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Y:\11001545-420政策統計班\産業連関表\令和2年表\31_地域間表\02 決裁用\"/>
    </mc:Choice>
  </mc:AlternateContent>
  <xr:revisionPtr revIDLastSave="0" documentId="13_ncr:1_{ACA240AD-A19C-479E-95C0-75B997B09CDA}" xr6:coauthVersionLast="47" xr6:coauthVersionMax="47" xr10:uidLastSave="{00000000-0000-0000-0000-000000000000}"/>
  <bookViews>
    <workbookView xWindow="-120" yWindow="-120" windowWidth="29040" windowHeight="15720" tabRatio="717" xr2:uid="{00000000-000D-0000-FFFF-FFFF00000000}"/>
  </bookViews>
  <sheets>
    <sheet name="R2地域間取引基本表" sheetId="1" r:id="rId1"/>
    <sheet name="投入係数" sheetId="3" r:id="rId2"/>
    <sheet name="逆行列係数" sheetId="4" r:id="rId3"/>
    <sheet name="その他係数" sheetId="11" r:id="rId4"/>
    <sheet name="雇用表" sheetId="9" r:id="rId5"/>
    <sheet name="取引基本表" sheetId="2" state="hidden" r:id="rId6"/>
  </sheets>
  <externalReferences>
    <externalReference r:id="rId7"/>
  </externalReferences>
  <definedNames>
    <definedName name="_Fill" hidden="1">[1]局移出入取扱!#REF!</definedName>
    <definedName name="_Order1" hidden="1">255</definedName>
    <definedName name="_xlnm.Print_Titles" localSheetId="2">逆行列係数!$A:$C</definedName>
    <definedName name="_xlnm.Print_Titles" localSheetId="5">取引基本表!$A:$D</definedName>
    <definedName name="_xlnm.Print_Titles" localSheetId="1">投入係数!$A:$D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R46" i="11" l="1"/>
  <c r="AR47" i="11"/>
  <c r="AR48" i="11"/>
  <c r="AR49" i="11"/>
  <c r="AR50" i="11"/>
  <c r="AR51" i="11"/>
  <c r="AR52" i="11"/>
  <c r="AR53" i="11"/>
  <c r="AR54" i="11"/>
  <c r="AR55" i="11"/>
  <c r="AR56" i="11"/>
  <c r="AR57" i="11"/>
  <c r="AR58" i="11"/>
  <c r="AR59" i="11"/>
  <c r="AR60" i="11"/>
  <c r="AR61" i="11"/>
  <c r="AR62" i="11"/>
  <c r="AR63" i="11"/>
  <c r="AR64" i="11"/>
  <c r="AR65" i="11"/>
  <c r="AR66" i="11"/>
  <c r="AR67" i="11"/>
  <c r="AR68" i="11"/>
  <c r="AR69" i="11"/>
  <c r="AR70" i="11"/>
  <c r="AR71" i="11"/>
  <c r="AR72" i="11"/>
  <c r="AR73" i="11"/>
  <c r="AR74" i="11"/>
  <c r="AR75" i="11"/>
  <c r="AR76" i="11"/>
  <c r="AR77" i="11"/>
  <c r="AR78" i="11"/>
  <c r="AR79" i="11"/>
  <c r="AR80" i="11"/>
  <c r="AR81" i="11"/>
  <c r="AR82" i="11"/>
  <c r="AR83" i="11"/>
  <c r="AR45" i="11"/>
  <c r="AR7" i="11"/>
  <c r="AR8" i="11"/>
  <c r="AR9" i="11"/>
  <c r="AR10" i="11"/>
  <c r="AR11" i="11"/>
  <c r="AR12" i="11"/>
  <c r="AR13" i="11"/>
  <c r="AR14" i="11"/>
  <c r="AR15" i="11"/>
  <c r="AR16" i="11"/>
  <c r="AR17" i="11"/>
  <c r="AR18" i="11"/>
  <c r="AR19" i="11"/>
  <c r="AR20" i="11"/>
  <c r="AR21" i="11"/>
  <c r="AR22" i="11"/>
  <c r="AR23" i="11"/>
  <c r="AR24" i="11"/>
  <c r="AR25" i="11"/>
  <c r="AR26" i="11"/>
  <c r="AR27" i="11"/>
  <c r="AR28" i="11"/>
  <c r="AR29" i="11"/>
  <c r="AR30" i="11"/>
  <c r="AR31" i="11"/>
  <c r="AR32" i="11"/>
  <c r="AR33" i="11"/>
  <c r="AR34" i="11"/>
  <c r="AR35" i="11"/>
  <c r="AR36" i="11"/>
  <c r="AR37" i="11"/>
  <c r="AR38" i="11"/>
  <c r="AR39" i="11"/>
  <c r="AR40" i="11"/>
  <c r="AR41" i="11"/>
  <c r="AR42" i="11"/>
  <c r="AR43" i="11"/>
  <c r="AR44" i="11"/>
  <c r="AR6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45" i="11"/>
  <c r="X7" i="11"/>
  <c r="X8" i="11"/>
  <c r="X9" i="11"/>
  <c r="X10" i="11"/>
  <c r="X11" i="11"/>
  <c r="X12" i="11"/>
  <c r="X13" i="11"/>
  <c r="X14" i="11"/>
  <c r="X15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6" i="11"/>
  <c r="AG84" i="11" l="1"/>
  <c r="AH84" i="11"/>
  <c r="AI84" i="11"/>
  <c r="AJ84" i="11"/>
  <c r="AF84" i="11"/>
  <c r="F85" i="9"/>
  <c r="G85" i="9"/>
  <c r="H85" i="9"/>
  <c r="I85" i="9"/>
  <c r="E85" i="9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45" i="11"/>
  <c r="D422" i="4" a="1"/>
  <c r="D422" i="4" s="1"/>
  <c r="S422" i="4"/>
  <c r="AI422" i="4"/>
  <c r="AY422" i="4"/>
  <c r="BO422" i="4"/>
  <c r="E423" i="4"/>
  <c r="U423" i="4"/>
  <c r="AK423" i="4"/>
  <c r="BA423" i="4"/>
  <c r="BQ423" i="4"/>
  <c r="G424" i="4"/>
  <c r="W424" i="4"/>
  <c r="Y424" i="4"/>
  <c r="Z424" i="4"/>
  <c r="AA424" i="4"/>
  <c r="AB424" i="4"/>
  <c r="AC424" i="4"/>
  <c r="AE424" i="4"/>
  <c r="AF424" i="4"/>
  <c r="AG424" i="4"/>
  <c r="AH424" i="4"/>
  <c r="AI424" i="4"/>
  <c r="AJ424" i="4"/>
  <c r="AK424" i="4"/>
  <c r="AL424" i="4"/>
  <c r="AM424" i="4"/>
  <c r="AO424" i="4"/>
  <c r="AP424" i="4"/>
  <c r="AQ424" i="4"/>
  <c r="AR424" i="4"/>
  <c r="AS424" i="4"/>
  <c r="AU424" i="4"/>
  <c r="AV424" i="4"/>
  <c r="AW424" i="4"/>
  <c r="AX424" i="4"/>
  <c r="AY424" i="4"/>
  <c r="AZ424" i="4"/>
  <c r="BA424" i="4"/>
  <c r="BB424" i="4"/>
  <c r="BC424" i="4"/>
  <c r="BE424" i="4"/>
  <c r="BF424" i="4"/>
  <c r="BG424" i="4"/>
  <c r="BH424" i="4"/>
  <c r="BI424" i="4"/>
  <c r="BK424" i="4"/>
  <c r="BL424" i="4"/>
  <c r="BM424" i="4"/>
  <c r="BN424" i="4"/>
  <c r="BO424" i="4"/>
  <c r="BP424" i="4"/>
  <c r="BQ424" i="4"/>
  <c r="BR424" i="4"/>
  <c r="BS424" i="4"/>
  <c r="BU424" i="4"/>
  <c r="BV424" i="4"/>
  <c r="BW424" i="4"/>
  <c r="BX424" i="4"/>
  <c r="BY424" i="4"/>
  <c r="CA424" i="4"/>
  <c r="CB424" i="4"/>
  <c r="CC424" i="4"/>
  <c r="D425" i="4"/>
  <c r="E425" i="4"/>
  <c r="F425" i="4"/>
  <c r="G425" i="4"/>
  <c r="H425" i="4"/>
  <c r="I425" i="4"/>
  <c r="K425" i="4"/>
  <c r="L425" i="4"/>
  <c r="M425" i="4"/>
  <c r="N425" i="4"/>
  <c r="O425" i="4"/>
  <c r="Q425" i="4"/>
  <c r="R425" i="4"/>
  <c r="S425" i="4"/>
  <c r="T425" i="4"/>
  <c r="U425" i="4"/>
  <c r="V425" i="4"/>
  <c r="W425" i="4"/>
  <c r="X425" i="4"/>
  <c r="Y425" i="4"/>
  <c r="AA425" i="4"/>
  <c r="AB425" i="4"/>
  <c r="AC425" i="4"/>
  <c r="AD425" i="4"/>
  <c r="AE425" i="4"/>
  <c r="AG425" i="4"/>
  <c r="AH425" i="4"/>
  <c r="AI425" i="4"/>
  <c r="AJ425" i="4"/>
  <c r="AK425" i="4"/>
  <c r="AL425" i="4"/>
  <c r="AM425" i="4"/>
  <c r="AN425" i="4"/>
  <c r="AO425" i="4"/>
  <c r="AQ425" i="4"/>
  <c r="AR425" i="4"/>
  <c r="AS425" i="4"/>
  <c r="AT425" i="4"/>
  <c r="AU425" i="4"/>
  <c r="AW425" i="4"/>
  <c r="AX425" i="4"/>
  <c r="AY425" i="4"/>
  <c r="AZ425" i="4"/>
  <c r="BA425" i="4"/>
  <c r="BB425" i="4"/>
  <c r="BC425" i="4"/>
  <c r="BD425" i="4"/>
  <c r="BE425" i="4"/>
  <c r="BG425" i="4"/>
  <c r="BH425" i="4"/>
  <c r="BI425" i="4"/>
  <c r="BJ425" i="4"/>
  <c r="BK425" i="4"/>
  <c r="BM425" i="4"/>
  <c r="BN425" i="4"/>
  <c r="BO425" i="4"/>
  <c r="BP425" i="4"/>
  <c r="BQ425" i="4"/>
  <c r="BR425" i="4"/>
  <c r="BS425" i="4"/>
  <c r="BT425" i="4"/>
  <c r="BU425" i="4"/>
  <c r="BW425" i="4"/>
  <c r="BX425" i="4"/>
  <c r="BY425" i="4"/>
  <c r="BZ425" i="4"/>
  <c r="CA425" i="4"/>
  <c r="CC425" i="4"/>
  <c r="D426" i="4"/>
  <c r="E426" i="4"/>
  <c r="F426" i="4"/>
  <c r="G426" i="4"/>
  <c r="H426" i="4"/>
  <c r="I426" i="4"/>
  <c r="J426" i="4"/>
  <c r="K426" i="4"/>
  <c r="M426" i="4"/>
  <c r="N426" i="4"/>
  <c r="O426" i="4"/>
  <c r="P426" i="4"/>
  <c r="Q426" i="4"/>
  <c r="S426" i="4"/>
  <c r="T426" i="4"/>
  <c r="U426" i="4"/>
  <c r="V426" i="4"/>
  <c r="W426" i="4"/>
  <c r="X426" i="4"/>
  <c r="Y426" i="4"/>
  <c r="Z426" i="4"/>
  <c r="AA426" i="4"/>
  <c r="AC426" i="4"/>
  <c r="AD426" i="4"/>
  <c r="AE426" i="4"/>
  <c r="AF426" i="4"/>
  <c r="AG426" i="4"/>
  <c r="AI426" i="4"/>
  <c r="AJ426" i="4"/>
  <c r="AK426" i="4"/>
  <c r="AL426" i="4"/>
  <c r="AM426" i="4"/>
  <c r="AN426" i="4"/>
  <c r="AO426" i="4"/>
  <c r="AP426" i="4"/>
  <c r="AQ426" i="4"/>
  <c r="AS426" i="4"/>
  <c r="AT426" i="4"/>
  <c r="AU426" i="4"/>
  <c r="AV426" i="4"/>
  <c r="AW426" i="4"/>
  <c r="AY426" i="4"/>
  <c r="AZ426" i="4"/>
  <c r="BA426" i="4"/>
  <c r="BB426" i="4"/>
  <c r="BC426" i="4"/>
  <c r="BD426" i="4"/>
  <c r="BE426" i="4"/>
  <c r="BF426" i="4"/>
  <c r="BG426" i="4"/>
  <c r="BI426" i="4"/>
  <c r="BJ426" i="4"/>
  <c r="BK426" i="4"/>
  <c r="BL426" i="4"/>
  <c r="BM426" i="4"/>
  <c r="BO426" i="4"/>
  <c r="BP426" i="4"/>
  <c r="BQ426" i="4"/>
  <c r="BR426" i="4"/>
  <c r="BS426" i="4"/>
  <c r="BT426" i="4"/>
  <c r="BU426" i="4"/>
  <c r="BV426" i="4"/>
  <c r="BW426" i="4"/>
  <c r="BY426" i="4"/>
  <c r="BZ426" i="4"/>
  <c r="CA426" i="4"/>
  <c r="CB426" i="4"/>
  <c r="CC426" i="4"/>
  <c r="D427" i="4"/>
  <c r="E427" i="4"/>
  <c r="F427" i="4"/>
  <c r="G427" i="4"/>
  <c r="H427" i="4"/>
  <c r="I427" i="4"/>
  <c r="J427" i="4"/>
  <c r="K427" i="4"/>
  <c r="L427" i="4"/>
  <c r="M427" i="4"/>
  <c r="O427" i="4"/>
  <c r="P427" i="4"/>
  <c r="Q427" i="4"/>
  <c r="R427" i="4"/>
  <c r="S427" i="4"/>
  <c r="T427" i="4"/>
  <c r="U427" i="4"/>
  <c r="V427" i="4"/>
  <c r="W427" i="4"/>
  <c r="X427" i="4"/>
  <c r="Y427" i="4"/>
  <c r="Z427" i="4"/>
  <c r="AA427" i="4"/>
  <c r="AB427" i="4"/>
  <c r="AC427" i="4"/>
  <c r="AE427" i="4"/>
  <c r="AF427" i="4"/>
  <c r="AG427" i="4"/>
  <c r="AH427" i="4"/>
  <c r="AI427" i="4"/>
  <c r="AJ427" i="4"/>
  <c r="AK427" i="4"/>
  <c r="AL427" i="4"/>
  <c r="AM427" i="4"/>
  <c r="AN427" i="4"/>
  <c r="AO427" i="4"/>
  <c r="AP427" i="4"/>
  <c r="AQ427" i="4"/>
  <c r="AR427" i="4"/>
  <c r="AS427" i="4"/>
  <c r="AU427" i="4"/>
  <c r="AV427" i="4"/>
  <c r="AW427" i="4"/>
  <c r="AX427" i="4"/>
  <c r="AY427" i="4"/>
  <c r="AZ427" i="4"/>
  <c r="BA427" i="4"/>
  <c r="BB427" i="4"/>
  <c r="BC427" i="4"/>
  <c r="BD427" i="4"/>
  <c r="BE427" i="4"/>
  <c r="BF427" i="4"/>
  <c r="BG427" i="4"/>
  <c r="BH427" i="4"/>
  <c r="BI427" i="4"/>
  <c r="BK427" i="4"/>
  <c r="BL427" i="4"/>
  <c r="BM427" i="4"/>
  <c r="BN427" i="4"/>
  <c r="BO427" i="4"/>
  <c r="BP427" i="4"/>
  <c r="BQ427" i="4"/>
  <c r="BR427" i="4"/>
  <c r="BS427" i="4"/>
  <c r="BT427" i="4"/>
  <c r="BU427" i="4"/>
  <c r="BV427" i="4"/>
  <c r="BW427" i="4"/>
  <c r="BX427" i="4"/>
  <c r="BY427" i="4"/>
  <c r="CA427" i="4"/>
  <c r="CB427" i="4"/>
  <c r="CC427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Q428" i="4"/>
  <c r="R428" i="4"/>
  <c r="S428" i="4"/>
  <c r="T428" i="4"/>
  <c r="U428" i="4"/>
  <c r="V428" i="4"/>
  <c r="W428" i="4"/>
  <c r="X428" i="4"/>
  <c r="Y428" i="4"/>
  <c r="Z428" i="4"/>
  <c r="AA428" i="4"/>
  <c r="AB428" i="4"/>
  <c r="AC428" i="4"/>
  <c r="AD428" i="4"/>
  <c r="AE428" i="4"/>
  <c r="AG428" i="4"/>
  <c r="AH428" i="4"/>
  <c r="AI428" i="4"/>
  <c r="AJ428" i="4"/>
  <c r="AK428" i="4"/>
  <c r="AL428" i="4"/>
  <c r="AM428" i="4"/>
  <c r="AN428" i="4"/>
  <c r="AO428" i="4"/>
  <c r="AP428" i="4"/>
  <c r="AQ428" i="4"/>
  <c r="AR428" i="4"/>
  <c r="AS428" i="4"/>
  <c r="AT428" i="4"/>
  <c r="AU428" i="4"/>
  <c r="AW428" i="4"/>
  <c r="AX428" i="4"/>
  <c r="AY428" i="4"/>
  <c r="AZ428" i="4"/>
  <c r="BA428" i="4"/>
  <c r="BB428" i="4"/>
  <c r="BC428" i="4"/>
  <c r="BD428" i="4"/>
  <c r="BE428" i="4"/>
  <c r="BF428" i="4"/>
  <c r="BG428" i="4"/>
  <c r="BH428" i="4"/>
  <c r="BI428" i="4"/>
  <c r="BJ428" i="4"/>
  <c r="BK428" i="4"/>
  <c r="BM428" i="4"/>
  <c r="BN428" i="4"/>
  <c r="BO428" i="4"/>
  <c r="BP428" i="4"/>
  <c r="BQ428" i="4"/>
  <c r="BR428" i="4"/>
  <c r="BS428" i="4"/>
  <c r="BT428" i="4"/>
  <c r="BU428" i="4"/>
  <c r="BV428" i="4"/>
  <c r="BW428" i="4"/>
  <c r="BX428" i="4"/>
  <c r="BY428" i="4"/>
  <c r="BZ428" i="4"/>
  <c r="CA428" i="4"/>
  <c r="CC428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S429" i="4"/>
  <c r="T429" i="4"/>
  <c r="U429" i="4"/>
  <c r="V429" i="4"/>
  <c r="W429" i="4"/>
  <c r="X429" i="4"/>
  <c r="Y429" i="4"/>
  <c r="Z429" i="4"/>
  <c r="AA429" i="4"/>
  <c r="AB429" i="4"/>
  <c r="AC429" i="4"/>
  <c r="AD429" i="4"/>
  <c r="AE429" i="4"/>
  <c r="AF429" i="4"/>
  <c r="AG429" i="4"/>
  <c r="AI429" i="4"/>
  <c r="AJ429" i="4"/>
  <c r="AK429" i="4"/>
  <c r="AL429" i="4"/>
  <c r="AM429" i="4"/>
  <c r="AN429" i="4"/>
  <c r="AO429" i="4"/>
  <c r="AP429" i="4"/>
  <c r="AQ429" i="4"/>
  <c r="AR429" i="4"/>
  <c r="AS429" i="4"/>
  <c r="AT429" i="4"/>
  <c r="AU429" i="4"/>
  <c r="AV429" i="4"/>
  <c r="AW429" i="4"/>
  <c r="AY429" i="4"/>
  <c r="AZ429" i="4"/>
  <c r="BA429" i="4"/>
  <c r="BB429" i="4"/>
  <c r="BC429" i="4"/>
  <c r="BD429" i="4"/>
  <c r="BE429" i="4"/>
  <c r="BF429" i="4"/>
  <c r="BG429" i="4"/>
  <c r="BH429" i="4"/>
  <c r="BI429" i="4"/>
  <c r="BJ429" i="4"/>
  <c r="BK429" i="4"/>
  <c r="BL429" i="4"/>
  <c r="BM429" i="4"/>
  <c r="BO429" i="4"/>
  <c r="BP429" i="4"/>
  <c r="BQ429" i="4"/>
  <c r="BR429" i="4"/>
  <c r="BS429" i="4"/>
  <c r="BT429" i="4"/>
  <c r="BU429" i="4"/>
  <c r="BV429" i="4"/>
  <c r="BW429" i="4"/>
  <c r="BX429" i="4"/>
  <c r="BY429" i="4"/>
  <c r="BZ429" i="4"/>
  <c r="CA429" i="4"/>
  <c r="CB429" i="4"/>
  <c r="CC429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U430" i="4"/>
  <c r="V430" i="4"/>
  <c r="W430" i="4"/>
  <c r="X430" i="4"/>
  <c r="Y430" i="4"/>
  <c r="Z430" i="4"/>
  <c r="AA430" i="4"/>
  <c r="AB430" i="4"/>
  <c r="AC430" i="4"/>
  <c r="AD430" i="4"/>
  <c r="AE430" i="4"/>
  <c r="AF430" i="4"/>
  <c r="AG430" i="4"/>
  <c r="AH430" i="4"/>
  <c r="AI430" i="4"/>
  <c r="AK430" i="4"/>
  <c r="AL430" i="4"/>
  <c r="AM430" i="4"/>
  <c r="AN430" i="4"/>
  <c r="AO430" i="4"/>
  <c r="AP430" i="4"/>
  <c r="AQ430" i="4"/>
  <c r="AR430" i="4"/>
  <c r="AS430" i="4"/>
  <c r="AT430" i="4"/>
  <c r="AU430" i="4"/>
  <c r="AV430" i="4"/>
  <c r="AW430" i="4"/>
  <c r="AX430" i="4"/>
  <c r="AY430" i="4"/>
  <c r="BA430" i="4"/>
  <c r="BB430" i="4"/>
  <c r="BC430" i="4"/>
  <c r="BD430" i="4"/>
  <c r="BE430" i="4"/>
  <c r="BF430" i="4"/>
  <c r="BG430" i="4"/>
  <c r="BH430" i="4"/>
  <c r="BI430" i="4"/>
  <c r="BJ430" i="4"/>
  <c r="BK430" i="4"/>
  <c r="BL430" i="4"/>
  <c r="BM430" i="4"/>
  <c r="BN430" i="4"/>
  <c r="BO430" i="4"/>
  <c r="BQ430" i="4"/>
  <c r="BR430" i="4"/>
  <c r="BS430" i="4"/>
  <c r="BT430" i="4"/>
  <c r="BU430" i="4"/>
  <c r="BV430" i="4"/>
  <c r="BW430" i="4"/>
  <c r="BX430" i="4"/>
  <c r="BY430" i="4"/>
  <c r="BZ430" i="4"/>
  <c r="CA430" i="4"/>
  <c r="CB430" i="4"/>
  <c r="CC430" i="4"/>
  <c r="D431" i="4"/>
  <c r="E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U431" i="4"/>
  <c r="W431" i="4"/>
  <c r="X431" i="4"/>
  <c r="Y431" i="4"/>
  <c r="Z431" i="4"/>
  <c r="AA431" i="4"/>
  <c r="AB431" i="4"/>
  <c r="AC431" i="4"/>
  <c r="AD431" i="4"/>
  <c r="AE431" i="4"/>
  <c r="AF431" i="4"/>
  <c r="AG431" i="4"/>
  <c r="AH431" i="4"/>
  <c r="AI431" i="4"/>
  <c r="AJ431" i="4"/>
  <c r="AK431" i="4"/>
  <c r="AM431" i="4"/>
  <c r="AN431" i="4"/>
  <c r="AO431" i="4"/>
  <c r="AP431" i="4"/>
  <c r="AQ431" i="4"/>
  <c r="AR431" i="4"/>
  <c r="AS431" i="4"/>
  <c r="AT431" i="4"/>
  <c r="AU431" i="4"/>
  <c r="AV431" i="4"/>
  <c r="AW431" i="4"/>
  <c r="AX431" i="4"/>
  <c r="AY431" i="4"/>
  <c r="AZ431" i="4"/>
  <c r="BA431" i="4"/>
  <c r="BC431" i="4"/>
  <c r="BD431" i="4"/>
  <c r="BE431" i="4"/>
  <c r="BF431" i="4"/>
  <c r="BG431" i="4"/>
  <c r="BH431" i="4"/>
  <c r="BI431" i="4"/>
  <c r="BJ431" i="4"/>
  <c r="BK431" i="4"/>
  <c r="BL431" i="4"/>
  <c r="BM431" i="4"/>
  <c r="BN431" i="4"/>
  <c r="BO431" i="4"/>
  <c r="BP431" i="4"/>
  <c r="BQ431" i="4"/>
  <c r="BS431" i="4"/>
  <c r="BT431" i="4"/>
  <c r="BU431" i="4"/>
  <c r="BV431" i="4"/>
  <c r="BW431" i="4"/>
  <c r="BX431" i="4"/>
  <c r="BY431" i="4"/>
  <c r="BZ431" i="4"/>
  <c r="CA431" i="4"/>
  <c r="CB431" i="4"/>
  <c r="CC431" i="4"/>
  <c r="D432" i="4"/>
  <c r="E432" i="4"/>
  <c r="F432" i="4"/>
  <c r="G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W432" i="4"/>
  <c r="Y432" i="4"/>
  <c r="Z432" i="4"/>
  <c r="AA432" i="4"/>
  <c r="AB432" i="4"/>
  <c r="AC432" i="4"/>
  <c r="AD432" i="4"/>
  <c r="AE432" i="4"/>
  <c r="AF432" i="4"/>
  <c r="AG432" i="4"/>
  <c r="AH432" i="4"/>
  <c r="AI432" i="4"/>
  <c r="AJ432" i="4"/>
  <c r="AK432" i="4"/>
  <c r="AL432" i="4"/>
  <c r="AM432" i="4"/>
  <c r="AO432" i="4"/>
  <c r="AP432" i="4"/>
  <c r="AQ432" i="4"/>
  <c r="AR432" i="4"/>
  <c r="AS432" i="4"/>
  <c r="AT432" i="4"/>
  <c r="AU432" i="4"/>
  <c r="AV432" i="4"/>
  <c r="AW432" i="4"/>
  <c r="AX432" i="4"/>
  <c r="AY432" i="4"/>
  <c r="AZ432" i="4"/>
  <c r="BA432" i="4"/>
  <c r="BB432" i="4"/>
  <c r="BC432" i="4"/>
  <c r="BE432" i="4"/>
  <c r="BF432" i="4"/>
  <c r="BG432" i="4"/>
  <c r="BH432" i="4"/>
  <c r="BI432" i="4"/>
  <c r="BJ432" i="4"/>
  <c r="BK432" i="4"/>
  <c r="BL432" i="4"/>
  <c r="BM432" i="4"/>
  <c r="BN432" i="4"/>
  <c r="BO432" i="4"/>
  <c r="BP432" i="4"/>
  <c r="BQ432" i="4"/>
  <c r="BR432" i="4"/>
  <c r="BS432" i="4"/>
  <c r="BU432" i="4"/>
  <c r="BV432" i="4"/>
  <c r="BW432" i="4"/>
  <c r="BX432" i="4"/>
  <c r="BY432" i="4"/>
  <c r="BZ432" i="4"/>
  <c r="CA432" i="4"/>
  <c r="CB432" i="4"/>
  <c r="CC432" i="4"/>
  <c r="D433" i="4"/>
  <c r="E433" i="4"/>
  <c r="F433" i="4"/>
  <c r="G433" i="4"/>
  <c r="H433" i="4"/>
  <c r="I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AA433" i="4"/>
  <c r="AB433" i="4"/>
  <c r="AC433" i="4"/>
  <c r="AD433" i="4"/>
  <c r="AE433" i="4"/>
  <c r="AF433" i="4"/>
  <c r="AG433" i="4"/>
  <c r="AH433" i="4"/>
  <c r="AI433" i="4"/>
  <c r="AJ433" i="4"/>
  <c r="AK433" i="4"/>
  <c r="AL433" i="4"/>
  <c r="AM433" i="4"/>
  <c r="AN433" i="4"/>
  <c r="AO433" i="4"/>
  <c r="AQ433" i="4"/>
  <c r="AR433" i="4"/>
  <c r="AS433" i="4"/>
  <c r="AT433" i="4"/>
  <c r="AU433" i="4"/>
  <c r="AV433" i="4"/>
  <c r="AW433" i="4"/>
  <c r="AX433" i="4"/>
  <c r="AY433" i="4"/>
  <c r="AZ433" i="4"/>
  <c r="BA433" i="4"/>
  <c r="BB433" i="4"/>
  <c r="BC433" i="4"/>
  <c r="BD433" i="4"/>
  <c r="BE433" i="4"/>
  <c r="BG433" i="4"/>
  <c r="BH433" i="4"/>
  <c r="BI433" i="4"/>
  <c r="BJ433" i="4"/>
  <c r="BK433" i="4"/>
  <c r="BL433" i="4"/>
  <c r="BM433" i="4"/>
  <c r="BN433" i="4"/>
  <c r="BO433" i="4"/>
  <c r="BP433" i="4"/>
  <c r="BQ433" i="4"/>
  <c r="BR433" i="4"/>
  <c r="BS433" i="4"/>
  <c r="BT433" i="4"/>
  <c r="BU433" i="4"/>
  <c r="BW433" i="4"/>
  <c r="BX433" i="4"/>
  <c r="BY433" i="4"/>
  <c r="BZ433" i="4"/>
  <c r="CA433" i="4"/>
  <c r="CB433" i="4"/>
  <c r="CC433" i="4"/>
  <c r="D434" i="4"/>
  <c r="E434" i="4"/>
  <c r="F434" i="4"/>
  <c r="G434" i="4"/>
  <c r="H434" i="4"/>
  <c r="I434" i="4"/>
  <c r="J434" i="4"/>
  <c r="K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Z434" i="4"/>
  <c r="AA434" i="4"/>
  <c r="AC434" i="4"/>
  <c r="AD434" i="4"/>
  <c r="AE434" i="4"/>
  <c r="AF434" i="4"/>
  <c r="AG434" i="4"/>
  <c r="AH434" i="4"/>
  <c r="AI434" i="4"/>
  <c r="AJ434" i="4"/>
  <c r="AK434" i="4"/>
  <c r="AL434" i="4"/>
  <c r="AM434" i="4"/>
  <c r="AN434" i="4"/>
  <c r="AO434" i="4"/>
  <c r="AP434" i="4"/>
  <c r="AQ434" i="4"/>
  <c r="AS434" i="4"/>
  <c r="AT434" i="4"/>
  <c r="AU434" i="4"/>
  <c r="AV434" i="4"/>
  <c r="AW434" i="4"/>
  <c r="AX434" i="4"/>
  <c r="AY434" i="4"/>
  <c r="AZ434" i="4"/>
  <c r="BA434" i="4"/>
  <c r="BB434" i="4"/>
  <c r="BC434" i="4"/>
  <c r="BD434" i="4"/>
  <c r="BE434" i="4"/>
  <c r="BF434" i="4"/>
  <c r="BG434" i="4"/>
  <c r="BI434" i="4"/>
  <c r="BJ434" i="4"/>
  <c r="BK434" i="4"/>
  <c r="BL434" i="4"/>
  <c r="BM434" i="4"/>
  <c r="BN434" i="4"/>
  <c r="BO434" i="4"/>
  <c r="BP434" i="4"/>
  <c r="BQ434" i="4"/>
  <c r="BR434" i="4"/>
  <c r="BS434" i="4"/>
  <c r="BT434" i="4"/>
  <c r="BU434" i="4"/>
  <c r="BV434" i="4"/>
  <c r="BW434" i="4"/>
  <c r="BY434" i="4"/>
  <c r="BZ434" i="4"/>
  <c r="CA434" i="4"/>
  <c r="CB434" i="4"/>
  <c r="CC434" i="4"/>
  <c r="D435" i="4"/>
  <c r="E435" i="4"/>
  <c r="F435" i="4"/>
  <c r="G435" i="4"/>
  <c r="H435" i="4"/>
  <c r="I435" i="4"/>
  <c r="J435" i="4"/>
  <c r="K435" i="4"/>
  <c r="L435" i="4"/>
  <c r="M435" i="4"/>
  <c r="O435" i="4"/>
  <c r="P435" i="4"/>
  <c r="Q435" i="4"/>
  <c r="R435" i="4"/>
  <c r="S435" i="4"/>
  <c r="T435" i="4"/>
  <c r="U435" i="4"/>
  <c r="V435" i="4"/>
  <c r="W435" i="4"/>
  <c r="X435" i="4"/>
  <c r="Y435" i="4"/>
  <c r="Z435" i="4"/>
  <c r="AA435" i="4"/>
  <c r="AB435" i="4"/>
  <c r="AC435" i="4"/>
  <c r="AE435" i="4"/>
  <c r="AF435" i="4"/>
  <c r="AG435" i="4"/>
  <c r="AH435" i="4"/>
  <c r="AI435" i="4"/>
  <c r="AJ435" i="4"/>
  <c r="AK435" i="4"/>
  <c r="AL435" i="4"/>
  <c r="AM435" i="4"/>
  <c r="AN435" i="4"/>
  <c r="AO435" i="4"/>
  <c r="AP435" i="4"/>
  <c r="AQ435" i="4"/>
  <c r="AR435" i="4"/>
  <c r="AS435" i="4"/>
  <c r="AU435" i="4"/>
  <c r="AV435" i="4"/>
  <c r="AW435" i="4"/>
  <c r="AX435" i="4"/>
  <c r="AY435" i="4"/>
  <c r="AZ435" i="4"/>
  <c r="BA435" i="4"/>
  <c r="BB435" i="4"/>
  <c r="BC435" i="4"/>
  <c r="BD435" i="4"/>
  <c r="BE435" i="4"/>
  <c r="BF435" i="4"/>
  <c r="BG435" i="4"/>
  <c r="BH435" i="4"/>
  <c r="BI435" i="4"/>
  <c r="BK435" i="4"/>
  <c r="BL435" i="4"/>
  <c r="BM435" i="4"/>
  <c r="BN435" i="4"/>
  <c r="BO435" i="4"/>
  <c r="BP435" i="4"/>
  <c r="BQ435" i="4"/>
  <c r="BR435" i="4"/>
  <c r="BS435" i="4"/>
  <c r="BT435" i="4"/>
  <c r="BU435" i="4"/>
  <c r="BV435" i="4"/>
  <c r="BW435" i="4"/>
  <c r="BX435" i="4"/>
  <c r="BY435" i="4"/>
  <c r="CA435" i="4"/>
  <c r="CB435" i="4"/>
  <c r="CC435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Q436" i="4"/>
  <c r="R436" i="4"/>
  <c r="S436" i="4"/>
  <c r="T436" i="4"/>
  <c r="U436" i="4"/>
  <c r="V436" i="4"/>
  <c r="W436" i="4"/>
  <c r="X436" i="4"/>
  <c r="Y436" i="4"/>
  <c r="Z436" i="4"/>
  <c r="AA436" i="4"/>
  <c r="AB436" i="4"/>
  <c r="AC436" i="4"/>
  <c r="AD436" i="4"/>
  <c r="AE436" i="4"/>
  <c r="AG436" i="4"/>
  <c r="AH436" i="4"/>
  <c r="AI436" i="4"/>
  <c r="AJ436" i="4"/>
  <c r="AK436" i="4"/>
  <c r="AL436" i="4"/>
  <c r="AM436" i="4"/>
  <c r="AN436" i="4"/>
  <c r="AO436" i="4"/>
  <c r="AP436" i="4"/>
  <c r="AQ436" i="4"/>
  <c r="AR436" i="4"/>
  <c r="AS436" i="4"/>
  <c r="AT436" i="4"/>
  <c r="AU436" i="4"/>
  <c r="AW436" i="4"/>
  <c r="AX436" i="4"/>
  <c r="AY436" i="4"/>
  <c r="AZ436" i="4"/>
  <c r="BA436" i="4"/>
  <c r="BB436" i="4"/>
  <c r="BC436" i="4"/>
  <c r="BD436" i="4"/>
  <c r="BE436" i="4"/>
  <c r="BF436" i="4"/>
  <c r="BG436" i="4"/>
  <c r="BH436" i="4"/>
  <c r="BI436" i="4"/>
  <c r="BJ436" i="4"/>
  <c r="BK436" i="4"/>
  <c r="BM436" i="4"/>
  <c r="BN436" i="4"/>
  <c r="BO436" i="4"/>
  <c r="BP436" i="4"/>
  <c r="BQ436" i="4"/>
  <c r="BR436" i="4"/>
  <c r="BS436" i="4"/>
  <c r="BT436" i="4"/>
  <c r="BU436" i="4"/>
  <c r="BV436" i="4"/>
  <c r="BW436" i="4"/>
  <c r="BX436" i="4"/>
  <c r="BY436" i="4"/>
  <c r="BZ436" i="4"/>
  <c r="CA436" i="4"/>
  <c r="CC436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Q437" i="4"/>
  <c r="S437" i="4"/>
  <c r="T437" i="4"/>
  <c r="U437" i="4"/>
  <c r="V437" i="4"/>
  <c r="W437" i="4"/>
  <c r="X437" i="4"/>
  <c r="Y437" i="4"/>
  <c r="Z437" i="4"/>
  <c r="AA437" i="4"/>
  <c r="AB437" i="4"/>
  <c r="AC437" i="4"/>
  <c r="AD437" i="4"/>
  <c r="AE437" i="4"/>
  <c r="AF437" i="4"/>
  <c r="AG437" i="4"/>
  <c r="AI437" i="4"/>
  <c r="AJ437" i="4"/>
  <c r="AK437" i="4"/>
  <c r="AL437" i="4"/>
  <c r="AM437" i="4"/>
  <c r="AN437" i="4"/>
  <c r="AO437" i="4"/>
  <c r="AP437" i="4"/>
  <c r="AQ437" i="4"/>
  <c r="AR437" i="4"/>
  <c r="AS437" i="4"/>
  <c r="AT437" i="4"/>
  <c r="AU437" i="4"/>
  <c r="AV437" i="4"/>
  <c r="AW437" i="4"/>
  <c r="AY437" i="4"/>
  <c r="AZ437" i="4"/>
  <c r="BA437" i="4"/>
  <c r="BB437" i="4"/>
  <c r="BC437" i="4"/>
  <c r="BD437" i="4"/>
  <c r="BE437" i="4"/>
  <c r="BF437" i="4"/>
  <c r="BG437" i="4"/>
  <c r="BH437" i="4"/>
  <c r="BI437" i="4"/>
  <c r="BJ437" i="4"/>
  <c r="BK437" i="4"/>
  <c r="BL437" i="4"/>
  <c r="BM437" i="4"/>
  <c r="BO437" i="4"/>
  <c r="BP437" i="4"/>
  <c r="BQ437" i="4"/>
  <c r="BR437" i="4"/>
  <c r="BS437" i="4"/>
  <c r="BT437" i="4"/>
  <c r="BU437" i="4"/>
  <c r="BV437" i="4"/>
  <c r="BW437" i="4"/>
  <c r="BX437" i="4"/>
  <c r="BY437" i="4"/>
  <c r="BZ437" i="4"/>
  <c r="CA437" i="4"/>
  <c r="CB437" i="4"/>
  <c r="CC437" i="4"/>
  <c r="E438" i="4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U438" i="4"/>
  <c r="V438" i="4"/>
  <c r="W438" i="4"/>
  <c r="X438" i="4"/>
  <c r="Y438" i="4"/>
  <c r="Z438" i="4"/>
  <c r="AA438" i="4"/>
  <c r="AB438" i="4"/>
  <c r="AC438" i="4"/>
  <c r="AD438" i="4"/>
  <c r="AE438" i="4"/>
  <c r="AF438" i="4"/>
  <c r="AG438" i="4"/>
  <c r="AH438" i="4"/>
  <c r="AI438" i="4"/>
  <c r="AK438" i="4"/>
  <c r="AL438" i="4"/>
  <c r="AM438" i="4"/>
  <c r="AN438" i="4"/>
  <c r="AO438" i="4"/>
  <c r="AP438" i="4"/>
  <c r="AQ438" i="4"/>
  <c r="AR438" i="4"/>
  <c r="AS438" i="4"/>
  <c r="AT438" i="4"/>
  <c r="AU438" i="4"/>
  <c r="AV438" i="4"/>
  <c r="AW438" i="4"/>
  <c r="AX438" i="4"/>
  <c r="AY438" i="4"/>
  <c r="BA438" i="4"/>
  <c r="BB438" i="4"/>
  <c r="BC438" i="4"/>
  <c r="BD438" i="4"/>
  <c r="BE438" i="4"/>
  <c r="BF438" i="4"/>
  <c r="BG438" i="4"/>
  <c r="BH438" i="4"/>
  <c r="BI438" i="4"/>
  <c r="BJ438" i="4"/>
  <c r="BK438" i="4"/>
  <c r="BL438" i="4"/>
  <c r="BM438" i="4"/>
  <c r="BN438" i="4"/>
  <c r="BO438" i="4"/>
  <c r="BQ438" i="4"/>
  <c r="BR438" i="4"/>
  <c r="BS438" i="4"/>
  <c r="BT438" i="4"/>
  <c r="BU438" i="4"/>
  <c r="BV438" i="4"/>
  <c r="BW438" i="4"/>
  <c r="BX438" i="4"/>
  <c r="BY438" i="4"/>
  <c r="BZ438" i="4"/>
  <c r="CA438" i="4"/>
  <c r="CB438" i="4"/>
  <c r="CC438" i="4"/>
  <c r="D439" i="4"/>
  <c r="E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W439" i="4"/>
  <c r="X439" i="4"/>
  <c r="Y439" i="4"/>
  <c r="Z439" i="4"/>
  <c r="AA439" i="4"/>
  <c r="AB439" i="4"/>
  <c r="AC439" i="4"/>
  <c r="AD439" i="4"/>
  <c r="AE439" i="4"/>
  <c r="AF439" i="4"/>
  <c r="AG439" i="4"/>
  <c r="AH439" i="4"/>
  <c r="AI439" i="4"/>
  <c r="AJ439" i="4"/>
  <c r="AK439" i="4"/>
  <c r="AL439" i="4"/>
  <c r="AM439" i="4"/>
  <c r="AN439" i="4"/>
  <c r="AO439" i="4"/>
  <c r="AP439" i="4"/>
  <c r="AQ439" i="4"/>
  <c r="AR439" i="4"/>
  <c r="AS439" i="4"/>
  <c r="AT439" i="4"/>
  <c r="AU439" i="4"/>
  <c r="AV439" i="4"/>
  <c r="AW439" i="4"/>
  <c r="AX439" i="4"/>
  <c r="AY439" i="4"/>
  <c r="AZ439" i="4"/>
  <c r="BA439" i="4"/>
  <c r="BB439" i="4"/>
  <c r="BC439" i="4"/>
  <c r="BD439" i="4"/>
  <c r="BE439" i="4"/>
  <c r="BF439" i="4"/>
  <c r="BG439" i="4"/>
  <c r="BH439" i="4"/>
  <c r="BI439" i="4"/>
  <c r="BJ439" i="4"/>
  <c r="BK439" i="4"/>
  <c r="BL439" i="4"/>
  <c r="BM439" i="4"/>
  <c r="BN439" i="4"/>
  <c r="BO439" i="4"/>
  <c r="BP439" i="4"/>
  <c r="BQ439" i="4"/>
  <c r="BR439" i="4"/>
  <c r="BS439" i="4"/>
  <c r="BT439" i="4"/>
  <c r="BU439" i="4"/>
  <c r="BV439" i="4"/>
  <c r="BW439" i="4"/>
  <c r="BX439" i="4"/>
  <c r="BY439" i="4"/>
  <c r="BZ439" i="4"/>
  <c r="CA439" i="4"/>
  <c r="CB439" i="4"/>
  <c r="CC439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W440" i="4"/>
  <c r="X440" i="4"/>
  <c r="Y440" i="4"/>
  <c r="Z440" i="4"/>
  <c r="AA440" i="4"/>
  <c r="AB440" i="4"/>
  <c r="AC440" i="4"/>
  <c r="AD440" i="4"/>
  <c r="AE440" i="4"/>
  <c r="AF440" i="4"/>
  <c r="AG440" i="4"/>
  <c r="AH440" i="4"/>
  <c r="AI440" i="4"/>
  <c r="AJ440" i="4"/>
  <c r="AK440" i="4"/>
  <c r="AL440" i="4"/>
  <c r="AM440" i="4"/>
  <c r="AN440" i="4"/>
  <c r="AO440" i="4"/>
  <c r="AP440" i="4"/>
  <c r="AQ440" i="4"/>
  <c r="AR440" i="4"/>
  <c r="AS440" i="4"/>
  <c r="AT440" i="4"/>
  <c r="AU440" i="4"/>
  <c r="AV440" i="4"/>
  <c r="AW440" i="4"/>
  <c r="AX440" i="4"/>
  <c r="AY440" i="4"/>
  <c r="AZ440" i="4"/>
  <c r="BA440" i="4"/>
  <c r="BB440" i="4"/>
  <c r="BC440" i="4"/>
  <c r="BD440" i="4"/>
  <c r="BE440" i="4"/>
  <c r="BF440" i="4"/>
  <c r="BG440" i="4"/>
  <c r="BH440" i="4"/>
  <c r="BI440" i="4"/>
  <c r="BJ440" i="4"/>
  <c r="BK440" i="4"/>
  <c r="BL440" i="4"/>
  <c r="BM440" i="4"/>
  <c r="BN440" i="4"/>
  <c r="BO440" i="4"/>
  <c r="BP440" i="4"/>
  <c r="BQ440" i="4"/>
  <c r="BR440" i="4"/>
  <c r="BS440" i="4"/>
  <c r="BT440" i="4"/>
  <c r="BU440" i="4"/>
  <c r="BV440" i="4"/>
  <c r="BW440" i="4"/>
  <c r="BX440" i="4"/>
  <c r="BY440" i="4"/>
  <c r="BZ440" i="4"/>
  <c r="CA440" i="4"/>
  <c r="CB440" i="4"/>
  <c r="CC440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Z441" i="4"/>
  <c r="AA441" i="4"/>
  <c r="AB441" i="4"/>
  <c r="AC441" i="4"/>
  <c r="AD441" i="4"/>
  <c r="AE441" i="4"/>
  <c r="AF441" i="4"/>
  <c r="AG441" i="4"/>
  <c r="AH441" i="4"/>
  <c r="AI441" i="4"/>
  <c r="AJ441" i="4"/>
  <c r="AK441" i="4"/>
  <c r="AL441" i="4"/>
  <c r="AM441" i="4"/>
  <c r="AN441" i="4"/>
  <c r="AO441" i="4"/>
  <c r="AP441" i="4"/>
  <c r="AQ441" i="4"/>
  <c r="AR441" i="4"/>
  <c r="AS441" i="4"/>
  <c r="AT441" i="4"/>
  <c r="AU441" i="4"/>
  <c r="AV441" i="4"/>
  <c r="AW441" i="4"/>
  <c r="AX441" i="4"/>
  <c r="AY441" i="4"/>
  <c r="AZ441" i="4"/>
  <c r="BA441" i="4"/>
  <c r="BB441" i="4"/>
  <c r="BC441" i="4"/>
  <c r="BD441" i="4"/>
  <c r="BE441" i="4"/>
  <c r="BF441" i="4"/>
  <c r="BG441" i="4"/>
  <c r="BH441" i="4"/>
  <c r="BI441" i="4"/>
  <c r="BJ441" i="4"/>
  <c r="BK441" i="4"/>
  <c r="BL441" i="4"/>
  <c r="BM441" i="4"/>
  <c r="BN441" i="4"/>
  <c r="BO441" i="4"/>
  <c r="BP441" i="4"/>
  <c r="BQ441" i="4"/>
  <c r="BR441" i="4"/>
  <c r="BS441" i="4"/>
  <c r="BT441" i="4"/>
  <c r="BU441" i="4"/>
  <c r="BV441" i="4"/>
  <c r="BW441" i="4"/>
  <c r="BX441" i="4"/>
  <c r="BY441" i="4"/>
  <c r="BZ441" i="4"/>
  <c r="CA441" i="4"/>
  <c r="CB441" i="4"/>
  <c r="CC441" i="4"/>
  <c r="D442" i="4"/>
  <c r="E442" i="4"/>
  <c r="F442" i="4"/>
  <c r="G442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T442" i="4"/>
  <c r="U442" i="4"/>
  <c r="V442" i="4"/>
  <c r="W442" i="4"/>
  <c r="X442" i="4"/>
  <c r="Y442" i="4"/>
  <c r="Z442" i="4"/>
  <c r="AA442" i="4"/>
  <c r="AB442" i="4"/>
  <c r="AC442" i="4"/>
  <c r="AD442" i="4"/>
  <c r="AE442" i="4"/>
  <c r="AF442" i="4"/>
  <c r="AG442" i="4"/>
  <c r="AH442" i="4"/>
  <c r="AI442" i="4"/>
  <c r="AJ442" i="4"/>
  <c r="AK442" i="4"/>
  <c r="AL442" i="4"/>
  <c r="AM442" i="4"/>
  <c r="AN442" i="4"/>
  <c r="AO442" i="4"/>
  <c r="AP442" i="4"/>
  <c r="AQ442" i="4"/>
  <c r="AR442" i="4"/>
  <c r="AS442" i="4"/>
  <c r="AT442" i="4"/>
  <c r="AU442" i="4"/>
  <c r="AV442" i="4"/>
  <c r="AW442" i="4"/>
  <c r="AX442" i="4"/>
  <c r="AY442" i="4"/>
  <c r="AZ442" i="4"/>
  <c r="BA442" i="4"/>
  <c r="BB442" i="4"/>
  <c r="BC442" i="4"/>
  <c r="BD442" i="4"/>
  <c r="BE442" i="4"/>
  <c r="BF442" i="4"/>
  <c r="BG442" i="4"/>
  <c r="BH442" i="4"/>
  <c r="BI442" i="4"/>
  <c r="BJ442" i="4"/>
  <c r="BK442" i="4"/>
  <c r="BL442" i="4"/>
  <c r="BM442" i="4"/>
  <c r="BN442" i="4"/>
  <c r="BO442" i="4"/>
  <c r="BP442" i="4"/>
  <c r="BQ442" i="4"/>
  <c r="BR442" i="4"/>
  <c r="BS442" i="4"/>
  <c r="BT442" i="4"/>
  <c r="BU442" i="4"/>
  <c r="BV442" i="4"/>
  <c r="BW442" i="4"/>
  <c r="BX442" i="4"/>
  <c r="BY442" i="4"/>
  <c r="BZ442" i="4"/>
  <c r="CA442" i="4"/>
  <c r="CB442" i="4"/>
  <c r="CC442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Z443" i="4"/>
  <c r="AA443" i="4"/>
  <c r="AB443" i="4"/>
  <c r="AC443" i="4"/>
  <c r="AD443" i="4"/>
  <c r="AE443" i="4"/>
  <c r="AF443" i="4"/>
  <c r="AG443" i="4"/>
  <c r="AH443" i="4"/>
  <c r="AI443" i="4"/>
  <c r="AJ443" i="4"/>
  <c r="AK443" i="4"/>
  <c r="AL443" i="4"/>
  <c r="AM443" i="4"/>
  <c r="AN443" i="4"/>
  <c r="AO443" i="4"/>
  <c r="AP443" i="4"/>
  <c r="AQ443" i="4"/>
  <c r="AR443" i="4"/>
  <c r="AS443" i="4"/>
  <c r="AT443" i="4"/>
  <c r="AU443" i="4"/>
  <c r="AV443" i="4"/>
  <c r="AW443" i="4"/>
  <c r="AX443" i="4"/>
  <c r="AY443" i="4"/>
  <c r="AZ443" i="4"/>
  <c r="BA443" i="4"/>
  <c r="BB443" i="4"/>
  <c r="BC443" i="4"/>
  <c r="BD443" i="4"/>
  <c r="BE443" i="4"/>
  <c r="BF443" i="4"/>
  <c r="BG443" i="4"/>
  <c r="BH443" i="4"/>
  <c r="BI443" i="4"/>
  <c r="BJ443" i="4"/>
  <c r="BK443" i="4"/>
  <c r="BL443" i="4"/>
  <c r="BM443" i="4"/>
  <c r="BN443" i="4"/>
  <c r="BO443" i="4"/>
  <c r="BP443" i="4"/>
  <c r="BQ443" i="4"/>
  <c r="BR443" i="4"/>
  <c r="BS443" i="4"/>
  <c r="BT443" i="4"/>
  <c r="BU443" i="4"/>
  <c r="BV443" i="4"/>
  <c r="BW443" i="4"/>
  <c r="BX443" i="4"/>
  <c r="BY443" i="4"/>
  <c r="BZ443" i="4"/>
  <c r="CA443" i="4"/>
  <c r="CB443" i="4"/>
  <c r="CC443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Z444" i="4"/>
  <c r="AA444" i="4"/>
  <c r="AB444" i="4"/>
  <c r="AC444" i="4"/>
  <c r="AD444" i="4"/>
  <c r="AE444" i="4"/>
  <c r="AF444" i="4"/>
  <c r="AG444" i="4"/>
  <c r="AH444" i="4"/>
  <c r="AI444" i="4"/>
  <c r="AJ444" i="4"/>
  <c r="AK444" i="4"/>
  <c r="AL444" i="4"/>
  <c r="AM444" i="4"/>
  <c r="AN444" i="4"/>
  <c r="AO444" i="4"/>
  <c r="AP444" i="4"/>
  <c r="AQ444" i="4"/>
  <c r="AR444" i="4"/>
  <c r="AS444" i="4"/>
  <c r="AT444" i="4"/>
  <c r="AU444" i="4"/>
  <c r="AV444" i="4"/>
  <c r="AW444" i="4"/>
  <c r="AX444" i="4"/>
  <c r="AY444" i="4"/>
  <c r="AZ444" i="4"/>
  <c r="BA444" i="4"/>
  <c r="BB444" i="4"/>
  <c r="BC444" i="4"/>
  <c r="BD444" i="4"/>
  <c r="BE444" i="4"/>
  <c r="BF444" i="4"/>
  <c r="BG444" i="4"/>
  <c r="BH444" i="4"/>
  <c r="BI444" i="4"/>
  <c r="BJ444" i="4"/>
  <c r="BK444" i="4"/>
  <c r="BL444" i="4"/>
  <c r="BM444" i="4"/>
  <c r="BN444" i="4"/>
  <c r="BO444" i="4"/>
  <c r="BP444" i="4"/>
  <c r="BQ444" i="4"/>
  <c r="BR444" i="4"/>
  <c r="BS444" i="4"/>
  <c r="BT444" i="4"/>
  <c r="BU444" i="4"/>
  <c r="BV444" i="4"/>
  <c r="BW444" i="4"/>
  <c r="BX444" i="4"/>
  <c r="BY444" i="4"/>
  <c r="BZ444" i="4"/>
  <c r="CA444" i="4"/>
  <c r="CB444" i="4"/>
  <c r="CC444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W445" i="4"/>
  <c r="X445" i="4"/>
  <c r="Y445" i="4"/>
  <c r="Z445" i="4"/>
  <c r="AA445" i="4"/>
  <c r="AB445" i="4"/>
  <c r="AC445" i="4"/>
  <c r="AD445" i="4"/>
  <c r="AE445" i="4"/>
  <c r="AF445" i="4"/>
  <c r="AG445" i="4"/>
  <c r="AH445" i="4"/>
  <c r="AI445" i="4"/>
  <c r="AJ445" i="4"/>
  <c r="AK445" i="4"/>
  <c r="AL445" i="4"/>
  <c r="AM445" i="4"/>
  <c r="AN445" i="4"/>
  <c r="AO445" i="4"/>
  <c r="AP445" i="4"/>
  <c r="AQ445" i="4"/>
  <c r="AR445" i="4"/>
  <c r="AS445" i="4"/>
  <c r="AT445" i="4"/>
  <c r="AU445" i="4"/>
  <c r="AV445" i="4"/>
  <c r="AW445" i="4"/>
  <c r="AX445" i="4"/>
  <c r="AY445" i="4"/>
  <c r="AZ445" i="4"/>
  <c r="BA445" i="4"/>
  <c r="BB445" i="4"/>
  <c r="BC445" i="4"/>
  <c r="BD445" i="4"/>
  <c r="BE445" i="4"/>
  <c r="BF445" i="4"/>
  <c r="BG445" i="4"/>
  <c r="BH445" i="4"/>
  <c r="BI445" i="4"/>
  <c r="BJ445" i="4"/>
  <c r="BK445" i="4"/>
  <c r="BL445" i="4"/>
  <c r="BM445" i="4"/>
  <c r="BN445" i="4"/>
  <c r="BO445" i="4"/>
  <c r="BP445" i="4"/>
  <c r="BQ445" i="4"/>
  <c r="BR445" i="4"/>
  <c r="BS445" i="4"/>
  <c r="BT445" i="4"/>
  <c r="BU445" i="4"/>
  <c r="BV445" i="4"/>
  <c r="BW445" i="4"/>
  <c r="BX445" i="4"/>
  <c r="BY445" i="4"/>
  <c r="BZ445" i="4"/>
  <c r="CA445" i="4"/>
  <c r="CB445" i="4"/>
  <c r="CC445" i="4"/>
  <c r="D446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Z446" i="4"/>
  <c r="AA446" i="4"/>
  <c r="AB446" i="4"/>
  <c r="AC446" i="4"/>
  <c r="AD446" i="4"/>
  <c r="AE446" i="4"/>
  <c r="AF446" i="4"/>
  <c r="AG446" i="4"/>
  <c r="AH446" i="4"/>
  <c r="AI446" i="4"/>
  <c r="AJ446" i="4"/>
  <c r="AK446" i="4"/>
  <c r="AL446" i="4"/>
  <c r="AM446" i="4"/>
  <c r="AN446" i="4"/>
  <c r="AO446" i="4"/>
  <c r="AP446" i="4"/>
  <c r="AQ446" i="4"/>
  <c r="AR446" i="4"/>
  <c r="AS446" i="4"/>
  <c r="AT446" i="4"/>
  <c r="AU446" i="4"/>
  <c r="AV446" i="4"/>
  <c r="AW446" i="4"/>
  <c r="AX446" i="4"/>
  <c r="AY446" i="4"/>
  <c r="AZ446" i="4"/>
  <c r="BA446" i="4"/>
  <c r="BB446" i="4"/>
  <c r="BC446" i="4"/>
  <c r="BD446" i="4"/>
  <c r="BE446" i="4"/>
  <c r="BF446" i="4"/>
  <c r="BG446" i="4"/>
  <c r="BH446" i="4"/>
  <c r="BI446" i="4"/>
  <c r="BJ446" i="4"/>
  <c r="BK446" i="4"/>
  <c r="BL446" i="4"/>
  <c r="BM446" i="4"/>
  <c r="BN446" i="4"/>
  <c r="BO446" i="4"/>
  <c r="BP446" i="4"/>
  <c r="BQ446" i="4"/>
  <c r="BR446" i="4"/>
  <c r="BS446" i="4"/>
  <c r="BT446" i="4"/>
  <c r="BU446" i="4"/>
  <c r="BV446" i="4"/>
  <c r="BW446" i="4"/>
  <c r="BX446" i="4"/>
  <c r="BY446" i="4"/>
  <c r="BZ446" i="4"/>
  <c r="CA446" i="4"/>
  <c r="CB446" i="4"/>
  <c r="CC446" i="4"/>
  <c r="D447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Z447" i="4"/>
  <c r="AA447" i="4"/>
  <c r="AB447" i="4"/>
  <c r="AC447" i="4"/>
  <c r="AD447" i="4"/>
  <c r="AE447" i="4"/>
  <c r="AF447" i="4"/>
  <c r="AG447" i="4"/>
  <c r="AH447" i="4"/>
  <c r="AI447" i="4"/>
  <c r="AJ447" i="4"/>
  <c r="AK447" i="4"/>
  <c r="AL447" i="4"/>
  <c r="AM447" i="4"/>
  <c r="AN447" i="4"/>
  <c r="AO447" i="4"/>
  <c r="AP447" i="4"/>
  <c r="AQ447" i="4"/>
  <c r="AR447" i="4"/>
  <c r="AS447" i="4"/>
  <c r="AT447" i="4"/>
  <c r="AU447" i="4"/>
  <c r="AV447" i="4"/>
  <c r="AW447" i="4"/>
  <c r="AX447" i="4"/>
  <c r="AY447" i="4"/>
  <c r="AZ447" i="4"/>
  <c r="BA447" i="4"/>
  <c r="BB447" i="4"/>
  <c r="BC447" i="4"/>
  <c r="BD447" i="4"/>
  <c r="BE447" i="4"/>
  <c r="BF447" i="4"/>
  <c r="BG447" i="4"/>
  <c r="BH447" i="4"/>
  <c r="BI447" i="4"/>
  <c r="BJ447" i="4"/>
  <c r="BK447" i="4"/>
  <c r="BL447" i="4"/>
  <c r="BM447" i="4"/>
  <c r="BN447" i="4"/>
  <c r="BO447" i="4"/>
  <c r="BP447" i="4"/>
  <c r="BQ447" i="4"/>
  <c r="BR447" i="4"/>
  <c r="BS447" i="4"/>
  <c r="BT447" i="4"/>
  <c r="BU447" i="4"/>
  <c r="BV447" i="4"/>
  <c r="BW447" i="4"/>
  <c r="BX447" i="4"/>
  <c r="BY447" i="4"/>
  <c r="BZ447" i="4"/>
  <c r="CA447" i="4"/>
  <c r="CB447" i="4"/>
  <c r="CC447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Z448" i="4"/>
  <c r="AA448" i="4"/>
  <c r="AB448" i="4"/>
  <c r="AC448" i="4"/>
  <c r="AD448" i="4"/>
  <c r="AE448" i="4"/>
  <c r="AF448" i="4"/>
  <c r="AG448" i="4"/>
  <c r="AH448" i="4"/>
  <c r="AI448" i="4"/>
  <c r="AJ448" i="4"/>
  <c r="AK448" i="4"/>
  <c r="AL448" i="4"/>
  <c r="AM448" i="4"/>
  <c r="AN448" i="4"/>
  <c r="AO448" i="4"/>
  <c r="AP448" i="4"/>
  <c r="AQ448" i="4"/>
  <c r="AR448" i="4"/>
  <c r="AS448" i="4"/>
  <c r="AT448" i="4"/>
  <c r="AU448" i="4"/>
  <c r="AV448" i="4"/>
  <c r="AW448" i="4"/>
  <c r="AX448" i="4"/>
  <c r="AY448" i="4"/>
  <c r="AZ448" i="4"/>
  <c r="BA448" i="4"/>
  <c r="BB448" i="4"/>
  <c r="BC448" i="4"/>
  <c r="BD448" i="4"/>
  <c r="BE448" i="4"/>
  <c r="BF448" i="4"/>
  <c r="BG448" i="4"/>
  <c r="BH448" i="4"/>
  <c r="BI448" i="4"/>
  <c r="BJ448" i="4"/>
  <c r="BK448" i="4"/>
  <c r="BL448" i="4"/>
  <c r="BM448" i="4"/>
  <c r="BN448" i="4"/>
  <c r="BO448" i="4"/>
  <c r="BP448" i="4"/>
  <c r="BQ448" i="4"/>
  <c r="BR448" i="4"/>
  <c r="BS448" i="4"/>
  <c r="BT448" i="4"/>
  <c r="BU448" i="4"/>
  <c r="BV448" i="4"/>
  <c r="BW448" i="4"/>
  <c r="BX448" i="4"/>
  <c r="BY448" i="4"/>
  <c r="BZ448" i="4"/>
  <c r="CA448" i="4"/>
  <c r="CB448" i="4"/>
  <c r="CC448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U449" i="4"/>
  <c r="V449" i="4"/>
  <c r="W449" i="4"/>
  <c r="X449" i="4"/>
  <c r="Y449" i="4"/>
  <c r="Z449" i="4"/>
  <c r="AA449" i="4"/>
  <c r="AB449" i="4"/>
  <c r="AC449" i="4"/>
  <c r="AD449" i="4"/>
  <c r="AE449" i="4"/>
  <c r="AF449" i="4"/>
  <c r="AG449" i="4"/>
  <c r="AH449" i="4"/>
  <c r="AI449" i="4"/>
  <c r="AJ449" i="4"/>
  <c r="AK449" i="4"/>
  <c r="AL449" i="4"/>
  <c r="AM449" i="4"/>
  <c r="AN449" i="4"/>
  <c r="AO449" i="4"/>
  <c r="AP449" i="4"/>
  <c r="AQ449" i="4"/>
  <c r="AR449" i="4"/>
  <c r="AS449" i="4"/>
  <c r="AT449" i="4"/>
  <c r="AU449" i="4"/>
  <c r="AV449" i="4"/>
  <c r="AW449" i="4"/>
  <c r="AX449" i="4"/>
  <c r="AY449" i="4"/>
  <c r="AZ449" i="4"/>
  <c r="BA449" i="4"/>
  <c r="BB449" i="4"/>
  <c r="BC449" i="4"/>
  <c r="BD449" i="4"/>
  <c r="BE449" i="4"/>
  <c r="BF449" i="4"/>
  <c r="BG449" i="4"/>
  <c r="BH449" i="4"/>
  <c r="BI449" i="4"/>
  <c r="BJ449" i="4"/>
  <c r="BK449" i="4"/>
  <c r="BL449" i="4"/>
  <c r="BM449" i="4"/>
  <c r="BN449" i="4"/>
  <c r="BO449" i="4"/>
  <c r="BP449" i="4"/>
  <c r="BQ449" i="4"/>
  <c r="BR449" i="4"/>
  <c r="BS449" i="4"/>
  <c r="BT449" i="4"/>
  <c r="BU449" i="4"/>
  <c r="BV449" i="4"/>
  <c r="BW449" i="4"/>
  <c r="BX449" i="4"/>
  <c r="BY449" i="4"/>
  <c r="BZ449" i="4"/>
  <c r="CA449" i="4"/>
  <c r="CB449" i="4"/>
  <c r="CC449" i="4"/>
  <c r="D450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W450" i="4"/>
  <c r="X450" i="4"/>
  <c r="Y450" i="4"/>
  <c r="Z450" i="4"/>
  <c r="AA450" i="4"/>
  <c r="AB450" i="4"/>
  <c r="AC450" i="4"/>
  <c r="AD450" i="4"/>
  <c r="AE450" i="4"/>
  <c r="AF450" i="4"/>
  <c r="AG450" i="4"/>
  <c r="AH450" i="4"/>
  <c r="AI450" i="4"/>
  <c r="AJ450" i="4"/>
  <c r="AK450" i="4"/>
  <c r="AL450" i="4"/>
  <c r="AM450" i="4"/>
  <c r="AN450" i="4"/>
  <c r="AO450" i="4"/>
  <c r="AP450" i="4"/>
  <c r="AQ450" i="4"/>
  <c r="AR450" i="4"/>
  <c r="AS450" i="4"/>
  <c r="AT450" i="4"/>
  <c r="AU450" i="4"/>
  <c r="AV450" i="4"/>
  <c r="AW450" i="4"/>
  <c r="AX450" i="4"/>
  <c r="AY450" i="4"/>
  <c r="AZ450" i="4"/>
  <c r="BA450" i="4"/>
  <c r="BB450" i="4"/>
  <c r="BC450" i="4"/>
  <c r="BD450" i="4"/>
  <c r="BE450" i="4"/>
  <c r="BF450" i="4"/>
  <c r="BG450" i="4"/>
  <c r="BH450" i="4"/>
  <c r="BI450" i="4"/>
  <c r="BJ450" i="4"/>
  <c r="BK450" i="4"/>
  <c r="BL450" i="4"/>
  <c r="BM450" i="4"/>
  <c r="BN450" i="4"/>
  <c r="BO450" i="4"/>
  <c r="BP450" i="4"/>
  <c r="BQ450" i="4"/>
  <c r="BR450" i="4"/>
  <c r="BS450" i="4"/>
  <c r="BT450" i="4"/>
  <c r="BU450" i="4"/>
  <c r="BV450" i="4"/>
  <c r="BW450" i="4"/>
  <c r="BX450" i="4"/>
  <c r="BY450" i="4"/>
  <c r="BZ450" i="4"/>
  <c r="CA450" i="4"/>
  <c r="CB450" i="4"/>
  <c r="CC450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Z451" i="4"/>
  <c r="AA451" i="4"/>
  <c r="AB451" i="4"/>
  <c r="AC451" i="4"/>
  <c r="AD451" i="4"/>
  <c r="AE451" i="4"/>
  <c r="AF451" i="4"/>
  <c r="AG451" i="4"/>
  <c r="AH451" i="4"/>
  <c r="AI451" i="4"/>
  <c r="AJ451" i="4"/>
  <c r="AK451" i="4"/>
  <c r="AL451" i="4"/>
  <c r="AM451" i="4"/>
  <c r="AN451" i="4"/>
  <c r="AO451" i="4"/>
  <c r="AP451" i="4"/>
  <c r="AQ451" i="4"/>
  <c r="AR451" i="4"/>
  <c r="AS451" i="4"/>
  <c r="AT451" i="4"/>
  <c r="AU451" i="4"/>
  <c r="AV451" i="4"/>
  <c r="AW451" i="4"/>
  <c r="AX451" i="4"/>
  <c r="AY451" i="4"/>
  <c r="AZ451" i="4"/>
  <c r="BA451" i="4"/>
  <c r="BB451" i="4"/>
  <c r="BC451" i="4"/>
  <c r="BD451" i="4"/>
  <c r="BE451" i="4"/>
  <c r="BF451" i="4"/>
  <c r="BG451" i="4"/>
  <c r="BH451" i="4"/>
  <c r="BI451" i="4"/>
  <c r="BJ451" i="4"/>
  <c r="BK451" i="4"/>
  <c r="BL451" i="4"/>
  <c r="BM451" i="4"/>
  <c r="BN451" i="4"/>
  <c r="BO451" i="4"/>
  <c r="BP451" i="4"/>
  <c r="BQ451" i="4"/>
  <c r="BR451" i="4"/>
  <c r="BS451" i="4"/>
  <c r="BT451" i="4"/>
  <c r="BU451" i="4"/>
  <c r="BV451" i="4"/>
  <c r="BW451" i="4"/>
  <c r="BX451" i="4"/>
  <c r="BY451" i="4"/>
  <c r="BZ451" i="4"/>
  <c r="CA451" i="4"/>
  <c r="CB451" i="4"/>
  <c r="CC451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W452" i="4"/>
  <c r="X452" i="4"/>
  <c r="Y452" i="4"/>
  <c r="Z452" i="4"/>
  <c r="AA452" i="4"/>
  <c r="AB452" i="4"/>
  <c r="AC452" i="4"/>
  <c r="AD452" i="4"/>
  <c r="AE452" i="4"/>
  <c r="AF452" i="4"/>
  <c r="AG452" i="4"/>
  <c r="AH452" i="4"/>
  <c r="AI452" i="4"/>
  <c r="AJ452" i="4"/>
  <c r="AK452" i="4"/>
  <c r="AL452" i="4"/>
  <c r="AM452" i="4"/>
  <c r="AN452" i="4"/>
  <c r="AO452" i="4"/>
  <c r="AP452" i="4"/>
  <c r="AQ452" i="4"/>
  <c r="AR452" i="4"/>
  <c r="AS452" i="4"/>
  <c r="AT452" i="4"/>
  <c r="AU452" i="4"/>
  <c r="AV452" i="4"/>
  <c r="AW452" i="4"/>
  <c r="AX452" i="4"/>
  <c r="AY452" i="4"/>
  <c r="AZ452" i="4"/>
  <c r="BA452" i="4"/>
  <c r="BB452" i="4"/>
  <c r="BC452" i="4"/>
  <c r="BD452" i="4"/>
  <c r="BE452" i="4"/>
  <c r="BF452" i="4"/>
  <c r="BG452" i="4"/>
  <c r="BH452" i="4"/>
  <c r="BI452" i="4"/>
  <c r="BJ452" i="4"/>
  <c r="BK452" i="4"/>
  <c r="BL452" i="4"/>
  <c r="BM452" i="4"/>
  <c r="BN452" i="4"/>
  <c r="BO452" i="4"/>
  <c r="BP452" i="4"/>
  <c r="BQ452" i="4"/>
  <c r="BR452" i="4"/>
  <c r="BS452" i="4"/>
  <c r="BT452" i="4"/>
  <c r="BU452" i="4"/>
  <c r="BV452" i="4"/>
  <c r="BW452" i="4"/>
  <c r="BX452" i="4"/>
  <c r="BY452" i="4"/>
  <c r="BZ452" i="4"/>
  <c r="CA452" i="4"/>
  <c r="CB452" i="4"/>
  <c r="CC452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W453" i="4"/>
  <c r="X453" i="4"/>
  <c r="Y453" i="4"/>
  <c r="Z453" i="4"/>
  <c r="AA453" i="4"/>
  <c r="AB453" i="4"/>
  <c r="AC453" i="4"/>
  <c r="AD453" i="4"/>
  <c r="AE453" i="4"/>
  <c r="AF453" i="4"/>
  <c r="AG453" i="4"/>
  <c r="AH453" i="4"/>
  <c r="AI453" i="4"/>
  <c r="AJ453" i="4"/>
  <c r="AK453" i="4"/>
  <c r="AL453" i="4"/>
  <c r="AM453" i="4"/>
  <c r="AN453" i="4"/>
  <c r="AO453" i="4"/>
  <c r="AP453" i="4"/>
  <c r="AQ453" i="4"/>
  <c r="AR453" i="4"/>
  <c r="AS453" i="4"/>
  <c r="AT453" i="4"/>
  <c r="AU453" i="4"/>
  <c r="AV453" i="4"/>
  <c r="AW453" i="4"/>
  <c r="AX453" i="4"/>
  <c r="AY453" i="4"/>
  <c r="AZ453" i="4"/>
  <c r="BA453" i="4"/>
  <c r="BB453" i="4"/>
  <c r="BC453" i="4"/>
  <c r="BD453" i="4"/>
  <c r="BE453" i="4"/>
  <c r="BF453" i="4"/>
  <c r="BG453" i="4"/>
  <c r="BH453" i="4"/>
  <c r="BI453" i="4"/>
  <c r="BJ453" i="4"/>
  <c r="BK453" i="4"/>
  <c r="BL453" i="4"/>
  <c r="BM453" i="4"/>
  <c r="BN453" i="4"/>
  <c r="BO453" i="4"/>
  <c r="BP453" i="4"/>
  <c r="BQ453" i="4"/>
  <c r="BR453" i="4"/>
  <c r="BS453" i="4"/>
  <c r="BT453" i="4"/>
  <c r="BU453" i="4"/>
  <c r="BV453" i="4"/>
  <c r="BW453" i="4"/>
  <c r="BX453" i="4"/>
  <c r="BY453" i="4"/>
  <c r="BZ453" i="4"/>
  <c r="CA453" i="4"/>
  <c r="CB453" i="4"/>
  <c r="CC453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W454" i="4"/>
  <c r="X454" i="4"/>
  <c r="Y454" i="4"/>
  <c r="Z454" i="4"/>
  <c r="AA454" i="4"/>
  <c r="AB454" i="4"/>
  <c r="AC454" i="4"/>
  <c r="AD454" i="4"/>
  <c r="AE454" i="4"/>
  <c r="AF454" i="4"/>
  <c r="AG454" i="4"/>
  <c r="AH454" i="4"/>
  <c r="AI454" i="4"/>
  <c r="AJ454" i="4"/>
  <c r="AK454" i="4"/>
  <c r="AL454" i="4"/>
  <c r="AM454" i="4"/>
  <c r="AN454" i="4"/>
  <c r="AO454" i="4"/>
  <c r="AP454" i="4"/>
  <c r="AQ454" i="4"/>
  <c r="AR454" i="4"/>
  <c r="AS454" i="4"/>
  <c r="AT454" i="4"/>
  <c r="AU454" i="4"/>
  <c r="AV454" i="4"/>
  <c r="AW454" i="4"/>
  <c r="AX454" i="4"/>
  <c r="AY454" i="4"/>
  <c r="AZ454" i="4"/>
  <c r="BA454" i="4"/>
  <c r="BB454" i="4"/>
  <c r="BC454" i="4"/>
  <c r="BD454" i="4"/>
  <c r="BE454" i="4"/>
  <c r="BF454" i="4"/>
  <c r="BG454" i="4"/>
  <c r="BH454" i="4"/>
  <c r="BI454" i="4"/>
  <c r="BJ454" i="4"/>
  <c r="BK454" i="4"/>
  <c r="BL454" i="4"/>
  <c r="BM454" i="4"/>
  <c r="BN454" i="4"/>
  <c r="BO454" i="4"/>
  <c r="BP454" i="4"/>
  <c r="BQ454" i="4"/>
  <c r="BR454" i="4"/>
  <c r="BS454" i="4"/>
  <c r="BT454" i="4"/>
  <c r="BU454" i="4"/>
  <c r="BV454" i="4"/>
  <c r="BW454" i="4"/>
  <c r="BX454" i="4"/>
  <c r="BY454" i="4"/>
  <c r="BZ454" i="4"/>
  <c r="CA454" i="4"/>
  <c r="CB454" i="4"/>
  <c r="CC454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Z455" i="4"/>
  <c r="AA455" i="4"/>
  <c r="AB455" i="4"/>
  <c r="AC455" i="4"/>
  <c r="AD455" i="4"/>
  <c r="AE455" i="4"/>
  <c r="AF455" i="4"/>
  <c r="AG455" i="4"/>
  <c r="AH455" i="4"/>
  <c r="AI455" i="4"/>
  <c r="AJ455" i="4"/>
  <c r="AK455" i="4"/>
  <c r="AL455" i="4"/>
  <c r="AM455" i="4"/>
  <c r="AN455" i="4"/>
  <c r="AO455" i="4"/>
  <c r="AP455" i="4"/>
  <c r="AQ455" i="4"/>
  <c r="AR455" i="4"/>
  <c r="AS455" i="4"/>
  <c r="AT455" i="4"/>
  <c r="AU455" i="4"/>
  <c r="AV455" i="4"/>
  <c r="AW455" i="4"/>
  <c r="AX455" i="4"/>
  <c r="AY455" i="4"/>
  <c r="AZ455" i="4"/>
  <c r="BA455" i="4"/>
  <c r="BB455" i="4"/>
  <c r="BC455" i="4"/>
  <c r="BD455" i="4"/>
  <c r="BE455" i="4"/>
  <c r="BF455" i="4"/>
  <c r="BG455" i="4"/>
  <c r="BH455" i="4"/>
  <c r="BI455" i="4"/>
  <c r="BJ455" i="4"/>
  <c r="BK455" i="4"/>
  <c r="BL455" i="4"/>
  <c r="BM455" i="4"/>
  <c r="BN455" i="4"/>
  <c r="BO455" i="4"/>
  <c r="BP455" i="4"/>
  <c r="BQ455" i="4"/>
  <c r="BR455" i="4"/>
  <c r="BS455" i="4"/>
  <c r="BT455" i="4"/>
  <c r="BU455" i="4"/>
  <c r="BV455" i="4"/>
  <c r="BW455" i="4"/>
  <c r="BX455" i="4"/>
  <c r="BY455" i="4"/>
  <c r="BZ455" i="4"/>
  <c r="CA455" i="4"/>
  <c r="CB455" i="4"/>
  <c r="CC455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W456" i="4"/>
  <c r="X456" i="4"/>
  <c r="Y456" i="4"/>
  <c r="Z456" i="4"/>
  <c r="AA456" i="4"/>
  <c r="AB456" i="4"/>
  <c r="AC456" i="4"/>
  <c r="AD456" i="4"/>
  <c r="AE456" i="4"/>
  <c r="AF456" i="4"/>
  <c r="AG456" i="4"/>
  <c r="AH456" i="4"/>
  <c r="AI456" i="4"/>
  <c r="AJ456" i="4"/>
  <c r="AK456" i="4"/>
  <c r="AL456" i="4"/>
  <c r="AM456" i="4"/>
  <c r="AN456" i="4"/>
  <c r="AO456" i="4"/>
  <c r="AP456" i="4"/>
  <c r="AQ456" i="4"/>
  <c r="AR456" i="4"/>
  <c r="AS456" i="4"/>
  <c r="AT456" i="4"/>
  <c r="AU456" i="4"/>
  <c r="AV456" i="4"/>
  <c r="AW456" i="4"/>
  <c r="AX456" i="4"/>
  <c r="AY456" i="4"/>
  <c r="AZ456" i="4"/>
  <c r="BA456" i="4"/>
  <c r="BB456" i="4"/>
  <c r="BC456" i="4"/>
  <c r="BD456" i="4"/>
  <c r="BE456" i="4"/>
  <c r="BF456" i="4"/>
  <c r="BG456" i="4"/>
  <c r="BH456" i="4"/>
  <c r="BI456" i="4"/>
  <c r="BJ456" i="4"/>
  <c r="BK456" i="4"/>
  <c r="BL456" i="4"/>
  <c r="BM456" i="4"/>
  <c r="BN456" i="4"/>
  <c r="BO456" i="4"/>
  <c r="BP456" i="4"/>
  <c r="BQ456" i="4"/>
  <c r="BR456" i="4"/>
  <c r="BS456" i="4"/>
  <c r="BT456" i="4"/>
  <c r="BU456" i="4"/>
  <c r="BV456" i="4"/>
  <c r="BW456" i="4"/>
  <c r="BX456" i="4"/>
  <c r="BY456" i="4"/>
  <c r="BZ456" i="4"/>
  <c r="CA456" i="4"/>
  <c r="CB456" i="4"/>
  <c r="CC456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W457" i="4"/>
  <c r="X457" i="4"/>
  <c r="Y457" i="4"/>
  <c r="Z457" i="4"/>
  <c r="AA457" i="4"/>
  <c r="AB457" i="4"/>
  <c r="AC457" i="4"/>
  <c r="AD457" i="4"/>
  <c r="AE457" i="4"/>
  <c r="AF457" i="4"/>
  <c r="AG457" i="4"/>
  <c r="AH457" i="4"/>
  <c r="AI457" i="4"/>
  <c r="AJ457" i="4"/>
  <c r="AK457" i="4"/>
  <c r="AL457" i="4"/>
  <c r="AM457" i="4"/>
  <c r="AN457" i="4"/>
  <c r="AO457" i="4"/>
  <c r="AP457" i="4"/>
  <c r="AQ457" i="4"/>
  <c r="AR457" i="4"/>
  <c r="AS457" i="4"/>
  <c r="AT457" i="4"/>
  <c r="AU457" i="4"/>
  <c r="AV457" i="4"/>
  <c r="AW457" i="4"/>
  <c r="AX457" i="4"/>
  <c r="AY457" i="4"/>
  <c r="AZ457" i="4"/>
  <c r="BA457" i="4"/>
  <c r="BB457" i="4"/>
  <c r="BC457" i="4"/>
  <c r="BD457" i="4"/>
  <c r="BE457" i="4"/>
  <c r="BF457" i="4"/>
  <c r="BG457" i="4"/>
  <c r="BH457" i="4"/>
  <c r="BI457" i="4"/>
  <c r="BJ457" i="4"/>
  <c r="BK457" i="4"/>
  <c r="BL457" i="4"/>
  <c r="BM457" i="4"/>
  <c r="BN457" i="4"/>
  <c r="BO457" i="4"/>
  <c r="BP457" i="4"/>
  <c r="BQ457" i="4"/>
  <c r="BR457" i="4"/>
  <c r="BS457" i="4"/>
  <c r="BT457" i="4"/>
  <c r="BU457" i="4"/>
  <c r="BV457" i="4"/>
  <c r="BW457" i="4"/>
  <c r="BX457" i="4"/>
  <c r="BY457" i="4"/>
  <c r="BZ457" i="4"/>
  <c r="CA457" i="4"/>
  <c r="CB457" i="4"/>
  <c r="CC457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Z458" i="4"/>
  <c r="AA458" i="4"/>
  <c r="AB458" i="4"/>
  <c r="AC458" i="4"/>
  <c r="AD458" i="4"/>
  <c r="AE458" i="4"/>
  <c r="AF458" i="4"/>
  <c r="AG458" i="4"/>
  <c r="AH458" i="4"/>
  <c r="AI458" i="4"/>
  <c r="AJ458" i="4"/>
  <c r="AK458" i="4"/>
  <c r="AL458" i="4"/>
  <c r="AM458" i="4"/>
  <c r="AN458" i="4"/>
  <c r="AO458" i="4"/>
  <c r="AP458" i="4"/>
  <c r="AQ458" i="4"/>
  <c r="AR458" i="4"/>
  <c r="AS458" i="4"/>
  <c r="AT458" i="4"/>
  <c r="AU458" i="4"/>
  <c r="AV458" i="4"/>
  <c r="AW458" i="4"/>
  <c r="AX458" i="4"/>
  <c r="AY458" i="4"/>
  <c r="AZ458" i="4"/>
  <c r="BA458" i="4"/>
  <c r="BB458" i="4"/>
  <c r="BC458" i="4"/>
  <c r="BD458" i="4"/>
  <c r="BE458" i="4"/>
  <c r="BF458" i="4"/>
  <c r="BG458" i="4"/>
  <c r="BH458" i="4"/>
  <c r="BI458" i="4"/>
  <c r="BJ458" i="4"/>
  <c r="BK458" i="4"/>
  <c r="BL458" i="4"/>
  <c r="BM458" i="4"/>
  <c r="BN458" i="4"/>
  <c r="BO458" i="4"/>
  <c r="BP458" i="4"/>
  <c r="BQ458" i="4"/>
  <c r="BR458" i="4"/>
  <c r="BS458" i="4"/>
  <c r="BT458" i="4"/>
  <c r="BU458" i="4"/>
  <c r="BV458" i="4"/>
  <c r="BW458" i="4"/>
  <c r="BX458" i="4"/>
  <c r="BY458" i="4"/>
  <c r="BZ458" i="4"/>
  <c r="CA458" i="4"/>
  <c r="CB458" i="4"/>
  <c r="CC458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Z459" i="4"/>
  <c r="AA459" i="4"/>
  <c r="AB459" i="4"/>
  <c r="AC459" i="4"/>
  <c r="AD459" i="4"/>
  <c r="AE459" i="4"/>
  <c r="AF459" i="4"/>
  <c r="AG459" i="4"/>
  <c r="AH459" i="4"/>
  <c r="AI459" i="4"/>
  <c r="AJ459" i="4"/>
  <c r="AK459" i="4"/>
  <c r="AL459" i="4"/>
  <c r="AM459" i="4"/>
  <c r="AN459" i="4"/>
  <c r="AO459" i="4"/>
  <c r="AP459" i="4"/>
  <c r="AQ459" i="4"/>
  <c r="AR459" i="4"/>
  <c r="AS459" i="4"/>
  <c r="AT459" i="4"/>
  <c r="AU459" i="4"/>
  <c r="AV459" i="4"/>
  <c r="AW459" i="4"/>
  <c r="AX459" i="4"/>
  <c r="AY459" i="4"/>
  <c r="AZ459" i="4"/>
  <c r="BA459" i="4"/>
  <c r="BB459" i="4"/>
  <c r="BC459" i="4"/>
  <c r="BD459" i="4"/>
  <c r="BE459" i="4"/>
  <c r="BF459" i="4"/>
  <c r="BG459" i="4"/>
  <c r="BH459" i="4"/>
  <c r="BI459" i="4"/>
  <c r="BJ459" i="4"/>
  <c r="BK459" i="4"/>
  <c r="BL459" i="4"/>
  <c r="BM459" i="4"/>
  <c r="BN459" i="4"/>
  <c r="BO459" i="4"/>
  <c r="BP459" i="4"/>
  <c r="BQ459" i="4"/>
  <c r="BR459" i="4"/>
  <c r="BS459" i="4"/>
  <c r="BT459" i="4"/>
  <c r="BU459" i="4"/>
  <c r="BV459" i="4"/>
  <c r="BW459" i="4"/>
  <c r="BX459" i="4"/>
  <c r="BY459" i="4"/>
  <c r="BZ459" i="4"/>
  <c r="CA459" i="4"/>
  <c r="CB459" i="4"/>
  <c r="CC459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Z460" i="4"/>
  <c r="AA460" i="4"/>
  <c r="AB460" i="4"/>
  <c r="AC460" i="4"/>
  <c r="AD460" i="4"/>
  <c r="AE460" i="4"/>
  <c r="AF460" i="4"/>
  <c r="AG460" i="4"/>
  <c r="AH460" i="4"/>
  <c r="AI460" i="4"/>
  <c r="AJ460" i="4"/>
  <c r="AK460" i="4"/>
  <c r="AL460" i="4"/>
  <c r="AM460" i="4"/>
  <c r="AN460" i="4"/>
  <c r="AO460" i="4"/>
  <c r="AP460" i="4"/>
  <c r="AQ460" i="4"/>
  <c r="AR460" i="4"/>
  <c r="AS460" i="4"/>
  <c r="AT460" i="4"/>
  <c r="AU460" i="4"/>
  <c r="AV460" i="4"/>
  <c r="AW460" i="4"/>
  <c r="AX460" i="4"/>
  <c r="AY460" i="4"/>
  <c r="AZ460" i="4"/>
  <c r="BA460" i="4"/>
  <c r="BB460" i="4"/>
  <c r="BC460" i="4"/>
  <c r="BD460" i="4"/>
  <c r="BE460" i="4"/>
  <c r="BF460" i="4"/>
  <c r="BG460" i="4"/>
  <c r="BH460" i="4"/>
  <c r="BI460" i="4"/>
  <c r="BJ460" i="4"/>
  <c r="BK460" i="4"/>
  <c r="BL460" i="4"/>
  <c r="BM460" i="4"/>
  <c r="BN460" i="4"/>
  <c r="BO460" i="4"/>
  <c r="BP460" i="4"/>
  <c r="BQ460" i="4"/>
  <c r="BR460" i="4"/>
  <c r="BS460" i="4"/>
  <c r="BT460" i="4"/>
  <c r="BU460" i="4"/>
  <c r="BV460" i="4"/>
  <c r="BW460" i="4"/>
  <c r="BX460" i="4"/>
  <c r="BY460" i="4"/>
  <c r="BZ460" i="4"/>
  <c r="CA460" i="4"/>
  <c r="CB460" i="4"/>
  <c r="CC460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W461" i="4"/>
  <c r="X461" i="4"/>
  <c r="Y461" i="4"/>
  <c r="Z461" i="4"/>
  <c r="AA461" i="4"/>
  <c r="AB461" i="4"/>
  <c r="AC461" i="4"/>
  <c r="AD461" i="4"/>
  <c r="AE461" i="4"/>
  <c r="AF461" i="4"/>
  <c r="AG461" i="4"/>
  <c r="AH461" i="4"/>
  <c r="AI461" i="4"/>
  <c r="AJ461" i="4"/>
  <c r="AK461" i="4"/>
  <c r="AL461" i="4"/>
  <c r="AM461" i="4"/>
  <c r="AN461" i="4"/>
  <c r="AO461" i="4"/>
  <c r="AP461" i="4"/>
  <c r="AQ461" i="4"/>
  <c r="AR461" i="4"/>
  <c r="AS461" i="4"/>
  <c r="AT461" i="4"/>
  <c r="AU461" i="4"/>
  <c r="AV461" i="4"/>
  <c r="AW461" i="4"/>
  <c r="AX461" i="4"/>
  <c r="AY461" i="4"/>
  <c r="AZ461" i="4"/>
  <c r="BA461" i="4"/>
  <c r="BB461" i="4"/>
  <c r="BC461" i="4"/>
  <c r="BD461" i="4"/>
  <c r="BE461" i="4"/>
  <c r="BF461" i="4"/>
  <c r="BG461" i="4"/>
  <c r="BH461" i="4"/>
  <c r="BI461" i="4"/>
  <c r="BJ461" i="4"/>
  <c r="BK461" i="4"/>
  <c r="BL461" i="4"/>
  <c r="BM461" i="4"/>
  <c r="BN461" i="4"/>
  <c r="BO461" i="4"/>
  <c r="BP461" i="4"/>
  <c r="BQ461" i="4"/>
  <c r="BR461" i="4"/>
  <c r="BS461" i="4"/>
  <c r="BT461" i="4"/>
  <c r="BU461" i="4"/>
  <c r="BV461" i="4"/>
  <c r="BW461" i="4"/>
  <c r="BX461" i="4"/>
  <c r="BY461" i="4"/>
  <c r="BZ461" i="4"/>
  <c r="CA461" i="4"/>
  <c r="CB461" i="4"/>
  <c r="CC461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Z462" i="4"/>
  <c r="AA462" i="4"/>
  <c r="AB462" i="4"/>
  <c r="AC462" i="4"/>
  <c r="AD462" i="4"/>
  <c r="AE462" i="4"/>
  <c r="AF462" i="4"/>
  <c r="AG462" i="4"/>
  <c r="AH462" i="4"/>
  <c r="AI462" i="4"/>
  <c r="AJ462" i="4"/>
  <c r="AK462" i="4"/>
  <c r="AL462" i="4"/>
  <c r="AM462" i="4"/>
  <c r="AN462" i="4"/>
  <c r="AO462" i="4"/>
  <c r="AP462" i="4"/>
  <c r="AQ462" i="4"/>
  <c r="AR462" i="4"/>
  <c r="AS462" i="4"/>
  <c r="AT462" i="4"/>
  <c r="AU462" i="4"/>
  <c r="AV462" i="4"/>
  <c r="AW462" i="4"/>
  <c r="AX462" i="4"/>
  <c r="AY462" i="4"/>
  <c r="AZ462" i="4"/>
  <c r="BA462" i="4"/>
  <c r="BB462" i="4"/>
  <c r="BC462" i="4"/>
  <c r="BD462" i="4"/>
  <c r="BE462" i="4"/>
  <c r="BF462" i="4"/>
  <c r="BG462" i="4"/>
  <c r="BH462" i="4"/>
  <c r="BI462" i="4"/>
  <c r="BJ462" i="4"/>
  <c r="BK462" i="4"/>
  <c r="BL462" i="4"/>
  <c r="BM462" i="4"/>
  <c r="BN462" i="4"/>
  <c r="BO462" i="4"/>
  <c r="BP462" i="4"/>
  <c r="BQ462" i="4"/>
  <c r="BR462" i="4"/>
  <c r="BS462" i="4"/>
  <c r="BT462" i="4"/>
  <c r="BU462" i="4"/>
  <c r="BV462" i="4"/>
  <c r="BW462" i="4"/>
  <c r="BX462" i="4"/>
  <c r="BY462" i="4"/>
  <c r="BZ462" i="4"/>
  <c r="CA462" i="4"/>
  <c r="CB462" i="4"/>
  <c r="CC462" i="4"/>
  <c r="D463" i="4"/>
  <c r="E463" i="4"/>
  <c r="F463" i="4"/>
  <c r="G463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T463" i="4"/>
  <c r="U463" i="4"/>
  <c r="V463" i="4"/>
  <c r="W463" i="4"/>
  <c r="X463" i="4"/>
  <c r="Y463" i="4"/>
  <c r="Z463" i="4"/>
  <c r="AA463" i="4"/>
  <c r="AB463" i="4"/>
  <c r="AC463" i="4"/>
  <c r="AD463" i="4"/>
  <c r="AE463" i="4"/>
  <c r="AF463" i="4"/>
  <c r="AG463" i="4"/>
  <c r="AH463" i="4"/>
  <c r="AI463" i="4"/>
  <c r="AJ463" i="4"/>
  <c r="AK463" i="4"/>
  <c r="AL463" i="4"/>
  <c r="AM463" i="4"/>
  <c r="AN463" i="4"/>
  <c r="AO463" i="4"/>
  <c r="AP463" i="4"/>
  <c r="AQ463" i="4"/>
  <c r="AR463" i="4"/>
  <c r="AS463" i="4"/>
  <c r="AT463" i="4"/>
  <c r="AU463" i="4"/>
  <c r="AV463" i="4"/>
  <c r="AW463" i="4"/>
  <c r="AX463" i="4"/>
  <c r="AY463" i="4"/>
  <c r="AZ463" i="4"/>
  <c r="BA463" i="4"/>
  <c r="BB463" i="4"/>
  <c r="BC463" i="4"/>
  <c r="BD463" i="4"/>
  <c r="BE463" i="4"/>
  <c r="BF463" i="4"/>
  <c r="BG463" i="4"/>
  <c r="BH463" i="4"/>
  <c r="BI463" i="4"/>
  <c r="BJ463" i="4"/>
  <c r="BK463" i="4"/>
  <c r="BL463" i="4"/>
  <c r="BM463" i="4"/>
  <c r="BN463" i="4"/>
  <c r="BO463" i="4"/>
  <c r="BP463" i="4"/>
  <c r="BQ463" i="4"/>
  <c r="BR463" i="4"/>
  <c r="BS463" i="4"/>
  <c r="BT463" i="4"/>
  <c r="BU463" i="4"/>
  <c r="BV463" i="4"/>
  <c r="BW463" i="4"/>
  <c r="BX463" i="4"/>
  <c r="BY463" i="4"/>
  <c r="BZ463" i="4"/>
  <c r="CA463" i="4"/>
  <c r="CB463" i="4"/>
  <c r="CC463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U464" i="4"/>
  <c r="V464" i="4"/>
  <c r="W464" i="4"/>
  <c r="X464" i="4"/>
  <c r="Y464" i="4"/>
  <c r="Z464" i="4"/>
  <c r="AA464" i="4"/>
  <c r="AB464" i="4"/>
  <c r="AC464" i="4"/>
  <c r="AD464" i="4"/>
  <c r="AE464" i="4"/>
  <c r="AF464" i="4"/>
  <c r="AG464" i="4"/>
  <c r="AH464" i="4"/>
  <c r="AI464" i="4"/>
  <c r="AJ464" i="4"/>
  <c r="AK464" i="4"/>
  <c r="AL464" i="4"/>
  <c r="AM464" i="4"/>
  <c r="AN464" i="4"/>
  <c r="AO464" i="4"/>
  <c r="AP464" i="4"/>
  <c r="AQ464" i="4"/>
  <c r="AR464" i="4"/>
  <c r="AS464" i="4"/>
  <c r="AT464" i="4"/>
  <c r="AU464" i="4"/>
  <c r="AV464" i="4"/>
  <c r="AW464" i="4"/>
  <c r="AX464" i="4"/>
  <c r="AY464" i="4"/>
  <c r="AZ464" i="4"/>
  <c r="BA464" i="4"/>
  <c r="BB464" i="4"/>
  <c r="BC464" i="4"/>
  <c r="BD464" i="4"/>
  <c r="BE464" i="4"/>
  <c r="BF464" i="4"/>
  <c r="BG464" i="4"/>
  <c r="BH464" i="4"/>
  <c r="BI464" i="4"/>
  <c r="BJ464" i="4"/>
  <c r="BK464" i="4"/>
  <c r="BL464" i="4"/>
  <c r="BM464" i="4"/>
  <c r="BN464" i="4"/>
  <c r="BO464" i="4"/>
  <c r="BP464" i="4"/>
  <c r="BQ464" i="4"/>
  <c r="BR464" i="4"/>
  <c r="BS464" i="4"/>
  <c r="BT464" i="4"/>
  <c r="BU464" i="4"/>
  <c r="BV464" i="4"/>
  <c r="BW464" i="4"/>
  <c r="BX464" i="4"/>
  <c r="BY464" i="4"/>
  <c r="BZ464" i="4"/>
  <c r="CA464" i="4"/>
  <c r="CB464" i="4"/>
  <c r="CC464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T465" i="4"/>
  <c r="U465" i="4"/>
  <c r="V465" i="4"/>
  <c r="W465" i="4"/>
  <c r="X465" i="4"/>
  <c r="Y465" i="4"/>
  <c r="Z465" i="4"/>
  <c r="AA465" i="4"/>
  <c r="AB465" i="4"/>
  <c r="AC465" i="4"/>
  <c r="AD465" i="4"/>
  <c r="AE465" i="4"/>
  <c r="AF465" i="4"/>
  <c r="AG465" i="4"/>
  <c r="AH465" i="4"/>
  <c r="AI465" i="4"/>
  <c r="AJ465" i="4"/>
  <c r="AK465" i="4"/>
  <c r="AL465" i="4"/>
  <c r="AM465" i="4"/>
  <c r="AN465" i="4"/>
  <c r="AO465" i="4"/>
  <c r="AP465" i="4"/>
  <c r="AQ465" i="4"/>
  <c r="AR465" i="4"/>
  <c r="AS465" i="4"/>
  <c r="AT465" i="4"/>
  <c r="AU465" i="4"/>
  <c r="AV465" i="4"/>
  <c r="AW465" i="4"/>
  <c r="AX465" i="4"/>
  <c r="AY465" i="4"/>
  <c r="AZ465" i="4"/>
  <c r="BA465" i="4"/>
  <c r="BB465" i="4"/>
  <c r="BC465" i="4"/>
  <c r="BD465" i="4"/>
  <c r="BE465" i="4"/>
  <c r="BF465" i="4"/>
  <c r="BG465" i="4"/>
  <c r="BH465" i="4"/>
  <c r="BI465" i="4"/>
  <c r="BJ465" i="4"/>
  <c r="BK465" i="4"/>
  <c r="BL465" i="4"/>
  <c r="BM465" i="4"/>
  <c r="BN465" i="4"/>
  <c r="BO465" i="4"/>
  <c r="BP465" i="4"/>
  <c r="BQ465" i="4"/>
  <c r="BR465" i="4"/>
  <c r="BS465" i="4"/>
  <c r="BT465" i="4"/>
  <c r="BU465" i="4"/>
  <c r="BV465" i="4"/>
  <c r="BW465" i="4"/>
  <c r="BX465" i="4"/>
  <c r="BY465" i="4"/>
  <c r="BZ465" i="4"/>
  <c r="CA465" i="4"/>
  <c r="CB465" i="4"/>
  <c r="CC465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W466" i="4"/>
  <c r="X466" i="4"/>
  <c r="Y466" i="4"/>
  <c r="Z466" i="4"/>
  <c r="AA466" i="4"/>
  <c r="AB466" i="4"/>
  <c r="AC466" i="4"/>
  <c r="AD466" i="4"/>
  <c r="AE466" i="4"/>
  <c r="AF466" i="4"/>
  <c r="AG466" i="4"/>
  <c r="AH466" i="4"/>
  <c r="AI466" i="4"/>
  <c r="AJ466" i="4"/>
  <c r="AK466" i="4"/>
  <c r="AL466" i="4"/>
  <c r="AM466" i="4"/>
  <c r="AN466" i="4"/>
  <c r="AO466" i="4"/>
  <c r="AP466" i="4"/>
  <c r="AQ466" i="4"/>
  <c r="AR466" i="4"/>
  <c r="AS466" i="4"/>
  <c r="AT466" i="4"/>
  <c r="AU466" i="4"/>
  <c r="AV466" i="4"/>
  <c r="AW466" i="4"/>
  <c r="AX466" i="4"/>
  <c r="AY466" i="4"/>
  <c r="AZ466" i="4"/>
  <c r="BA466" i="4"/>
  <c r="BB466" i="4"/>
  <c r="BC466" i="4"/>
  <c r="BD466" i="4"/>
  <c r="BE466" i="4"/>
  <c r="BF466" i="4"/>
  <c r="BG466" i="4"/>
  <c r="BH466" i="4"/>
  <c r="BI466" i="4"/>
  <c r="BJ466" i="4"/>
  <c r="BK466" i="4"/>
  <c r="BL466" i="4"/>
  <c r="BM466" i="4"/>
  <c r="BN466" i="4"/>
  <c r="BO466" i="4"/>
  <c r="BP466" i="4"/>
  <c r="BQ466" i="4"/>
  <c r="BR466" i="4"/>
  <c r="BS466" i="4"/>
  <c r="BT466" i="4"/>
  <c r="BU466" i="4"/>
  <c r="BV466" i="4"/>
  <c r="BW466" i="4"/>
  <c r="BX466" i="4"/>
  <c r="BY466" i="4"/>
  <c r="BZ466" i="4"/>
  <c r="CA466" i="4"/>
  <c r="CB466" i="4"/>
  <c r="CC466" i="4"/>
  <c r="D467" i="4"/>
  <c r="E467" i="4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U467" i="4"/>
  <c r="V467" i="4"/>
  <c r="W467" i="4"/>
  <c r="X467" i="4"/>
  <c r="Y467" i="4"/>
  <c r="Z467" i="4"/>
  <c r="AA467" i="4"/>
  <c r="AB467" i="4"/>
  <c r="AC467" i="4"/>
  <c r="AD467" i="4"/>
  <c r="AE467" i="4"/>
  <c r="AF467" i="4"/>
  <c r="AG467" i="4"/>
  <c r="AH467" i="4"/>
  <c r="AI467" i="4"/>
  <c r="AJ467" i="4"/>
  <c r="AK467" i="4"/>
  <c r="AL467" i="4"/>
  <c r="AM467" i="4"/>
  <c r="AN467" i="4"/>
  <c r="AO467" i="4"/>
  <c r="AP467" i="4"/>
  <c r="AQ467" i="4"/>
  <c r="AR467" i="4"/>
  <c r="AS467" i="4"/>
  <c r="AT467" i="4"/>
  <c r="AU467" i="4"/>
  <c r="AV467" i="4"/>
  <c r="AW467" i="4"/>
  <c r="AX467" i="4"/>
  <c r="AY467" i="4"/>
  <c r="AZ467" i="4"/>
  <c r="BA467" i="4"/>
  <c r="BB467" i="4"/>
  <c r="BC467" i="4"/>
  <c r="BD467" i="4"/>
  <c r="BE467" i="4"/>
  <c r="BF467" i="4"/>
  <c r="BG467" i="4"/>
  <c r="BH467" i="4"/>
  <c r="BI467" i="4"/>
  <c r="BJ467" i="4"/>
  <c r="BK467" i="4"/>
  <c r="BL467" i="4"/>
  <c r="BM467" i="4"/>
  <c r="BN467" i="4"/>
  <c r="BO467" i="4"/>
  <c r="BP467" i="4"/>
  <c r="BQ467" i="4"/>
  <c r="BR467" i="4"/>
  <c r="BS467" i="4"/>
  <c r="BT467" i="4"/>
  <c r="BU467" i="4"/>
  <c r="BV467" i="4"/>
  <c r="BW467" i="4"/>
  <c r="BX467" i="4"/>
  <c r="BY467" i="4"/>
  <c r="BZ467" i="4"/>
  <c r="CA467" i="4"/>
  <c r="CB467" i="4"/>
  <c r="CC467" i="4"/>
  <c r="D468" i="4"/>
  <c r="E468" i="4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U468" i="4"/>
  <c r="V468" i="4"/>
  <c r="W468" i="4"/>
  <c r="X468" i="4"/>
  <c r="Y468" i="4"/>
  <c r="Z468" i="4"/>
  <c r="AA468" i="4"/>
  <c r="AB468" i="4"/>
  <c r="AC468" i="4"/>
  <c r="AD468" i="4"/>
  <c r="AE468" i="4"/>
  <c r="AF468" i="4"/>
  <c r="AG468" i="4"/>
  <c r="AH468" i="4"/>
  <c r="AI468" i="4"/>
  <c r="AJ468" i="4"/>
  <c r="AK468" i="4"/>
  <c r="AL468" i="4"/>
  <c r="AM468" i="4"/>
  <c r="AN468" i="4"/>
  <c r="AO468" i="4"/>
  <c r="AP468" i="4"/>
  <c r="AQ468" i="4"/>
  <c r="AR468" i="4"/>
  <c r="AS468" i="4"/>
  <c r="AT468" i="4"/>
  <c r="AU468" i="4"/>
  <c r="AV468" i="4"/>
  <c r="AW468" i="4"/>
  <c r="AX468" i="4"/>
  <c r="AY468" i="4"/>
  <c r="AZ468" i="4"/>
  <c r="BA468" i="4"/>
  <c r="BB468" i="4"/>
  <c r="BC468" i="4"/>
  <c r="BD468" i="4"/>
  <c r="BE468" i="4"/>
  <c r="BF468" i="4"/>
  <c r="BG468" i="4"/>
  <c r="BH468" i="4"/>
  <c r="BI468" i="4"/>
  <c r="BJ468" i="4"/>
  <c r="BK468" i="4"/>
  <c r="BL468" i="4"/>
  <c r="BM468" i="4"/>
  <c r="BN468" i="4"/>
  <c r="BO468" i="4"/>
  <c r="BP468" i="4"/>
  <c r="BQ468" i="4"/>
  <c r="BR468" i="4"/>
  <c r="BS468" i="4"/>
  <c r="BT468" i="4"/>
  <c r="BU468" i="4"/>
  <c r="BV468" i="4"/>
  <c r="BW468" i="4"/>
  <c r="BX468" i="4"/>
  <c r="BY468" i="4"/>
  <c r="BZ468" i="4"/>
  <c r="CA468" i="4"/>
  <c r="CB468" i="4"/>
  <c r="CC468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W469" i="4"/>
  <c r="X469" i="4"/>
  <c r="Y469" i="4"/>
  <c r="Z469" i="4"/>
  <c r="AA469" i="4"/>
  <c r="AB469" i="4"/>
  <c r="AC469" i="4"/>
  <c r="AD469" i="4"/>
  <c r="AE469" i="4"/>
  <c r="AF469" i="4"/>
  <c r="AG469" i="4"/>
  <c r="AH469" i="4"/>
  <c r="AI469" i="4"/>
  <c r="AJ469" i="4"/>
  <c r="AK469" i="4"/>
  <c r="AL469" i="4"/>
  <c r="AM469" i="4"/>
  <c r="AN469" i="4"/>
  <c r="AO469" i="4"/>
  <c r="AP469" i="4"/>
  <c r="AQ469" i="4"/>
  <c r="AR469" i="4"/>
  <c r="AS469" i="4"/>
  <c r="AT469" i="4"/>
  <c r="AU469" i="4"/>
  <c r="AV469" i="4"/>
  <c r="AW469" i="4"/>
  <c r="AX469" i="4"/>
  <c r="AY469" i="4"/>
  <c r="AZ469" i="4"/>
  <c r="BA469" i="4"/>
  <c r="BB469" i="4"/>
  <c r="BC469" i="4"/>
  <c r="BD469" i="4"/>
  <c r="BE469" i="4"/>
  <c r="BF469" i="4"/>
  <c r="BG469" i="4"/>
  <c r="BH469" i="4"/>
  <c r="BI469" i="4"/>
  <c r="BJ469" i="4"/>
  <c r="BK469" i="4"/>
  <c r="BL469" i="4"/>
  <c r="BM469" i="4"/>
  <c r="BN469" i="4"/>
  <c r="BO469" i="4"/>
  <c r="BP469" i="4"/>
  <c r="BQ469" i="4"/>
  <c r="BR469" i="4"/>
  <c r="BS469" i="4"/>
  <c r="BT469" i="4"/>
  <c r="BU469" i="4"/>
  <c r="BV469" i="4"/>
  <c r="BW469" i="4"/>
  <c r="BX469" i="4"/>
  <c r="BY469" i="4"/>
  <c r="BZ469" i="4"/>
  <c r="CA469" i="4"/>
  <c r="CB469" i="4"/>
  <c r="CC469" i="4"/>
  <c r="D470" i="4"/>
  <c r="E470" i="4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W470" i="4"/>
  <c r="X470" i="4"/>
  <c r="Y470" i="4"/>
  <c r="Z470" i="4"/>
  <c r="AA470" i="4"/>
  <c r="AB470" i="4"/>
  <c r="AC470" i="4"/>
  <c r="AD470" i="4"/>
  <c r="AE470" i="4"/>
  <c r="AF470" i="4"/>
  <c r="AG470" i="4"/>
  <c r="AH470" i="4"/>
  <c r="AI470" i="4"/>
  <c r="AJ470" i="4"/>
  <c r="AK470" i="4"/>
  <c r="AL470" i="4"/>
  <c r="AM470" i="4"/>
  <c r="AN470" i="4"/>
  <c r="AO470" i="4"/>
  <c r="AP470" i="4"/>
  <c r="AQ470" i="4"/>
  <c r="AR470" i="4"/>
  <c r="AS470" i="4"/>
  <c r="AT470" i="4"/>
  <c r="AU470" i="4"/>
  <c r="AV470" i="4"/>
  <c r="AW470" i="4"/>
  <c r="AX470" i="4"/>
  <c r="AY470" i="4"/>
  <c r="AZ470" i="4"/>
  <c r="BA470" i="4"/>
  <c r="BB470" i="4"/>
  <c r="BC470" i="4"/>
  <c r="BD470" i="4"/>
  <c r="BE470" i="4"/>
  <c r="BF470" i="4"/>
  <c r="BG470" i="4"/>
  <c r="BH470" i="4"/>
  <c r="BI470" i="4"/>
  <c r="BJ470" i="4"/>
  <c r="BK470" i="4"/>
  <c r="BL470" i="4"/>
  <c r="BM470" i="4"/>
  <c r="BN470" i="4"/>
  <c r="BO470" i="4"/>
  <c r="BP470" i="4"/>
  <c r="BQ470" i="4"/>
  <c r="BR470" i="4"/>
  <c r="BS470" i="4"/>
  <c r="BT470" i="4"/>
  <c r="BU470" i="4"/>
  <c r="BV470" i="4"/>
  <c r="BW470" i="4"/>
  <c r="BX470" i="4"/>
  <c r="BY470" i="4"/>
  <c r="BZ470" i="4"/>
  <c r="CA470" i="4"/>
  <c r="CB470" i="4"/>
  <c r="CC470" i="4"/>
  <c r="D471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W471" i="4"/>
  <c r="X471" i="4"/>
  <c r="Y471" i="4"/>
  <c r="Z471" i="4"/>
  <c r="AA471" i="4"/>
  <c r="AB471" i="4"/>
  <c r="AC471" i="4"/>
  <c r="AD471" i="4"/>
  <c r="AE471" i="4"/>
  <c r="AF471" i="4"/>
  <c r="AG471" i="4"/>
  <c r="AH471" i="4"/>
  <c r="AI471" i="4"/>
  <c r="AJ471" i="4"/>
  <c r="AK471" i="4"/>
  <c r="AL471" i="4"/>
  <c r="AM471" i="4"/>
  <c r="AN471" i="4"/>
  <c r="AO471" i="4"/>
  <c r="AP471" i="4"/>
  <c r="AQ471" i="4"/>
  <c r="AR471" i="4"/>
  <c r="AS471" i="4"/>
  <c r="AT471" i="4"/>
  <c r="AU471" i="4"/>
  <c r="AV471" i="4"/>
  <c r="AW471" i="4"/>
  <c r="AX471" i="4"/>
  <c r="AY471" i="4"/>
  <c r="AZ471" i="4"/>
  <c r="BA471" i="4"/>
  <c r="BB471" i="4"/>
  <c r="BC471" i="4"/>
  <c r="BD471" i="4"/>
  <c r="BE471" i="4"/>
  <c r="BF471" i="4"/>
  <c r="BG471" i="4"/>
  <c r="BH471" i="4"/>
  <c r="BI471" i="4"/>
  <c r="BJ471" i="4"/>
  <c r="BK471" i="4"/>
  <c r="BL471" i="4"/>
  <c r="BM471" i="4"/>
  <c r="BN471" i="4"/>
  <c r="BO471" i="4"/>
  <c r="BP471" i="4"/>
  <c r="BQ471" i="4"/>
  <c r="BR471" i="4"/>
  <c r="BS471" i="4"/>
  <c r="BT471" i="4"/>
  <c r="BU471" i="4"/>
  <c r="BV471" i="4"/>
  <c r="BW471" i="4"/>
  <c r="BX471" i="4"/>
  <c r="BY471" i="4"/>
  <c r="BZ471" i="4"/>
  <c r="CA471" i="4"/>
  <c r="CB471" i="4"/>
  <c r="CC471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W472" i="4"/>
  <c r="X472" i="4"/>
  <c r="Y472" i="4"/>
  <c r="Z472" i="4"/>
  <c r="AA472" i="4"/>
  <c r="AB472" i="4"/>
  <c r="AC472" i="4"/>
  <c r="AD472" i="4"/>
  <c r="AE472" i="4"/>
  <c r="AF472" i="4"/>
  <c r="AG472" i="4"/>
  <c r="AH472" i="4"/>
  <c r="AI472" i="4"/>
  <c r="AJ472" i="4"/>
  <c r="AK472" i="4"/>
  <c r="AL472" i="4"/>
  <c r="AM472" i="4"/>
  <c r="AN472" i="4"/>
  <c r="AO472" i="4"/>
  <c r="AP472" i="4"/>
  <c r="AQ472" i="4"/>
  <c r="AR472" i="4"/>
  <c r="AS472" i="4"/>
  <c r="AT472" i="4"/>
  <c r="AU472" i="4"/>
  <c r="AV472" i="4"/>
  <c r="AW472" i="4"/>
  <c r="AX472" i="4"/>
  <c r="AY472" i="4"/>
  <c r="AZ472" i="4"/>
  <c r="BA472" i="4"/>
  <c r="BB472" i="4"/>
  <c r="BC472" i="4"/>
  <c r="BD472" i="4"/>
  <c r="BE472" i="4"/>
  <c r="BF472" i="4"/>
  <c r="BG472" i="4"/>
  <c r="BH472" i="4"/>
  <c r="BI472" i="4"/>
  <c r="BJ472" i="4"/>
  <c r="BK472" i="4"/>
  <c r="BL472" i="4"/>
  <c r="BM472" i="4"/>
  <c r="BN472" i="4"/>
  <c r="BO472" i="4"/>
  <c r="BP472" i="4"/>
  <c r="BQ472" i="4"/>
  <c r="BR472" i="4"/>
  <c r="BS472" i="4"/>
  <c r="BT472" i="4"/>
  <c r="BU472" i="4"/>
  <c r="BV472" i="4"/>
  <c r="BW472" i="4"/>
  <c r="BX472" i="4"/>
  <c r="BY472" i="4"/>
  <c r="BZ472" i="4"/>
  <c r="CA472" i="4"/>
  <c r="CB472" i="4"/>
  <c r="CC472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W473" i="4"/>
  <c r="X473" i="4"/>
  <c r="Y473" i="4"/>
  <c r="Z473" i="4"/>
  <c r="AA473" i="4"/>
  <c r="AB473" i="4"/>
  <c r="AC473" i="4"/>
  <c r="AD473" i="4"/>
  <c r="AE473" i="4"/>
  <c r="AF473" i="4"/>
  <c r="AG473" i="4"/>
  <c r="AH473" i="4"/>
  <c r="AI473" i="4"/>
  <c r="AJ473" i="4"/>
  <c r="AK473" i="4"/>
  <c r="AL473" i="4"/>
  <c r="AM473" i="4"/>
  <c r="AN473" i="4"/>
  <c r="AO473" i="4"/>
  <c r="AP473" i="4"/>
  <c r="AQ473" i="4"/>
  <c r="AR473" i="4"/>
  <c r="AS473" i="4"/>
  <c r="AT473" i="4"/>
  <c r="AU473" i="4"/>
  <c r="AV473" i="4"/>
  <c r="AW473" i="4"/>
  <c r="AX473" i="4"/>
  <c r="AY473" i="4"/>
  <c r="AZ473" i="4"/>
  <c r="BA473" i="4"/>
  <c r="BB473" i="4"/>
  <c r="BC473" i="4"/>
  <c r="BD473" i="4"/>
  <c r="BE473" i="4"/>
  <c r="BF473" i="4"/>
  <c r="BG473" i="4"/>
  <c r="BH473" i="4"/>
  <c r="BI473" i="4"/>
  <c r="BJ473" i="4"/>
  <c r="BK473" i="4"/>
  <c r="BL473" i="4"/>
  <c r="BM473" i="4"/>
  <c r="BN473" i="4"/>
  <c r="BO473" i="4"/>
  <c r="BP473" i="4"/>
  <c r="BQ473" i="4"/>
  <c r="BR473" i="4"/>
  <c r="BS473" i="4"/>
  <c r="BT473" i="4"/>
  <c r="BU473" i="4"/>
  <c r="BV473" i="4"/>
  <c r="BW473" i="4"/>
  <c r="BX473" i="4"/>
  <c r="BY473" i="4"/>
  <c r="BZ473" i="4"/>
  <c r="CA473" i="4"/>
  <c r="CB473" i="4"/>
  <c r="CC473" i="4"/>
  <c r="D474" i="4"/>
  <c r="E474" i="4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U474" i="4"/>
  <c r="V474" i="4"/>
  <c r="W474" i="4"/>
  <c r="X474" i="4"/>
  <c r="Y474" i="4"/>
  <c r="Z474" i="4"/>
  <c r="AA474" i="4"/>
  <c r="AB474" i="4"/>
  <c r="AC474" i="4"/>
  <c r="AD474" i="4"/>
  <c r="AE474" i="4"/>
  <c r="AF474" i="4"/>
  <c r="AG474" i="4"/>
  <c r="AH474" i="4"/>
  <c r="AI474" i="4"/>
  <c r="AJ474" i="4"/>
  <c r="AK474" i="4"/>
  <c r="AL474" i="4"/>
  <c r="AM474" i="4"/>
  <c r="AN474" i="4"/>
  <c r="AO474" i="4"/>
  <c r="AP474" i="4"/>
  <c r="AQ474" i="4"/>
  <c r="AR474" i="4"/>
  <c r="AS474" i="4"/>
  <c r="AT474" i="4"/>
  <c r="AU474" i="4"/>
  <c r="AV474" i="4"/>
  <c r="AW474" i="4"/>
  <c r="AX474" i="4"/>
  <c r="AY474" i="4"/>
  <c r="AZ474" i="4"/>
  <c r="BA474" i="4"/>
  <c r="BB474" i="4"/>
  <c r="BC474" i="4"/>
  <c r="BD474" i="4"/>
  <c r="BE474" i="4"/>
  <c r="BF474" i="4"/>
  <c r="BG474" i="4"/>
  <c r="BH474" i="4"/>
  <c r="BI474" i="4"/>
  <c r="BJ474" i="4"/>
  <c r="BK474" i="4"/>
  <c r="BL474" i="4"/>
  <c r="BM474" i="4"/>
  <c r="BN474" i="4"/>
  <c r="BO474" i="4"/>
  <c r="BP474" i="4"/>
  <c r="BQ474" i="4"/>
  <c r="BR474" i="4"/>
  <c r="BS474" i="4"/>
  <c r="BT474" i="4"/>
  <c r="BU474" i="4"/>
  <c r="BV474" i="4"/>
  <c r="BW474" i="4"/>
  <c r="BX474" i="4"/>
  <c r="BY474" i="4"/>
  <c r="BZ474" i="4"/>
  <c r="CA474" i="4"/>
  <c r="CB474" i="4"/>
  <c r="CC474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W475" i="4"/>
  <c r="X475" i="4"/>
  <c r="Y475" i="4"/>
  <c r="Z475" i="4"/>
  <c r="AA475" i="4"/>
  <c r="AB475" i="4"/>
  <c r="AC475" i="4"/>
  <c r="AD475" i="4"/>
  <c r="AE475" i="4"/>
  <c r="AF475" i="4"/>
  <c r="AG475" i="4"/>
  <c r="AH475" i="4"/>
  <c r="AI475" i="4"/>
  <c r="AJ475" i="4"/>
  <c r="AK475" i="4"/>
  <c r="AL475" i="4"/>
  <c r="AM475" i="4"/>
  <c r="AN475" i="4"/>
  <c r="AO475" i="4"/>
  <c r="AP475" i="4"/>
  <c r="AQ475" i="4"/>
  <c r="AR475" i="4"/>
  <c r="AS475" i="4"/>
  <c r="AT475" i="4"/>
  <c r="AU475" i="4"/>
  <c r="AV475" i="4"/>
  <c r="AW475" i="4"/>
  <c r="AX475" i="4"/>
  <c r="AY475" i="4"/>
  <c r="AZ475" i="4"/>
  <c r="BA475" i="4"/>
  <c r="BB475" i="4"/>
  <c r="BC475" i="4"/>
  <c r="BD475" i="4"/>
  <c r="BE475" i="4"/>
  <c r="BF475" i="4"/>
  <c r="BG475" i="4"/>
  <c r="BH475" i="4"/>
  <c r="BI475" i="4"/>
  <c r="BJ475" i="4"/>
  <c r="BK475" i="4"/>
  <c r="BL475" i="4"/>
  <c r="BM475" i="4"/>
  <c r="BN475" i="4"/>
  <c r="BO475" i="4"/>
  <c r="BP475" i="4"/>
  <c r="BQ475" i="4"/>
  <c r="BR475" i="4"/>
  <c r="BS475" i="4"/>
  <c r="BT475" i="4"/>
  <c r="BU475" i="4"/>
  <c r="BV475" i="4"/>
  <c r="BW475" i="4"/>
  <c r="BX475" i="4"/>
  <c r="BY475" i="4"/>
  <c r="BZ475" i="4"/>
  <c r="CA475" i="4"/>
  <c r="CB475" i="4"/>
  <c r="CC475" i="4"/>
  <c r="D476" i="4"/>
  <c r="E476" i="4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U476" i="4"/>
  <c r="V476" i="4"/>
  <c r="W476" i="4"/>
  <c r="X476" i="4"/>
  <c r="Y476" i="4"/>
  <c r="Z476" i="4"/>
  <c r="AA476" i="4"/>
  <c r="AB476" i="4"/>
  <c r="AC476" i="4"/>
  <c r="AD476" i="4"/>
  <c r="AE476" i="4"/>
  <c r="AF476" i="4"/>
  <c r="AG476" i="4"/>
  <c r="AH476" i="4"/>
  <c r="AI476" i="4"/>
  <c r="AJ476" i="4"/>
  <c r="AK476" i="4"/>
  <c r="AL476" i="4"/>
  <c r="AM476" i="4"/>
  <c r="AN476" i="4"/>
  <c r="AO476" i="4"/>
  <c r="AP476" i="4"/>
  <c r="AQ476" i="4"/>
  <c r="AR476" i="4"/>
  <c r="AS476" i="4"/>
  <c r="AT476" i="4"/>
  <c r="AU476" i="4"/>
  <c r="AV476" i="4"/>
  <c r="AW476" i="4"/>
  <c r="AX476" i="4"/>
  <c r="AY476" i="4"/>
  <c r="AZ476" i="4"/>
  <c r="BA476" i="4"/>
  <c r="BB476" i="4"/>
  <c r="BC476" i="4"/>
  <c r="BD476" i="4"/>
  <c r="BE476" i="4"/>
  <c r="BF476" i="4"/>
  <c r="BG476" i="4"/>
  <c r="BH476" i="4"/>
  <c r="BI476" i="4"/>
  <c r="BJ476" i="4"/>
  <c r="BK476" i="4"/>
  <c r="BL476" i="4"/>
  <c r="BM476" i="4"/>
  <c r="BN476" i="4"/>
  <c r="BO476" i="4"/>
  <c r="BP476" i="4"/>
  <c r="BQ476" i="4"/>
  <c r="BR476" i="4"/>
  <c r="BS476" i="4"/>
  <c r="BT476" i="4"/>
  <c r="BU476" i="4"/>
  <c r="BV476" i="4"/>
  <c r="BW476" i="4"/>
  <c r="BX476" i="4"/>
  <c r="BY476" i="4"/>
  <c r="BZ476" i="4"/>
  <c r="CA476" i="4"/>
  <c r="CB476" i="4"/>
  <c r="CC476" i="4"/>
  <c r="D477" i="4"/>
  <c r="E477" i="4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U477" i="4"/>
  <c r="V477" i="4"/>
  <c r="W477" i="4"/>
  <c r="X477" i="4"/>
  <c r="Y477" i="4"/>
  <c r="Z477" i="4"/>
  <c r="AA477" i="4"/>
  <c r="AB477" i="4"/>
  <c r="AC477" i="4"/>
  <c r="AD477" i="4"/>
  <c r="AE477" i="4"/>
  <c r="AF477" i="4"/>
  <c r="AG477" i="4"/>
  <c r="AH477" i="4"/>
  <c r="AI477" i="4"/>
  <c r="AJ477" i="4"/>
  <c r="AK477" i="4"/>
  <c r="AL477" i="4"/>
  <c r="AM477" i="4"/>
  <c r="AN477" i="4"/>
  <c r="AO477" i="4"/>
  <c r="AP477" i="4"/>
  <c r="AQ477" i="4"/>
  <c r="AR477" i="4"/>
  <c r="AS477" i="4"/>
  <c r="AT477" i="4"/>
  <c r="AU477" i="4"/>
  <c r="AV477" i="4"/>
  <c r="AW477" i="4"/>
  <c r="AX477" i="4"/>
  <c r="AY477" i="4"/>
  <c r="AZ477" i="4"/>
  <c r="BA477" i="4"/>
  <c r="BB477" i="4"/>
  <c r="BC477" i="4"/>
  <c r="BD477" i="4"/>
  <c r="BE477" i="4"/>
  <c r="BF477" i="4"/>
  <c r="BG477" i="4"/>
  <c r="BH477" i="4"/>
  <c r="BI477" i="4"/>
  <c r="BJ477" i="4"/>
  <c r="BK477" i="4"/>
  <c r="BL477" i="4"/>
  <c r="BM477" i="4"/>
  <c r="BN477" i="4"/>
  <c r="BO477" i="4"/>
  <c r="BP477" i="4"/>
  <c r="BQ477" i="4"/>
  <c r="BR477" i="4"/>
  <c r="BS477" i="4"/>
  <c r="BT477" i="4"/>
  <c r="BU477" i="4"/>
  <c r="BV477" i="4"/>
  <c r="BW477" i="4"/>
  <c r="BX477" i="4"/>
  <c r="BY477" i="4"/>
  <c r="BZ477" i="4"/>
  <c r="CA477" i="4"/>
  <c r="CB477" i="4"/>
  <c r="CC477" i="4"/>
  <c r="D478" i="4"/>
  <c r="E478" i="4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U478" i="4"/>
  <c r="V478" i="4"/>
  <c r="W478" i="4"/>
  <c r="X478" i="4"/>
  <c r="Y478" i="4"/>
  <c r="Z478" i="4"/>
  <c r="AA478" i="4"/>
  <c r="AB478" i="4"/>
  <c r="AC478" i="4"/>
  <c r="AD478" i="4"/>
  <c r="AE478" i="4"/>
  <c r="AF478" i="4"/>
  <c r="AG478" i="4"/>
  <c r="AH478" i="4"/>
  <c r="AI478" i="4"/>
  <c r="AJ478" i="4"/>
  <c r="AK478" i="4"/>
  <c r="AL478" i="4"/>
  <c r="AM478" i="4"/>
  <c r="AN478" i="4"/>
  <c r="AO478" i="4"/>
  <c r="AP478" i="4"/>
  <c r="AQ478" i="4"/>
  <c r="AR478" i="4"/>
  <c r="AS478" i="4"/>
  <c r="AT478" i="4"/>
  <c r="AU478" i="4"/>
  <c r="AV478" i="4"/>
  <c r="AW478" i="4"/>
  <c r="AX478" i="4"/>
  <c r="AY478" i="4"/>
  <c r="AZ478" i="4"/>
  <c r="BA478" i="4"/>
  <c r="BB478" i="4"/>
  <c r="BC478" i="4"/>
  <c r="BD478" i="4"/>
  <c r="BE478" i="4"/>
  <c r="BF478" i="4"/>
  <c r="BG478" i="4"/>
  <c r="BH478" i="4"/>
  <c r="BI478" i="4"/>
  <c r="BJ478" i="4"/>
  <c r="BK478" i="4"/>
  <c r="BL478" i="4"/>
  <c r="BM478" i="4"/>
  <c r="BN478" i="4"/>
  <c r="BO478" i="4"/>
  <c r="BP478" i="4"/>
  <c r="BQ478" i="4"/>
  <c r="BR478" i="4"/>
  <c r="BS478" i="4"/>
  <c r="BT478" i="4"/>
  <c r="BU478" i="4"/>
  <c r="BV478" i="4"/>
  <c r="BW478" i="4"/>
  <c r="BX478" i="4"/>
  <c r="BY478" i="4"/>
  <c r="BZ478" i="4"/>
  <c r="CA478" i="4"/>
  <c r="CB478" i="4"/>
  <c r="CC478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W479" i="4"/>
  <c r="X479" i="4"/>
  <c r="Y479" i="4"/>
  <c r="Z479" i="4"/>
  <c r="AA479" i="4"/>
  <c r="AB479" i="4"/>
  <c r="AC479" i="4"/>
  <c r="AD479" i="4"/>
  <c r="AE479" i="4"/>
  <c r="AF479" i="4"/>
  <c r="AG479" i="4"/>
  <c r="AH479" i="4"/>
  <c r="AI479" i="4"/>
  <c r="AJ479" i="4"/>
  <c r="AK479" i="4"/>
  <c r="AL479" i="4"/>
  <c r="AM479" i="4"/>
  <c r="AN479" i="4"/>
  <c r="AO479" i="4"/>
  <c r="AP479" i="4"/>
  <c r="AQ479" i="4"/>
  <c r="AR479" i="4"/>
  <c r="AS479" i="4"/>
  <c r="AT479" i="4"/>
  <c r="AU479" i="4"/>
  <c r="AV479" i="4"/>
  <c r="AW479" i="4"/>
  <c r="AX479" i="4"/>
  <c r="AY479" i="4"/>
  <c r="AZ479" i="4"/>
  <c r="BA479" i="4"/>
  <c r="BB479" i="4"/>
  <c r="BC479" i="4"/>
  <c r="BD479" i="4"/>
  <c r="BE479" i="4"/>
  <c r="BF479" i="4"/>
  <c r="BG479" i="4"/>
  <c r="BH479" i="4"/>
  <c r="BI479" i="4"/>
  <c r="BJ479" i="4"/>
  <c r="BK479" i="4"/>
  <c r="BL479" i="4"/>
  <c r="BM479" i="4"/>
  <c r="BN479" i="4"/>
  <c r="BO479" i="4"/>
  <c r="BP479" i="4"/>
  <c r="BQ479" i="4"/>
  <c r="BR479" i="4"/>
  <c r="BS479" i="4"/>
  <c r="BT479" i="4"/>
  <c r="BU479" i="4"/>
  <c r="BV479" i="4"/>
  <c r="BW479" i="4"/>
  <c r="BX479" i="4"/>
  <c r="BY479" i="4"/>
  <c r="BZ479" i="4"/>
  <c r="CA479" i="4"/>
  <c r="CB479" i="4"/>
  <c r="CC479" i="4"/>
  <c r="D480" i="4"/>
  <c r="E480" i="4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U480" i="4"/>
  <c r="V480" i="4"/>
  <c r="W480" i="4"/>
  <c r="X480" i="4"/>
  <c r="Y480" i="4"/>
  <c r="Z480" i="4"/>
  <c r="AA480" i="4"/>
  <c r="AB480" i="4"/>
  <c r="AC480" i="4"/>
  <c r="AD480" i="4"/>
  <c r="AE480" i="4"/>
  <c r="AF480" i="4"/>
  <c r="AG480" i="4"/>
  <c r="AH480" i="4"/>
  <c r="AI480" i="4"/>
  <c r="AJ480" i="4"/>
  <c r="AK480" i="4"/>
  <c r="AL480" i="4"/>
  <c r="AM480" i="4"/>
  <c r="AN480" i="4"/>
  <c r="AO480" i="4"/>
  <c r="AP480" i="4"/>
  <c r="AQ480" i="4"/>
  <c r="AR480" i="4"/>
  <c r="AS480" i="4"/>
  <c r="AT480" i="4"/>
  <c r="AU480" i="4"/>
  <c r="AV480" i="4"/>
  <c r="AW480" i="4"/>
  <c r="AX480" i="4"/>
  <c r="AY480" i="4"/>
  <c r="AZ480" i="4"/>
  <c r="BA480" i="4"/>
  <c r="BB480" i="4"/>
  <c r="BC480" i="4"/>
  <c r="BD480" i="4"/>
  <c r="BE480" i="4"/>
  <c r="BF480" i="4"/>
  <c r="BG480" i="4"/>
  <c r="BH480" i="4"/>
  <c r="BI480" i="4"/>
  <c r="BJ480" i="4"/>
  <c r="BK480" i="4"/>
  <c r="BL480" i="4"/>
  <c r="BM480" i="4"/>
  <c r="BN480" i="4"/>
  <c r="BO480" i="4"/>
  <c r="BP480" i="4"/>
  <c r="BQ480" i="4"/>
  <c r="BR480" i="4"/>
  <c r="BS480" i="4"/>
  <c r="BT480" i="4"/>
  <c r="BU480" i="4"/>
  <c r="BV480" i="4"/>
  <c r="BW480" i="4"/>
  <c r="BX480" i="4"/>
  <c r="BY480" i="4"/>
  <c r="BZ480" i="4"/>
  <c r="CA480" i="4"/>
  <c r="CB480" i="4"/>
  <c r="CC480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W481" i="4"/>
  <c r="X481" i="4"/>
  <c r="Y481" i="4"/>
  <c r="Z481" i="4"/>
  <c r="AA481" i="4"/>
  <c r="AB481" i="4"/>
  <c r="AC481" i="4"/>
  <c r="AD481" i="4"/>
  <c r="AE481" i="4"/>
  <c r="AF481" i="4"/>
  <c r="AG481" i="4"/>
  <c r="AH481" i="4"/>
  <c r="AI481" i="4"/>
  <c r="AJ481" i="4"/>
  <c r="AK481" i="4"/>
  <c r="AL481" i="4"/>
  <c r="AM481" i="4"/>
  <c r="AN481" i="4"/>
  <c r="AO481" i="4"/>
  <c r="AP481" i="4"/>
  <c r="AQ481" i="4"/>
  <c r="AR481" i="4"/>
  <c r="AS481" i="4"/>
  <c r="AT481" i="4"/>
  <c r="AU481" i="4"/>
  <c r="AV481" i="4"/>
  <c r="AW481" i="4"/>
  <c r="AX481" i="4"/>
  <c r="AY481" i="4"/>
  <c r="AZ481" i="4"/>
  <c r="BA481" i="4"/>
  <c r="BB481" i="4"/>
  <c r="BC481" i="4"/>
  <c r="BD481" i="4"/>
  <c r="BE481" i="4"/>
  <c r="BF481" i="4"/>
  <c r="BG481" i="4"/>
  <c r="BH481" i="4"/>
  <c r="BI481" i="4"/>
  <c r="BJ481" i="4"/>
  <c r="BK481" i="4"/>
  <c r="BL481" i="4"/>
  <c r="BM481" i="4"/>
  <c r="BN481" i="4"/>
  <c r="BO481" i="4"/>
  <c r="BP481" i="4"/>
  <c r="BQ481" i="4"/>
  <c r="BR481" i="4"/>
  <c r="BS481" i="4"/>
  <c r="BT481" i="4"/>
  <c r="BU481" i="4"/>
  <c r="BV481" i="4"/>
  <c r="BW481" i="4"/>
  <c r="BX481" i="4"/>
  <c r="BY481" i="4"/>
  <c r="BZ481" i="4"/>
  <c r="CA481" i="4"/>
  <c r="CB481" i="4"/>
  <c r="CC481" i="4"/>
  <c r="D482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W482" i="4"/>
  <c r="X482" i="4"/>
  <c r="Y482" i="4"/>
  <c r="Z482" i="4"/>
  <c r="AA482" i="4"/>
  <c r="AB482" i="4"/>
  <c r="AC482" i="4"/>
  <c r="AD482" i="4"/>
  <c r="AE482" i="4"/>
  <c r="AF482" i="4"/>
  <c r="AG482" i="4"/>
  <c r="AH482" i="4"/>
  <c r="AI482" i="4"/>
  <c r="AJ482" i="4"/>
  <c r="AK482" i="4"/>
  <c r="AL482" i="4"/>
  <c r="AM482" i="4"/>
  <c r="AN482" i="4"/>
  <c r="AO482" i="4"/>
  <c r="AP482" i="4"/>
  <c r="AQ482" i="4"/>
  <c r="AR482" i="4"/>
  <c r="AS482" i="4"/>
  <c r="AT482" i="4"/>
  <c r="AU482" i="4"/>
  <c r="AV482" i="4"/>
  <c r="AW482" i="4"/>
  <c r="AX482" i="4"/>
  <c r="AY482" i="4"/>
  <c r="AZ482" i="4"/>
  <c r="BA482" i="4"/>
  <c r="BB482" i="4"/>
  <c r="BC482" i="4"/>
  <c r="BD482" i="4"/>
  <c r="BE482" i="4"/>
  <c r="BF482" i="4"/>
  <c r="BG482" i="4"/>
  <c r="BH482" i="4"/>
  <c r="BI482" i="4"/>
  <c r="BJ482" i="4"/>
  <c r="BK482" i="4"/>
  <c r="BL482" i="4"/>
  <c r="BM482" i="4"/>
  <c r="BN482" i="4"/>
  <c r="BO482" i="4"/>
  <c r="BP482" i="4"/>
  <c r="BQ482" i="4"/>
  <c r="BR482" i="4"/>
  <c r="BS482" i="4"/>
  <c r="BT482" i="4"/>
  <c r="BU482" i="4"/>
  <c r="BV482" i="4"/>
  <c r="BW482" i="4"/>
  <c r="BX482" i="4"/>
  <c r="BY482" i="4"/>
  <c r="BZ482" i="4"/>
  <c r="CA482" i="4"/>
  <c r="CB482" i="4"/>
  <c r="CC482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W483" i="4"/>
  <c r="X483" i="4"/>
  <c r="Y483" i="4"/>
  <c r="Z483" i="4"/>
  <c r="AA483" i="4"/>
  <c r="AB483" i="4"/>
  <c r="AC483" i="4"/>
  <c r="AD483" i="4"/>
  <c r="AE483" i="4"/>
  <c r="AF483" i="4"/>
  <c r="AG483" i="4"/>
  <c r="AH483" i="4"/>
  <c r="AI483" i="4"/>
  <c r="AJ483" i="4"/>
  <c r="AK483" i="4"/>
  <c r="AL483" i="4"/>
  <c r="AM483" i="4"/>
  <c r="AN483" i="4"/>
  <c r="AO483" i="4"/>
  <c r="AP483" i="4"/>
  <c r="AQ483" i="4"/>
  <c r="AR483" i="4"/>
  <c r="AS483" i="4"/>
  <c r="AT483" i="4"/>
  <c r="AU483" i="4"/>
  <c r="AV483" i="4"/>
  <c r="AW483" i="4"/>
  <c r="AX483" i="4"/>
  <c r="AY483" i="4"/>
  <c r="AZ483" i="4"/>
  <c r="BA483" i="4"/>
  <c r="BB483" i="4"/>
  <c r="BC483" i="4"/>
  <c r="BD483" i="4"/>
  <c r="BE483" i="4"/>
  <c r="BF483" i="4"/>
  <c r="BG483" i="4"/>
  <c r="BH483" i="4"/>
  <c r="BI483" i="4"/>
  <c r="BJ483" i="4"/>
  <c r="BK483" i="4"/>
  <c r="BL483" i="4"/>
  <c r="BM483" i="4"/>
  <c r="BN483" i="4"/>
  <c r="BO483" i="4"/>
  <c r="BP483" i="4"/>
  <c r="BQ483" i="4"/>
  <c r="BR483" i="4"/>
  <c r="BS483" i="4"/>
  <c r="BT483" i="4"/>
  <c r="BU483" i="4"/>
  <c r="BV483" i="4"/>
  <c r="BW483" i="4"/>
  <c r="BX483" i="4"/>
  <c r="BY483" i="4"/>
  <c r="BZ483" i="4"/>
  <c r="CA483" i="4"/>
  <c r="CB483" i="4"/>
  <c r="CC483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U484" i="4"/>
  <c r="V484" i="4"/>
  <c r="W484" i="4"/>
  <c r="X484" i="4"/>
  <c r="Y484" i="4"/>
  <c r="Z484" i="4"/>
  <c r="AA484" i="4"/>
  <c r="AB484" i="4"/>
  <c r="AC484" i="4"/>
  <c r="AD484" i="4"/>
  <c r="AE484" i="4"/>
  <c r="AF484" i="4"/>
  <c r="AG484" i="4"/>
  <c r="AH484" i="4"/>
  <c r="AI484" i="4"/>
  <c r="AJ484" i="4"/>
  <c r="AK484" i="4"/>
  <c r="AL484" i="4"/>
  <c r="AM484" i="4"/>
  <c r="AN484" i="4"/>
  <c r="AO484" i="4"/>
  <c r="AP484" i="4"/>
  <c r="AQ484" i="4"/>
  <c r="AR484" i="4"/>
  <c r="AS484" i="4"/>
  <c r="AT484" i="4"/>
  <c r="AU484" i="4"/>
  <c r="AV484" i="4"/>
  <c r="AW484" i="4"/>
  <c r="AX484" i="4"/>
  <c r="AY484" i="4"/>
  <c r="AZ484" i="4"/>
  <c r="BA484" i="4"/>
  <c r="BB484" i="4"/>
  <c r="BC484" i="4"/>
  <c r="BD484" i="4"/>
  <c r="BE484" i="4"/>
  <c r="BF484" i="4"/>
  <c r="BG484" i="4"/>
  <c r="BH484" i="4"/>
  <c r="BI484" i="4"/>
  <c r="BJ484" i="4"/>
  <c r="BK484" i="4"/>
  <c r="BL484" i="4"/>
  <c r="BM484" i="4"/>
  <c r="BN484" i="4"/>
  <c r="BO484" i="4"/>
  <c r="BP484" i="4"/>
  <c r="BQ484" i="4"/>
  <c r="BR484" i="4"/>
  <c r="BS484" i="4"/>
  <c r="BT484" i="4"/>
  <c r="BU484" i="4"/>
  <c r="BV484" i="4"/>
  <c r="BW484" i="4"/>
  <c r="BX484" i="4"/>
  <c r="BY484" i="4"/>
  <c r="BZ484" i="4"/>
  <c r="CA484" i="4"/>
  <c r="CB484" i="4"/>
  <c r="CC484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W485" i="4"/>
  <c r="X485" i="4"/>
  <c r="Y485" i="4"/>
  <c r="Z485" i="4"/>
  <c r="AA485" i="4"/>
  <c r="AB485" i="4"/>
  <c r="AC485" i="4"/>
  <c r="AD485" i="4"/>
  <c r="AE485" i="4"/>
  <c r="AF485" i="4"/>
  <c r="AG485" i="4"/>
  <c r="AH485" i="4"/>
  <c r="AI485" i="4"/>
  <c r="AJ485" i="4"/>
  <c r="AK485" i="4"/>
  <c r="AL485" i="4"/>
  <c r="AM485" i="4"/>
  <c r="AN485" i="4"/>
  <c r="AO485" i="4"/>
  <c r="AP485" i="4"/>
  <c r="AQ485" i="4"/>
  <c r="AR485" i="4"/>
  <c r="AS485" i="4"/>
  <c r="AT485" i="4"/>
  <c r="AU485" i="4"/>
  <c r="AV485" i="4"/>
  <c r="AW485" i="4"/>
  <c r="AX485" i="4"/>
  <c r="AY485" i="4"/>
  <c r="AZ485" i="4"/>
  <c r="BA485" i="4"/>
  <c r="BB485" i="4"/>
  <c r="BC485" i="4"/>
  <c r="BD485" i="4"/>
  <c r="BE485" i="4"/>
  <c r="BF485" i="4"/>
  <c r="BG485" i="4"/>
  <c r="BH485" i="4"/>
  <c r="BI485" i="4"/>
  <c r="BJ485" i="4"/>
  <c r="BK485" i="4"/>
  <c r="BL485" i="4"/>
  <c r="BM485" i="4"/>
  <c r="BN485" i="4"/>
  <c r="BO485" i="4"/>
  <c r="BP485" i="4"/>
  <c r="BQ485" i="4"/>
  <c r="BR485" i="4"/>
  <c r="BS485" i="4"/>
  <c r="BT485" i="4"/>
  <c r="BU485" i="4"/>
  <c r="BV485" i="4"/>
  <c r="BW485" i="4"/>
  <c r="BX485" i="4"/>
  <c r="BY485" i="4"/>
  <c r="BZ485" i="4"/>
  <c r="CA485" i="4"/>
  <c r="CB485" i="4"/>
  <c r="CC485" i="4"/>
  <c r="D486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T486" i="4"/>
  <c r="U486" i="4"/>
  <c r="V486" i="4"/>
  <c r="W486" i="4"/>
  <c r="X486" i="4"/>
  <c r="Y486" i="4"/>
  <c r="Z486" i="4"/>
  <c r="AA486" i="4"/>
  <c r="AB486" i="4"/>
  <c r="AC486" i="4"/>
  <c r="AD486" i="4"/>
  <c r="AE486" i="4"/>
  <c r="AF486" i="4"/>
  <c r="AG486" i="4"/>
  <c r="AH486" i="4"/>
  <c r="AI486" i="4"/>
  <c r="AJ486" i="4"/>
  <c r="AK486" i="4"/>
  <c r="AL486" i="4"/>
  <c r="AM486" i="4"/>
  <c r="AN486" i="4"/>
  <c r="AO486" i="4"/>
  <c r="AP486" i="4"/>
  <c r="AQ486" i="4"/>
  <c r="AR486" i="4"/>
  <c r="AS486" i="4"/>
  <c r="AT486" i="4"/>
  <c r="AU486" i="4"/>
  <c r="AV486" i="4"/>
  <c r="AW486" i="4"/>
  <c r="AX486" i="4"/>
  <c r="AY486" i="4"/>
  <c r="AZ486" i="4"/>
  <c r="BA486" i="4"/>
  <c r="BB486" i="4"/>
  <c r="BC486" i="4"/>
  <c r="BD486" i="4"/>
  <c r="BE486" i="4"/>
  <c r="BF486" i="4"/>
  <c r="BG486" i="4"/>
  <c r="BH486" i="4"/>
  <c r="BI486" i="4"/>
  <c r="BJ486" i="4"/>
  <c r="BK486" i="4"/>
  <c r="BL486" i="4"/>
  <c r="BM486" i="4"/>
  <c r="BN486" i="4"/>
  <c r="BO486" i="4"/>
  <c r="BP486" i="4"/>
  <c r="BQ486" i="4"/>
  <c r="BR486" i="4"/>
  <c r="BS486" i="4"/>
  <c r="BT486" i="4"/>
  <c r="BU486" i="4"/>
  <c r="BV486" i="4"/>
  <c r="BW486" i="4"/>
  <c r="BX486" i="4"/>
  <c r="BY486" i="4"/>
  <c r="BZ486" i="4"/>
  <c r="CA486" i="4"/>
  <c r="CB486" i="4"/>
  <c r="CC486" i="4"/>
  <c r="D487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W487" i="4"/>
  <c r="X487" i="4"/>
  <c r="Y487" i="4"/>
  <c r="Z487" i="4"/>
  <c r="AA487" i="4"/>
  <c r="AB487" i="4"/>
  <c r="AC487" i="4"/>
  <c r="AD487" i="4"/>
  <c r="AE487" i="4"/>
  <c r="AF487" i="4"/>
  <c r="AG487" i="4"/>
  <c r="AH487" i="4"/>
  <c r="AI487" i="4"/>
  <c r="AJ487" i="4"/>
  <c r="AK487" i="4"/>
  <c r="AL487" i="4"/>
  <c r="AM487" i="4"/>
  <c r="AN487" i="4"/>
  <c r="AO487" i="4"/>
  <c r="AP487" i="4"/>
  <c r="AQ487" i="4"/>
  <c r="AR487" i="4"/>
  <c r="AS487" i="4"/>
  <c r="AT487" i="4"/>
  <c r="AU487" i="4"/>
  <c r="AV487" i="4"/>
  <c r="AW487" i="4"/>
  <c r="AX487" i="4"/>
  <c r="AY487" i="4"/>
  <c r="AZ487" i="4"/>
  <c r="BA487" i="4"/>
  <c r="BB487" i="4"/>
  <c r="BC487" i="4"/>
  <c r="BD487" i="4"/>
  <c r="BE487" i="4"/>
  <c r="BF487" i="4"/>
  <c r="BG487" i="4"/>
  <c r="BH487" i="4"/>
  <c r="BI487" i="4"/>
  <c r="BJ487" i="4"/>
  <c r="BK487" i="4"/>
  <c r="BL487" i="4"/>
  <c r="BM487" i="4"/>
  <c r="BN487" i="4"/>
  <c r="BO487" i="4"/>
  <c r="BP487" i="4"/>
  <c r="BQ487" i="4"/>
  <c r="BR487" i="4"/>
  <c r="BS487" i="4"/>
  <c r="BT487" i="4"/>
  <c r="BU487" i="4"/>
  <c r="BV487" i="4"/>
  <c r="BW487" i="4"/>
  <c r="BX487" i="4"/>
  <c r="BY487" i="4"/>
  <c r="BZ487" i="4"/>
  <c r="CA487" i="4"/>
  <c r="CB487" i="4"/>
  <c r="CC487" i="4"/>
  <c r="D488" i="4"/>
  <c r="E488" i="4"/>
  <c r="F488" i="4"/>
  <c r="G488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T488" i="4"/>
  <c r="U488" i="4"/>
  <c r="V488" i="4"/>
  <c r="W488" i="4"/>
  <c r="X488" i="4"/>
  <c r="Y488" i="4"/>
  <c r="Z488" i="4"/>
  <c r="AA488" i="4"/>
  <c r="AB488" i="4"/>
  <c r="AC488" i="4"/>
  <c r="AD488" i="4"/>
  <c r="AE488" i="4"/>
  <c r="AF488" i="4"/>
  <c r="AG488" i="4"/>
  <c r="AH488" i="4"/>
  <c r="AI488" i="4"/>
  <c r="AJ488" i="4"/>
  <c r="AK488" i="4"/>
  <c r="AL488" i="4"/>
  <c r="AM488" i="4"/>
  <c r="AN488" i="4"/>
  <c r="AO488" i="4"/>
  <c r="AP488" i="4"/>
  <c r="AQ488" i="4"/>
  <c r="AR488" i="4"/>
  <c r="AS488" i="4"/>
  <c r="AT488" i="4"/>
  <c r="AU488" i="4"/>
  <c r="AV488" i="4"/>
  <c r="AW488" i="4"/>
  <c r="AX488" i="4"/>
  <c r="AY488" i="4"/>
  <c r="AZ488" i="4"/>
  <c r="BA488" i="4"/>
  <c r="BB488" i="4"/>
  <c r="BC488" i="4"/>
  <c r="BD488" i="4"/>
  <c r="BE488" i="4"/>
  <c r="BF488" i="4"/>
  <c r="BG488" i="4"/>
  <c r="BH488" i="4"/>
  <c r="BI488" i="4"/>
  <c r="BJ488" i="4"/>
  <c r="BK488" i="4"/>
  <c r="BL488" i="4"/>
  <c r="BM488" i="4"/>
  <c r="BN488" i="4"/>
  <c r="BO488" i="4"/>
  <c r="BP488" i="4"/>
  <c r="BQ488" i="4"/>
  <c r="BR488" i="4"/>
  <c r="BS488" i="4"/>
  <c r="BT488" i="4"/>
  <c r="BU488" i="4"/>
  <c r="BV488" i="4"/>
  <c r="BW488" i="4"/>
  <c r="BX488" i="4"/>
  <c r="BY488" i="4"/>
  <c r="BZ488" i="4"/>
  <c r="CA488" i="4"/>
  <c r="CB488" i="4"/>
  <c r="CC488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U489" i="4"/>
  <c r="V489" i="4"/>
  <c r="W489" i="4"/>
  <c r="X489" i="4"/>
  <c r="Y489" i="4"/>
  <c r="Z489" i="4"/>
  <c r="AA489" i="4"/>
  <c r="AB489" i="4"/>
  <c r="AC489" i="4"/>
  <c r="AD489" i="4"/>
  <c r="AE489" i="4"/>
  <c r="AF489" i="4"/>
  <c r="AG489" i="4"/>
  <c r="AH489" i="4"/>
  <c r="AI489" i="4"/>
  <c r="AJ489" i="4"/>
  <c r="AK489" i="4"/>
  <c r="AL489" i="4"/>
  <c r="AM489" i="4"/>
  <c r="AN489" i="4"/>
  <c r="AO489" i="4"/>
  <c r="AP489" i="4"/>
  <c r="AQ489" i="4"/>
  <c r="AR489" i="4"/>
  <c r="AS489" i="4"/>
  <c r="AT489" i="4"/>
  <c r="AU489" i="4"/>
  <c r="AV489" i="4"/>
  <c r="AW489" i="4"/>
  <c r="AX489" i="4"/>
  <c r="AY489" i="4"/>
  <c r="AZ489" i="4"/>
  <c r="BA489" i="4"/>
  <c r="BB489" i="4"/>
  <c r="BC489" i="4"/>
  <c r="BD489" i="4"/>
  <c r="BE489" i="4"/>
  <c r="BF489" i="4"/>
  <c r="BG489" i="4"/>
  <c r="BH489" i="4"/>
  <c r="BI489" i="4"/>
  <c r="BJ489" i="4"/>
  <c r="BK489" i="4"/>
  <c r="BL489" i="4"/>
  <c r="BM489" i="4"/>
  <c r="BN489" i="4"/>
  <c r="BO489" i="4"/>
  <c r="BP489" i="4"/>
  <c r="BQ489" i="4"/>
  <c r="BR489" i="4"/>
  <c r="BS489" i="4"/>
  <c r="BT489" i="4"/>
  <c r="BU489" i="4"/>
  <c r="BV489" i="4"/>
  <c r="BW489" i="4"/>
  <c r="BX489" i="4"/>
  <c r="BY489" i="4"/>
  <c r="BZ489" i="4"/>
  <c r="CA489" i="4"/>
  <c r="CB489" i="4"/>
  <c r="CC489" i="4"/>
  <c r="D490" i="4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U490" i="4"/>
  <c r="V490" i="4"/>
  <c r="W490" i="4"/>
  <c r="X490" i="4"/>
  <c r="Y490" i="4"/>
  <c r="Z490" i="4"/>
  <c r="AA490" i="4"/>
  <c r="AB490" i="4"/>
  <c r="AC490" i="4"/>
  <c r="AD490" i="4"/>
  <c r="AE490" i="4"/>
  <c r="AF490" i="4"/>
  <c r="AG490" i="4"/>
  <c r="AH490" i="4"/>
  <c r="AI490" i="4"/>
  <c r="AJ490" i="4"/>
  <c r="AK490" i="4"/>
  <c r="AL490" i="4"/>
  <c r="AM490" i="4"/>
  <c r="AN490" i="4"/>
  <c r="AO490" i="4"/>
  <c r="AP490" i="4"/>
  <c r="AQ490" i="4"/>
  <c r="AR490" i="4"/>
  <c r="AS490" i="4"/>
  <c r="AT490" i="4"/>
  <c r="AU490" i="4"/>
  <c r="AV490" i="4"/>
  <c r="AW490" i="4"/>
  <c r="AX490" i="4"/>
  <c r="AY490" i="4"/>
  <c r="AZ490" i="4"/>
  <c r="BA490" i="4"/>
  <c r="BB490" i="4"/>
  <c r="BC490" i="4"/>
  <c r="BD490" i="4"/>
  <c r="BE490" i="4"/>
  <c r="BF490" i="4"/>
  <c r="BG490" i="4"/>
  <c r="BH490" i="4"/>
  <c r="BI490" i="4"/>
  <c r="BJ490" i="4"/>
  <c r="BK490" i="4"/>
  <c r="BL490" i="4"/>
  <c r="BM490" i="4"/>
  <c r="BN490" i="4"/>
  <c r="BO490" i="4"/>
  <c r="BP490" i="4"/>
  <c r="BQ490" i="4"/>
  <c r="BR490" i="4"/>
  <c r="BS490" i="4"/>
  <c r="BT490" i="4"/>
  <c r="BU490" i="4"/>
  <c r="BV490" i="4"/>
  <c r="BW490" i="4"/>
  <c r="BX490" i="4"/>
  <c r="BY490" i="4"/>
  <c r="BZ490" i="4"/>
  <c r="CA490" i="4"/>
  <c r="CB490" i="4"/>
  <c r="CC490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U491" i="4"/>
  <c r="V491" i="4"/>
  <c r="W491" i="4"/>
  <c r="X491" i="4"/>
  <c r="Y491" i="4"/>
  <c r="Z491" i="4"/>
  <c r="AA491" i="4"/>
  <c r="AB491" i="4"/>
  <c r="AC491" i="4"/>
  <c r="AD491" i="4"/>
  <c r="AE491" i="4"/>
  <c r="AF491" i="4"/>
  <c r="AG491" i="4"/>
  <c r="AH491" i="4"/>
  <c r="AI491" i="4"/>
  <c r="AJ491" i="4"/>
  <c r="AK491" i="4"/>
  <c r="AL491" i="4"/>
  <c r="AM491" i="4"/>
  <c r="AN491" i="4"/>
  <c r="AO491" i="4"/>
  <c r="AP491" i="4"/>
  <c r="AQ491" i="4"/>
  <c r="AR491" i="4"/>
  <c r="AS491" i="4"/>
  <c r="AT491" i="4"/>
  <c r="AU491" i="4"/>
  <c r="AV491" i="4"/>
  <c r="AW491" i="4"/>
  <c r="AX491" i="4"/>
  <c r="AY491" i="4"/>
  <c r="AZ491" i="4"/>
  <c r="BA491" i="4"/>
  <c r="BB491" i="4"/>
  <c r="BC491" i="4"/>
  <c r="BD491" i="4"/>
  <c r="BE491" i="4"/>
  <c r="BF491" i="4"/>
  <c r="BG491" i="4"/>
  <c r="BH491" i="4"/>
  <c r="BI491" i="4"/>
  <c r="BJ491" i="4"/>
  <c r="BK491" i="4"/>
  <c r="BL491" i="4"/>
  <c r="BM491" i="4"/>
  <c r="BN491" i="4"/>
  <c r="BO491" i="4"/>
  <c r="BP491" i="4"/>
  <c r="BQ491" i="4"/>
  <c r="BR491" i="4"/>
  <c r="BS491" i="4"/>
  <c r="BT491" i="4"/>
  <c r="BU491" i="4"/>
  <c r="BV491" i="4"/>
  <c r="BW491" i="4"/>
  <c r="BX491" i="4"/>
  <c r="BY491" i="4"/>
  <c r="BZ491" i="4"/>
  <c r="CA491" i="4"/>
  <c r="CB491" i="4"/>
  <c r="CC491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Z492" i="4"/>
  <c r="AA492" i="4"/>
  <c r="AB492" i="4"/>
  <c r="AC492" i="4"/>
  <c r="AD492" i="4"/>
  <c r="AE492" i="4"/>
  <c r="AF492" i="4"/>
  <c r="AG492" i="4"/>
  <c r="AH492" i="4"/>
  <c r="AI492" i="4"/>
  <c r="AJ492" i="4"/>
  <c r="AK492" i="4"/>
  <c r="AL492" i="4"/>
  <c r="AM492" i="4"/>
  <c r="AN492" i="4"/>
  <c r="AO492" i="4"/>
  <c r="AP492" i="4"/>
  <c r="AQ492" i="4"/>
  <c r="AR492" i="4"/>
  <c r="AS492" i="4"/>
  <c r="AT492" i="4"/>
  <c r="AU492" i="4"/>
  <c r="AV492" i="4"/>
  <c r="AW492" i="4"/>
  <c r="AX492" i="4"/>
  <c r="AY492" i="4"/>
  <c r="AZ492" i="4"/>
  <c r="BA492" i="4"/>
  <c r="BB492" i="4"/>
  <c r="BC492" i="4"/>
  <c r="BD492" i="4"/>
  <c r="BE492" i="4"/>
  <c r="BF492" i="4"/>
  <c r="BG492" i="4"/>
  <c r="BH492" i="4"/>
  <c r="BI492" i="4"/>
  <c r="BJ492" i="4"/>
  <c r="BK492" i="4"/>
  <c r="BL492" i="4"/>
  <c r="BM492" i="4"/>
  <c r="BN492" i="4"/>
  <c r="BO492" i="4"/>
  <c r="BP492" i="4"/>
  <c r="BQ492" i="4"/>
  <c r="BR492" i="4"/>
  <c r="BS492" i="4"/>
  <c r="BT492" i="4"/>
  <c r="BU492" i="4"/>
  <c r="BV492" i="4"/>
  <c r="BW492" i="4"/>
  <c r="BX492" i="4"/>
  <c r="BY492" i="4"/>
  <c r="BZ492" i="4"/>
  <c r="CA492" i="4"/>
  <c r="CB492" i="4"/>
  <c r="CC492" i="4"/>
  <c r="D493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W493" i="4"/>
  <c r="X493" i="4"/>
  <c r="Y493" i="4"/>
  <c r="Z493" i="4"/>
  <c r="AA493" i="4"/>
  <c r="AB493" i="4"/>
  <c r="AC493" i="4"/>
  <c r="AD493" i="4"/>
  <c r="AE493" i="4"/>
  <c r="AF493" i="4"/>
  <c r="AG493" i="4"/>
  <c r="AH493" i="4"/>
  <c r="AI493" i="4"/>
  <c r="AJ493" i="4"/>
  <c r="AK493" i="4"/>
  <c r="AL493" i="4"/>
  <c r="AM493" i="4"/>
  <c r="AN493" i="4"/>
  <c r="AO493" i="4"/>
  <c r="AP493" i="4"/>
  <c r="AQ493" i="4"/>
  <c r="AR493" i="4"/>
  <c r="AS493" i="4"/>
  <c r="AT493" i="4"/>
  <c r="AU493" i="4"/>
  <c r="AV493" i="4"/>
  <c r="AW493" i="4"/>
  <c r="AX493" i="4"/>
  <c r="AY493" i="4"/>
  <c r="AZ493" i="4"/>
  <c r="BA493" i="4"/>
  <c r="BB493" i="4"/>
  <c r="BC493" i="4"/>
  <c r="BD493" i="4"/>
  <c r="BE493" i="4"/>
  <c r="BF493" i="4"/>
  <c r="BG493" i="4"/>
  <c r="BH493" i="4"/>
  <c r="BI493" i="4"/>
  <c r="BJ493" i="4"/>
  <c r="BK493" i="4"/>
  <c r="BL493" i="4"/>
  <c r="BM493" i="4"/>
  <c r="BN493" i="4"/>
  <c r="BO493" i="4"/>
  <c r="BP493" i="4"/>
  <c r="BQ493" i="4"/>
  <c r="BR493" i="4"/>
  <c r="BS493" i="4"/>
  <c r="BT493" i="4"/>
  <c r="BU493" i="4"/>
  <c r="BV493" i="4"/>
  <c r="BW493" i="4"/>
  <c r="BX493" i="4"/>
  <c r="BY493" i="4"/>
  <c r="BZ493" i="4"/>
  <c r="CA493" i="4"/>
  <c r="CB493" i="4"/>
  <c r="CC493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W494" i="4"/>
  <c r="X494" i="4"/>
  <c r="Y494" i="4"/>
  <c r="Z494" i="4"/>
  <c r="AA494" i="4"/>
  <c r="AB494" i="4"/>
  <c r="AC494" i="4"/>
  <c r="AD494" i="4"/>
  <c r="AE494" i="4"/>
  <c r="AF494" i="4"/>
  <c r="AG494" i="4"/>
  <c r="AH494" i="4"/>
  <c r="AI494" i="4"/>
  <c r="AJ494" i="4"/>
  <c r="AK494" i="4"/>
  <c r="AL494" i="4"/>
  <c r="AM494" i="4"/>
  <c r="AN494" i="4"/>
  <c r="AO494" i="4"/>
  <c r="AP494" i="4"/>
  <c r="AQ494" i="4"/>
  <c r="AR494" i="4"/>
  <c r="AS494" i="4"/>
  <c r="AT494" i="4"/>
  <c r="AU494" i="4"/>
  <c r="AV494" i="4"/>
  <c r="AW494" i="4"/>
  <c r="AX494" i="4"/>
  <c r="AY494" i="4"/>
  <c r="AZ494" i="4"/>
  <c r="BA494" i="4"/>
  <c r="BB494" i="4"/>
  <c r="BC494" i="4"/>
  <c r="BD494" i="4"/>
  <c r="BE494" i="4"/>
  <c r="BF494" i="4"/>
  <c r="BG494" i="4"/>
  <c r="BH494" i="4"/>
  <c r="BI494" i="4"/>
  <c r="BJ494" i="4"/>
  <c r="BK494" i="4"/>
  <c r="BL494" i="4"/>
  <c r="BM494" i="4"/>
  <c r="BN494" i="4"/>
  <c r="BO494" i="4"/>
  <c r="BP494" i="4"/>
  <c r="BQ494" i="4"/>
  <c r="BR494" i="4"/>
  <c r="BS494" i="4"/>
  <c r="BT494" i="4"/>
  <c r="BU494" i="4"/>
  <c r="BV494" i="4"/>
  <c r="BW494" i="4"/>
  <c r="BX494" i="4"/>
  <c r="BY494" i="4"/>
  <c r="BZ494" i="4"/>
  <c r="CA494" i="4"/>
  <c r="CB494" i="4"/>
  <c r="CC494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U495" i="4"/>
  <c r="V495" i="4"/>
  <c r="W495" i="4"/>
  <c r="X495" i="4"/>
  <c r="Y495" i="4"/>
  <c r="Z495" i="4"/>
  <c r="AA495" i="4"/>
  <c r="AB495" i="4"/>
  <c r="AC495" i="4"/>
  <c r="AD495" i="4"/>
  <c r="AE495" i="4"/>
  <c r="AF495" i="4"/>
  <c r="AG495" i="4"/>
  <c r="AH495" i="4"/>
  <c r="AI495" i="4"/>
  <c r="AJ495" i="4"/>
  <c r="AK495" i="4"/>
  <c r="AL495" i="4"/>
  <c r="AM495" i="4"/>
  <c r="AN495" i="4"/>
  <c r="AO495" i="4"/>
  <c r="AP495" i="4"/>
  <c r="AQ495" i="4"/>
  <c r="AR495" i="4"/>
  <c r="AS495" i="4"/>
  <c r="AT495" i="4"/>
  <c r="AU495" i="4"/>
  <c r="AV495" i="4"/>
  <c r="AW495" i="4"/>
  <c r="AX495" i="4"/>
  <c r="AY495" i="4"/>
  <c r="AZ495" i="4"/>
  <c r="BA495" i="4"/>
  <c r="BB495" i="4"/>
  <c r="BC495" i="4"/>
  <c r="BD495" i="4"/>
  <c r="BE495" i="4"/>
  <c r="BF495" i="4"/>
  <c r="BG495" i="4"/>
  <c r="BH495" i="4"/>
  <c r="BI495" i="4"/>
  <c r="BJ495" i="4"/>
  <c r="BK495" i="4"/>
  <c r="BL495" i="4"/>
  <c r="BM495" i="4"/>
  <c r="BN495" i="4"/>
  <c r="BO495" i="4"/>
  <c r="BP495" i="4"/>
  <c r="BQ495" i="4"/>
  <c r="BR495" i="4"/>
  <c r="BS495" i="4"/>
  <c r="BT495" i="4"/>
  <c r="BU495" i="4"/>
  <c r="BV495" i="4"/>
  <c r="BW495" i="4"/>
  <c r="BX495" i="4"/>
  <c r="BY495" i="4"/>
  <c r="BZ495" i="4"/>
  <c r="CA495" i="4"/>
  <c r="CB495" i="4"/>
  <c r="CC495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U496" i="4"/>
  <c r="V496" i="4"/>
  <c r="W496" i="4"/>
  <c r="X496" i="4"/>
  <c r="Y496" i="4"/>
  <c r="Z496" i="4"/>
  <c r="AA496" i="4"/>
  <c r="AB496" i="4"/>
  <c r="AC496" i="4"/>
  <c r="AD496" i="4"/>
  <c r="AE496" i="4"/>
  <c r="AF496" i="4"/>
  <c r="AG496" i="4"/>
  <c r="AH496" i="4"/>
  <c r="AI496" i="4"/>
  <c r="AJ496" i="4"/>
  <c r="AK496" i="4"/>
  <c r="AL496" i="4"/>
  <c r="AM496" i="4"/>
  <c r="AN496" i="4"/>
  <c r="AO496" i="4"/>
  <c r="AP496" i="4"/>
  <c r="AQ496" i="4"/>
  <c r="AR496" i="4"/>
  <c r="AS496" i="4"/>
  <c r="AT496" i="4"/>
  <c r="AU496" i="4"/>
  <c r="AV496" i="4"/>
  <c r="AW496" i="4"/>
  <c r="AX496" i="4"/>
  <c r="AY496" i="4"/>
  <c r="AZ496" i="4"/>
  <c r="BA496" i="4"/>
  <c r="BB496" i="4"/>
  <c r="BC496" i="4"/>
  <c r="BD496" i="4"/>
  <c r="BE496" i="4"/>
  <c r="BF496" i="4"/>
  <c r="BG496" i="4"/>
  <c r="BH496" i="4"/>
  <c r="BI496" i="4"/>
  <c r="BJ496" i="4"/>
  <c r="BK496" i="4"/>
  <c r="BL496" i="4"/>
  <c r="BM496" i="4"/>
  <c r="BN496" i="4"/>
  <c r="BO496" i="4"/>
  <c r="BP496" i="4"/>
  <c r="BQ496" i="4"/>
  <c r="BR496" i="4"/>
  <c r="BS496" i="4"/>
  <c r="BT496" i="4"/>
  <c r="BU496" i="4"/>
  <c r="BV496" i="4"/>
  <c r="BW496" i="4"/>
  <c r="BX496" i="4"/>
  <c r="BY496" i="4"/>
  <c r="BZ496" i="4"/>
  <c r="CA496" i="4"/>
  <c r="CB496" i="4"/>
  <c r="CC496" i="4"/>
  <c r="D497" i="4"/>
  <c r="E497" i="4"/>
  <c r="F497" i="4"/>
  <c r="G497" i="4"/>
  <c r="H497" i="4"/>
  <c r="I497" i="4"/>
  <c r="J497" i="4"/>
  <c r="K497" i="4"/>
  <c r="L497" i="4"/>
  <c r="M497" i="4"/>
  <c r="N497" i="4"/>
  <c r="O497" i="4"/>
  <c r="P497" i="4"/>
  <c r="Q497" i="4"/>
  <c r="R497" i="4"/>
  <c r="S497" i="4"/>
  <c r="T497" i="4"/>
  <c r="U497" i="4"/>
  <c r="V497" i="4"/>
  <c r="W497" i="4"/>
  <c r="X497" i="4"/>
  <c r="Y497" i="4"/>
  <c r="Z497" i="4"/>
  <c r="AA497" i="4"/>
  <c r="AB497" i="4"/>
  <c r="AC497" i="4"/>
  <c r="AD497" i="4"/>
  <c r="AE497" i="4"/>
  <c r="AF497" i="4"/>
  <c r="AG497" i="4"/>
  <c r="AH497" i="4"/>
  <c r="AI497" i="4"/>
  <c r="AJ497" i="4"/>
  <c r="AK497" i="4"/>
  <c r="AL497" i="4"/>
  <c r="AM497" i="4"/>
  <c r="AN497" i="4"/>
  <c r="AO497" i="4"/>
  <c r="AP497" i="4"/>
  <c r="AQ497" i="4"/>
  <c r="AR497" i="4"/>
  <c r="AS497" i="4"/>
  <c r="AT497" i="4"/>
  <c r="AU497" i="4"/>
  <c r="AV497" i="4"/>
  <c r="AW497" i="4"/>
  <c r="AX497" i="4"/>
  <c r="AY497" i="4"/>
  <c r="AZ497" i="4"/>
  <c r="BA497" i="4"/>
  <c r="BB497" i="4"/>
  <c r="BC497" i="4"/>
  <c r="BD497" i="4"/>
  <c r="BE497" i="4"/>
  <c r="BF497" i="4"/>
  <c r="BG497" i="4"/>
  <c r="BH497" i="4"/>
  <c r="BI497" i="4"/>
  <c r="BJ497" i="4"/>
  <c r="BK497" i="4"/>
  <c r="BL497" i="4"/>
  <c r="BM497" i="4"/>
  <c r="BN497" i="4"/>
  <c r="BO497" i="4"/>
  <c r="BP497" i="4"/>
  <c r="BQ497" i="4"/>
  <c r="BR497" i="4"/>
  <c r="BS497" i="4"/>
  <c r="BT497" i="4"/>
  <c r="BU497" i="4"/>
  <c r="BV497" i="4"/>
  <c r="BW497" i="4"/>
  <c r="BX497" i="4"/>
  <c r="BY497" i="4"/>
  <c r="BZ497" i="4"/>
  <c r="CA497" i="4"/>
  <c r="CB497" i="4"/>
  <c r="CC497" i="4"/>
  <c r="D498" i="4"/>
  <c r="E498" i="4"/>
  <c r="F498" i="4"/>
  <c r="G498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T498" i="4"/>
  <c r="U498" i="4"/>
  <c r="V498" i="4"/>
  <c r="W498" i="4"/>
  <c r="X498" i="4"/>
  <c r="Y498" i="4"/>
  <c r="Z498" i="4"/>
  <c r="AA498" i="4"/>
  <c r="AB498" i="4"/>
  <c r="AC498" i="4"/>
  <c r="AD498" i="4"/>
  <c r="AE498" i="4"/>
  <c r="AF498" i="4"/>
  <c r="AG498" i="4"/>
  <c r="AH498" i="4"/>
  <c r="AI498" i="4"/>
  <c r="AJ498" i="4"/>
  <c r="AK498" i="4"/>
  <c r="AL498" i="4"/>
  <c r="AM498" i="4"/>
  <c r="AN498" i="4"/>
  <c r="AO498" i="4"/>
  <c r="AP498" i="4"/>
  <c r="AQ498" i="4"/>
  <c r="AR498" i="4"/>
  <c r="AS498" i="4"/>
  <c r="AT498" i="4"/>
  <c r="AU498" i="4"/>
  <c r="AV498" i="4"/>
  <c r="AW498" i="4"/>
  <c r="AX498" i="4"/>
  <c r="AY498" i="4"/>
  <c r="AZ498" i="4"/>
  <c r="BA498" i="4"/>
  <c r="BB498" i="4"/>
  <c r="BC498" i="4"/>
  <c r="BD498" i="4"/>
  <c r="BE498" i="4"/>
  <c r="BF498" i="4"/>
  <c r="BG498" i="4"/>
  <c r="BH498" i="4"/>
  <c r="BI498" i="4"/>
  <c r="BJ498" i="4"/>
  <c r="BK498" i="4"/>
  <c r="BL498" i="4"/>
  <c r="BM498" i="4"/>
  <c r="BN498" i="4"/>
  <c r="BO498" i="4"/>
  <c r="BP498" i="4"/>
  <c r="BQ498" i="4"/>
  <c r="BR498" i="4"/>
  <c r="BS498" i="4"/>
  <c r="BT498" i="4"/>
  <c r="BU498" i="4"/>
  <c r="BV498" i="4"/>
  <c r="BW498" i="4"/>
  <c r="BX498" i="4"/>
  <c r="BY498" i="4"/>
  <c r="BZ498" i="4"/>
  <c r="CA498" i="4"/>
  <c r="CB498" i="4"/>
  <c r="CC498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U499" i="4"/>
  <c r="V499" i="4"/>
  <c r="W499" i="4"/>
  <c r="X499" i="4"/>
  <c r="Y499" i="4"/>
  <c r="Z499" i="4"/>
  <c r="AA499" i="4"/>
  <c r="AB499" i="4"/>
  <c r="AC499" i="4"/>
  <c r="AD499" i="4"/>
  <c r="AE499" i="4"/>
  <c r="AF499" i="4"/>
  <c r="AG499" i="4"/>
  <c r="AH499" i="4"/>
  <c r="AI499" i="4"/>
  <c r="AJ499" i="4"/>
  <c r="AK499" i="4"/>
  <c r="AL499" i="4"/>
  <c r="AM499" i="4"/>
  <c r="AN499" i="4"/>
  <c r="AO499" i="4"/>
  <c r="AP499" i="4"/>
  <c r="AQ499" i="4"/>
  <c r="AR499" i="4"/>
  <c r="AS499" i="4"/>
  <c r="AT499" i="4"/>
  <c r="AU499" i="4"/>
  <c r="AV499" i="4"/>
  <c r="AW499" i="4"/>
  <c r="AX499" i="4"/>
  <c r="AY499" i="4"/>
  <c r="AZ499" i="4"/>
  <c r="BA499" i="4"/>
  <c r="BB499" i="4"/>
  <c r="BC499" i="4"/>
  <c r="BD499" i="4"/>
  <c r="BE499" i="4"/>
  <c r="BF499" i="4"/>
  <c r="BG499" i="4"/>
  <c r="BH499" i="4"/>
  <c r="BI499" i="4"/>
  <c r="BJ499" i="4"/>
  <c r="BK499" i="4"/>
  <c r="BL499" i="4"/>
  <c r="BM499" i="4"/>
  <c r="BN499" i="4"/>
  <c r="BO499" i="4"/>
  <c r="BP499" i="4"/>
  <c r="BQ499" i="4"/>
  <c r="BR499" i="4"/>
  <c r="BS499" i="4"/>
  <c r="BT499" i="4"/>
  <c r="BU499" i="4"/>
  <c r="BV499" i="4"/>
  <c r="BW499" i="4"/>
  <c r="BX499" i="4"/>
  <c r="BY499" i="4"/>
  <c r="BZ499" i="4"/>
  <c r="CA499" i="4"/>
  <c r="CB499" i="4"/>
  <c r="CC499" i="4"/>
  <c r="D338" i="4"/>
  <c r="CG150" i="4"/>
  <c r="CG151" i="4"/>
  <c r="CG152" i="4"/>
  <c r="CG153" i="4"/>
  <c r="CG154" i="4"/>
  <c r="CG155" i="4"/>
  <c r="CG156" i="4"/>
  <c r="CG157" i="4"/>
  <c r="CG158" i="4"/>
  <c r="CG159" i="4"/>
  <c r="BV159" i="4" s="1"/>
  <c r="CG160" i="4"/>
  <c r="BW160" i="4" s="1"/>
  <c r="CG161" i="4"/>
  <c r="BX161" i="4" s="1"/>
  <c r="CG162" i="4"/>
  <c r="BY162" i="4" s="1"/>
  <c r="CG163" i="4"/>
  <c r="BZ163" i="4" s="1"/>
  <c r="CG164" i="4"/>
  <c r="CA164" i="4" s="1"/>
  <c r="CG165" i="4"/>
  <c r="CG166" i="4"/>
  <c r="AJ16" i="2"/>
  <c r="AL16" i="2"/>
  <c r="AN16" i="2"/>
  <c r="AP16" i="2"/>
  <c r="AR16" i="2"/>
  <c r="AT16" i="2"/>
  <c r="AV16" i="2"/>
  <c r="AX16" i="2"/>
  <c r="AZ16" i="2"/>
  <c r="BB16" i="2"/>
  <c r="BD16" i="2"/>
  <c r="BF16" i="2"/>
  <c r="BH16" i="2"/>
  <c r="BH16" i="3" s="1"/>
  <c r="BJ16" i="2"/>
  <c r="BL16" i="2"/>
  <c r="BL16" i="3" s="1"/>
  <c r="BN16" i="2"/>
  <c r="BN16" i="3" s="1"/>
  <c r="BP16" i="2"/>
  <c r="BR16" i="2"/>
  <c r="BT16" i="2"/>
  <c r="BV16" i="2"/>
  <c r="BX16" i="2"/>
  <c r="BZ16" i="2"/>
  <c r="CB16" i="2"/>
  <c r="CD16" i="2"/>
  <c r="CD16" i="3" s="1"/>
  <c r="CF16" i="2"/>
  <c r="CH16" i="2"/>
  <c r="CJ16" i="2"/>
  <c r="CL16" i="2"/>
  <c r="CO16" i="2"/>
  <c r="CO16" i="3" s="1"/>
  <c r="CQ16" i="2"/>
  <c r="CR16" i="3" s="1"/>
  <c r="CS16" i="2"/>
  <c r="CT16" i="3" s="1"/>
  <c r="CW16" i="2"/>
  <c r="CX16" i="3" s="1"/>
  <c r="CY16" i="2"/>
  <c r="P16" i="11"/>
  <c r="E17" i="2"/>
  <c r="G17" i="2"/>
  <c r="I17" i="2"/>
  <c r="K17" i="2"/>
  <c r="M17" i="2"/>
  <c r="O17" i="2"/>
  <c r="Q17" i="2"/>
  <c r="S17" i="2"/>
  <c r="U17" i="2"/>
  <c r="W17" i="2"/>
  <c r="Y17" i="2"/>
  <c r="Y17" i="3" s="1"/>
  <c r="X17" i="4" s="1"/>
  <c r="AA17" i="2"/>
  <c r="AC17" i="2"/>
  <c r="AC17" i="3" s="1"/>
  <c r="AB17" i="4" s="1"/>
  <c r="AE17" i="2"/>
  <c r="AE17" i="3" s="1"/>
  <c r="AD17" i="4" s="1"/>
  <c r="AG17" i="2"/>
  <c r="AI17" i="2"/>
  <c r="AK17" i="2"/>
  <c r="AM17" i="2"/>
  <c r="AO17" i="2"/>
  <c r="AQ17" i="2"/>
  <c r="AS17" i="2"/>
  <c r="AU17" i="2"/>
  <c r="AW17" i="2"/>
  <c r="AY17" i="2"/>
  <c r="BA17" i="2"/>
  <c r="BC17" i="2"/>
  <c r="BE17" i="2"/>
  <c r="BE17" i="3" s="1"/>
  <c r="BG17" i="2"/>
  <c r="BG17" i="3" s="1"/>
  <c r="BI17" i="2"/>
  <c r="BI17" i="3" s="1"/>
  <c r="BK17" i="2"/>
  <c r="BK17" i="3" s="1"/>
  <c r="BM17" i="2"/>
  <c r="BO17" i="2"/>
  <c r="BQ17" i="2"/>
  <c r="BS17" i="2"/>
  <c r="BU17" i="2"/>
  <c r="BW17" i="2"/>
  <c r="BY17" i="2"/>
  <c r="CA17" i="2"/>
  <c r="CC17" i="2"/>
  <c r="CE17" i="2"/>
  <c r="CG17" i="2"/>
  <c r="CI17" i="2"/>
  <c r="CK17" i="2"/>
  <c r="CK17" i="3" s="1"/>
  <c r="CM17" i="2"/>
  <c r="CP17" i="2"/>
  <c r="CQ17" i="3" s="1"/>
  <c r="CR17" i="2"/>
  <c r="CS17" i="3" s="1"/>
  <c r="CT17" i="2"/>
  <c r="CV17" i="2"/>
  <c r="CX17" i="2"/>
  <c r="F18" i="2"/>
  <c r="H18" i="2"/>
  <c r="J18" i="2"/>
  <c r="L18" i="2"/>
  <c r="N18" i="2"/>
  <c r="P18" i="2"/>
  <c r="R18" i="2"/>
  <c r="T18" i="2"/>
  <c r="V18" i="2"/>
  <c r="X18" i="2"/>
  <c r="X18" i="3" s="1"/>
  <c r="W18" i="4" s="1"/>
  <c r="Z18" i="2"/>
  <c r="AB18" i="2"/>
  <c r="AB18" i="3" s="1"/>
  <c r="AA18" i="4" s="1"/>
  <c r="AD18" i="2"/>
  <c r="AD18" i="3" s="1"/>
  <c r="AC18" i="4" s="1"/>
  <c r="AF18" i="2"/>
  <c r="AH18" i="2"/>
  <c r="AJ18" i="2"/>
  <c r="AL18" i="2"/>
  <c r="AN18" i="2"/>
  <c r="AP18" i="2"/>
  <c r="AR18" i="2"/>
  <c r="AT18" i="2"/>
  <c r="AT18" i="3" s="1"/>
  <c r="AV18" i="2"/>
  <c r="AX18" i="2"/>
  <c r="AZ18" i="2"/>
  <c r="BB18" i="2"/>
  <c r="BD18" i="2"/>
  <c r="BD18" i="3" s="1"/>
  <c r="BF18" i="2"/>
  <c r="BF18" i="3" s="1"/>
  <c r="BH18" i="2"/>
  <c r="BH18" i="3" s="1"/>
  <c r="BJ18" i="2"/>
  <c r="BL18" i="2"/>
  <c r="BN18" i="2"/>
  <c r="BP18" i="2"/>
  <c r="BR18" i="2"/>
  <c r="BT18" i="2"/>
  <c r="BV18" i="2"/>
  <c r="BX18" i="2"/>
  <c r="BZ18" i="2"/>
  <c r="CB18" i="2"/>
  <c r="CD18" i="2"/>
  <c r="CD18" i="3" s="1"/>
  <c r="CF18" i="2"/>
  <c r="CH18" i="2"/>
  <c r="CJ18" i="2"/>
  <c r="CJ18" i="3" s="1"/>
  <c r="CL18" i="2"/>
  <c r="CO18" i="2"/>
  <c r="CQ18" i="2"/>
  <c r="CR18" i="3" s="1"/>
  <c r="CS18" i="2"/>
  <c r="CW18" i="2"/>
  <c r="CY18" i="2"/>
  <c r="P18" i="11" s="1"/>
  <c r="E19" i="2"/>
  <c r="G19" i="2"/>
  <c r="I19" i="2"/>
  <c r="K19" i="2"/>
  <c r="M19" i="2"/>
  <c r="M19" i="3" s="1"/>
  <c r="L19" i="4" s="1"/>
  <c r="O19" i="2"/>
  <c r="Q19" i="2"/>
  <c r="S19" i="2"/>
  <c r="U19" i="2"/>
  <c r="W19" i="2"/>
  <c r="W19" i="3" s="1"/>
  <c r="V19" i="4" s="1"/>
  <c r="Y19" i="2"/>
  <c r="Y19" i="3" s="1"/>
  <c r="X19" i="4" s="1"/>
  <c r="AA19" i="2"/>
  <c r="AA19" i="3" s="1"/>
  <c r="Z19" i="4" s="1"/>
  <c r="AC19" i="2"/>
  <c r="AC19" i="3" s="1"/>
  <c r="AB19" i="4" s="1"/>
  <c r="AE19" i="2"/>
  <c r="AG19" i="2"/>
  <c r="AI19" i="2"/>
  <c r="AK19" i="2"/>
  <c r="AM19" i="2"/>
  <c r="AO19" i="2"/>
  <c r="AQ19" i="2"/>
  <c r="AS19" i="2"/>
  <c r="AU19" i="2"/>
  <c r="AW19" i="2"/>
  <c r="AY19" i="2"/>
  <c r="BA19" i="2"/>
  <c r="BC19" i="2"/>
  <c r="BC19" i="3" s="1"/>
  <c r="BE19" i="2"/>
  <c r="BE19" i="3" s="1"/>
  <c r="BG19" i="2"/>
  <c r="BI19" i="2"/>
  <c r="BI19" i="3" s="1"/>
  <c r="BK19" i="2"/>
  <c r="BM19" i="2"/>
  <c r="BO19" i="2"/>
  <c r="BQ19" i="2"/>
  <c r="BS19" i="2"/>
  <c r="BU19" i="2"/>
  <c r="BW19" i="2"/>
  <c r="BY19" i="2"/>
  <c r="CA19" i="2"/>
  <c r="CC19" i="2"/>
  <c r="CE19" i="2"/>
  <c r="CG19" i="2"/>
  <c r="CI19" i="2"/>
  <c r="CK19" i="2"/>
  <c r="CK19" i="3" s="1"/>
  <c r="CM19" i="2"/>
  <c r="CM19" i="3" s="1"/>
  <c r="CP19" i="2"/>
  <c r="CQ19" i="3" s="1"/>
  <c r="CR19" i="2"/>
  <c r="CT19" i="2"/>
  <c r="CV19" i="2"/>
  <c r="CX19" i="2"/>
  <c r="F20" i="2"/>
  <c r="H20" i="2"/>
  <c r="J20" i="2"/>
  <c r="L20" i="2"/>
  <c r="N20" i="2"/>
  <c r="P20" i="2"/>
  <c r="R20" i="2"/>
  <c r="T20" i="2"/>
  <c r="V20" i="2"/>
  <c r="V20" i="3" s="1"/>
  <c r="U20" i="4" s="1"/>
  <c r="X20" i="2"/>
  <c r="X20" i="3" s="1"/>
  <c r="W20" i="4" s="1"/>
  <c r="Z20" i="2"/>
  <c r="Z20" i="3" s="1"/>
  <c r="Y20" i="4" s="1"/>
  <c r="AB20" i="2"/>
  <c r="AB20" i="3" s="1"/>
  <c r="AA20" i="4" s="1"/>
  <c r="AD20" i="2"/>
  <c r="AF20" i="2"/>
  <c r="AH20" i="2"/>
  <c r="AJ20" i="2"/>
  <c r="AJ20" i="3" s="1"/>
  <c r="AI20" i="4" s="1"/>
  <c r="AL20" i="2"/>
  <c r="AN20" i="2"/>
  <c r="AP20" i="2"/>
  <c r="AR20" i="2"/>
  <c r="AR20" i="3" s="1"/>
  <c r="AT20" i="2"/>
  <c r="AV20" i="2"/>
  <c r="AX20" i="2"/>
  <c r="AZ20" i="2"/>
  <c r="BB20" i="2"/>
  <c r="BB20" i="3" s="1"/>
  <c r="BD20" i="2"/>
  <c r="BD20" i="3" s="1"/>
  <c r="BF20" i="2"/>
  <c r="BF20" i="3" s="1"/>
  <c r="BH20" i="2"/>
  <c r="BH20" i="3" s="1"/>
  <c r="BJ20" i="2"/>
  <c r="BL20" i="2"/>
  <c r="BN20" i="2"/>
  <c r="BP20" i="2"/>
  <c r="BR20" i="2"/>
  <c r="BT20" i="2"/>
  <c r="BV20" i="2"/>
  <c r="BX20" i="2"/>
  <c r="BX20" i="3" s="1"/>
  <c r="BZ20" i="2"/>
  <c r="CB20" i="2"/>
  <c r="CD20" i="2"/>
  <c r="CF20" i="2"/>
  <c r="CH20" i="2"/>
  <c r="CJ20" i="2"/>
  <c r="CJ20" i="3" s="1"/>
  <c r="CL20" i="2"/>
  <c r="CO20" i="2"/>
  <c r="CQ20" i="2"/>
  <c r="CS20" i="2"/>
  <c r="CW20" i="2"/>
  <c r="CY20" i="2"/>
  <c r="P20" i="11" s="1"/>
  <c r="E21" i="2"/>
  <c r="G21" i="2"/>
  <c r="I21" i="2"/>
  <c r="K21" i="2"/>
  <c r="M21" i="2"/>
  <c r="M21" i="3" s="1"/>
  <c r="L21" i="4" s="1"/>
  <c r="O21" i="2"/>
  <c r="Q21" i="2"/>
  <c r="S21" i="2"/>
  <c r="S21" i="3" s="1"/>
  <c r="R21" i="4" s="1"/>
  <c r="U21" i="2"/>
  <c r="U21" i="3" s="1"/>
  <c r="T21" i="4" s="1"/>
  <c r="W21" i="2"/>
  <c r="W21" i="3" s="1"/>
  <c r="V21" i="4" s="1"/>
  <c r="Y21" i="2"/>
  <c r="Y21" i="3" s="1"/>
  <c r="X21" i="4" s="1"/>
  <c r="AA21" i="2"/>
  <c r="AC21" i="2"/>
  <c r="AE21" i="2"/>
  <c r="AG21" i="2"/>
  <c r="AI21" i="2"/>
  <c r="AK21" i="2"/>
  <c r="AM21" i="2"/>
  <c r="AO21" i="2"/>
  <c r="AQ21" i="2"/>
  <c r="AS21" i="2"/>
  <c r="AS21" i="3" s="1"/>
  <c r="AU21" i="2"/>
  <c r="AW21" i="2"/>
  <c r="AY21" i="2"/>
  <c r="AY21" i="3" s="1"/>
  <c r="BA21" i="2"/>
  <c r="BA21" i="3" s="1"/>
  <c r="BC21" i="2"/>
  <c r="BC21" i="3" s="1"/>
  <c r="BE21" i="2"/>
  <c r="BE21" i="3" s="1"/>
  <c r="BG21" i="2"/>
  <c r="BG21" i="3" s="1"/>
  <c r="BI21" i="2"/>
  <c r="BK21" i="2"/>
  <c r="BM21" i="2"/>
  <c r="BO21" i="2"/>
  <c r="BQ21" i="2"/>
  <c r="BS21" i="2"/>
  <c r="BU21" i="2"/>
  <c r="BW21" i="2"/>
  <c r="BY21" i="2"/>
  <c r="BY21" i="3" s="1"/>
  <c r="CA21" i="2"/>
  <c r="CC21" i="2"/>
  <c r="CE21" i="2"/>
  <c r="CE21" i="3" s="1"/>
  <c r="CG21" i="2"/>
  <c r="CG21" i="3" s="1"/>
  <c r="CI21" i="2"/>
  <c r="CK21" i="2"/>
  <c r="CK21" i="3" s="1"/>
  <c r="CM21" i="2"/>
  <c r="CP21" i="2"/>
  <c r="CR21" i="2"/>
  <c r="CT21" i="2"/>
  <c r="CU21" i="3" s="1"/>
  <c r="CV21" i="2"/>
  <c r="CX21" i="2"/>
  <c r="F22" i="2"/>
  <c r="H22" i="2"/>
  <c r="H22" i="3" s="1"/>
  <c r="G22" i="4" s="1"/>
  <c r="J22" i="2"/>
  <c r="L22" i="2"/>
  <c r="N22" i="2"/>
  <c r="P22" i="2"/>
  <c r="R22" i="2"/>
  <c r="T22" i="2"/>
  <c r="T22" i="3" s="1"/>
  <c r="S22" i="4" s="1"/>
  <c r="V22" i="2"/>
  <c r="V22" i="3" s="1"/>
  <c r="U22" i="4" s="1"/>
  <c r="X22" i="2"/>
  <c r="X22" i="3" s="1"/>
  <c r="W22" i="4" s="1"/>
  <c r="Z22" i="2"/>
  <c r="AB22" i="2"/>
  <c r="AD22" i="2"/>
  <c r="AF22" i="2"/>
  <c r="AF22" i="3" s="1"/>
  <c r="AH22" i="2"/>
  <c r="AJ22" i="2"/>
  <c r="AL22" i="2"/>
  <c r="AN22" i="2"/>
  <c r="AP22" i="2"/>
  <c r="AR22" i="2"/>
  <c r="AT22" i="2"/>
  <c r="AV22" i="2"/>
  <c r="AX22" i="2"/>
  <c r="AZ22" i="2"/>
  <c r="AZ22" i="3" s="1"/>
  <c r="BB22" i="2"/>
  <c r="BB22" i="3" s="1"/>
  <c r="BD22" i="2"/>
  <c r="BD22" i="3" s="1"/>
  <c r="BF22" i="2"/>
  <c r="BH22" i="2"/>
  <c r="BJ22" i="2"/>
  <c r="BL22" i="2"/>
  <c r="BN22" i="2"/>
  <c r="BP22" i="2"/>
  <c r="BR22" i="2"/>
  <c r="BT22" i="2"/>
  <c r="BT22" i="3" s="1"/>
  <c r="BV22" i="2"/>
  <c r="BX22" i="2"/>
  <c r="BX22" i="3" s="1"/>
  <c r="BZ22" i="2"/>
  <c r="CB22" i="2"/>
  <c r="CD22" i="2"/>
  <c r="CD22" i="3" s="1"/>
  <c r="CF22" i="2"/>
  <c r="CF22" i="3" s="1"/>
  <c r="CH22" i="2"/>
  <c r="CH22" i="3" s="1"/>
  <c r="CJ22" i="2"/>
  <c r="CJ22" i="3" s="1"/>
  <c r="CL22" i="2"/>
  <c r="CL22" i="3" s="1"/>
  <c r="CO22" i="2"/>
  <c r="CQ22" i="2"/>
  <c r="CS22" i="2"/>
  <c r="CW22" i="2"/>
  <c r="CY22" i="2"/>
  <c r="P22" i="11" s="1"/>
  <c r="E23" i="2"/>
  <c r="G23" i="2"/>
  <c r="I23" i="2"/>
  <c r="K23" i="2"/>
  <c r="M23" i="2"/>
  <c r="O23" i="2"/>
  <c r="O23" i="3" s="1"/>
  <c r="N23" i="4" s="1"/>
  <c r="Q23" i="2"/>
  <c r="S23" i="2"/>
  <c r="S23" i="3" s="1"/>
  <c r="R23" i="4" s="1"/>
  <c r="U23" i="2"/>
  <c r="U23" i="3" s="1"/>
  <c r="T23" i="4" s="1"/>
  <c r="W23" i="2"/>
  <c r="W23" i="3" s="1"/>
  <c r="V23" i="4" s="1"/>
  <c r="Y23" i="2"/>
  <c r="Y23" i="3" s="1"/>
  <c r="X23" i="4" s="1"/>
  <c r="AA23" i="2"/>
  <c r="AC23" i="2"/>
  <c r="AE23" i="2"/>
  <c r="AG23" i="2"/>
  <c r="AI23" i="2"/>
  <c r="AK23" i="2"/>
  <c r="AM23" i="2"/>
  <c r="AO23" i="2"/>
  <c r="AQ23" i="2"/>
  <c r="AS23" i="2"/>
  <c r="AU23" i="2"/>
  <c r="AU23" i="3" s="1"/>
  <c r="AW23" i="2"/>
  <c r="AY23" i="2"/>
  <c r="AY23" i="3" s="1"/>
  <c r="BA23" i="2"/>
  <c r="BA23" i="3" s="1"/>
  <c r="BC23" i="2"/>
  <c r="BC23" i="3" s="1"/>
  <c r="BE23" i="2"/>
  <c r="BE23" i="3" s="1"/>
  <c r="BG23" i="2"/>
  <c r="BI23" i="2"/>
  <c r="BK23" i="2"/>
  <c r="BM23" i="2"/>
  <c r="BO23" i="2"/>
  <c r="BQ23" i="2"/>
  <c r="BS23" i="2"/>
  <c r="BU23" i="2"/>
  <c r="BU23" i="3" s="1"/>
  <c r="BW23" i="2"/>
  <c r="BY23" i="2"/>
  <c r="CA23" i="2"/>
  <c r="CC23" i="2"/>
  <c r="CE23" i="2"/>
  <c r="CE23" i="3" s="1"/>
  <c r="CG23" i="2"/>
  <c r="CG23" i="3" s="1"/>
  <c r="CI23" i="2"/>
  <c r="CK23" i="2"/>
  <c r="CK23" i="3" s="1"/>
  <c r="CM23" i="2"/>
  <c r="CP23" i="2"/>
  <c r="CR23" i="2"/>
  <c r="CT23" i="2"/>
  <c r="CV23" i="2"/>
  <c r="CX23" i="2"/>
  <c r="F24" i="2"/>
  <c r="H24" i="2"/>
  <c r="J24" i="2"/>
  <c r="L24" i="2"/>
  <c r="N24" i="2"/>
  <c r="N24" i="3" s="1"/>
  <c r="M24" i="4" s="1"/>
  <c r="P24" i="2"/>
  <c r="R24" i="2"/>
  <c r="R24" i="3" s="1"/>
  <c r="Q24" i="4" s="1"/>
  <c r="T24" i="2"/>
  <c r="T24" i="3" s="1"/>
  <c r="S24" i="4" s="1"/>
  <c r="V24" i="2"/>
  <c r="V24" i="3" s="1"/>
  <c r="U24" i="4" s="1"/>
  <c r="X24" i="2"/>
  <c r="X24" i="3" s="1"/>
  <c r="W24" i="4" s="1"/>
  <c r="Z24" i="2"/>
  <c r="AB24" i="2"/>
  <c r="AD24" i="2"/>
  <c r="AF24" i="2"/>
  <c r="AH24" i="2"/>
  <c r="AJ24" i="2"/>
  <c r="AL24" i="2"/>
  <c r="AN24" i="2"/>
  <c r="AP24" i="2"/>
  <c r="AR24" i="2"/>
  <c r="AT24" i="2"/>
  <c r="AT24" i="3" s="1"/>
  <c r="AV24" i="2"/>
  <c r="AX24" i="2"/>
  <c r="AX24" i="3" s="1"/>
  <c r="AZ24" i="2"/>
  <c r="AZ24" i="3" s="1"/>
  <c r="BB24" i="2"/>
  <c r="BD24" i="2"/>
  <c r="BF24" i="2"/>
  <c r="BH24" i="2"/>
  <c r="BJ24" i="2"/>
  <c r="BL24" i="2"/>
  <c r="BN24" i="2"/>
  <c r="BP24" i="2"/>
  <c r="BP24" i="3" s="1"/>
  <c r="BR24" i="2"/>
  <c r="BT24" i="2"/>
  <c r="BT24" i="3" s="1"/>
  <c r="BV24" i="2"/>
  <c r="BX24" i="2"/>
  <c r="BZ24" i="2"/>
  <c r="CB24" i="2"/>
  <c r="CD24" i="2"/>
  <c r="CD24" i="3" s="1"/>
  <c r="CF24" i="2"/>
  <c r="CF24" i="3" s="1"/>
  <c r="CH24" i="2"/>
  <c r="CH24" i="3" s="1"/>
  <c r="CJ24" i="2"/>
  <c r="CJ24" i="3" s="1"/>
  <c r="CL24" i="2"/>
  <c r="CO24" i="2"/>
  <c r="CQ24" i="2"/>
  <c r="CS24" i="2"/>
  <c r="CW24" i="2"/>
  <c r="CY24" i="2"/>
  <c r="E25" i="2"/>
  <c r="G25" i="2"/>
  <c r="I25" i="2"/>
  <c r="K25" i="2"/>
  <c r="M25" i="2"/>
  <c r="M25" i="3" s="1"/>
  <c r="L25" i="4" s="1"/>
  <c r="O25" i="2"/>
  <c r="O25" i="3" s="1"/>
  <c r="N25" i="4" s="1"/>
  <c r="Q25" i="2"/>
  <c r="Q25" i="3" s="1"/>
  <c r="P25" i="4" s="1"/>
  <c r="S25" i="2"/>
  <c r="S25" i="3" s="1"/>
  <c r="R25" i="4" s="1"/>
  <c r="U25" i="2"/>
  <c r="U25" i="3" s="1"/>
  <c r="T25" i="4" s="1"/>
  <c r="W25" i="2"/>
  <c r="W25" i="3" s="1"/>
  <c r="V25" i="4" s="1"/>
  <c r="Y25" i="2"/>
  <c r="AA25" i="2"/>
  <c r="AC25" i="2"/>
  <c r="AE25" i="2"/>
  <c r="AG25" i="2"/>
  <c r="AI25" i="2"/>
  <c r="AK25" i="2"/>
  <c r="AM25" i="2"/>
  <c r="AM25" i="3" s="1"/>
  <c r="AL25" i="4" s="1"/>
  <c r="AO25" i="2"/>
  <c r="AQ25" i="2"/>
  <c r="AS25" i="2"/>
  <c r="AS25" i="3" s="1"/>
  <c r="AU25" i="2"/>
  <c r="AU25" i="3" s="1"/>
  <c r="AW25" i="2"/>
  <c r="AW25" i="3" s="1"/>
  <c r="AY25" i="2"/>
  <c r="AY25" i="3" s="1"/>
  <c r="BA25" i="2"/>
  <c r="BA25" i="3" s="1"/>
  <c r="BC25" i="2"/>
  <c r="BC25" i="3" s="1"/>
  <c r="BE25" i="2"/>
  <c r="BG25" i="2"/>
  <c r="BI25" i="2"/>
  <c r="BK25" i="2"/>
  <c r="BM25" i="2"/>
  <c r="BO25" i="2"/>
  <c r="BQ25" i="2"/>
  <c r="BS25" i="2"/>
  <c r="BS25" i="3" s="1"/>
  <c r="BU25" i="2"/>
  <c r="BW25" i="2"/>
  <c r="BY25" i="2"/>
  <c r="CA25" i="2"/>
  <c r="CC25" i="2"/>
  <c r="CE25" i="2"/>
  <c r="CE25" i="3" s="1"/>
  <c r="CG25" i="2"/>
  <c r="CG25" i="3" s="1"/>
  <c r="CI25" i="2"/>
  <c r="CK25" i="2"/>
  <c r="CM25" i="2"/>
  <c r="CP25" i="2"/>
  <c r="CR25" i="2"/>
  <c r="CT25" i="2"/>
  <c r="CV25" i="2"/>
  <c r="CX25" i="2"/>
  <c r="F26" i="2"/>
  <c r="H26" i="2"/>
  <c r="J26" i="2"/>
  <c r="L26" i="2"/>
  <c r="N26" i="2"/>
  <c r="N26" i="3" s="1"/>
  <c r="M26" i="4" s="1"/>
  <c r="P26" i="2"/>
  <c r="P26" i="3" s="1"/>
  <c r="O26" i="4" s="1"/>
  <c r="R26" i="2"/>
  <c r="R26" i="3" s="1"/>
  <c r="Q26" i="4" s="1"/>
  <c r="T26" i="2"/>
  <c r="T26" i="3" s="1"/>
  <c r="S26" i="4" s="1"/>
  <c r="V26" i="2"/>
  <c r="V26" i="3" s="1"/>
  <c r="U26" i="4" s="1"/>
  <c r="X26" i="2"/>
  <c r="Z26" i="2"/>
  <c r="AB26" i="2"/>
  <c r="AD26" i="2"/>
  <c r="AF26" i="2"/>
  <c r="AH26" i="2"/>
  <c r="AH26" i="3" s="1"/>
  <c r="AG26" i="4" s="1"/>
  <c r="AJ26" i="2"/>
  <c r="AL26" i="2"/>
  <c r="AN26" i="2"/>
  <c r="AP26" i="2"/>
  <c r="AR26" i="2"/>
  <c r="AR26" i="3" s="1"/>
  <c r="AT26" i="2"/>
  <c r="AT26" i="3" s="1"/>
  <c r="AV26" i="2"/>
  <c r="AV26" i="3" s="1"/>
  <c r="AX26" i="2"/>
  <c r="AZ26" i="2"/>
  <c r="AZ26" i="3" s="1"/>
  <c r="BB26" i="2"/>
  <c r="BB26" i="3" s="1"/>
  <c r="BD26" i="2"/>
  <c r="BF26" i="2"/>
  <c r="BH26" i="2"/>
  <c r="BJ26" i="2"/>
  <c r="BL26" i="2"/>
  <c r="BN26" i="2"/>
  <c r="BP26" i="2"/>
  <c r="BR26" i="2"/>
  <c r="BR26" i="3" s="1"/>
  <c r="BT26" i="2"/>
  <c r="BV26" i="2"/>
  <c r="BX26" i="2"/>
  <c r="BX26" i="3" s="1"/>
  <c r="BZ26" i="2"/>
  <c r="CB26" i="2"/>
  <c r="CB26" i="3" s="1"/>
  <c r="CD26" i="2"/>
  <c r="CD26" i="3" s="1"/>
  <c r="CF26" i="2"/>
  <c r="CF26" i="3" s="1"/>
  <c r="CH26" i="2"/>
  <c r="CH26" i="3" s="1"/>
  <c r="CJ26" i="2"/>
  <c r="CL26" i="2"/>
  <c r="CO26" i="2"/>
  <c r="CQ26" i="2"/>
  <c r="CS26" i="2"/>
  <c r="CW26" i="2"/>
  <c r="CY26" i="2"/>
  <c r="E27" i="2"/>
  <c r="E27" i="3" s="1"/>
  <c r="D27" i="4" s="1"/>
  <c r="G27" i="2"/>
  <c r="I27" i="2"/>
  <c r="K27" i="2"/>
  <c r="K27" i="3" s="1"/>
  <c r="J27" i="4" s="1"/>
  <c r="M27" i="2"/>
  <c r="M27" i="3" s="1"/>
  <c r="L27" i="4" s="1"/>
  <c r="O27" i="2"/>
  <c r="O27" i="3" s="1"/>
  <c r="N27" i="4" s="1"/>
  <c r="Q27" i="2"/>
  <c r="Q27" i="3" s="1"/>
  <c r="P27" i="4" s="1"/>
  <c r="S27" i="2"/>
  <c r="S27" i="3" s="1"/>
  <c r="R27" i="4" s="1"/>
  <c r="U27" i="2"/>
  <c r="U27" i="3" s="1"/>
  <c r="T27" i="4" s="1"/>
  <c r="W27" i="2"/>
  <c r="Y27" i="2"/>
  <c r="AA27" i="2"/>
  <c r="AC27" i="2"/>
  <c r="AE27" i="2"/>
  <c r="AG27" i="2"/>
  <c r="AI27" i="2"/>
  <c r="AK27" i="2"/>
  <c r="AM27" i="2"/>
  <c r="AO27" i="2"/>
  <c r="AQ27" i="2"/>
  <c r="AS27" i="2"/>
  <c r="AS27" i="3" s="1"/>
  <c r="AU27" i="2"/>
  <c r="AU27" i="3" s="1"/>
  <c r="AW27" i="2"/>
  <c r="AW27" i="3" s="1"/>
  <c r="AY27" i="2"/>
  <c r="BA27" i="2"/>
  <c r="BA27" i="3" s="1"/>
  <c r="BC27" i="2"/>
  <c r="BE27" i="2"/>
  <c r="BG27" i="2"/>
  <c r="BI27" i="2"/>
  <c r="BK27" i="2"/>
  <c r="BM27" i="2"/>
  <c r="BO27" i="2"/>
  <c r="BQ27" i="2"/>
  <c r="BQ27" i="3" s="1"/>
  <c r="BS27" i="2"/>
  <c r="BU27" i="2"/>
  <c r="BW27" i="2"/>
  <c r="BW27" i="3" s="1"/>
  <c r="BY27" i="2"/>
  <c r="BY27" i="3" s="1"/>
  <c r="CA27" i="2"/>
  <c r="CA27" i="3" s="1"/>
  <c r="CC27" i="2"/>
  <c r="CE27" i="2"/>
  <c r="CE27" i="3" s="1"/>
  <c r="CG27" i="2"/>
  <c r="CG27" i="3" s="1"/>
  <c r="CI27" i="2"/>
  <c r="CK27" i="2"/>
  <c r="CM27" i="2"/>
  <c r="CP27" i="2"/>
  <c r="CR27" i="2"/>
  <c r="CT27" i="2"/>
  <c r="CV27" i="2"/>
  <c r="CX27" i="2"/>
  <c r="CY27" i="3" s="1"/>
  <c r="F28" i="2"/>
  <c r="H28" i="2"/>
  <c r="J28" i="2"/>
  <c r="J28" i="3" s="1"/>
  <c r="I28" i="4" s="1"/>
  <c r="L28" i="2"/>
  <c r="N28" i="2"/>
  <c r="N28" i="3" s="1"/>
  <c r="M28" i="4" s="1"/>
  <c r="P28" i="2"/>
  <c r="P28" i="3" s="1"/>
  <c r="O28" i="4" s="1"/>
  <c r="R28" i="2"/>
  <c r="R28" i="3" s="1"/>
  <c r="Q28" i="4" s="1"/>
  <c r="T28" i="2"/>
  <c r="T28" i="3" s="1"/>
  <c r="S28" i="4" s="1"/>
  <c r="V28" i="2"/>
  <c r="X28" i="2"/>
  <c r="Z28" i="2"/>
  <c r="AB28" i="2"/>
  <c r="AD28" i="2"/>
  <c r="AF28" i="2"/>
  <c r="AH28" i="2"/>
  <c r="AJ28" i="2"/>
  <c r="AJ28" i="3" s="1"/>
  <c r="AI28" i="4" s="1"/>
  <c r="AL28" i="2"/>
  <c r="AN28" i="2"/>
  <c r="AP28" i="2"/>
  <c r="AR28" i="2"/>
  <c r="AT28" i="2"/>
  <c r="AT28" i="3" s="1"/>
  <c r="AV28" i="2"/>
  <c r="AV28" i="3" s="1"/>
  <c r="AX28" i="2"/>
  <c r="AX28" i="3" s="1"/>
  <c r="AZ28" i="2"/>
  <c r="AZ28" i="3" s="1"/>
  <c r="BB28" i="2"/>
  <c r="BD28" i="2"/>
  <c r="BF28" i="2"/>
  <c r="BH28" i="2"/>
  <c r="BJ28" i="2"/>
  <c r="BL28" i="2"/>
  <c r="BN28" i="2"/>
  <c r="BP28" i="2"/>
  <c r="BP28" i="3" s="1"/>
  <c r="BR28" i="2"/>
  <c r="BT28" i="2"/>
  <c r="BV28" i="2"/>
  <c r="BV28" i="3" s="1"/>
  <c r="BX28" i="2"/>
  <c r="BX28" i="3" s="1"/>
  <c r="BZ28" i="2"/>
  <c r="BZ28" i="3" s="1"/>
  <c r="CB28" i="2"/>
  <c r="CD28" i="2"/>
  <c r="CD28" i="3" s="1"/>
  <c r="CF28" i="2"/>
  <c r="CF28" i="3" s="1"/>
  <c r="CH28" i="2"/>
  <c r="CJ28" i="2"/>
  <c r="CL28" i="2"/>
  <c r="CO28" i="2"/>
  <c r="CQ28" i="2"/>
  <c r="CS28" i="2"/>
  <c r="CW28" i="2"/>
  <c r="CY28" i="2"/>
  <c r="P28" i="11" s="1"/>
  <c r="G29" i="2"/>
  <c r="I29" i="2"/>
  <c r="K29" i="2"/>
  <c r="K29" i="3" s="1"/>
  <c r="J29" i="4" s="1"/>
  <c r="M29" i="2"/>
  <c r="M29" i="3" s="1"/>
  <c r="L29" i="4" s="1"/>
  <c r="O29" i="2"/>
  <c r="O29" i="3" s="1"/>
  <c r="N29" i="4" s="1"/>
  <c r="Q29" i="2"/>
  <c r="Q29" i="3" s="1"/>
  <c r="P29" i="4" s="1"/>
  <c r="S29" i="2"/>
  <c r="U29" i="2"/>
  <c r="U29" i="3" s="1"/>
  <c r="T29" i="4" s="1"/>
  <c r="W29" i="2"/>
  <c r="Y29" i="2"/>
  <c r="AA29" i="2"/>
  <c r="AC29" i="2"/>
  <c r="AE29" i="2"/>
  <c r="AG29" i="2"/>
  <c r="AI29" i="2"/>
  <c r="AI29" i="3" s="1"/>
  <c r="AH29" i="4" s="1"/>
  <c r="AK29" i="2"/>
  <c r="AM29" i="2"/>
  <c r="AO29" i="2"/>
  <c r="AQ29" i="2"/>
  <c r="AQ29" i="3" s="1"/>
  <c r="AP29" i="4" s="1"/>
  <c r="AS29" i="2"/>
  <c r="AS29" i="3" s="1"/>
  <c r="AU29" i="2"/>
  <c r="AU29" i="3" s="1"/>
  <c r="AW29" i="2"/>
  <c r="AW29" i="3" s="1"/>
  <c r="AY29" i="2"/>
  <c r="BA29" i="2"/>
  <c r="BA29" i="3" s="1"/>
  <c r="BC29" i="2"/>
  <c r="BE29" i="2"/>
  <c r="BG29" i="2"/>
  <c r="BI29" i="2"/>
  <c r="BK29" i="2"/>
  <c r="BM29" i="2"/>
  <c r="BO29" i="2"/>
  <c r="BO29" i="3" s="1"/>
  <c r="BQ29" i="2"/>
  <c r="BS29" i="2"/>
  <c r="BU29" i="2"/>
  <c r="BW29" i="2"/>
  <c r="BY29" i="2"/>
  <c r="CA29" i="2"/>
  <c r="CA29" i="3" s="1"/>
  <c r="CC29" i="2"/>
  <c r="CC29" i="3" s="1"/>
  <c r="CE29" i="2"/>
  <c r="CE29" i="3" s="1"/>
  <c r="CG29" i="2"/>
  <c r="CG29" i="3" s="1"/>
  <c r="CI29" i="2"/>
  <c r="CK29" i="2"/>
  <c r="CM29" i="2"/>
  <c r="CP29" i="2"/>
  <c r="CR29" i="2"/>
  <c r="CT29" i="2"/>
  <c r="AT30" i="2"/>
  <c r="AT30" i="3" s="1"/>
  <c r="AV30" i="2"/>
  <c r="AX30" i="2"/>
  <c r="AZ30" i="2"/>
  <c r="BB30" i="2"/>
  <c r="BD30" i="2"/>
  <c r="BF30" i="2"/>
  <c r="BF30" i="3" s="1"/>
  <c r="BH30" i="2"/>
  <c r="BH30" i="3" s="1"/>
  <c r="BJ30" i="2"/>
  <c r="BL30" i="2"/>
  <c r="BL30" i="3" s="1"/>
  <c r="BN30" i="2"/>
  <c r="BP30" i="2"/>
  <c r="BR30" i="2"/>
  <c r="BT30" i="2"/>
  <c r="BV30" i="2"/>
  <c r="BX30" i="2"/>
  <c r="BZ30" i="2"/>
  <c r="CB30" i="2"/>
  <c r="CD30" i="2"/>
  <c r="CF30" i="2"/>
  <c r="CH30" i="2"/>
  <c r="CH30" i="3" s="1"/>
  <c r="CJ30" i="2"/>
  <c r="CL30" i="2"/>
  <c r="CL30" i="3" s="1"/>
  <c r="CO30" i="2"/>
  <c r="CQ30" i="2"/>
  <c r="CR30" i="3" s="1"/>
  <c r="CS30" i="2"/>
  <c r="CT30" i="3" s="1"/>
  <c r="G31" i="2"/>
  <c r="I31" i="2"/>
  <c r="K31" i="2"/>
  <c r="M31" i="2"/>
  <c r="O31" i="2"/>
  <c r="Q31" i="2"/>
  <c r="S31" i="2"/>
  <c r="S31" i="3" s="1"/>
  <c r="R31" i="4" s="1"/>
  <c r="U31" i="2"/>
  <c r="W31" i="2"/>
  <c r="Y31" i="2"/>
  <c r="AA31" i="2"/>
  <c r="AA31" i="3" s="1"/>
  <c r="Z31" i="4" s="1"/>
  <c r="AC31" i="2"/>
  <c r="AC31" i="3" s="1"/>
  <c r="AB31" i="4" s="1"/>
  <c r="AE31" i="2"/>
  <c r="AE31" i="3" s="1"/>
  <c r="AD31" i="4" s="1"/>
  <c r="AG31" i="2"/>
  <c r="AG31" i="3" s="1"/>
  <c r="AF31" i="4" s="1"/>
  <c r="AI31" i="2"/>
  <c r="AK31" i="2"/>
  <c r="AM31" i="2"/>
  <c r="AO31" i="2"/>
  <c r="AQ31" i="2"/>
  <c r="AS31" i="2"/>
  <c r="AU31" i="2"/>
  <c r="AW31" i="2"/>
  <c r="AY31" i="2"/>
  <c r="AY31" i="3" s="1"/>
  <c r="BA31" i="2"/>
  <c r="BC31" i="2"/>
  <c r="BE31" i="2"/>
  <c r="BG31" i="2"/>
  <c r="BI31" i="2"/>
  <c r="BK31" i="2"/>
  <c r="BK31" i="3" s="1"/>
  <c r="BM31" i="2"/>
  <c r="BO31" i="2"/>
  <c r="BO31" i="3" s="1"/>
  <c r="BQ31" i="2"/>
  <c r="BQ31" i="3" s="1"/>
  <c r="BS31" i="2"/>
  <c r="BU31" i="2"/>
  <c r="BW31" i="2"/>
  <c r="BY31" i="2"/>
  <c r="CA31" i="2"/>
  <c r="CC31" i="2"/>
  <c r="CE31" i="2"/>
  <c r="CE31" i="3" s="1"/>
  <c r="CG31" i="2"/>
  <c r="CI31" i="2"/>
  <c r="CK31" i="2"/>
  <c r="CM31" i="2"/>
  <c r="CP31" i="2"/>
  <c r="CR31" i="2"/>
  <c r="CS31" i="3" s="1"/>
  <c r="CT31" i="2"/>
  <c r="CU31" i="3" s="1"/>
  <c r="F32" i="2"/>
  <c r="F32" i="3" s="1"/>
  <c r="E32" i="4" s="1"/>
  <c r="H32" i="2"/>
  <c r="H32" i="3" s="1"/>
  <c r="G32" i="4" s="1"/>
  <c r="J32" i="2"/>
  <c r="L32" i="2"/>
  <c r="N32" i="2"/>
  <c r="P32" i="2"/>
  <c r="R32" i="2"/>
  <c r="T32" i="2"/>
  <c r="V32" i="2"/>
  <c r="V32" i="3" s="1"/>
  <c r="U32" i="4" s="1"/>
  <c r="X32" i="2"/>
  <c r="Z32" i="2"/>
  <c r="AB32" i="2"/>
  <c r="AD32" i="2"/>
  <c r="AD32" i="3" s="1"/>
  <c r="AC32" i="4" s="1"/>
  <c r="AF32" i="2"/>
  <c r="AF32" i="3" s="1"/>
  <c r="AE32" i="4" s="1"/>
  <c r="AH32" i="2"/>
  <c r="AH32" i="3" s="1"/>
  <c r="AG32" i="4" s="1"/>
  <c r="AJ32" i="2"/>
  <c r="AJ32" i="3" s="1"/>
  <c r="AI32" i="4" s="1"/>
  <c r="AL32" i="2"/>
  <c r="AN32" i="2"/>
  <c r="AP32" i="2"/>
  <c r="AR32" i="2"/>
  <c r="AT32" i="2"/>
  <c r="AV32" i="2"/>
  <c r="AX32" i="2"/>
  <c r="AZ32" i="2"/>
  <c r="BB32" i="2"/>
  <c r="BD32" i="2"/>
  <c r="BF32" i="2"/>
  <c r="BH32" i="2"/>
  <c r="BJ32" i="2"/>
  <c r="BL32" i="2"/>
  <c r="BN32" i="2"/>
  <c r="BN32" i="3" s="1"/>
  <c r="BP32" i="2"/>
  <c r="BR32" i="2"/>
  <c r="BT32" i="2"/>
  <c r="BV32" i="2"/>
  <c r="BX32" i="2"/>
  <c r="BZ32" i="2"/>
  <c r="CB32" i="2"/>
  <c r="CD32" i="2"/>
  <c r="CF32" i="2"/>
  <c r="CH32" i="2"/>
  <c r="CH32" i="3" s="1"/>
  <c r="CJ32" i="2"/>
  <c r="CL32" i="2"/>
  <c r="CO32" i="2"/>
  <c r="CQ32" i="2"/>
  <c r="CR32" i="3" s="1"/>
  <c r="CS32" i="2"/>
  <c r="CT32" i="3" s="1"/>
  <c r="G33" i="2"/>
  <c r="G33" i="3" s="1"/>
  <c r="F33" i="4" s="1"/>
  <c r="I33" i="2"/>
  <c r="I33" i="3" s="1"/>
  <c r="H33" i="4" s="1"/>
  <c r="K33" i="2"/>
  <c r="K33" i="3" s="1"/>
  <c r="J33" i="4" s="1"/>
  <c r="M33" i="2"/>
  <c r="M33" i="3" s="1"/>
  <c r="L33" i="4" s="1"/>
  <c r="O33" i="2"/>
  <c r="Q33" i="2"/>
  <c r="S33" i="2"/>
  <c r="U33" i="2"/>
  <c r="W33" i="2"/>
  <c r="Y33" i="2"/>
  <c r="AA33" i="2"/>
  <c r="AA33" i="3" s="1"/>
  <c r="Z33" i="4" s="1"/>
  <c r="AC33" i="2"/>
  <c r="AE33" i="2"/>
  <c r="AG33" i="2"/>
  <c r="AG33" i="3" s="1"/>
  <c r="AF33" i="4" s="1"/>
  <c r="AI33" i="2"/>
  <c r="AI33" i="3" s="1"/>
  <c r="AH33" i="4" s="1"/>
  <c r="AK33" i="2"/>
  <c r="AK33" i="3" s="1"/>
  <c r="AJ33" i="4" s="1"/>
  <c r="AM33" i="2"/>
  <c r="AM33" i="3" s="1"/>
  <c r="AL33" i="4" s="1"/>
  <c r="AO33" i="2"/>
  <c r="AO33" i="3" s="1"/>
  <c r="AN33" i="4" s="1"/>
  <c r="AQ33" i="2"/>
  <c r="AQ33" i="3" s="1"/>
  <c r="AP33" i="4" s="1"/>
  <c r="AS33" i="2"/>
  <c r="AS33" i="3" s="1"/>
  <c r="AU33" i="2"/>
  <c r="AW33" i="2"/>
  <c r="AY33" i="2"/>
  <c r="BA33" i="2"/>
  <c r="BC33" i="2"/>
  <c r="BE33" i="2"/>
  <c r="BG33" i="2"/>
  <c r="BI33" i="2"/>
  <c r="BK33" i="2"/>
  <c r="BM33" i="2"/>
  <c r="BO33" i="2"/>
  <c r="BO33" i="3" s="1"/>
  <c r="BQ33" i="2"/>
  <c r="BS33" i="2"/>
  <c r="BS33" i="3" s="1"/>
  <c r="BU33" i="2"/>
  <c r="BU33" i="3" s="1"/>
  <c r="BW33" i="2"/>
  <c r="BW33" i="3" s="1"/>
  <c r="BY33" i="2"/>
  <c r="BY33" i="3" s="1"/>
  <c r="CA33" i="2"/>
  <c r="CC33" i="2"/>
  <c r="CE33" i="2"/>
  <c r="CG33" i="2"/>
  <c r="CI33" i="2"/>
  <c r="CK33" i="2"/>
  <c r="CM33" i="2"/>
  <c r="CP33" i="2"/>
  <c r="CR33" i="2"/>
  <c r="CT33" i="2"/>
  <c r="CU33" i="3" s="1"/>
  <c r="F34" i="2"/>
  <c r="H34" i="2"/>
  <c r="H34" i="3" s="1"/>
  <c r="G34" i="4" s="1"/>
  <c r="J34" i="2"/>
  <c r="J34" i="3" s="1"/>
  <c r="I34" i="4" s="1"/>
  <c r="L34" i="2"/>
  <c r="N34" i="2"/>
  <c r="N34" i="3" s="1"/>
  <c r="M34" i="4" s="1"/>
  <c r="P34" i="2"/>
  <c r="R34" i="2"/>
  <c r="T34" i="2"/>
  <c r="V34" i="2"/>
  <c r="X34" i="2"/>
  <c r="Z34" i="2"/>
  <c r="AB34" i="2"/>
  <c r="AD34" i="2"/>
  <c r="AD34" i="3" s="1"/>
  <c r="AC34" i="4" s="1"/>
  <c r="AF34" i="2"/>
  <c r="AH34" i="2"/>
  <c r="AJ34" i="2"/>
  <c r="AJ34" i="3" s="1"/>
  <c r="AI34" i="4" s="1"/>
  <c r="AL34" i="2"/>
  <c r="AL34" i="3" s="1"/>
  <c r="AK34" i="4" s="1"/>
  <c r="AN34" i="2"/>
  <c r="AN34" i="3" s="1"/>
  <c r="AM34" i="4" s="1"/>
  <c r="AP34" i="2"/>
  <c r="AP34" i="3" s="1"/>
  <c r="AO34" i="4" s="1"/>
  <c r="AR34" i="2"/>
  <c r="AT34" i="2"/>
  <c r="AT34" i="3" s="1"/>
  <c r="AV34" i="2"/>
  <c r="AV34" i="3" s="1"/>
  <c r="AX34" i="2"/>
  <c r="AZ34" i="2"/>
  <c r="BB34" i="2"/>
  <c r="BD34" i="2"/>
  <c r="BF34" i="2"/>
  <c r="BH34" i="2"/>
  <c r="BJ34" i="2"/>
  <c r="BL34" i="2"/>
  <c r="BN34" i="2"/>
  <c r="BP34" i="2"/>
  <c r="BR34" i="2"/>
  <c r="BT34" i="2"/>
  <c r="BT34" i="3" s="1"/>
  <c r="BV34" i="2"/>
  <c r="BV34" i="3" s="1"/>
  <c r="BX34" i="2"/>
  <c r="BX34" i="3" s="1"/>
  <c r="BZ34" i="2"/>
  <c r="BZ34" i="3" s="1"/>
  <c r="CB34" i="2"/>
  <c r="CD34" i="2"/>
  <c r="CF34" i="2"/>
  <c r="CH34" i="2"/>
  <c r="CJ34" i="2"/>
  <c r="CL34" i="2"/>
  <c r="CO34" i="2"/>
  <c r="CQ34" i="2"/>
  <c r="CR34" i="3" s="1"/>
  <c r="CW34" i="2"/>
  <c r="CY34" i="2"/>
  <c r="G35" i="2"/>
  <c r="I35" i="2"/>
  <c r="K35" i="2"/>
  <c r="K35" i="3" s="1"/>
  <c r="J35" i="4" s="1"/>
  <c r="M35" i="2"/>
  <c r="M35" i="3" s="1"/>
  <c r="L35" i="4" s="1"/>
  <c r="O35" i="2"/>
  <c r="O35" i="3" s="1"/>
  <c r="N35" i="4" s="1"/>
  <c r="Q35" i="2"/>
  <c r="S35" i="2"/>
  <c r="S35" i="3" s="1"/>
  <c r="R35" i="4" s="1"/>
  <c r="U35" i="2"/>
  <c r="W35" i="2"/>
  <c r="Y35" i="2"/>
  <c r="AA35" i="2"/>
  <c r="AC35" i="2"/>
  <c r="AE35" i="2"/>
  <c r="AG35" i="2"/>
  <c r="AG35" i="3" s="1"/>
  <c r="AF35" i="4" s="1"/>
  <c r="AI35" i="2"/>
  <c r="AK35" i="2"/>
  <c r="AM35" i="2"/>
  <c r="AO35" i="2"/>
  <c r="AQ35" i="2"/>
  <c r="AS35" i="2"/>
  <c r="AU35" i="2"/>
  <c r="AU35" i="3" s="1"/>
  <c r="AW35" i="2"/>
  <c r="AY35" i="2"/>
  <c r="BA35" i="2"/>
  <c r="BC35" i="2"/>
  <c r="BE35" i="2"/>
  <c r="BG35" i="2"/>
  <c r="BI35" i="2"/>
  <c r="BK35" i="2"/>
  <c r="BM35" i="2"/>
  <c r="BO35" i="2"/>
  <c r="BQ35" i="2"/>
  <c r="BS35" i="2"/>
  <c r="BU35" i="2"/>
  <c r="BU35" i="3" s="1"/>
  <c r="BW35" i="2"/>
  <c r="BY35" i="2"/>
  <c r="BY35" i="3" s="1"/>
  <c r="CA35" i="2"/>
  <c r="CA35" i="3" s="1"/>
  <c r="CC35" i="2"/>
  <c r="CE35" i="2"/>
  <c r="CE35" i="3" s="1"/>
  <c r="CG35" i="2"/>
  <c r="CV35" i="2"/>
  <c r="CX35" i="2"/>
  <c r="CZ35" i="2"/>
  <c r="Y35" i="11"/>
  <c r="F36" i="2"/>
  <c r="H36" i="2"/>
  <c r="H36" i="3" s="1"/>
  <c r="G36" i="4" s="1"/>
  <c r="J36" i="2"/>
  <c r="L36" i="2"/>
  <c r="N36" i="2"/>
  <c r="N36" i="3" s="1"/>
  <c r="P36" i="2"/>
  <c r="R36" i="2"/>
  <c r="T36" i="2"/>
  <c r="T36" i="3" s="1"/>
  <c r="S36" i="4" s="1"/>
  <c r="V36" i="2"/>
  <c r="V36" i="3" s="1"/>
  <c r="U36" i="4" s="1"/>
  <c r="X36" i="2"/>
  <c r="X36" i="3" s="1"/>
  <c r="W36" i="4" s="1"/>
  <c r="Z36" i="2"/>
  <c r="AB36" i="2"/>
  <c r="AD36" i="2"/>
  <c r="AF36" i="2"/>
  <c r="AH36" i="2"/>
  <c r="AJ36" i="2"/>
  <c r="AL36" i="2"/>
  <c r="AN36" i="2"/>
  <c r="AP36" i="2"/>
  <c r="AR36" i="2"/>
  <c r="AT36" i="2"/>
  <c r="AV36" i="2"/>
  <c r="AX36" i="2"/>
  <c r="AZ36" i="2"/>
  <c r="AZ36" i="3" s="1"/>
  <c r="BB36" i="2"/>
  <c r="BB36" i="3" s="1"/>
  <c r="BD36" i="2"/>
  <c r="BF36" i="2"/>
  <c r="BF36" i="3" s="1"/>
  <c r="BH36" i="2"/>
  <c r="BJ36" i="2"/>
  <c r="BL36" i="2"/>
  <c r="BN36" i="2"/>
  <c r="BP36" i="2"/>
  <c r="BR36" i="2"/>
  <c r="BT36" i="2"/>
  <c r="BV36" i="2"/>
  <c r="BX36" i="2"/>
  <c r="BX36" i="3" s="1"/>
  <c r="BZ36" i="2"/>
  <c r="CB36" i="2"/>
  <c r="CD36" i="2"/>
  <c r="CD36" i="3" s="1"/>
  <c r="CF36" i="2"/>
  <c r="CF36" i="3" s="1"/>
  <c r="CH36" i="2"/>
  <c r="CH36" i="3" s="1"/>
  <c r="CJ36" i="2"/>
  <c r="CJ36" i="3" s="1"/>
  <c r="CL36" i="2"/>
  <c r="CL36" i="3" s="1"/>
  <c r="CO36" i="2"/>
  <c r="CQ36" i="2"/>
  <c r="CS36" i="2"/>
  <c r="CW36" i="2"/>
  <c r="CY36" i="2"/>
  <c r="P36" i="11" s="1"/>
  <c r="E37" i="2"/>
  <c r="G37" i="2"/>
  <c r="I37" i="2"/>
  <c r="K37" i="2"/>
  <c r="K37" i="3" s="1"/>
  <c r="J37" i="4" s="1"/>
  <c r="M37" i="2"/>
  <c r="O37" i="2"/>
  <c r="O37" i="3" s="1"/>
  <c r="N37" i="4" s="1"/>
  <c r="Q37" i="2"/>
  <c r="S37" i="2"/>
  <c r="S37" i="3" s="1"/>
  <c r="R37" i="4" s="1"/>
  <c r="U37" i="2"/>
  <c r="U37" i="3" s="1"/>
  <c r="T37" i="4" s="1"/>
  <c r="W37" i="2"/>
  <c r="W37" i="3" s="1"/>
  <c r="V37" i="4" s="1"/>
  <c r="Y37" i="2"/>
  <c r="Y37" i="3" s="1"/>
  <c r="X37" i="4" s="1"/>
  <c r="AA37" i="2"/>
  <c r="AC37" i="2"/>
  <c r="AE37" i="2"/>
  <c r="AG37" i="2"/>
  <c r="AI37" i="2"/>
  <c r="AK37" i="2"/>
  <c r="AM37" i="2"/>
  <c r="AO37" i="2"/>
  <c r="AQ37" i="2"/>
  <c r="AS37" i="2"/>
  <c r="AS37" i="3" s="1"/>
  <c r="AU37" i="2"/>
  <c r="AU37" i="3" s="1"/>
  <c r="AW37" i="2"/>
  <c r="AY37" i="2"/>
  <c r="BA37" i="2"/>
  <c r="BA37" i="3" s="1"/>
  <c r="BC37" i="2"/>
  <c r="BC37" i="3" s="1"/>
  <c r="BE37" i="2"/>
  <c r="BE37" i="3" s="1"/>
  <c r="BG37" i="2"/>
  <c r="BI37" i="2"/>
  <c r="BK37" i="2"/>
  <c r="BM37" i="2"/>
  <c r="BO37" i="2"/>
  <c r="BQ37" i="2"/>
  <c r="BS37" i="2"/>
  <c r="BU37" i="2"/>
  <c r="BW37" i="2"/>
  <c r="BW37" i="3" s="1"/>
  <c r="BY37" i="2"/>
  <c r="BY37" i="3" s="1"/>
  <c r="CA37" i="2"/>
  <c r="CC37" i="2"/>
  <c r="CE37" i="2"/>
  <c r="CE37" i="3" s="1"/>
  <c r="CG37" i="2"/>
  <c r="CG37" i="3" s="1"/>
  <c r="CI37" i="2"/>
  <c r="CK37" i="2"/>
  <c r="CK37" i="3" s="1"/>
  <c r="CM37" i="2"/>
  <c r="CP37" i="2"/>
  <c r="CR37" i="2"/>
  <c r="CT37" i="2"/>
  <c r="CV37" i="2"/>
  <c r="CX37" i="2"/>
  <c r="CY37" i="3" s="1"/>
  <c r="CZ37" i="2"/>
  <c r="F38" i="2"/>
  <c r="H38" i="2"/>
  <c r="H38" i="3" s="1"/>
  <c r="G38" i="4" s="1"/>
  <c r="J38" i="2"/>
  <c r="L38" i="2"/>
  <c r="N38" i="2"/>
  <c r="N38" i="3" s="1"/>
  <c r="M38" i="4" s="1"/>
  <c r="P38" i="2"/>
  <c r="R38" i="2"/>
  <c r="R38" i="3" s="1"/>
  <c r="Q38" i="4" s="1"/>
  <c r="T38" i="2"/>
  <c r="T38" i="3" s="1"/>
  <c r="S38" i="4" s="1"/>
  <c r="V38" i="2"/>
  <c r="V38" i="3" s="1"/>
  <c r="U38" i="4" s="1"/>
  <c r="X38" i="2"/>
  <c r="Z38" i="2"/>
  <c r="AB38" i="2"/>
  <c r="AD38" i="2"/>
  <c r="AF38" i="2"/>
  <c r="AH38" i="2"/>
  <c r="AH38" i="3" s="1"/>
  <c r="AG38" i="4" s="1"/>
  <c r="AJ38" i="2"/>
  <c r="AL38" i="2"/>
  <c r="AN38" i="2"/>
  <c r="AN38" i="3" s="1"/>
  <c r="AM38" i="4" s="1"/>
  <c r="AP38" i="2"/>
  <c r="AR38" i="2"/>
  <c r="AT38" i="2"/>
  <c r="AT38" i="3" s="1"/>
  <c r="AV38" i="2"/>
  <c r="AV38" i="3" s="1"/>
  <c r="AX38" i="2"/>
  <c r="AX38" i="3" s="1"/>
  <c r="AZ38" i="2"/>
  <c r="AZ38" i="3" s="1"/>
  <c r="BB38" i="2"/>
  <c r="BB38" i="3" s="1"/>
  <c r="BD38" i="2"/>
  <c r="BF38" i="2"/>
  <c r="BH38" i="2"/>
  <c r="BJ38" i="2"/>
  <c r="BL38" i="2"/>
  <c r="BN38" i="2"/>
  <c r="BP38" i="2"/>
  <c r="BR38" i="2"/>
  <c r="BT38" i="2"/>
  <c r="BT38" i="3" s="1"/>
  <c r="BV38" i="2"/>
  <c r="BV38" i="3" s="1"/>
  <c r="BX38" i="2"/>
  <c r="BX38" i="3" s="1"/>
  <c r="BZ38" i="2"/>
  <c r="CB38" i="2"/>
  <c r="CD38" i="2"/>
  <c r="CD38" i="3" s="1"/>
  <c r="CF38" i="2"/>
  <c r="CF38" i="3" s="1"/>
  <c r="CH38" i="2"/>
  <c r="CH38" i="3" s="1"/>
  <c r="CJ38" i="2"/>
  <c r="CL38" i="2"/>
  <c r="CO38" i="2"/>
  <c r="CQ38" i="2"/>
  <c r="CS38" i="2"/>
  <c r="CW38" i="2"/>
  <c r="CX38" i="3" s="1"/>
  <c r="CY38" i="2"/>
  <c r="E39" i="2"/>
  <c r="G39" i="2"/>
  <c r="I39" i="2"/>
  <c r="K39" i="2"/>
  <c r="K39" i="3" s="1"/>
  <c r="J39" i="4" s="1"/>
  <c r="M39" i="2"/>
  <c r="M39" i="3" s="1"/>
  <c r="L39" i="4" s="1"/>
  <c r="O39" i="2"/>
  <c r="O39" i="3" s="1"/>
  <c r="N39" i="4" s="1"/>
  <c r="Q39" i="2"/>
  <c r="Q39" i="3" s="1"/>
  <c r="P39" i="4" s="1"/>
  <c r="S39" i="2"/>
  <c r="S39" i="3" s="1"/>
  <c r="R39" i="4" s="1"/>
  <c r="U39" i="2"/>
  <c r="U39" i="3" s="1"/>
  <c r="T39" i="4" s="1"/>
  <c r="W39" i="2"/>
  <c r="Y39" i="2"/>
  <c r="AA39" i="2"/>
  <c r="AC39" i="2"/>
  <c r="AE39" i="2"/>
  <c r="AG39" i="2"/>
  <c r="AI39" i="2"/>
  <c r="AK39" i="2"/>
  <c r="AM39" i="2"/>
  <c r="AO39" i="2"/>
  <c r="AQ39" i="2"/>
  <c r="AQ39" i="3" s="1"/>
  <c r="AP39" i="4" s="1"/>
  <c r="AS39" i="2"/>
  <c r="AS39" i="3" s="1"/>
  <c r="AU39" i="2"/>
  <c r="AU39" i="3" s="1"/>
  <c r="AW39" i="2"/>
  <c r="AW39" i="3" s="1"/>
  <c r="AY39" i="2"/>
  <c r="BA39" i="2"/>
  <c r="BA39" i="3" s="1"/>
  <c r="BC39" i="2"/>
  <c r="BE39" i="2"/>
  <c r="BG39" i="2"/>
  <c r="BI39" i="2"/>
  <c r="BK39" i="2"/>
  <c r="BM39" i="2"/>
  <c r="BO39" i="2"/>
  <c r="BQ39" i="2"/>
  <c r="BS39" i="2"/>
  <c r="BS39" i="3" s="1"/>
  <c r="BU39" i="2"/>
  <c r="BU39" i="3" s="1"/>
  <c r="BW39" i="2"/>
  <c r="BW39" i="3" s="1"/>
  <c r="BY39" i="2"/>
  <c r="BY39" i="3" s="1"/>
  <c r="CA39" i="2"/>
  <c r="CA39" i="3" s="1"/>
  <c r="CC39" i="2"/>
  <c r="CE39" i="2"/>
  <c r="CE39" i="3" s="1"/>
  <c r="CG39" i="2"/>
  <c r="CG39" i="3" s="1"/>
  <c r="CI39" i="2"/>
  <c r="CK39" i="2"/>
  <c r="CM39" i="2"/>
  <c r="CP39" i="2"/>
  <c r="CR39" i="2"/>
  <c r="CT39" i="2"/>
  <c r="CU39" i="3" s="1"/>
  <c r="CV39" i="2"/>
  <c r="CX39" i="2"/>
  <c r="CZ39" i="2"/>
  <c r="F40" i="2"/>
  <c r="H40" i="2"/>
  <c r="H40" i="3" s="1"/>
  <c r="G40" i="4" s="1"/>
  <c r="J40" i="2"/>
  <c r="J40" i="3" s="1"/>
  <c r="I40" i="4" s="1"/>
  <c r="L40" i="2"/>
  <c r="N40" i="2"/>
  <c r="N40" i="3" s="1"/>
  <c r="M40" i="4" s="1"/>
  <c r="P40" i="2"/>
  <c r="R40" i="2"/>
  <c r="R40" i="3" s="1"/>
  <c r="T40" i="2"/>
  <c r="V40" i="2"/>
  <c r="X40" i="2"/>
  <c r="Z40" i="2"/>
  <c r="AB40" i="2"/>
  <c r="AD40" i="2"/>
  <c r="AD40" i="3" s="1"/>
  <c r="AC40" i="4" s="1"/>
  <c r="AF40" i="2"/>
  <c r="AH40" i="2"/>
  <c r="AJ40" i="2"/>
  <c r="AJ40" i="3" s="1"/>
  <c r="AI40" i="4" s="1"/>
  <c r="AL40" i="2"/>
  <c r="AL40" i="3" s="1"/>
  <c r="AK40" i="4" s="1"/>
  <c r="AN40" i="2"/>
  <c r="AN40" i="3" s="1"/>
  <c r="AM40" i="4" s="1"/>
  <c r="AP40" i="2"/>
  <c r="AR40" i="2"/>
  <c r="AT40" i="2"/>
  <c r="AT40" i="3" s="1"/>
  <c r="AV40" i="2"/>
  <c r="AX40" i="2"/>
  <c r="AX40" i="3" s="1"/>
  <c r="AZ40" i="2"/>
  <c r="BB40" i="2"/>
  <c r="BD40" i="2"/>
  <c r="BF40" i="2"/>
  <c r="BH40" i="2"/>
  <c r="BJ40" i="2"/>
  <c r="BL40" i="2"/>
  <c r="BN40" i="2"/>
  <c r="BP40" i="2"/>
  <c r="BP40" i="3" s="1"/>
  <c r="BR40" i="2"/>
  <c r="BT40" i="2"/>
  <c r="BV40" i="2"/>
  <c r="BV40" i="3" s="1"/>
  <c r="BX40" i="2"/>
  <c r="BX40" i="3" s="1"/>
  <c r="BZ40" i="2"/>
  <c r="BZ40" i="3" s="1"/>
  <c r="CB40" i="2"/>
  <c r="CD40" i="2"/>
  <c r="CD40" i="3" s="1"/>
  <c r="CF40" i="2"/>
  <c r="CH40" i="2"/>
  <c r="CJ40" i="2"/>
  <c r="CL40" i="2"/>
  <c r="CO40" i="2"/>
  <c r="CQ40" i="2"/>
  <c r="CR40" i="3" s="1"/>
  <c r="CS40" i="2"/>
  <c r="CW40" i="2"/>
  <c r="CY40" i="2"/>
  <c r="P40" i="11" s="1"/>
  <c r="E41" i="2"/>
  <c r="E41" i="3" s="1"/>
  <c r="D41" i="4" s="1"/>
  <c r="G41" i="2"/>
  <c r="I41" i="2"/>
  <c r="K41" i="2"/>
  <c r="M41" i="2"/>
  <c r="M41" i="3" s="1"/>
  <c r="L41" i="4" s="1"/>
  <c r="O41" i="2"/>
  <c r="O41" i="3" s="1"/>
  <c r="N41" i="4" s="1"/>
  <c r="Q41" i="2"/>
  <c r="S41" i="2"/>
  <c r="U41" i="2"/>
  <c r="W41" i="2"/>
  <c r="Y41" i="2"/>
  <c r="AA41" i="2"/>
  <c r="AC41" i="2"/>
  <c r="AE41" i="2"/>
  <c r="AG41" i="2"/>
  <c r="AG41" i="3" s="1"/>
  <c r="AF41" i="4" s="1"/>
  <c r="AI41" i="2"/>
  <c r="AI41" i="3" s="1"/>
  <c r="AH41" i="4" s="1"/>
  <c r="AK41" i="2"/>
  <c r="AK41" i="3" s="1"/>
  <c r="AJ41" i="4" s="1"/>
  <c r="AM41" i="2"/>
  <c r="AO41" i="2"/>
  <c r="AQ41" i="2"/>
  <c r="AQ41" i="3" s="1"/>
  <c r="AP41" i="4" s="1"/>
  <c r="AS41" i="2"/>
  <c r="AU41" i="2"/>
  <c r="AU41" i="3" s="1"/>
  <c r="AW41" i="2"/>
  <c r="AY41" i="2"/>
  <c r="BA41" i="2"/>
  <c r="BC41" i="2"/>
  <c r="BE41" i="2"/>
  <c r="BG41" i="2"/>
  <c r="BI41" i="2"/>
  <c r="BK41" i="2"/>
  <c r="BM41" i="2"/>
  <c r="BO41" i="2"/>
  <c r="BQ41" i="2"/>
  <c r="BQ41" i="3" s="1"/>
  <c r="BS41" i="2"/>
  <c r="BS41" i="3" s="1"/>
  <c r="BU41" i="2"/>
  <c r="BW41" i="2"/>
  <c r="BY41" i="2"/>
  <c r="BY41" i="3" s="1"/>
  <c r="CA41" i="2"/>
  <c r="CC41" i="2"/>
  <c r="CE41" i="2"/>
  <c r="CG41" i="2"/>
  <c r="CI41" i="2"/>
  <c r="CK41" i="2"/>
  <c r="CM41" i="2"/>
  <c r="CP41" i="2"/>
  <c r="CR41" i="2"/>
  <c r="CT41" i="2"/>
  <c r="CU41" i="3" s="1"/>
  <c r="CV41" i="2"/>
  <c r="CX41" i="2"/>
  <c r="CY41" i="3" s="1"/>
  <c r="CZ41" i="2"/>
  <c r="F42" i="2"/>
  <c r="H42" i="2"/>
  <c r="H42" i="3" s="1"/>
  <c r="G42" i="4" s="1"/>
  <c r="J42" i="2"/>
  <c r="J42" i="3" s="1"/>
  <c r="I42" i="4" s="1"/>
  <c r="L42" i="2"/>
  <c r="N42" i="2"/>
  <c r="P42" i="2"/>
  <c r="R42" i="2"/>
  <c r="T42" i="2"/>
  <c r="V42" i="2"/>
  <c r="X42" i="2"/>
  <c r="Z42" i="2"/>
  <c r="AB42" i="2"/>
  <c r="AD42" i="2"/>
  <c r="AD42" i="3" s="1"/>
  <c r="AC42" i="4" s="1"/>
  <c r="AF42" i="2"/>
  <c r="AF42" i="3" s="1"/>
  <c r="AE42" i="4" s="1"/>
  <c r="AH42" i="2"/>
  <c r="AH42" i="3" s="1"/>
  <c r="AG42" i="4" s="1"/>
  <c r="AJ42" i="2"/>
  <c r="AJ42" i="3" s="1"/>
  <c r="AI42" i="4" s="1"/>
  <c r="AL42" i="2"/>
  <c r="AN42" i="2"/>
  <c r="AP42" i="2"/>
  <c r="AP42" i="3" s="1"/>
  <c r="AO42" i="4" s="1"/>
  <c r="AR42" i="2"/>
  <c r="AR42" i="3" s="1"/>
  <c r="AT42" i="2"/>
  <c r="AV42" i="2"/>
  <c r="AX42" i="2"/>
  <c r="AZ42" i="2"/>
  <c r="BB42" i="2"/>
  <c r="BD42" i="2"/>
  <c r="BF42" i="2"/>
  <c r="BH42" i="2"/>
  <c r="BJ42" i="2"/>
  <c r="BL42" i="2"/>
  <c r="BN42" i="2"/>
  <c r="BN42" i="3" s="1"/>
  <c r="BP42" i="2"/>
  <c r="BP42" i="3" s="1"/>
  <c r="BR42" i="2"/>
  <c r="BT42" i="2"/>
  <c r="BT42" i="3" s="1"/>
  <c r="BV42" i="2"/>
  <c r="BV42" i="3" s="1"/>
  <c r="BX42" i="2"/>
  <c r="BX42" i="3" s="1"/>
  <c r="BZ42" i="2"/>
  <c r="CB42" i="2"/>
  <c r="CD42" i="2"/>
  <c r="CF42" i="2"/>
  <c r="CH42" i="2"/>
  <c r="CJ42" i="2"/>
  <c r="CL42" i="2"/>
  <c r="CO42" i="2"/>
  <c r="CQ42" i="2"/>
  <c r="CR42" i="3" s="1"/>
  <c r="CS42" i="2"/>
  <c r="CT42" i="3" s="1"/>
  <c r="CW42" i="2"/>
  <c r="CX42" i="3" s="1"/>
  <c r="CY42" i="2"/>
  <c r="E43" i="2"/>
  <c r="G43" i="2"/>
  <c r="G43" i="3" s="1"/>
  <c r="F43" i="4" s="1"/>
  <c r="I43" i="2"/>
  <c r="I43" i="3" s="1"/>
  <c r="H43" i="4" s="1"/>
  <c r="K43" i="2"/>
  <c r="K43" i="3" s="1"/>
  <c r="J43" i="4" s="1"/>
  <c r="M43" i="2"/>
  <c r="O43" i="2"/>
  <c r="Q43" i="2"/>
  <c r="S43" i="2"/>
  <c r="U43" i="2"/>
  <c r="W43" i="2"/>
  <c r="W43" i="3" s="1"/>
  <c r="V43" i="4" s="1"/>
  <c r="Y43" i="2"/>
  <c r="AA43" i="2"/>
  <c r="AC43" i="2"/>
  <c r="AC43" i="3" s="1"/>
  <c r="AB43" i="4" s="1"/>
  <c r="AE43" i="2"/>
  <c r="AE43" i="3" s="1"/>
  <c r="AD43" i="4" s="1"/>
  <c r="AG43" i="2"/>
  <c r="AI43" i="2"/>
  <c r="AI43" i="3" s="1"/>
  <c r="AH43" i="4" s="1"/>
  <c r="AK43" i="2"/>
  <c r="AM43" i="2"/>
  <c r="AM43" i="3" s="1"/>
  <c r="AL43" i="4" s="1"/>
  <c r="AO43" i="2"/>
  <c r="AO43" i="3" s="1"/>
  <c r="AN43" i="4" s="1"/>
  <c r="AQ43" i="2"/>
  <c r="AS43" i="2"/>
  <c r="AU43" i="2"/>
  <c r="AW43" i="2"/>
  <c r="AY43" i="2"/>
  <c r="BA43" i="2"/>
  <c r="BC43" i="2"/>
  <c r="BC43" i="3" s="1"/>
  <c r="BE43" i="2"/>
  <c r="BG43" i="2"/>
  <c r="BI43" i="2"/>
  <c r="BI43" i="3" s="1"/>
  <c r="BK43" i="2"/>
  <c r="BM43" i="2"/>
  <c r="BO43" i="2"/>
  <c r="BO43" i="3" s="1"/>
  <c r="BQ43" i="2"/>
  <c r="BS43" i="2"/>
  <c r="BU43" i="2"/>
  <c r="BW43" i="2"/>
  <c r="BW43" i="3" s="1"/>
  <c r="BY43" i="2"/>
  <c r="CA43" i="2"/>
  <c r="CC43" i="2"/>
  <c r="CE43" i="2"/>
  <c r="CG43" i="2"/>
  <c r="CI43" i="2"/>
  <c r="CK43" i="2"/>
  <c r="CM43" i="2"/>
  <c r="CP43" i="2"/>
  <c r="CQ43" i="3" s="1"/>
  <c r="CR43" i="2"/>
  <c r="CS43" i="3" s="1"/>
  <c r="CT43" i="2"/>
  <c r="CU43" i="3" s="1"/>
  <c r="CV43" i="2"/>
  <c r="CX43" i="2"/>
  <c r="CZ43" i="2"/>
  <c r="F44" i="2"/>
  <c r="F44" i="3" s="1"/>
  <c r="E44" i="4" s="1"/>
  <c r="H44" i="2"/>
  <c r="H44" i="3" s="1"/>
  <c r="G44" i="4" s="1"/>
  <c r="J44" i="2"/>
  <c r="L44" i="2"/>
  <c r="N44" i="2"/>
  <c r="P44" i="2"/>
  <c r="R44" i="2"/>
  <c r="T44" i="2"/>
  <c r="T44" i="3" s="1"/>
  <c r="S44" i="4" s="1"/>
  <c r="V44" i="2"/>
  <c r="X44" i="2"/>
  <c r="Z44" i="2"/>
  <c r="Z44" i="3" s="1"/>
  <c r="Y44" i="4" s="1"/>
  <c r="AB44" i="2"/>
  <c r="AD44" i="2"/>
  <c r="AD44" i="3" s="1"/>
  <c r="AC44" i="4" s="1"/>
  <c r="AF44" i="2"/>
  <c r="AF44" i="3" s="1"/>
  <c r="AE44" i="4" s="1"/>
  <c r="AH44" i="2"/>
  <c r="AJ44" i="2"/>
  <c r="AJ44" i="3" s="1"/>
  <c r="AI44" i="4" s="1"/>
  <c r="AL44" i="2"/>
  <c r="AN44" i="2"/>
  <c r="AP44" i="2"/>
  <c r="AR44" i="2"/>
  <c r="AT44" i="2"/>
  <c r="AV44" i="2"/>
  <c r="AX44" i="2"/>
  <c r="AZ44" i="2"/>
  <c r="AZ44" i="3" s="1"/>
  <c r="BB44" i="2"/>
  <c r="BD44" i="2"/>
  <c r="BF44" i="2"/>
  <c r="BF44" i="3" s="1"/>
  <c r="BH44" i="2"/>
  <c r="BJ44" i="2"/>
  <c r="BL44" i="2"/>
  <c r="BL44" i="3" s="1"/>
  <c r="BN44" i="2"/>
  <c r="BN44" i="3" s="1"/>
  <c r="BP44" i="2"/>
  <c r="BP44" i="3" s="1"/>
  <c r="BR44" i="2"/>
  <c r="BT44" i="2"/>
  <c r="BT44" i="3" s="1"/>
  <c r="BV44" i="2"/>
  <c r="BX44" i="2"/>
  <c r="BZ44" i="2"/>
  <c r="CB44" i="2"/>
  <c r="CD44" i="2"/>
  <c r="CF44" i="2"/>
  <c r="CF44" i="3" s="1"/>
  <c r="CH44" i="2"/>
  <c r="CJ44" i="2"/>
  <c r="CL44" i="2"/>
  <c r="CO44" i="2"/>
  <c r="CP44" i="3" s="1"/>
  <c r="CQ44" i="2"/>
  <c r="CR44" i="3" s="1"/>
  <c r="CS44" i="2"/>
  <c r="CT44" i="3" s="1"/>
  <c r="CW44" i="2"/>
  <c r="CY44" i="2"/>
  <c r="CE127" i="4" s="1"/>
  <c r="P44" i="11"/>
  <c r="F45" i="2"/>
  <c r="F46" i="3" s="1"/>
  <c r="H45" i="2"/>
  <c r="J45" i="2"/>
  <c r="L45" i="2"/>
  <c r="N45" i="2"/>
  <c r="P45" i="2"/>
  <c r="R45" i="2"/>
  <c r="T45" i="2"/>
  <c r="V45" i="2"/>
  <c r="X45" i="2"/>
  <c r="X46" i="3" s="1"/>
  <c r="Z45" i="2"/>
  <c r="AB45" i="2"/>
  <c r="AB46" i="3" s="1"/>
  <c r="AD45" i="2"/>
  <c r="AD46" i="3" s="1"/>
  <c r="AF45" i="2"/>
  <c r="AH45" i="2"/>
  <c r="AJ45" i="2"/>
  <c r="AJ46" i="3" s="1"/>
  <c r="AL45" i="2"/>
  <c r="AN45" i="2"/>
  <c r="AP45" i="2"/>
  <c r="AR45" i="2"/>
  <c r="AT45" i="2"/>
  <c r="AV45" i="2"/>
  <c r="AX45" i="2"/>
  <c r="AZ45" i="2"/>
  <c r="BB45" i="2"/>
  <c r="BD45" i="2"/>
  <c r="BD46" i="3" s="1"/>
  <c r="BB45" i="4" s="1"/>
  <c r="BF45" i="2"/>
  <c r="BH45" i="2"/>
  <c r="BH46" i="3" s="1"/>
  <c r="BF45" i="4" s="1"/>
  <c r="BJ45" i="2"/>
  <c r="BL45" i="2"/>
  <c r="BN45" i="2"/>
  <c r="BN46" i="3" s="1"/>
  <c r="BL45" i="4" s="1"/>
  <c r="BP45" i="2"/>
  <c r="BR45" i="2"/>
  <c r="BT45" i="2"/>
  <c r="BV45" i="2"/>
  <c r="BX45" i="2"/>
  <c r="BZ45" i="2"/>
  <c r="CB45" i="2"/>
  <c r="CD45" i="2"/>
  <c r="CD46" i="3" s="1"/>
  <c r="CB45" i="4" s="1"/>
  <c r="CF45" i="2"/>
  <c r="CH45" i="2"/>
  <c r="CJ45" i="2"/>
  <c r="CJ46" i="3" s="1"/>
  <c r="CL45" i="2"/>
  <c r="CO45" i="2"/>
  <c r="CQ45" i="2"/>
  <c r="CR46" i="3" s="1"/>
  <c r="CS45" i="2"/>
  <c r="CW45" i="2"/>
  <c r="CX46" i="3" s="1"/>
  <c r="CY45" i="2"/>
  <c r="E46" i="2"/>
  <c r="E47" i="3" s="1"/>
  <c r="G46" i="2"/>
  <c r="I46" i="2"/>
  <c r="K46" i="2"/>
  <c r="M46" i="2"/>
  <c r="O46" i="2"/>
  <c r="Q46" i="2"/>
  <c r="S46" i="2"/>
  <c r="U46" i="2"/>
  <c r="U47" i="3" s="1"/>
  <c r="W46" i="2"/>
  <c r="W47" i="3" s="1"/>
  <c r="Y46" i="2"/>
  <c r="AA46" i="2"/>
  <c r="AA47" i="3" s="1"/>
  <c r="AC46" i="2"/>
  <c r="AC47" i="3" s="1"/>
  <c r="AE46" i="2"/>
  <c r="AG46" i="2"/>
  <c r="AG47" i="3" s="1"/>
  <c r="AI46" i="2"/>
  <c r="AK46" i="2"/>
  <c r="AM46" i="2"/>
  <c r="AO46" i="2"/>
  <c r="AQ46" i="2"/>
  <c r="AS46" i="2"/>
  <c r="AU46" i="2"/>
  <c r="AW46" i="2"/>
  <c r="AY46" i="2"/>
  <c r="BA46" i="2"/>
  <c r="BA47" i="3" s="1"/>
  <c r="AY46" i="4" s="1"/>
  <c r="BC46" i="2"/>
  <c r="BC47" i="3" s="1"/>
  <c r="BE46" i="2"/>
  <c r="BG46" i="2"/>
  <c r="BI46" i="2"/>
  <c r="BK46" i="2"/>
  <c r="BM46" i="2"/>
  <c r="BO46" i="2"/>
  <c r="BO47" i="3" s="1"/>
  <c r="BM46" i="4" s="1"/>
  <c r="BQ46" i="2"/>
  <c r="BQ47" i="3" s="1"/>
  <c r="BO46" i="4" s="1"/>
  <c r="BS46" i="2"/>
  <c r="BU46" i="2"/>
  <c r="BW46" i="2"/>
  <c r="BY46" i="2"/>
  <c r="CA46" i="2"/>
  <c r="CC46" i="2"/>
  <c r="CE46" i="2"/>
  <c r="CG46" i="2"/>
  <c r="CG47" i="3" s="1"/>
  <c r="CI46" i="2"/>
  <c r="CI47" i="3" s="1"/>
  <c r="CK46" i="2"/>
  <c r="CM46" i="2"/>
  <c r="CM47" i="3" s="1"/>
  <c r="CP46" i="2"/>
  <c r="CR46" i="2"/>
  <c r="CT46" i="2"/>
  <c r="CV46" i="2"/>
  <c r="CW47" i="3" s="1"/>
  <c r="CX46" i="2"/>
  <c r="CY47" i="3" s="1"/>
  <c r="CZ46" i="2"/>
  <c r="F47" i="2"/>
  <c r="H47" i="2"/>
  <c r="J47" i="2"/>
  <c r="L47" i="2"/>
  <c r="N47" i="2"/>
  <c r="N48" i="3" s="1"/>
  <c r="P47" i="2"/>
  <c r="R47" i="2"/>
  <c r="T47" i="2"/>
  <c r="T48" i="3" s="1"/>
  <c r="V47" i="2"/>
  <c r="V48" i="3" s="1"/>
  <c r="X47" i="2"/>
  <c r="X48" i="3" s="1"/>
  <c r="Z47" i="2"/>
  <c r="AB47" i="2"/>
  <c r="AD47" i="2"/>
  <c r="AD48" i="3" s="1"/>
  <c r="AF47" i="2"/>
  <c r="AF48" i="3" s="1"/>
  <c r="AH47" i="2"/>
  <c r="AH48" i="3" s="1"/>
  <c r="AJ47" i="2"/>
  <c r="AL47" i="2"/>
  <c r="AN47" i="2"/>
  <c r="AP47" i="2"/>
  <c r="AR47" i="2"/>
  <c r="AT47" i="2"/>
  <c r="AV47" i="2"/>
  <c r="AX47" i="2"/>
  <c r="AZ47" i="2"/>
  <c r="AZ48" i="3" s="1"/>
  <c r="AX47" i="4" s="1"/>
  <c r="BB47" i="2"/>
  <c r="BD47" i="2"/>
  <c r="BD48" i="3" s="1"/>
  <c r="BB47" i="4" s="1"/>
  <c r="BF47" i="2"/>
  <c r="BH47" i="2"/>
  <c r="BJ47" i="2"/>
  <c r="BL47" i="2"/>
  <c r="BL48" i="3" s="1"/>
  <c r="BJ47" i="4" s="1"/>
  <c r="BN47" i="2"/>
  <c r="BN48" i="3" s="1"/>
  <c r="BL47" i="4" s="1"/>
  <c r="BP47" i="2"/>
  <c r="BR47" i="2"/>
  <c r="BT47" i="2"/>
  <c r="BV47" i="2"/>
  <c r="BX47" i="2"/>
  <c r="BZ47" i="2"/>
  <c r="CB47" i="2"/>
  <c r="CD47" i="2"/>
  <c r="CD48" i="3" s="1"/>
  <c r="CB47" i="4" s="1"/>
  <c r="CF47" i="2"/>
  <c r="CF48" i="3" s="1"/>
  <c r="CH47" i="2"/>
  <c r="CJ47" i="2"/>
  <c r="CJ48" i="3" s="1"/>
  <c r="CL47" i="2"/>
  <c r="CO47" i="2"/>
  <c r="CP48" i="3" s="1"/>
  <c r="CQ47" i="2"/>
  <c r="CR48" i="3" s="1"/>
  <c r="CS47" i="2"/>
  <c r="CT48" i="3" s="1"/>
  <c r="CW47" i="2"/>
  <c r="CX48" i="3" s="1"/>
  <c r="CY47" i="2"/>
  <c r="P47" i="11"/>
  <c r="E48" i="2"/>
  <c r="G48" i="2"/>
  <c r="I48" i="2"/>
  <c r="K48" i="2"/>
  <c r="K49" i="3" s="1"/>
  <c r="M48" i="2"/>
  <c r="O48" i="2"/>
  <c r="O49" i="3" s="1"/>
  <c r="Q48" i="2"/>
  <c r="Q49" i="3" s="1"/>
  <c r="S48" i="2"/>
  <c r="S49" i="3" s="1"/>
  <c r="U48" i="2"/>
  <c r="U49" i="3" s="1"/>
  <c r="W48" i="2"/>
  <c r="Y48" i="2"/>
  <c r="AA48" i="2"/>
  <c r="AA49" i="3" s="1"/>
  <c r="AC48" i="2"/>
  <c r="AC49" i="3" s="1"/>
  <c r="AE48" i="2"/>
  <c r="AE49" i="3" s="1"/>
  <c r="AG48" i="2"/>
  <c r="AI48" i="2"/>
  <c r="AK48" i="2"/>
  <c r="AM48" i="2"/>
  <c r="AO48" i="2"/>
  <c r="AQ48" i="2"/>
  <c r="AQ49" i="3" s="1"/>
  <c r="AS48" i="2"/>
  <c r="AU48" i="2"/>
  <c r="AW48" i="2"/>
  <c r="AW49" i="3" s="1"/>
  <c r="AU48" i="4" s="1"/>
  <c r="AY48" i="2"/>
  <c r="BA48" i="2"/>
  <c r="BA49" i="3" s="1"/>
  <c r="AY48" i="4" s="1"/>
  <c r="BC48" i="2"/>
  <c r="BE48" i="2"/>
  <c r="BG48" i="2"/>
  <c r="BI48" i="2"/>
  <c r="BK48" i="2"/>
  <c r="BK49" i="3" s="1"/>
  <c r="BI48" i="4" s="1"/>
  <c r="BM48" i="2"/>
  <c r="BO48" i="2"/>
  <c r="BQ48" i="2"/>
  <c r="BS48" i="2"/>
  <c r="BU48" i="2"/>
  <c r="BW48" i="2"/>
  <c r="BW49" i="3" s="1"/>
  <c r="BU48" i="4" s="1"/>
  <c r="BY48" i="2"/>
  <c r="CA48" i="2"/>
  <c r="CC48" i="2"/>
  <c r="CE48" i="2"/>
  <c r="CE49" i="3" s="1"/>
  <c r="CC48" i="4" s="1"/>
  <c r="CG48" i="2"/>
  <c r="CI48" i="2"/>
  <c r="CK48" i="2"/>
  <c r="CM48" i="2"/>
  <c r="CM49" i="3" s="1"/>
  <c r="CP48" i="2"/>
  <c r="CR48" i="2"/>
  <c r="CS49" i="3" s="1"/>
  <c r="CT48" i="2"/>
  <c r="CV48" i="2"/>
  <c r="CX48" i="2"/>
  <c r="CZ48" i="2"/>
  <c r="F49" i="2"/>
  <c r="H49" i="2"/>
  <c r="J49" i="2"/>
  <c r="L49" i="2"/>
  <c r="N49" i="2"/>
  <c r="N50" i="3" s="1"/>
  <c r="P49" i="2"/>
  <c r="R49" i="2"/>
  <c r="R50" i="3" s="1"/>
  <c r="T49" i="2"/>
  <c r="V49" i="2"/>
  <c r="X49" i="2"/>
  <c r="X50" i="3" s="1"/>
  <c r="Z49" i="2"/>
  <c r="AB49" i="2"/>
  <c r="AB50" i="3" s="1"/>
  <c r="AD49" i="2"/>
  <c r="AF49" i="2"/>
  <c r="AH49" i="2"/>
  <c r="AJ49" i="2"/>
  <c r="AL49" i="2"/>
  <c r="AN49" i="2"/>
  <c r="AN50" i="3" s="1"/>
  <c r="AP49" i="2"/>
  <c r="AR49" i="2"/>
  <c r="AR50" i="3" s="1"/>
  <c r="AT49" i="2"/>
  <c r="AV49" i="2"/>
  <c r="AX49" i="2"/>
  <c r="AX50" i="3" s="1"/>
  <c r="AV49" i="4" s="1"/>
  <c r="AZ49" i="2"/>
  <c r="BB49" i="2"/>
  <c r="BD49" i="2"/>
  <c r="BF49" i="2"/>
  <c r="BF50" i="3" s="1"/>
  <c r="BD49" i="4" s="1"/>
  <c r="BH49" i="2"/>
  <c r="BH50" i="3" s="1"/>
  <c r="BF49" i="4" s="1"/>
  <c r="BJ49" i="2"/>
  <c r="BL49" i="2"/>
  <c r="BN49" i="2"/>
  <c r="BP49" i="2"/>
  <c r="BR49" i="2"/>
  <c r="BT49" i="2"/>
  <c r="BV49" i="2"/>
  <c r="BX49" i="2"/>
  <c r="BX50" i="3" s="1"/>
  <c r="BV49" i="4" s="1"/>
  <c r="BZ49" i="2"/>
  <c r="CB49" i="2"/>
  <c r="CD49" i="2"/>
  <c r="CD50" i="3" s="1"/>
  <c r="CB49" i="4" s="1"/>
  <c r="CF49" i="2"/>
  <c r="CH49" i="2"/>
  <c r="CJ49" i="2"/>
  <c r="CJ50" i="3" s="1"/>
  <c r="CL49" i="2"/>
  <c r="CL50" i="3" s="1"/>
  <c r="CO49" i="2"/>
  <c r="CQ49" i="2"/>
  <c r="CS49" i="2"/>
  <c r="CW49" i="2"/>
  <c r="CY49" i="2"/>
  <c r="E50" i="2"/>
  <c r="G50" i="2"/>
  <c r="I50" i="2"/>
  <c r="K50" i="2"/>
  <c r="K51" i="3" s="1"/>
  <c r="M50" i="2"/>
  <c r="M51" i="3" s="1"/>
  <c r="O50" i="2"/>
  <c r="O51" i="3" s="1"/>
  <c r="Q50" i="2"/>
  <c r="Q51" i="3" s="1"/>
  <c r="S50" i="2"/>
  <c r="U50" i="2"/>
  <c r="W50" i="2"/>
  <c r="W51" i="3" s="1"/>
  <c r="Y50" i="2"/>
  <c r="Y51" i="3" s="1"/>
  <c r="AA50" i="2"/>
  <c r="AA51" i="3" s="1"/>
  <c r="AC50" i="2"/>
  <c r="AE50" i="2"/>
  <c r="AG50" i="2"/>
  <c r="AI50" i="2"/>
  <c r="AK50" i="2"/>
  <c r="AM50" i="2"/>
  <c r="AO50" i="2"/>
  <c r="AQ50" i="2"/>
  <c r="AQ51" i="3" s="1"/>
  <c r="AS50" i="2"/>
  <c r="AS51" i="3" s="1"/>
  <c r="AQ50" i="4" s="1"/>
  <c r="AU50" i="2"/>
  <c r="AU51" i="3" s="1"/>
  <c r="AS50" i="4" s="1"/>
  <c r="AW50" i="2"/>
  <c r="AW51" i="3" s="1"/>
  <c r="AU50" i="4" s="1"/>
  <c r="AY50" i="2"/>
  <c r="BA50" i="2"/>
  <c r="BC50" i="2"/>
  <c r="BC51" i="3" s="1"/>
  <c r="BA50" i="4" s="1"/>
  <c r="BE50" i="2"/>
  <c r="BE51" i="3" s="1"/>
  <c r="BC50" i="4" s="1"/>
  <c r="BG50" i="2"/>
  <c r="BI50" i="2"/>
  <c r="BK50" i="2"/>
  <c r="BM50" i="2"/>
  <c r="BO50" i="2"/>
  <c r="BQ50" i="2"/>
  <c r="BS50" i="2"/>
  <c r="BS51" i="3" s="1"/>
  <c r="BQ50" i="4" s="1"/>
  <c r="BU50" i="2"/>
  <c r="BW50" i="2"/>
  <c r="BW51" i="3" s="1"/>
  <c r="BU50" i="4" s="1"/>
  <c r="BY50" i="2"/>
  <c r="BY51" i="3" s="1"/>
  <c r="BW50" i="4" s="1"/>
  <c r="CA50" i="2"/>
  <c r="CC50" i="2"/>
  <c r="CE50" i="2"/>
  <c r="CG50" i="2"/>
  <c r="CI50" i="2"/>
  <c r="CK50" i="2"/>
  <c r="CK51" i="3" s="1"/>
  <c r="CM50" i="2"/>
  <c r="CM51" i="3" s="1"/>
  <c r="CP50" i="2"/>
  <c r="CR50" i="2"/>
  <c r="CT50" i="2"/>
  <c r="CV50" i="2"/>
  <c r="CX50" i="2"/>
  <c r="CZ50" i="2"/>
  <c r="F51" i="2"/>
  <c r="H51" i="2"/>
  <c r="H52" i="3" s="1"/>
  <c r="J51" i="2"/>
  <c r="J52" i="3" s="1"/>
  <c r="L51" i="2"/>
  <c r="N51" i="2"/>
  <c r="N52" i="3" s="1"/>
  <c r="P51" i="2"/>
  <c r="R51" i="2"/>
  <c r="T51" i="2"/>
  <c r="T52" i="3" s="1"/>
  <c r="V51" i="2"/>
  <c r="V52" i="3" s="1"/>
  <c r="X51" i="2"/>
  <c r="X52" i="3" s="1"/>
  <c r="Z51" i="2"/>
  <c r="AB51" i="2"/>
  <c r="AD51" i="2"/>
  <c r="AF51" i="2"/>
  <c r="AH51" i="2"/>
  <c r="AJ51" i="2"/>
  <c r="AJ52" i="3" s="1"/>
  <c r="AL51" i="2"/>
  <c r="AN51" i="2"/>
  <c r="AN52" i="3" s="1"/>
  <c r="AP51" i="2"/>
  <c r="AP52" i="3" s="1"/>
  <c r="AR51" i="2"/>
  <c r="AT51" i="2"/>
  <c r="AV51" i="2"/>
  <c r="AX51" i="2"/>
  <c r="AZ51" i="2"/>
  <c r="AZ52" i="3" s="1"/>
  <c r="AX51" i="4" s="1"/>
  <c r="BB51" i="2"/>
  <c r="BB52" i="3" s="1"/>
  <c r="AZ51" i="4" s="1"/>
  <c r="BD51" i="2"/>
  <c r="BF51" i="2"/>
  <c r="BH51" i="2"/>
  <c r="BJ51" i="2"/>
  <c r="BL51" i="2"/>
  <c r="BN51" i="2"/>
  <c r="BP51" i="2"/>
  <c r="BP52" i="3" s="1"/>
  <c r="BN51" i="4" s="1"/>
  <c r="BR51" i="2"/>
  <c r="BT51" i="2"/>
  <c r="BT52" i="3" s="1"/>
  <c r="BR51" i="4" s="1"/>
  <c r="CH51" i="2"/>
  <c r="CH52" i="3" s="1"/>
  <c r="CJ51" i="2"/>
  <c r="CL51" i="2"/>
  <c r="CO51" i="2"/>
  <c r="CQ51" i="2"/>
  <c r="CS51" i="2"/>
  <c r="CT52" i="3" s="1"/>
  <c r="CW51" i="2"/>
  <c r="CX52" i="3" s="1"/>
  <c r="CY51" i="2"/>
  <c r="E52" i="2"/>
  <c r="G52" i="2"/>
  <c r="I52" i="2"/>
  <c r="K52" i="2"/>
  <c r="M52" i="2"/>
  <c r="O52" i="2"/>
  <c r="O53" i="3" s="1"/>
  <c r="Q52" i="2"/>
  <c r="S52" i="2"/>
  <c r="S53" i="3" s="1"/>
  <c r="U52" i="2"/>
  <c r="U53" i="3" s="1"/>
  <c r="W52" i="2"/>
  <c r="W53" i="3" s="1"/>
  <c r="Y52" i="2"/>
  <c r="Y53" i="3" s="1"/>
  <c r="AA52" i="2"/>
  <c r="AA53" i="3" s="1"/>
  <c r="AC52" i="2"/>
  <c r="AE52" i="2"/>
  <c r="AE53" i="3" s="1"/>
  <c r="AG52" i="2"/>
  <c r="AG53" i="3" s="1"/>
  <c r="AI52" i="2"/>
  <c r="AK52" i="2"/>
  <c r="AM52" i="2"/>
  <c r="AO52" i="2"/>
  <c r="AQ52" i="2"/>
  <c r="AS52" i="2"/>
  <c r="AU52" i="2"/>
  <c r="AW52" i="2"/>
  <c r="AY52" i="2"/>
  <c r="AY53" i="3" s="1"/>
  <c r="AW52" i="4" s="1"/>
  <c r="BA52" i="2"/>
  <c r="BA53" i="3" s="1"/>
  <c r="AY52" i="4" s="1"/>
  <c r="BC52" i="2"/>
  <c r="BE52" i="2"/>
  <c r="BG52" i="2"/>
  <c r="BI52" i="2"/>
  <c r="BK52" i="2"/>
  <c r="BK53" i="3" s="1"/>
  <c r="BI52" i="4" s="1"/>
  <c r="BM52" i="2"/>
  <c r="BO52" i="2"/>
  <c r="BO53" i="3" s="1"/>
  <c r="BM52" i="4" s="1"/>
  <c r="BQ52" i="2"/>
  <c r="BS52" i="2"/>
  <c r="BU52" i="2"/>
  <c r="BW52" i="2"/>
  <c r="BY52" i="2"/>
  <c r="CA52" i="2"/>
  <c r="CC52" i="2"/>
  <c r="CE52" i="2"/>
  <c r="CE53" i="3" s="1"/>
  <c r="CC52" i="4" s="1"/>
  <c r="CG52" i="2"/>
  <c r="CG53" i="3" s="1"/>
  <c r="CI52" i="2"/>
  <c r="CK52" i="2"/>
  <c r="CK53" i="3" s="1"/>
  <c r="CM52" i="2"/>
  <c r="CP52" i="2"/>
  <c r="CR52" i="2"/>
  <c r="CT52" i="2"/>
  <c r="CU53" i="3" s="1"/>
  <c r="CV52" i="2"/>
  <c r="CW53" i="3" s="1"/>
  <c r="CX52" i="2"/>
  <c r="CZ52" i="2"/>
  <c r="CH53" i="2"/>
  <c r="CJ53" i="2"/>
  <c r="CL53" i="2"/>
  <c r="CO53" i="2"/>
  <c r="CO54" i="3" s="1"/>
  <c r="CQ53" i="2"/>
  <c r="CS53" i="2"/>
  <c r="CT54" i="3" s="1"/>
  <c r="CW53" i="2"/>
  <c r="CX54" i="3" s="1"/>
  <c r="CY53" i="2"/>
  <c r="E54" i="2"/>
  <c r="E55" i="3" s="1"/>
  <c r="G54" i="2"/>
  <c r="I54" i="2"/>
  <c r="K54" i="2"/>
  <c r="M54" i="2"/>
  <c r="M55" i="3" s="1"/>
  <c r="O54" i="2"/>
  <c r="O55" i="3" s="1"/>
  <c r="Q54" i="2"/>
  <c r="S54" i="2"/>
  <c r="U54" i="2"/>
  <c r="W54" i="2"/>
  <c r="Y54" i="2"/>
  <c r="AA54" i="2"/>
  <c r="AC54" i="2"/>
  <c r="AE54" i="2"/>
  <c r="AE55" i="3" s="1"/>
  <c r="AG54" i="2"/>
  <c r="AG55" i="3" s="1"/>
  <c r="AI54" i="2"/>
  <c r="AI55" i="3" s="1"/>
  <c r="AK54" i="2"/>
  <c r="AK55" i="3" s="1"/>
  <c r="AM54" i="2"/>
  <c r="AO54" i="2"/>
  <c r="AQ54" i="2"/>
  <c r="AQ55" i="3" s="1"/>
  <c r="AS54" i="2"/>
  <c r="AU54" i="2"/>
  <c r="AU55" i="3" s="1"/>
  <c r="AS54" i="4" s="1"/>
  <c r="AW54" i="2"/>
  <c r="AY54" i="2"/>
  <c r="BA54" i="2"/>
  <c r="BC54" i="2"/>
  <c r="BE54" i="2"/>
  <c r="BG54" i="2"/>
  <c r="BI54" i="2"/>
  <c r="BK54" i="2"/>
  <c r="BK55" i="3" s="1"/>
  <c r="BI54" i="4" s="1"/>
  <c r="BM54" i="2"/>
  <c r="BM55" i="3" s="1"/>
  <c r="BK54" i="4" s="1"/>
  <c r="BO54" i="2"/>
  <c r="BQ54" i="2"/>
  <c r="BQ55" i="3" s="1"/>
  <c r="BO54" i="4" s="1"/>
  <c r="BS54" i="2"/>
  <c r="BU54" i="2"/>
  <c r="BW54" i="2"/>
  <c r="BW55" i="3" s="1"/>
  <c r="BU54" i="4" s="1"/>
  <c r="BY54" i="2"/>
  <c r="BY55" i="3" s="1"/>
  <c r="BW54" i="4" s="1"/>
  <c r="CA54" i="2"/>
  <c r="CC54" i="2"/>
  <c r="CE54" i="2"/>
  <c r="CG54" i="2"/>
  <c r="CI54" i="2"/>
  <c r="CK54" i="2"/>
  <c r="CM54" i="2"/>
  <c r="CP54" i="2"/>
  <c r="CR54" i="2"/>
  <c r="CS55" i="3" s="1"/>
  <c r="CT54" i="2"/>
  <c r="CU55" i="3" s="1"/>
  <c r="CV54" i="2"/>
  <c r="CX54" i="2"/>
  <c r="CY55" i="3" s="1"/>
  <c r="CZ54" i="2"/>
  <c r="Y54" i="11" s="1"/>
  <c r="F55" i="2"/>
  <c r="H55" i="2"/>
  <c r="H56" i="3" s="1"/>
  <c r="J55" i="2"/>
  <c r="J56" i="3" s="1"/>
  <c r="L55" i="2"/>
  <c r="N55" i="2"/>
  <c r="P55" i="2"/>
  <c r="R55" i="2"/>
  <c r="T55" i="2"/>
  <c r="V55" i="2"/>
  <c r="X55" i="2"/>
  <c r="Z55" i="2"/>
  <c r="AB55" i="2"/>
  <c r="AB56" i="3" s="1"/>
  <c r="AD55" i="2"/>
  <c r="AD56" i="3" s="1"/>
  <c r="AF55" i="2"/>
  <c r="AF56" i="3" s="1"/>
  <c r="AH55" i="2"/>
  <c r="AH56" i="3" s="1"/>
  <c r="AJ55" i="2"/>
  <c r="AL55" i="2"/>
  <c r="AN55" i="2"/>
  <c r="AP55" i="2"/>
  <c r="AP56" i="3" s="1"/>
  <c r="AR55" i="2"/>
  <c r="AR56" i="3" s="1"/>
  <c r="AT55" i="2"/>
  <c r="AV55" i="2"/>
  <c r="AX55" i="2"/>
  <c r="AZ55" i="2"/>
  <c r="BB55" i="2"/>
  <c r="BD55" i="2"/>
  <c r="BF55" i="2"/>
  <c r="BH55" i="2"/>
  <c r="BH56" i="3" s="1"/>
  <c r="BF55" i="4" s="1"/>
  <c r="BJ55" i="2"/>
  <c r="BL55" i="2"/>
  <c r="BN55" i="2"/>
  <c r="BN56" i="3" s="1"/>
  <c r="BL55" i="4" s="1"/>
  <c r="BP55" i="2"/>
  <c r="BR55" i="2"/>
  <c r="BT55" i="2"/>
  <c r="BV55" i="2"/>
  <c r="BV56" i="3" s="1"/>
  <c r="BT55" i="4" s="1"/>
  <c r="BX55" i="2"/>
  <c r="BX56" i="3" s="1"/>
  <c r="BV55" i="4" s="1"/>
  <c r="BZ55" i="2"/>
  <c r="CB55" i="2"/>
  <c r="CD55" i="2"/>
  <c r="CF55" i="2"/>
  <c r="CH55" i="2"/>
  <c r="CJ55" i="2"/>
  <c r="CL55" i="2"/>
  <c r="CO55" i="2"/>
  <c r="CQ55" i="2"/>
  <c r="CR56" i="3" s="1"/>
  <c r="CS55" i="2"/>
  <c r="CT56" i="3" s="1"/>
  <c r="CW55" i="2"/>
  <c r="CX56" i="3" s="1"/>
  <c r="CY55" i="2"/>
  <c r="P55" i="11" s="1"/>
  <c r="E56" i="2"/>
  <c r="E57" i="3" s="1"/>
  <c r="CI56" i="2"/>
  <c r="CI57" i="3" s="1"/>
  <c r="CK56" i="2"/>
  <c r="CK57" i="3" s="1"/>
  <c r="CM56" i="2"/>
  <c r="CP56" i="2"/>
  <c r="CR56" i="2"/>
  <c r="CT56" i="2"/>
  <c r="CV56" i="2"/>
  <c r="CX56" i="2"/>
  <c r="CZ56" i="2"/>
  <c r="F57" i="2"/>
  <c r="H57" i="2"/>
  <c r="H58" i="3" s="1"/>
  <c r="J57" i="2"/>
  <c r="J58" i="3" s="1"/>
  <c r="L57" i="2"/>
  <c r="N57" i="2"/>
  <c r="N58" i="3" s="1"/>
  <c r="P57" i="2"/>
  <c r="R57" i="2"/>
  <c r="T57" i="2"/>
  <c r="T58" i="3" s="1"/>
  <c r="V57" i="2"/>
  <c r="V58" i="3" s="1"/>
  <c r="X57" i="2"/>
  <c r="X58" i="3" s="1"/>
  <c r="Z57" i="2"/>
  <c r="AB57" i="2"/>
  <c r="AD57" i="2"/>
  <c r="AF57" i="2"/>
  <c r="AH57" i="2"/>
  <c r="AJ57" i="2"/>
  <c r="AL57" i="2"/>
  <c r="AL58" i="3" s="1"/>
  <c r="AN57" i="2"/>
  <c r="AN58" i="3" s="1"/>
  <c r="AP57" i="2"/>
  <c r="AP58" i="3" s="1"/>
  <c r="AR57" i="2"/>
  <c r="AT57" i="2"/>
  <c r="AT58" i="3" s="1"/>
  <c r="AR57" i="4" s="1"/>
  <c r="AV57" i="2"/>
  <c r="AX57" i="2"/>
  <c r="AZ57" i="2"/>
  <c r="AZ58" i="3" s="1"/>
  <c r="AX57" i="4" s="1"/>
  <c r="BB57" i="2"/>
  <c r="BB58" i="3" s="1"/>
  <c r="AZ57" i="4" s="1"/>
  <c r="BD57" i="2"/>
  <c r="BF57" i="2"/>
  <c r="BH57" i="2"/>
  <c r="BJ57" i="2"/>
  <c r="BL57" i="2"/>
  <c r="BN57" i="2"/>
  <c r="BP57" i="2"/>
  <c r="BP58" i="3" s="1"/>
  <c r="BN57" i="4" s="1"/>
  <c r="BR57" i="2"/>
  <c r="BT57" i="2"/>
  <c r="BT58" i="3" s="1"/>
  <c r="BR57" i="4" s="1"/>
  <c r="BV57" i="2"/>
  <c r="BV58" i="3" s="1"/>
  <c r="BT57" i="4" s="1"/>
  <c r="BX57" i="2"/>
  <c r="BX58" i="3" s="1"/>
  <c r="BV57" i="4" s="1"/>
  <c r="BZ57" i="2"/>
  <c r="CB57" i="2"/>
  <c r="CD57" i="2"/>
  <c r="CF57" i="2"/>
  <c r="CF58" i="3" s="1"/>
  <c r="CH57" i="2"/>
  <c r="CH58" i="3" s="1"/>
  <c r="CJ57" i="2"/>
  <c r="CJ58" i="3" s="1"/>
  <c r="CL57" i="2"/>
  <c r="CO57" i="2"/>
  <c r="CQ57" i="2"/>
  <c r="CS57" i="2"/>
  <c r="CT58" i="3" s="1"/>
  <c r="E58" i="2"/>
  <c r="CI58" i="2"/>
  <c r="CK58" i="2"/>
  <c r="CM58" i="2"/>
  <c r="CP58" i="2"/>
  <c r="CR58" i="2"/>
  <c r="CS59" i="3" s="1"/>
  <c r="CT58" i="2"/>
  <c r="CU59" i="3" s="1"/>
  <c r="F59" i="2"/>
  <c r="H59" i="2"/>
  <c r="J59" i="2"/>
  <c r="J60" i="3" s="1"/>
  <c r="L59" i="2"/>
  <c r="N59" i="2"/>
  <c r="N60" i="3" s="1"/>
  <c r="P59" i="2"/>
  <c r="R59" i="2"/>
  <c r="T59" i="2"/>
  <c r="V59" i="2"/>
  <c r="X59" i="2"/>
  <c r="Z59" i="2"/>
  <c r="AB59" i="2"/>
  <c r="AD59" i="2"/>
  <c r="AD60" i="3" s="1"/>
  <c r="AF59" i="2"/>
  <c r="AF60" i="3" s="1"/>
  <c r="AH59" i="2"/>
  <c r="AH60" i="3" s="1"/>
  <c r="AJ59" i="2"/>
  <c r="AL59" i="2"/>
  <c r="AN59" i="2"/>
  <c r="AP59" i="2"/>
  <c r="AP60" i="3" s="1"/>
  <c r="AR59" i="2"/>
  <c r="AR60" i="3" s="1"/>
  <c r="AT59" i="2"/>
  <c r="AV59" i="2"/>
  <c r="AX59" i="2"/>
  <c r="AZ59" i="2"/>
  <c r="BB59" i="2"/>
  <c r="BD59" i="2"/>
  <c r="BF59" i="2"/>
  <c r="BH59" i="2"/>
  <c r="BJ59" i="2"/>
  <c r="BL59" i="2"/>
  <c r="BN59" i="2"/>
  <c r="BP59" i="2"/>
  <c r="BR59" i="2"/>
  <c r="BT59" i="2"/>
  <c r="BV59" i="2"/>
  <c r="BV60" i="3" s="1"/>
  <c r="BT59" i="4" s="1"/>
  <c r="BX59" i="2"/>
  <c r="BX60" i="3" s="1"/>
  <c r="BV59" i="4" s="1"/>
  <c r="BZ59" i="2"/>
  <c r="CB59" i="2"/>
  <c r="CD59" i="2"/>
  <c r="CF59" i="2"/>
  <c r="CH59" i="2"/>
  <c r="CJ59" i="2"/>
  <c r="CL59" i="2"/>
  <c r="CO59" i="2"/>
  <c r="CQ59" i="2"/>
  <c r="CR60" i="3" s="1"/>
  <c r="CS59" i="2"/>
  <c r="CT60" i="3" s="1"/>
  <c r="E60" i="2"/>
  <c r="CI60" i="2"/>
  <c r="CK60" i="2"/>
  <c r="CM60" i="2"/>
  <c r="CP60" i="2"/>
  <c r="CR60" i="2"/>
  <c r="CS61" i="3" s="1"/>
  <c r="CT60" i="2"/>
  <c r="F61" i="2"/>
  <c r="H61" i="2"/>
  <c r="J61" i="2"/>
  <c r="L61" i="2"/>
  <c r="N61" i="2"/>
  <c r="N62" i="3" s="1"/>
  <c r="P61" i="2"/>
  <c r="R61" i="2"/>
  <c r="T61" i="2"/>
  <c r="T62" i="3" s="1"/>
  <c r="V61" i="2"/>
  <c r="V62" i="3" s="1"/>
  <c r="X61" i="2"/>
  <c r="Z61" i="2"/>
  <c r="Z62" i="3" s="1"/>
  <c r="AB61" i="2"/>
  <c r="AD61" i="2"/>
  <c r="AF61" i="2"/>
  <c r="AF62" i="3" s="1"/>
  <c r="AH61" i="2"/>
  <c r="AJ61" i="2"/>
  <c r="AL61" i="2"/>
  <c r="AN61" i="2"/>
  <c r="AP61" i="2"/>
  <c r="AR61" i="2"/>
  <c r="AT61" i="2"/>
  <c r="AV61" i="2"/>
  <c r="AX61" i="2"/>
  <c r="AZ61" i="2"/>
  <c r="AZ62" i="3" s="1"/>
  <c r="AX61" i="4" s="1"/>
  <c r="BB61" i="2"/>
  <c r="BB62" i="3" s="1"/>
  <c r="AZ61" i="4" s="1"/>
  <c r="BD61" i="2"/>
  <c r="BD62" i="3" s="1"/>
  <c r="BB61" i="4" s="1"/>
  <c r="BF61" i="2"/>
  <c r="BH61" i="2"/>
  <c r="BJ61" i="2"/>
  <c r="BL61" i="2"/>
  <c r="BL62" i="3" s="1"/>
  <c r="BJ61" i="4" s="1"/>
  <c r="BN61" i="2"/>
  <c r="BN62" i="3" s="1"/>
  <c r="BL61" i="4" s="1"/>
  <c r="BP61" i="2"/>
  <c r="BR61" i="2"/>
  <c r="BT61" i="2"/>
  <c r="BV61" i="2"/>
  <c r="BX61" i="2"/>
  <c r="BZ61" i="2"/>
  <c r="CB61" i="2"/>
  <c r="CD61" i="2"/>
  <c r="CD62" i="3" s="1"/>
  <c r="CF61" i="2"/>
  <c r="CF62" i="3" s="1"/>
  <c r="CH61" i="2"/>
  <c r="CH62" i="3" s="1"/>
  <c r="CJ61" i="2"/>
  <c r="CL61" i="2"/>
  <c r="CO61" i="2"/>
  <c r="CO62" i="3" s="1"/>
  <c r="CQ61" i="2"/>
  <c r="CS61" i="2"/>
  <c r="CW61" i="2"/>
  <c r="CX62" i="3" s="1"/>
  <c r="CY61" i="2"/>
  <c r="P61" i="11"/>
  <c r="E62" i="2"/>
  <c r="CI62" i="2"/>
  <c r="CK62" i="2"/>
  <c r="CM62" i="2"/>
  <c r="CP62" i="2"/>
  <c r="CR62" i="2"/>
  <c r="CS63" i="3" s="1"/>
  <c r="CT62" i="2"/>
  <c r="CU63" i="3" s="1"/>
  <c r="CV62" i="2"/>
  <c r="CX62" i="2"/>
  <c r="CY63" i="3" s="1"/>
  <c r="CZ62" i="2"/>
  <c r="F63" i="2"/>
  <c r="H63" i="2"/>
  <c r="J63" i="2"/>
  <c r="J64" i="3" s="1"/>
  <c r="L63" i="2"/>
  <c r="N63" i="2"/>
  <c r="P63" i="2"/>
  <c r="R63" i="2"/>
  <c r="T63" i="2"/>
  <c r="V63" i="2"/>
  <c r="X63" i="2"/>
  <c r="Z63" i="2"/>
  <c r="AB63" i="2"/>
  <c r="AD63" i="2"/>
  <c r="AF63" i="2"/>
  <c r="AF64" i="3" s="1"/>
  <c r="AH63" i="2"/>
  <c r="AH64" i="3" s="1"/>
  <c r="AJ63" i="2"/>
  <c r="AL63" i="2"/>
  <c r="AN63" i="2"/>
  <c r="AP63" i="2"/>
  <c r="AP64" i="3" s="1"/>
  <c r="AR63" i="2"/>
  <c r="AR64" i="3" s="1"/>
  <c r="AT63" i="2"/>
  <c r="AV63" i="2"/>
  <c r="AX63" i="2"/>
  <c r="AZ63" i="2"/>
  <c r="BB63" i="2"/>
  <c r="BD63" i="2"/>
  <c r="BF63" i="2"/>
  <c r="BH63" i="2"/>
  <c r="BJ63" i="2"/>
  <c r="BL63" i="2"/>
  <c r="BL64" i="3" s="1"/>
  <c r="BJ63" i="4" s="1"/>
  <c r="BN63" i="2"/>
  <c r="BP63" i="2"/>
  <c r="BR63" i="2"/>
  <c r="BT63" i="2"/>
  <c r="BV63" i="2"/>
  <c r="BV64" i="3" s="1"/>
  <c r="BT63" i="4" s="1"/>
  <c r="BX63" i="2"/>
  <c r="BX64" i="3" s="1"/>
  <c r="BV63" i="4" s="1"/>
  <c r="BZ63" i="2"/>
  <c r="CB63" i="2"/>
  <c r="CD63" i="2"/>
  <c r="CF63" i="2"/>
  <c r="CW63" i="2"/>
  <c r="CY63" i="2"/>
  <c r="CE146" i="4" s="1"/>
  <c r="E64" i="2"/>
  <c r="CV64" i="2"/>
  <c r="CX64" i="2"/>
  <c r="CY65" i="3" s="1"/>
  <c r="CZ64" i="2"/>
  <c r="F65" i="2"/>
  <c r="H65" i="2"/>
  <c r="J65" i="2"/>
  <c r="L65" i="2"/>
  <c r="N65" i="2"/>
  <c r="N66" i="3" s="1"/>
  <c r="P65" i="2"/>
  <c r="R65" i="2"/>
  <c r="T65" i="2"/>
  <c r="V65" i="2"/>
  <c r="X65" i="2"/>
  <c r="Z65" i="2"/>
  <c r="AB65" i="2"/>
  <c r="AD65" i="2"/>
  <c r="AD66" i="3" s="1"/>
  <c r="AF65" i="2"/>
  <c r="AF66" i="3" s="1"/>
  <c r="AH65" i="2"/>
  <c r="AH66" i="3" s="1"/>
  <c r="AJ65" i="2"/>
  <c r="AJ66" i="3" s="1"/>
  <c r="AL65" i="2"/>
  <c r="AN65" i="2"/>
  <c r="AP65" i="2"/>
  <c r="AR65" i="2"/>
  <c r="AT65" i="2"/>
  <c r="AT66" i="3" s="1"/>
  <c r="AR65" i="4" s="1"/>
  <c r="AV65" i="2"/>
  <c r="AX65" i="2"/>
  <c r="AZ65" i="2"/>
  <c r="BB65" i="2"/>
  <c r="BD65" i="2"/>
  <c r="BF65" i="2"/>
  <c r="BH65" i="2"/>
  <c r="BJ65" i="2"/>
  <c r="BL65" i="2"/>
  <c r="BL66" i="3" s="1"/>
  <c r="BJ65" i="4" s="1"/>
  <c r="BN65" i="2"/>
  <c r="BN66" i="3" s="1"/>
  <c r="BL65" i="4" s="1"/>
  <c r="BP65" i="2"/>
  <c r="BP66" i="3" s="1"/>
  <c r="BN65" i="4" s="1"/>
  <c r="BR65" i="2"/>
  <c r="BT65" i="2"/>
  <c r="BV65" i="2"/>
  <c r="BX65" i="2"/>
  <c r="BX66" i="3" s="1"/>
  <c r="BV65" i="4" s="1"/>
  <c r="BZ65" i="2"/>
  <c r="BZ66" i="3" s="1"/>
  <c r="BX65" i="4" s="1"/>
  <c r="CB65" i="2"/>
  <c r="CD65" i="2"/>
  <c r="CF65" i="2"/>
  <c r="CH65" i="2"/>
  <c r="CJ65" i="2"/>
  <c r="CL65" i="2"/>
  <c r="CO65" i="2"/>
  <c r="CQ65" i="2"/>
  <c r="CR66" i="3" s="1"/>
  <c r="CS65" i="2"/>
  <c r="CT66" i="3" s="1"/>
  <c r="CW65" i="2"/>
  <c r="CX66" i="3" s="1"/>
  <c r="CY65" i="2"/>
  <c r="CZ66" i="3" s="1"/>
  <c r="E66" i="2"/>
  <c r="E67" i="3" s="1"/>
  <c r="G66" i="2"/>
  <c r="I66" i="2"/>
  <c r="K66" i="2"/>
  <c r="M66" i="2"/>
  <c r="M67" i="3" s="1"/>
  <c r="O66" i="2"/>
  <c r="Q66" i="2"/>
  <c r="S66" i="2"/>
  <c r="U66" i="2"/>
  <c r="W66" i="2"/>
  <c r="Y66" i="2"/>
  <c r="AA66" i="2"/>
  <c r="AC66" i="2"/>
  <c r="AE66" i="2"/>
  <c r="AE67" i="3" s="1"/>
  <c r="AG66" i="2"/>
  <c r="AG67" i="3" s="1"/>
  <c r="AI66" i="2"/>
  <c r="AI67" i="3" s="1"/>
  <c r="AK66" i="2"/>
  <c r="AM66" i="2"/>
  <c r="AO66" i="2"/>
  <c r="AQ66" i="2"/>
  <c r="AS66" i="2"/>
  <c r="AS67" i="3" s="1"/>
  <c r="AQ66" i="4" s="1"/>
  <c r="AU66" i="2"/>
  <c r="AW66" i="2"/>
  <c r="AY66" i="2"/>
  <c r="BA66" i="2"/>
  <c r="BC66" i="2"/>
  <c r="BE66" i="2"/>
  <c r="BG66" i="2"/>
  <c r="BI66" i="2"/>
  <c r="BK66" i="2"/>
  <c r="BK67" i="3" s="1"/>
  <c r="BI66" i="4" s="1"/>
  <c r="BM66" i="2"/>
  <c r="BO66" i="2"/>
  <c r="BO67" i="3" s="1"/>
  <c r="BM66" i="4" s="1"/>
  <c r="BQ66" i="2"/>
  <c r="BS66" i="2"/>
  <c r="BU66" i="2"/>
  <c r="BW66" i="2"/>
  <c r="BY66" i="2"/>
  <c r="BY67" i="3" s="1"/>
  <c r="BW66" i="4" s="1"/>
  <c r="CA66" i="2"/>
  <c r="CC66" i="2"/>
  <c r="CE66" i="2"/>
  <c r="CG66" i="2"/>
  <c r="CI66" i="2"/>
  <c r="CK66" i="2"/>
  <c r="CM66" i="2"/>
  <c r="CP66" i="2"/>
  <c r="CR66" i="2"/>
  <c r="CS67" i="3" s="1"/>
  <c r="CT66" i="2"/>
  <c r="CU67" i="3" s="1"/>
  <c r="CV66" i="2"/>
  <c r="CX66" i="2"/>
  <c r="CZ66" i="2"/>
  <c r="F67" i="2"/>
  <c r="H67" i="2"/>
  <c r="H68" i="3" s="1"/>
  <c r="J67" i="2"/>
  <c r="L67" i="2"/>
  <c r="N67" i="2"/>
  <c r="P67" i="2"/>
  <c r="R67" i="2"/>
  <c r="T67" i="2"/>
  <c r="T68" i="3" s="1"/>
  <c r="V67" i="2"/>
  <c r="V68" i="3" s="1"/>
  <c r="X67" i="2"/>
  <c r="Z67" i="2"/>
  <c r="AB67" i="2"/>
  <c r="AB68" i="3" s="1"/>
  <c r="AD67" i="2"/>
  <c r="AD68" i="3" s="1"/>
  <c r="AF67" i="2"/>
  <c r="AH67" i="2"/>
  <c r="AJ67" i="2"/>
  <c r="AL67" i="2"/>
  <c r="AN67" i="2"/>
  <c r="AP67" i="2"/>
  <c r="AR67" i="2"/>
  <c r="AT67" i="2"/>
  <c r="AV67" i="2"/>
  <c r="AX67" i="2"/>
  <c r="AZ67" i="2"/>
  <c r="AZ68" i="3" s="1"/>
  <c r="AX67" i="4" s="1"/>
  <c r="BB67" i="2"/>
  <c r="BD67" i="2"/>
  <c r="BD68" i="3" s="1"/>
  <c r="BB67" i="4" s="1"/>
  <c r="BF67" i="2"/>
  <c r="BH67" i="2"/>
  <c r="BH68" i="3" s="1"/>
  <c r="BF67" i="4" s="1"/>
  <c r="BJ67" i="2"/>
  <c r="BL67" i="2"/>
  <c r="BN67" i="2"/>
  <c r="BP67" i="2"/>
  <c r="BR67" i="2"/>
  <c r="BT67" i="2"/>
  <c r="BV67" i="2"/>
  <c r="BX67" i="2"/>
  <c r="BZ67" i="2"/>
  <c r="CB67" i="2"/>
  <c r="CD67" i="2"/>
  <c r="CF67" i="2"/>
  <c r="CF68" i="3" s="1"/>
  <c r="CH67" i="2"/>
  <c r="CJ67" i="2"/>
  <c r="CL67" i="2"/>
  <c r="CO67" i="2"/>
  <c r="CQ67" i="2"/>
  <c r="CR68" i="3" s="1"/>
  <c r="CS67" i="2"/>
  <c r="CW67" i="2"/>
  <c r="CY67" i="2"/>
  <c r="CE150" i="4" s="1"/>
  <c r="P67" i="11"/>
  <c r="E68" i="2"/>
  <c r="E69" i="3" s="1"/>
  <c r="G68" i="2"/>
  <c r="I68" i="2"/>
  <c r="K68" i="2"/>
  <c r="M68" i="2"/>
  <c r="O68" i="2"/>
  <c r="Q68" i="2"/>
  <c r="S68" i="2"/>
  <c r="S69" i="3" s="1"/>
  <c r="U68" i="2"/>
  <c r="U69" i="3" s="1"/>
  <c r="W68" i="2"/>
  <c r="W69" i="3" s="1"/>
  <c r="Y68" i="2"/>
  <c r="AA68" i="2"/>
  <c r="AC68" i="2"/>
  <c r="AE68" i="2"/>
  <c r="AG68" i="2"/>
  <c r="AG69" i="3" s="1"/>
  <c r="AI68" i="2"/>
  <c r="AK68" i="2"/>
  <c r="AM68" i="2"/>
  <c r="AO68" i="2"/>
  <c r="AQ68" i="2"/>
  <c r="AS68" i="2"/>
  <c r="AU68" i="2"/>
  <c r="AW68" i="2"/>
  <c r="AY68" i="2"/>
  <c r="BA68" i="2"/>
  <c r="BC68" i="2"/>
  <c r="BC69" i="3" s="1"/>
  <c r="BE68" i="2"/>
  <c r="BG68" i="2"/>
  <c r="BI68" i="2"/>
  <c r="BK68" i="2"/>
  <c r="BM68" i="2"/>
  <c r="BO68" i="2"/>
  <c r="BO69" i="3" s="1"/>
  <c r="BM68" i="4" s="1"/>
  <c r="BQ68" i="2"/>
  <c r="BQ69" i="3" s="1"/>
  <c r="BO68" i="4" s="1"/>
  <c r="BS68" i="2"/>
  <c r="BU68" i="2"/>
  <c r="BW68" i="2"/>
  <c r="BY68" i="2"/>
  <c r="CA68" i="2"/>
  <c r="CC68" i="2"/>
  <c r="CE68" i="2"/>
  <c r="CE69" i="3" s="1"/>
  <c r="CC68" i="4" s="1"/>
  <c r="CG68" i="2"/>
  <c r="CI68" i="2"/>
  <c r="CK68" i="2"/>
  <c r="CK69" i="3" s="1"/>
  <c r="CM68" i="2"/>
  <c r="CP68" i="2"/>
  <c r="CR68" i="2"/>
  <c r="CT68" i="2"/>
  <c r="CV68" i="2"/>
  <c r="CX68" i="2"/>
  <c r="CY69" i="3" s="1"/>
  <c r="CZ68" i="2"/>
  <c r="Y68" i="11" s="1"/>
  <c r="F69" i="2"/>
  <c r="H69" i="2"/>
  <c r="J69" i="2"/>
  <c r="L69" i="2"/>
  <c r="N69" i="2"/>
  <c r="N70" i="3" s="1"/>
  <c r="P69" i="2"/>
  <c r="R69" i="2"/>
  <c r="T69" i="2"/>
  <c r="T70" i="3" s="1"/>
  <c r="V69" i="2"/>
  <c r="V70" i="3" s="1"/>
  <c r="X69" i="2"/>
  <c r="Z69" i="2"/>
  <c r="AB69" i="2"/>
  <c r="AD69" i="2"/>
  <c r="AF69" i="2"/>
  <c r="AH69" i="2"/>
  <c r="AH70" i="3" s="1"/>
  <c r="AJ69" i="2"/>
  <c r="AL69" i="2"/>
  <c r="AN69" i="2"/>
  <c r="AP69" i="2"/>
  <c r="AR69" i="2"/>
  <c r="AT69" i="2"/>
  <c r="AV69" i="2"/>
  <c r="AX69" i="2"/>
  <c r="AZ69" i="2"/>
  <c r="AZ70" i="3" s="1"/>
  <c r="AX69" i="4" s="1"/>
  <c r="BB69" i="2"/>
  <c r="BB70" i="3" s="1"/>
  <c r="AZ69" i="4" s="1"/>
  <c r="BD69" i="2"/>
  <c r="BD70" i="3" s="1"/>
  <c r="BB69" i="4" s="1"/>
  <c r="BF69" i="2"/>
  <c r="BH69" i="2"/>
  <c r="BJ69" i="2"/>
  <c r="BL69" i="2"/>
  <c r="BN69" i="2"/>
  <c r="BN70" i="3" s="1"/>
  <c r="BL69" i="4" s="1"/>
  <c r="BP69" i="2"/>
  <c r="BR69" i="2"/>
  <c r="BT69" i="2"/>
  <c r="BV69" i="2"/>
  <c r="BX69" i="2"/>
  <c r="BZ69" i="2"/>
  <c r="CB69" i="2"/>
  <c r="CD69" i="2"/>
  <c r="CD70" i="3" s="1"/>
  <c r="CB69" i="4" s="1"/>
  <c r="CF69" i="2"/>
  <c r="CF70" i="3" s="1"/>
  <c r="CW69" i="2"/>
  <c r="CY69" i="2"/>
  <c r="P69" i="11"/>
  <c r="E70" i="2"/>
  <c r="G70" i="2"/>
  <c r="I70" i="2"/>
  <c r="K70" i="2"/>
  <c r="M70" i="2"/>
  <c r="O70" i="2"/>
  <c r="Q70" i="2"/>
  <c r="S70" i="2"/>
  <c r="U70" i="2"/>
  <c r="W70" i="2"/>
  <c r="W71" i="3" s="1"/>
  <c r="Y70" i="2"/>
  <c r="AA70" i="2"/>
  <c r="AC70" i="2"/>
  <c r="AE70" i="2"/>
  <c r="AG70" i="2"/>
  <c r="AI70" i="2"/>
  <c r="AK70" i="2"/>
  <c r="AM70" i="2"/>
  <c r="AM71" i="3" s="1"/>
  <c r="AO70" i="2"/>
  <c r="AQ70" i="2"/>
  <c r="AQ71" i="3" s="1"/>
  <c r="AS70" i="2"/>
  <c r="AU70" i="2"/>
  <c r="AW70" i="2"/>
  <c r="AY70" i="2"/>
  <c r="BA70" i="2"/>
  <c r="BC70" i="2"/>
  <c r="BC71" i="3" s="1"/>
  <c r="BA70" i="4" s="1"/>
  <c r="BE70" i="2"/>
  <c r="BG70" i="2"/>
  <c r="BI70" i="2"/>
  <c r="BK70" i="2"/>
  <c r="BM70" i="2"/>
  <c r="BO70" i="2"/>
  <c r="BQ70" i="2"/>
  <c r="BS70" i="2"/>
  <c r="BU70" i="2"/>
  <c r="BW70" i="2"/>
  <c r="BY70" i="2"/>
  <c r="CA70" i="2"/>
  <c r="CC70" i="2"/>
  <c r="CE70" i="2"/>
  <c r="CG70" i="2"/>
  <c r="CI70" i="2"/>
  <c r="CI71" i="3" s="1"/>
  <c r="CK70" i="2"/>
  <c r="CM70" i="2"/>
  <c r="CP70" i="2"/>
  <c r="CR70" i="2"/>
  <c r="CT70" i="2"/>
  <c r="CZ70" i="2"/>
  <c r="F71" i="2"/>
  <c r="H71" i="2"/>
  <c r="J71" i="2"/>
  <c r="L71" i="2"/>
  <c r="N71" i="2"/>
  <c r="P71" i="2"/>
  <c r="R71" i="2"/>
  <c r="T71" i="2"/>
  <c r="V71" i="2"/>
  <c r="X71" i="2"/>
  <c r="X72" i="3" s="1"/>
  <c r="Z71" i="2"/>
  <c r="AB71" i="2"/>
  <c r="AD71" i="2"/>
  <c r="AD72" i="3" s="1"/>
  <c r="AF71" i="2"/>
  <c r="AH71" i="2"/>
  <c r="AJ71" i="2"/>
  <c r="AL71" i="2"/>
  <c r="AN71" i="2"/>
  <c r="AP71" i="2"/>
  <c r="AP72" i="3"/>
  <c r="AR71" i="2"/>
  <c r="AT71" i="2"/>
  <c r="AV71" i="2"/>
  <c r="AX71" i="2"/>
  <c r="AZ71" i="2"/>
  <c r="BB71" i="2"/>
  <c r="BD71" i="2"/>
  <c r="BF71" i="2"/>
  <c r="BH71" i="2"/>
  <c r="BJ71" i="2"/>
  <c r="BL71" i="2"/>
  <c r="BN71" i="2"/>
  <c r="BP71" i="2"/>
  <c r="BR71" i="2"/>
  <c r="BT71" i="2"/>
  <c r="BV71" i="2"/>
  <c r="BV72" i="3" s="1"/>
  <c r="BT71" i="4" s="1"/>
  <c r="BX71" i="2"/>
  <c r="BZ71" i="2"/>
  <c r="CB71" i="2"/>
  <c r="CD71" i="2"/>
  <c r="CF71" i="2"/>
  <c r="CH71" i="2"/>
  <c r="CH72" i="3" s="1"/>
  <c r="CJ71" i="2"/>
  <c r="CL71" i="2"/>
  <c r="CO71" i="2"/>
  <c r="CP72" i="3" s="1"/>
  <c r="CQ71" i="2"/>
  <c r="CS71" i="2"/>
  <c r="CT72" i="3" s="1"/>
  <c r="CW71" i="2"/>
  <c r="CY71" i="2"/>
  <c r="E72" i="2"/>
  <c r="G72" i="2"/>
  <c r="I72" i="2"/>
  <c r="I73" i="3" s="1"/>
  <c r="K72" i="2"/>
  <c r="M72" i="2"/>
  <c r="O72" i="2"/>
  <c r="Q72" i="2"/>
  <c r="S72" i="2"/>
  <c r="U72" i="2"/>
  <c r="U73" i="3" s="1"/>
  <c r="W72" i="2"/>
  <c r="W73" i="3" s="1"/>
  <c r="Y72" i="2"/>
  <c r="AA72" i="2"/>
  <c r="AA73" i="3" s="1"/>
  <c r="AC72" i="2"/>
  <c r="AE72" i="2"/>
  <c r="AG72" i="2"/>
  <c r="AI72" i="2"/>
  <c r="AK72" i="2"/>
  <c r="AM72" i="2"/>
  <c r="AO72" i="2"/>
  <c r="AO73" i="3" s="1"/>
  <c r="AQ72" i="2"/>
  <c r="AS72" i="2"/>
  <c r="AU72" i="2"/>
  <c r="AW72" i="2"/>
  <c r="AY72" i="2"/>
  <c r="BA72" i="2"/>
  <c r="BA73" i="3" s="1"/>
  <c r="AY72" i="4" s="1"/>
  <c r="BC72" i="2"/>
  <c r="BE72" i="2"/>
  <c r="BG72" i="2"/>
  <c r="BI72" i="2"/>
  <c r="BK72" i="2"/>
  <c r="BM72" i="2"/>
  <c r="BO72" i="2"/>
  <c r="BQ72" i="2"/>
  <c r="BS72" i="2"/>
  <c r="BU72" i="2"/>
  <c r="BU73" i="3" s="1"/>
  <c r="BS72" i="4" s="1"/>
  <c r="BW72" i="2"/>
  <c r="BY72" i="2"/>
  <c r="CA72" i="2"/>
  <c r="CC72" i="2"/>
  <c r="CE72" i="2"/>
  <c r="CG72" i="2"/>
  <c r="CI72" i="2"/>
  <c r="CK72" i="2"/>
  <c r="CM72" i="2"/>
  <c r="CP72" i="2"/>
  <c r="CR72" i="2"/>
  <c r="CT72" i="2"/>
  <c r="CV72" i="2"/>
  <c r="CX72" i="2"/>
  <c r="CZ72" i="2"/>
  <c r="Y72" i="11"/>
  <c r="CH73" i="2"/>
  <c r="CJ73" i="2"/>
  <c r="CL73" i="2"/>
  <c r="CO73" i="2"/>
  <c r="CQ73" i="2"/>
  <c r="CS73" i="2"/>
  <c r="CT74" i="3" s="1"/>
  <c r="CW73" i="2"/>
  <c r="CX74" i="3" s="1"/>
  <c r="CY73" i="2"/>
  <c r="P73" i="11"/>
  <c r="E74" i="2"/>
  <c r="G74" i="2"/>
  <c r="I74" i="2"/>
  <c r="K74" i="2"/>
  <c r="M74" i="2"/>
  <c r="O74" i="2"/>
  <c r="Q74" i="2"/>
  <c r="Q75" i="3" s="1"/>
  <c r="S74" i="2"/>
  <c r="U74" i="2"/>
  <c r="W74" i="2"/>
  <c r="Y74" i="2"/>
  <c r="AA74" i="2"/>
  <c r="AC74" i="2"/>
  <c r="AC75" i="3" s="1"/>
  <c r="AE74" i="2"/>
  <c r="AE75" i="3" s="1"/>
  <c r="AG74" i="2"/>
  <c r="AG75" i="3" s="1"/>
  <c r="AI74" i="2"/>
  <c r="AK74" i="2"/>
  <c r="AM74" i="2"/>
  <c r="AO74" i="2"/>
  <c r="AQ74" i="2"/>
  <c r="AQ75" i="3" s="1"/>
  <c r="AS74" i="2"/>
  <c r="AU74" i="2"/>
  <c r="AU75" i="3" s="1"/>
  <c r="AW74" i="2"/>
  <c r="AW75" i="3" s="1"/>
  <c r="AU74" i="4" s="1"/>
  <c r="AY74" i="2"/>
  <c r="BA74" i="2"/>
  <c r="BC74" i="2"/>
  <c r="BE74" i="2"/>
  <c r="BG74" i="2"/>
  <c r="BI74" i="2"/>
  <c r="BI75" i="3" s="1"/>
  <c r="BG74" i="4" s="1"/>
  <c r="BK74" i="2"/>
  <c r="BK75" i="3" s="1"/>
  <c r="BI74" i="4" s="1"/>
  <c r="BM74" i="2"/>
  <c r="BO74" i="2"/>
  <c r="BQ74" i="2"/>
  <c r="BS74" i="2"/>
  <c r="BU74" i="2"/>
  <c r="BW74" i="2"/>
  <c r="BY74" i="2"/>
  <c r="CA74" i="2"/>
  <c r="CC74" i="2"/>
  <c r="CE74" i="2"/>
  <c r="CG74" i="2"/>
  <c r="CV74" i="2"/>
  <c r="CX74" i="2"/>
  <c r="CZ74" i="2"/>
  <c r="CH75" i="2"/>
  <c r="CH76" i="3" s="1"/>
  <c r="CJ75" i="2"/>
  <c r="CL75" i="2"/>
  <c r="CO75" i="2"/>
  <c r="CO76" i="3" s="1"/>
  <c r="CQ75" i="2"/>
  <c r="CS75" i="2"/>
  <c r="CT76" i="3" s="1"/>
  <c r="CW75" i="2"/>
  <c r="CY75" i="2"/>
  <c r="P75" i="11" s="1"/>
  <c r="E76" i="2"/>
  <c r="G76" i="2"/>
  <c r="I76" i="2"/>
  <c r="K76" i="2"/>
  <c r="M76" i="2"/>
  <c r="O76" i="2"/>
  <c r="Q76" i="2"/>
  <c r="S76" i="2"/>
  <c r="U76" i="2"/>
  <c r="U77" i="3" s="1"/>
  <c r="W76" i="2"/>
  <c r="W77" i="3" s="1"/>
  <c r="Y76" i="2"/>
  <c r="AA76" i="2"/>
  <c r="AC76" i="2"/>
  <c r="AE76" i="2"/>
  <c r="AG76" i="2"/>
  <c r="AI76" i="2"/>
  <c r="AK76" i="2"/>
  <c r="AM76" i="2"/>
  <c r="AO76" i="2"/>
  <c r="AO77" i="3" s="1"/>
  <c r="AQ76" i="2"/>
  <c r="AS76" i="2"/>
  <c r="AU76" i="2"/>
  <c r="AW76" i="2"/>
  <c r="AY76" i="2"/>
  <c r="BA76" i="2"/>
  <c r="BC76" i="2"/>
  <c r="BC77" i="3" s="1"/>
  <c r="BA76" i="4" s="1"/>
  <c r="BE76" i="2"/>
  <c r="BG76" i="2"/>
  <c r="BI76" i="2"/>
  <c r="BK76" i="2"/>
  <c r="BM76" i="2"/>
  <c r="BO76" i="2"/>
  <c r="BQ76" i="2"/>
  <c r="BS76" i="2"/>
  <c r="BU76" i="2"/>
  <c r="BU77" i="3" s="1"/>
  <c r="BS76" i="4" s="1"/>
  <c r="BW76" i="2"/>
  <c r="BY76" i="2"/>
  <c r="CA76" i="2"/>
  <c r="CC76" i="2"/>
  <c r="CE76" i="2"/>
  <c r="CG76" i="2"/>
  <c r="CI76" i="2"/>
  <c r="CK76" i="2"/>
  <c r="CM76" i="2"/>
  <c r="CP76" i="2"/>
  <c r="CR76" i="2"/>
  <c r="CT76" i="2"/>
  <c r="CV76" i="2"/>
  <c r="CX76" i="2"/>
  <c r="CZ76" i="2"/>
  <c r="CH77" i="2"/>
  <c r="CH78" i="3" s="1"/>
  <c r="CJ77" i="2"/>
  <c r="CL77" i="2"/>
  <c r="CO77" i="2"/>
  <c r="CQ77" i="2"/>
  <c r="CS77" i="2"/>
  <c r="CW77" i="2"/>
  <c r="CX78" i="3" s="1"/>
  <c r="CY77" i="2"/>
  <c r="P77" i="11"/>
  <c r="E78" i="2"/>
  <c r="G78" i="2"/>
  <c r="I78" i="2"/>
  <c r="K78" i="2"/>
  <c r="M78" i="2"/>
  <c r="O78" i="2"/>
  <c r="Q78" i="2"/>
  <c r="S78" i="2"/>
  <c r="S79" i="3" s="1"/>
  <c r="U78" i="2"/>
  <c r="W78" i="2"/>
  <c r="Y78" i="2"/>
  <c r="AA78" i="2"/>
  <c r="AC78" i="2"/>
  <c r="AE78" i="2"/>
  <c r="AE79" i="3" s="1"/>
  <c r="AG78" i="2"/>
  <c r="AG79" i="3" s="1"/>
  <c r="AI78" i="2"/>
  <c r="AI79" i="3" s="1"/>
  <c r="AK78" i="2"/>
  <c r="AM78" i="2"/>
  <c r="AO78" i="2"/>
  <c r="AQ78" i="2"/>
  <c r="AS78" i="2"/>
  <c r="AU78" i="2"/>
  <c r="AW78" i="2"/>
  <c r="AY78" i="2"/>
  <c r="AY79" i="3" s="1"/>
  <c r="AW78" i="4" s="1"/>
  <c r="BA78" i="2"/>
  <c r="BC78" i="2"/>
  <c r="BE78" i="2"/>
  <c r="BG78" i="2"/>
  <c r="BI78" i="2"/>
  <c r="BK78" i="2"/>
  <c r="BM78" i="2"/>
  <c r="BO78" i="2"/>
  <c r="BO79" i="3" s="1"/>
  <c r="BM78" i="4" s="1"/>
  <c r="BQ78" i="2"/>
  <c r="BS78" i="2"/>
  <c r="BU78" i="2"/>
  <c r="BW78" i="2"/>
  <c r="BY78" i="2"/>
  <c r="CA78" i="2"/>
  <c r="CC78" i="2"/>
  <c r="CE78" i="2"/>
  <c r="CE79" i="3" s="1"/>
  <c r="CC78" i="4" s="1"/>
  <c r="CG78" i="2"/>
  <c r="CI78" i="2"/>
  <c r="CK78" i="2"/>
  <c r="CM78" i="2"/>
  <c r="CP78" i="2"/>
  <c r="CR78" i="2"/>
  <c r="CT78" i="2"/>
  <c r="CU79" i="3" s="1"/>
  <c r="CV78" i="2"/>
  <c r="CX78" i="2"/>
  <c r="CZ78" i="2"/>
  <c r="F79" i="2"/>
  <c r="H79" i="2"/>
  <c r="J79" i="2"/>
  <c r="J80" i="3" s="1"/>
  <c r="L79" i="2"/>
  <c r="N79" i="2"/>
  <c r="P79" i="2"/>
  <c r="R79" i="2"/>
  <c r="T79" i="2"/>
  <c r="V79" i="2"/>
  <c r="X79" i="2"/>
  <c r="Z79" i="2"/>
  <c r="AB79" i="2"/>
  <c r="AB80" i="3" s="1"/>
  <c r="AD79" i="2"/>
  <c r="AD80" i="3" s="1"/>
  <c r="AF79" i="2"/>
  <c r="AF80" i="3" s="1"/>
  <c r="AH79" i="2"/>
  <c r="AJ79" i="2"/>
  <c r="AL79" i="2"/>
  <c r="AN79" i="2"/>
  <c r="AP79" i="2"/>
  <c r="AP80" i="3" s="1"/>
  <c r="AR79" i="2"/>
  <c r="AT79" i="2"/>
  <c r="AV79" i="2"/>
  <c r="AV80" i="3" s="1"/>
  <c r="AT79" i="4" s="1"/>
  <c r="AX79" i="2"/>
  <c r="AZ79" i="2"/>
  <c r="BB79" i="2"/>
  <c r="BD79" i="2"/>
  <c r="BF79" i="2"/>
  <c r="BH79" i="2"/>
  <c r="BH80" i="3" s="1"/>
  <c r="BF79" i="4" s="1"/>
  <c r="BJ79" i="2"/>
  <c r="BL79" i="2"/>
  <c r="BL80" i="3" s="1"/>
  <c r="BJ79" i="4" s="1"/>
  <c r="BN79" i="2"/>
  <c r="BP79" i="2"/>
  <c r="BR79" i="2"/>
  <c r="BT79" i="2"/>
  <c r="BV79" i="2"/>
  <c r="BX79" i="2"/>
  <c r="BZ79" i="2"/>
  <c r="CB79" i="2"/>
  <c r="CB80" i="3" s="1"/>
  <c r="BZ79" i="4" s="1"/>
  <c r="CD79" i="2"/>
  <c r="CF79" i="2"/>
  <c r="CW79" i="2"/>
  <c r="CY79" i="2"/>
  <c r="E80" i="2"/>
  <c r="CI80" i="2"/>
  <c r="CI81" i="3" s="1"/>
  <c r="CK80" i="2"/>
  <c r="CM80" i="2"/>
  <c r="CP80" i="2"/>
  <c r="CR80" i="2"/>
  <c r="CT80" i="2"/>
  <c r="CV80" i="2"/>
  <c r="CX80" i="2"/>
  <c r="CZ80" i="2"/>
  <c r="F81" i="2"/>
  <c r="F82" i="3" s="1"/>
  <c r="H81" i="2"/>
  <c r="J81" i="2"/>
  <c r="L81" i="2"/>
  <c r="N81" i="2"/>
  <c r="P81" i="2"/>
  <c r="R81" i="2"/>
  <c r="R82" i="3" s="1"/>
  <c r="T81" i="2"/>
  <c r="T82" i="3" s="1"/>
  <c r="V81" i="2"/>
  <c r="V82" i="3" s="1"/>
  <c r="X81" i="2"/>
  <c r="Z81" i="2"/>
  <c r="AB81" i="2"/>
  <c r="AD81" i="2"/>
  <c r="AF81" i="2"/>
  <c r="AH81" i="2"/>
  <c r="AJ81" i="2"/>
  <c r="AL81" i="2"/>
  <c r="AN81" i="2"/>
  <c r="AP81" i="2"/>
  <c r="AR81" i="2"/>
  <c r="AT81" i="2"/>
  <c r="AV81" i="2"/>
  <c r="AX81" i="2"/>
  <c r="AZ81" i="2"/>
  <c r="AZ82" i="3" s="1"/>
  <c r="AX81" i="4" s="1"/>
  <c r="BB81" i="2"/>
  <c r="BD81" i="2"/>
  <c r="BF81" i="2"/>
  <c r="BH81" i="2"/>
  <c r="BJ81" i="2"/>
  <c r="BL81" i="2"/>
  <c r="BL82" i="3" s="1"/>
  <c r="BJ81" i="4" s="1"/>
  <c r="BN81" i="2"/>
  <c r="BP81" i="2"/>
  <c r="BR81" i="2"/>
  <c r="BT81" i="2"/>
  <c r="BV81" i="2"/>
  <c r="BX81" i="2"/>
  <c r="BZ81" i="2"/>
  <c r="CB81" i="2"/>
  <c r="CD81" i="2"/>
  <c r="CD82" i="3" s="1"/>
  <c r="CB81" i="4" s="1"/>
  <c r="CF81" i="2"/>
  <c r="CF82" i="3" s="1"/>
  <c r="CW81" i="2"/>
  <c r="CY81" i="2"/>
  <c r="E82" i="2"/>
  <c r="CV82" i="2"/>
  <c r="CX82" i="2"/>
  <c r="CZ82" i="2"/>
  <c r="AK82" i="11" s="1"/>
  <c r="F83" i="2"/>
  <c r="H83" i="2"/>
  <c r="J83" i="2"/>
  <c r="J84" i="3" s="1"/>
  <c r="L83" i="2"/>
  <c r="N83" i="2"/>
  <c r="P83" i="2"/>
  <c r="R83" i="2"/>
  <c r="T83" i="2"/>
  <c r="V83" i="2"/>
  <c r="V84" i="3" s="1"/>
  <c r="X83" i="2"/>
  <c r="Z83" i="2"/>
  <c r="AB83" i="2"/>
  <c r="AD83" i="2"/>
  <c r="AF83" i="2"/>
  <c r="AH83" i="2"/>
  <c r="AJ83" i="2"/>
  <c r="AL83" i="2"/>
  <c r="AN83" i="2"/>
  <c r="AP83" i="2"/>
  <c r="AR83" i="2"/>
  <c r="AT83" i="2"/>
  <c r="AV83" i="2"/>
  <c r="AX83" i="2"/>
  <c r="AZ83" i="2"/>
  <c r="BB83" i="2"/>
  <c r="BD83" i="2"/>
  <c r="BF83" i="2"/>
  <c r="BH83" i="2"/>
  <c r="BJ83" i="2"/>
  <c r="BL83" i="2"/>
  <c r="BN83" i="2"/>
  <c r="BP83" i="2"/>
  <c r="BR83" i="2"/>
  <c r="BT83" i="2"/>
  <c r="BV83" i="2"/>
  <c r="BV84" i="3" s="1"/>
  <c r="BT83" i="4" s="1"/>
  <c r="BX83" i="2"/>
  <c r="BZ83" i="2"/>
  <c r="CB83" i="2"/>
  <c r="CD83" i="2"/>
  <c r="CF83" i="2"/>
  <c r="CH83" i="2"/>
  <c r="CH84" i="3" s="1"/>
  <c r="CJ83" i="2"/>
  <c r="CL83" i="2"/>
  <c r="CO83" i="2"/>
  <c r="CQ83" i="2"/>
  <c r="CS83" i="2"/>
  <c r="CW83" i="2"/>
  <c r="CY83" i="2"/>
  <c r="CE166" i="4" s="1"/>
  <c r="E84" i="2"/>
  <c r="CI84" i="2"/>
  <c r="CK84" i="2"/>
  <c r="CK85" i="3" s="1"/>
  <c r="CM84" i="2"/>
  <c r="CP84" i="2"/>
  <c r="CR84" i="2"/>
  <c r="CT84" i="2"/>
  <c r="CV84" i="2"/>
  <c r="CX84" i="2"/>
  <c r="CZ84" i="2"/>
  <c r="F85" i="2"/>
  <c r="H85" i="2"/>
  <c r="H86" i="3" s="1"/>
  <c r="J85" i="2"/>
  <c r="L85" i="2"/>
  <c r="N85" i="2"/>
  <c r="P85" i="2"/>
  <c r="R85" i="2"/>
  <c r="T85" i="2"/>
  <c r="V85" i="2"/>
  <c r="V86" i="3" s="1"/>
  <c r="X85" i="2"/>
  <c r="Z85" i="2"/>
  <c r="AB85" i="2"/>
  <c r="AD85" i="2"/>
  <c r="AF85" i="2"/>
  <c r="AH85" i="2"/>
  <c r="AH86" i="3" s="1"/>
  <c r="AJ85" i="2"/>
  <c r="AJ86" i="3" s="1"/>
  <c r="AL85" i="2"/>
  <c r="AL86" i="3" s="1"/>
  <c r="AN85" i="2"/>
  <c r="AP85" i="2"/>
  <c r="AR85" i="2"/>
  <c r="AT85" i="2"/>
  <c r="AT86" i="3" s="1"/>
  <c r="AV85" i="2"/>
  <c r="AV86" i="3" s="1"/>
  <c r="AX85" i="2"/>
  <c r="AZ85" i="2"/>
  <c r="BB85" i="2"/>
  <c r="BB86" i="3" s="1"/>
  <c r="BD85" i="2"/>
  <c r="BF85" i="2"/>
  <c r="BH85" i="2"/>
  <c r="BJ85" i="2"/>
  <c r="BL85" i="2"/>
  <c r="BN85" i="2"/>
  <c r="BP85" i="2"/>
  <c r="BP86" i="3" s="1"/>
  <c r="BR85" i="2"/>
  <c r="BT85" i="2"/>
  <c r="BV85" i="2"/>
  <c r="BX85" i="2"/>
  <c r="BZ85" i="2"/>
  <c r="CB85" i="2"/>
  <c r="CD85" i="2"/>
  <c r="CF85" i="2"/>
  <c r="CL85" i="2"/>
  <c r="CO85" i="2"/>
  <c r="CQ85" i="2"/>
  <c r="CS85" i="2"/>
  <c r="CW85" i="2"/>
  <c r="CY85" i="2"/>
  <c r="E86" i="2"/>
  <c r="E87" i="3" s="1"/>
  <c r="F87" i="2"/>
  <c r="H87" i="2"/>
  <c r="J87" i="2"/>
  <c r="L87" i="2"/>
  <c r="N87" i="2"/>
  <c r="P87" i="2"/>
  <c r="R87" i="2"/>
  <c r="T87" i="2"/>
  <c r="V87" i="2"/>
  <c r="X87" i="2"/>
  <c r="X88" i="3" s="1"/>
  <c r="Z87" i="2"/>
  <c r="AB87" i="2"/>
  <c r="AD87" i="2"/>
  <c r="AF87" i="2"/>
  <c r="AH87" i="2"/>
  <c r="AJ87" i="2"/>
  <c r="AJ88" i="3" s="1"/>
  <c r="AL87" i="2"/>
  <c r="AL88" i="3" s="1"/>
  <c r="AN87" i="2"/>
  <c r="AN88" i="3" s="1"/>
  <c r="AP87" i="2"/>
  <c r="AR87" i="2"/>
  <c r="AT87" i="2"/>
  <c r="AV87" i="2"/>
  <c r="AX87" i="2"/>
  <c r="AZ87" i="2"/>
  <c r="BB87" i="2"/>
  <c r="BD87" i="2"/>
  <c r="BF87" i="2"/>
  <c r="BH87" i="2"/>
  <c r="BJ87" i="2"/>
  <c r="BL87" i="2"/>
  <c r="BN87" i="2"/>
  <c r="BP87" i="2"/>
  <c r="BP88" i="3" s="1"/>
  <c r="BR87" i="2"/>
  <c r="BT87" i="2"/>
  <c r="BT88" i="3" s="1"/>
  <c r="BV87" i="2"/>
  <c r="BX87" i="2"/>
  <c r="BZ87" i="2"/>
  <c r="CB87" i="2"/>
  <c r="CD87" i="2"/>
  <c r="CD88" i="3" s="1"/>
  <c r="CF87" i="2"/>
  <c r="E88" i="2"/>
  <c r="F89" i="2"/>
  <c r="F90" i="3" s="1"/>
  <c r="H89" i="2"/>
  <c r="J89" i="2"/>
  <c r="L89" i="2"/>
  <c r="N89" i="2"/>
  <c r="P89" i="2"/>
  <c r="R89" i="2"/>
  <c r="R90" i="3" s="1"/>
  <c r="T89" i="2"/>
  <c r="V89" i="2"/>
  <c r="X89" i="2"/>
  <c r="Z89" i="2"/>
  <c r="AB89" i="2"/>
  <c r="AD89" i="2"/>
  <c r="AF89" i="2"/>
  <c r="AF90" i="3" s="1"/>
  <c r="AH89" i="2"/>
  <c r="AJ89" i="2"/>
  <c r="AJ90" i="3" s="1"/>
  <c r="AL89" i="2"/>
  <c r="AN89" i="2"/>
  <c r="AP89" i="2"/>
  <c r="AR89" i="2"/>
  <c r="AT89" i="2"/>
  <c r="AV89" i="2"/>
  <c r="AX89" i="2"/>
  <c r="AZ89" i="2"/>
  <c r="BB89" i="2"/>
  <c r="BD89" i="2"/>
  <c r="BD90" i="3" s="1"/>
  <c r="BF89" i="2"/>
  <c r="BH89" i="2"/>
  <c r="BJ89" i="2"/>
  <c r="BL89" i="2"/>
  <c r="BN89" i="2"/>
  <c r="BP89" i="2"/>
  <c r="BR89" i="2"/>
  <c r="BR90" i="3" s="1"/>
  <c r="BT89" i="2"/>
  <c r="BV89" i="2"/>
  <c r="BX89" i="2"/>
  <c r="BX90" i="3" s="1"/>
  <c r="BZ89" i="2"/>
  <c r="CB89" i="2"/>
  <c r="CD89" i="2"/>
  <c r="CD90" i="3" s="1"/>
  <c r="CF89" i="2"/>
  <c r="E90" i="2"/>
  <c r="F91" i="2"/>
  <c r="H91" i="2"/>
  <c r="H92" i="3" s="1"/>
  <c r="J91" i="2"/>
  <c r="L91" i="2"/>
  <c r="N91" i="2"/>
  <c r="P91" i="2"/>
  <c r="R91" i="2"/>
  <c r="T91" i="2"/>
  <c r="T92" i="3" s="1"/>
  <c r="V91" i="2"/>
  <c r="X91" i="2"/>
  <c r="Z91" i="2"/>
  <c r="AB91" i="2"/>
  <c r="AD91" i="2"/>
  <c r="AD92" i="3" s="1"/>
  <c r="AF91" i="2"/>
  <c r="AH91" i="2"/>
  <c r="AJ91" i="2"/>
  <c r="AL91" i="2"/>
  <c r="AL92" i="3" s="1"/>
  <c r="AN91" i="2"/>
  <c r="AP91" i="2"/>
  <c r="AR91" i="2"/>
  <c r="AT91" i="2"/>
  <c r="AT92" i="3" s="1"/>
  <c r="AV91" i="2"/>
  <c r="AX91" i="2"/>
  <c r="AZ91" i="2"/>
  <c r="BB91" i="2"/>
  <c r="BD91" i="2"/>
  <c r="BF91" i="2"/>
  <c r="BH91" i="2"/>
  <c r="BJ91" i="2"/>
  <c r="BL91" i="2"/>
  <c r="BN91" i="2"/>
  <c r="BP91" i="2"/>
  <c r="BR91" i="2"/>
  <c r="BT91" i="2"/>
  <c r="BV91" i="2"/>
  <c r="BX91" i="2"/>
  <c r="BZ91" i="2"/>
  <c r="CB91" i="2"/>
  <c r="CD91" i="2"/>
  <c r="CF91" i="2"/>
  <c r="E92" i="2"/>
  <c r="M92" i="2"/>
  <c r="O92" i="2"/>
  <c r="Q92" i="2"/>
  <c r="S92" i="2"/>
  <c r="U92" i="2"/>
  <c r="W92" i="2"/>
  <c r="Y92" i="2"/>
  <c r="AA92" i="2"/>
  <c r="AA93" i="3" s="1"/>
  <c r="AC92" i="2"/>
  <c r="AE92" i="2"/>
  <c r="AG92" i="2"/>
  <c r="AG93" i="3" s="1"/>
  <c r="AI92" i="2"/>
  <c r="AK92" i="2"/>
  <c r="AM92" i="2"/>
  <c r="AO92" i="2"/>
  <c r="AQ92" i="2"/>
  <c r="AS92" i="2"/>
  <c r="AU92" i="2"/>
  <c r="AW92" i="2"/>
  <c r="AY92" i="2"/>
  <c r="BA92" i="2"/>
  <c r="BA93" i="3" s="1"/>
  <c r="BC92" i="2"/>
  <c r="BE92" i="2"/>
  <c r="BG92" i="2"/>
  <c r="BI92" i="2"/>
  <c r="BK92" i="2"/>
  <c r="BM92" i="2"/>
  <c r="BO92" i="2"/>
  <c r="BQ92" i="2"/>
  <c r="BS92" i="2"/>
  <c r="BU92" i="2"/>
  <c r="BW92" i="2"/>
  <c r="BY92" i="2"/>
  <c r="CA92" i="2"/>
  <c r="CC92" i="2"/>
  <c r="CE92" i="2"/>
  <c r="CG92" i="2"/>
  <c r="H93" i="2"/>
  <c r="J93" i="2"/>
  <c r="L93" i="2"/>
  <c r="R93" i="2"/>
  <c r="T93" i="2"/>
  <c r="X93" i="2"/>
  <c r="X33" i="3" s="1"/>
  <c r="W33" i="4" s="1"/>
  <c r="Z93" i="2"/>
  <c r="AB93" i="2"/>
  <c r="AB38" i="3" s="1"/>
  <c r="AA38" i="4" s="1"/>
  <c r="AD93" i="2"/>
  <c r="AF93" i="2"/>
  <c r="AH93" i="2"/>
  <c r="AJ93" i="2"/>
  <c r="AL93" i="2"/>
  <c r="AN93" i="2"/>
  <c r="AN37" i="3" s="1"/>
  <c r="AM37" i="4" s="1"/>
  <c r="AP93" i="2"/>
  <c r="AR93" i="2"/>
  <c r="AR23" i="3" s="1"/>
  <c r="AT93" i="2"/>
  <c r="AV93" i="2"/>
  <c r="AV33" i="3" s="1"/>
  <c r="AZ93" i="2"/>
  <c r="BB93" i="2"/>
  <c r="BF93" i="2"/>
  <c r="BH93" i="2"/>
  <c r="BH40" i="3" s="1"/>
  <c r="BN93" i="2"/>
  <c r="BV93" i="2"/>
  <c r="BX93" i="2"/>
  <c r="CD93" i="2"/>
  <c r="H83" i="9"/>
  <c r="I83" i="9"/>
  <c r="H46" i="9"/>
  <c r="I46" i="9"/>
  <c r="H47" i="9"/>
  <c r="I47" i="9"/>
  <c r="H48" i="9"/>
  <c r="I48" i="9"/>
  <c r="H49" i="9"/>
  <c r="I49" i="9"/>
  <c r="H50" i="9"/>
  <c r="I50" i="9"/>
  <c r="H51" i="9"/>
  <c r="I51" i="9"/>
  <c r="H52" i="9"/>
  <c r="I52" i="9"/>
  <c r="H53" i="9"/>
  <c r="I53" i="9"/>
  <c r="H54" i="9"/>
  <c r="I54" i="9"/>
  <c r="H55" i="9"/>
  <c r="I55" i="9"/>
  <c r="H56" i="9"/>
  <c r="I56" i="9"/>
  <c r="H57" i="9"/>
  <c r="I57" i="9"/>
  <c r="H58" i="9"/>
  <c r="I58" i="9"/>
  <c r="H59" i="9"/>
  <c r="I59" i="9"/>
  <c r="H60" i="9"/>
  <c r="I60" i="9"/>
  <c r="H61" i="9"/>
  <c r="I61" i="9"/>
  <c r="H62" i="9"/>
  <c r="I62" i="9"/>
  <c r="H63" i="9"/>
  <c r="I63" i="9"/>
  <c r="H64" i="9"/>
  <c r="I64" i="9"/>
  <c r="H65" i="9"/>
  <c r="I65" i="9"/>
  <c r="H66" i="9"/>
  <c r="I66" i="9"/>
  <c r="H67" i="9"/>
  <c r="I67" i="9"/>
  <c r="H68" i="9"/>
  <c r="I68" i="9"/>
  <c r="H69" i="9"/>
  <c r="I69" i="9"/>
  <c r="H70" i="9"/>
  <c r="I70" i="9"/>
  <c r="H71" i="9"/>
  <c r="I71" i="9"/>
  <c r="H72" i="9"/>
  <c r="I72" i="9"/>
  <c r="H73" i="9"/>
  <c r="I73" i="9"/>
  <c r="H74" i="9"/>
  <c r="I74" i="9"/>
  <c r="H75" i="9"/>
  <c r="I75" i="9"/>
  <c r="H76" i="9"/>
  <c r="I76" i="9"/>
  <c r="H77" i="9"/>
  <c r="I77" i="9"/>
  <c r="H78" i="9"/>
  <c r="I78" i="9"/>
  <c r="H79" i="9"/>
  <c r="I79" i="9"/>
  <c r="H80" i="9"/>
  <c r="I80" i="9"/>
  <c r="H81" i="9"/>
  <c r="I81" i="9"/>
  <c r="H82" i="9"/>
  <c r="I82" i="9"/>
  <c r="H84" i="9"/>
  <c r="I84" i="9"/>
  <c r="I84" i="11"/>
  <c r="W7" i="11"/>
  <c r="W8" i="11"/>
  <c r="W9" i="11"/>
  <c r="W10" i="11"/>
  <c r="W11" i="11"/>
  <c r="W12" i="11"/>
  <c r="W13" i="11"/>
  <c r="W14" i="11"/>
  <c r="W15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AA29" i="11"/>
  <c r="F29" i="11" s="1"/>
  <c r="W30" i="11"/>
  <c r="W31" i="11"/>
  <c r="W32" i="11"/>
  <c r="W33" i="11"/>
  <c r="W34" i="11"/>
  <c r="W35" i="11"/>
  <c r="W36" i="11"/>
  <c r="W37" i="11"/>
  <c r="W38" i="11"/>
  <c r="AA38" i="11"/>
  <c r="F38" i="11" s="1"/>
  <c r="W39" i="11"/>
  <c r="W40" i="11"/>
  <c r="W41" i="11"/>
  <c r="W42" i="11"/>
  <c r="W43" i="11"/>
  <c r="W44" i="11"/>
  <c r="E52" i="9"/>
  <c r="W51" i="11" s="1"/>
  <c r="Z51" i="11" s="1"/>
  <c r="E51" i="11" s="1"/>
  <c r="E75" i="9"/>
  <c r="W74" i="11" s="1"/>
  <c r="G70" i="9"/>
  <c r="E69" i="9"/>
  <c r="W68" i="11"/>
  <c r="Z68" i="11" s="1"/>
  <c r="E68" i="11" s="1"/>
  <c r="E68" i="9"/>
  <c r="W67" i="11"/>
  <c r="Z67" i="11" s="1"/>
  <c r="E67" i="11" s="1"/>
  <c r="F56" i="9"/>
  <c r="F57" i="9"/>
  <c r="F58" i="9"/>
  <c r="F59" i="9"/>
  <c r="F60" i="9"/>
  <c r="F61" i="9"/>
  <c r="F62" i="9"/>
  <c r="F63" i="9"/>
  <c r="F64" i="9"/>
  <c r="F65" i="9"/>
  <c r="F66" i="9"/>
  <c r="F67" i="9"/>
  <c r="E67" i="9"/>
  <c r="W66" i="11"/>
  <c r="E66" i="9"/>
  <c r="W65" i="11"/>
  <c r="E65" i="9"/>
  <c r="W64" i="11" s="1"/>
  <c r="E64" i="9"/>
  <c r="W63" i="11"/>
  <c r="E63" i="9"/>
  <c r="W62" i="11" s="1"/>
  <c r="E62" i="9"/>
  <c r="W61" i="11" s="1"/>
  <c r="E61" i="9"/>
  <c r="W60" i="11" s="1"/>
  <c r="E60" i="9"/>
  <c r="W59" i="11"/>
  <c r="E59" i="9"/>
  <c r="W58" i="11" s="1"/>
  <c r="E58" i="9"/>
  <c r="W57" i="11" s="1"/>
  <c r="E57" i="9"/>
  <c r="W56" i="11" s="1"/>
  <c r="E56" i="9"/>
  <c r="W55" i="11"/>
  <c r="F51" i="9"/>
  <c r="F53" i="9"/>
  <c r="F54" i="9"/>
  <c r="F55" i="9"/>
  <c r="E55" i="9"/>
  <c r="E54" i="9"/>
  <c r="W53" i="11" s="1"/>
  <c r="E53" i="9"/>
  <c r="W52" i="11"/>
  <c r="E51" i="9"/>
  <c r="W50" i="11" s="1"/>
  <c r="E50" i="9"/>
  <c r="W49" i="11" s="1"/>
  <c r="F48" i="9"/>
  <c r="F49" i="9"/>
  <c r="G49" i="9"/>
  <c r="AA48" i="11"/>
  <c r="F48" i="11" s="1"/>
  <c r="E48" i="9"/>
  <c r="W47" i="11" s="1"/>
  <c r="E49" i="9"/>
  <c r="W48" i="11" s="1"/>
  <c r="E46" i="9"/>
  <c r="W45" i="11"/>
  <c r="F46" i="9"/>
  <c r="G46" i="9"/>
  <c r="G48" i="9"/>
  <c r="F50" i="9"/>
  <c r="G50" i="9"/>
  <c r="G51" i="9"/>
  <c r="F52" i="9"/>
  <c r="G52" i="9"/>
  <c r="G53" i="9"/>
  <c r="G54" i="9"/>
  <c r="G55" i="9"/>
  <c r="AA54" i="11" s="1"/>
  <c r="F54" i="11" s="1"/>
  <c r="G56" i="9"/>
  <c r="G57" i="9"/>
  <c r="G58" i="9"/>
  <c r="G59" i="9"/>
  <c r="G60" i="9"/>
  <c r="G61" i="9"/>
  <c r="G62" i="9"/>
  <c r="G63" i="9"/>
  <c r="G64" i="9"/>
  <c r="G65" i="9"/>
  <c r="G66" i="9"/>
  <c r="G67" i="9"/>
  <c r="F68" i="9"/>
  <c r="G68" i="9"/>
  <c r="F69" i="9"/>
  <c r="G69" i="9"/>
  <c r="AA68" i="11" s="1"/>
  <c r="F68" i="11" s="1"/>
  <c r="E70" i="9"/>
  <c r="W69" i="11" s="1"/>
  <c r="F70" i="9"/>
  <c r="E71" i="9"/>
  <c r="W70" i="11" s="1"/>
  <c r="F71" i="9"/>
  <c r="G71" i="9"/>
  <c r="E72" i="9"/>
  <c r="W71" i="11" s="1"/>
  <c r="F72" i="9"/>
  <c r="G72" i="9"/>
  <c r="E73" i="9"/>
  <c r="W72" i="11"/>
  <c r="F73" i="9"/>
  <c r="G73" i="9"/>
  <c r="E74" i="9"/>
  <c r="W73" i="11" s="1"/>
  <c r="F74" i="9"/>
  <c r="G74" i="9"/>
  <c r="F75" i="9"/>
  <c r="G75" i="9"/>
  <c r="E76" i="9"/>
  <c r="W75" i="11" s="1"/>
  <c r="F76" i="9"/>
  <c r="G76" i="9"/>
  <c r="E77" i="9"/>
  <c r="W76" i="11"/>
  <c r="F77" i="9"/>
  <c r="G77" i="9"/>
  <c r="E78" i="9"/>
  <c r="W77" i="11"/>
  <c r="F78" i="9"/>
  <c r="G78" i="9"/>
  <c r="E79" i="9"/>
  <c r="W78" i="11" s="1"/>
  <c r="F79" i="9"/>
  <c r="G79" i="9"/>
  <c r="E80" i="9"/>
  <c r="W79" i="11" s="1"/>
  <c r="F80" i="9"/>
  <c r="G80" i="9"/>
  <c r="E81" i="9"/>
  <c r="W80" i="11" s="1"/>
  <c r="F81" i="9"/>
  <c r="G81" i="9"/>
  <c r="E82" i="9"/>
  <c r="W81" i="11" s="1"/>
  <c r="F82" i="9"/>
  <c r="G82" i="9"/>
  <c r="E83" i="9"/>
  <c r="W82" i="11" s="1"/>
  <c r="Z82" i="11" s="1"/>
  <c r="E82" i="11" s="1"/>
  <c r="F83" i="9"/>
  <c r="G83" i="9"/>
  <c r="E84" i="9"/>
  <c r="W83" i="11" s="1"/>
  <c r="F84" i="9"/>
  <c r="G84" i="9"/>
  <c r="BP211" i="4"/>
  <c r="BP212" i="4"/>
  <c r="BP213" i="4"/>
  <c r="BP214" i="4"/>
  <c r="BP215" i="4"/>
  <c r="BP216" i="4"/>
  <c r="BP217" i="4"/>
  <c r="BP218" i="4"/>
  <c r="BP219" i="4"/>
  <c r="BP220" i="4"/>
  <c r="BP221" i="4"/>
  <c r="BP222" i="4"/>
  <c r="BP223" i="4"/>
  <c r="BP224" i="4"/>
  <c r="BP225" i="4"/>
  <c r="BP226" i="4"/>
  <c r="BP227" i="4"/>
  <c r="BP228" i="4"/>
  <c r="BP229" i="4"/>
  <c r="BP230" i="4"/>
  <c r="BP231" i="4"/>
  <c r="BP232" i="4"/>
  <c r="BP233" i="4"/>
  <c r="BP234" i="4"/>
  <c r="BP235" i="4"/>
  <c r="BP236" i="4"/>
  <c r="BP237" i="4"/>
  <c r="BP238" i="4"/>
  <c r="BP239" i="4"/>
  <c r="BP240" i="4"/>
  <c r="BP241" i="4"/>
  <c r="BP242" i="4"/>
  <c r="BP243" i="4"/>
  <c r="BP244" i="4"/>
  <c r="BP245" i="4"/>
  <c r="BP246" i="4"/>
  <c r="BP247" i="4"/>
  <c r="BP248" i="4"/>
  <c r="BP249" i="4"/>
  <c r="BQ236" i="4"/>
  <c r="BR236" i="4"/>
  <c r="BS236" i="4"/>
  <c r="BT236" i="4"/>
  <c r="BU236" i="4"/>
  <c r="BV236" i="4"/>
  <c r="BW236" i="4"/>
  <c r="BX236" i="4"/>
  <c r="BY236" i="4"/>
  <c r="BZ236" i="4"/>
  <c r="CA236" i="4"/>
  <c r="CB236" i="4"/>
  <c r="CC236" i="4"/>
  <c r="BQ225" i="4"/>
  <c r="BR225" i="4"/>
  <c r="BS225" i="4"/>
  <c r="BT225" i="4"/>
  <c r="BU225" i="4"/>
  <c r="BV225" i="4"/>
  <c r="BW225" i="4"/>
  <c r="BX225" i="4"/>
  <c r="BY225" i="4"/>
  <c r="BZ225" i="4"/>
  <c r="CA225" i="4"/>
  <c r="CB225" i="4"/>
  <c r="CC225" i="4"/>
  <c r="BQ226" i="4"/>
  <c r="BR226" i="4"/>
  <c r="BS226" i="4"/>
  <c r="BT226" i="4"/>
  <c r="BU226" i="4"/>
  <c r="BV226" i="4"/>
  <c r="BW226" i="4"/>
  <c r="BX226" i="4"/>
  <c r="BY226" i="4"/>
  <c r="BZ226" i="4"/>
  <c r="CA226" i="4"/>
  <c r="CB226" i="4"/>
  <c r="CC226" i="4"/>
  <c r="BG225" i="4"/>
  <c r="BG226" i="4"/>
  <c r="BG236" i="4"/>
  <c r="BH236" i="4"/>
  <c r="BI236" i="4"/>
  <c r="BJ236" i="4"/>
  <c r="BK236" i="4"/>
  <c r="BL236" i="4"/>
  <c r="BM236" i="4"/>
  <c r="BN236" i="4"/>
  <c r="BO236" i="4"/>
  <c r="BE211" i="4"/>
  <c r="BF211" i="4"/>
  <c r="BE212" i="4"/>
  <c r="BF212" i="4"/>
  <c r="BE213" i="4"/>
  <c r="BF213" i="4"/>
  <c r="BE214" i="4"/>
  <c r="BF214" i="4"/>
  <c r="BE215" i="4"/>
  <c r="BF215" i="4"/>
  <c r="BE216" i="4"/>
  <c r="BF216" i="4"/>
  <c r="BE217" i="4"/>
  <c r="BF217" i="4"/>
  <c r="BE218" i="4"/>
  <c r="BF218" i="4"/>
  <c r="BE219" i="4"/>
  <c r="BF219" i="4"/>
  <c r="BE220" i="4"/>
  <c r="BF220" i="4"/>
  <c r="BE221" i="4"/>
  <c r="BF221" i="4"/>
  <c r="BE222" i="4"/>
  <c r="BF222" i="4"/>
  <c r="BE223" i="4"/>
  <c r="BF223" i="4"/>
  <c r="BE224" i="4"/>
  <c r="BF224" i="4"/>
  <c r="BE225" i="4"/>
  <c r="BF225" i="4"/>
  <c r="BE226" i="4"/>
  <c r="BF226" i="4"/>
  <c r="BE227" i="4"/>
  <c r="BF227" i="4"/>
  <c r="BE228" i="4"/>
  <c r="BF228" i="4"/>
  <c r="BE229" i="4"/>
  <c r="BF229" i="4"/>
  <c r="BE230" i="4"/>
  <c r="BF230" i="4"/>
  <c r="BE231" i="4"/>
  <c r="BF231" i="4"/>
  <c r="BE232" i="4"/>
  <c r="BF232" i="4"/>
  <c r="BE233" i="4"/>
  <c r="BF233" i="4"/>
  <c r="BE234" i="4"/>
  <c r="BF234" i="4"/>
  <c r="BE235" i="4"/>
  <c r="BF235" i="4"/>
  <c r="BE236" i="4"/>
  <c r="BF236" i="4"/>
  <c r="BE237" i="4"/>
  <c r="BF237" i="4"/>
  <c r="BE238" i="4"/>
  <c r="BF238" i="4"/>
  <c r="BE239" i="4"/>
  <c r="BF239" i="4"/>
  <c r="BE240" i="4"/>
  <c r="BF240" i="4"/>
  <c r="BE241" i="4"/>
  <c r="BF241" i="4"/>
  <c r="BE242" i="4"/>
  <c r="BF242" i="4"/>
  <c r="BE243" i="4"/>
  <c r="BF243" i="4"/>
  <c r="BE244" i="4"/>
  <c r="BF244" i="4"/>
  <c r="BE245" i="4"/>
  <c r="BF245" i="4"/>
  <c r="BE246" i="4"/>
  <c r="BF246" i="4"/>
  <c r="BE247" i="4"/>
  <c r="BF247" i="4"/>
  <c r="BE248" i="4"/>
  <c r="BF248" i="4"/>
  <c r="BE249" i="4"/>
  <c r="BF249" i="4"/>
  <c r="AQ236" i="4"/>
  <c r="AR236" i="4"/>
  <c r="AS236" i="4"/>
  <c r="AT236" i="4"/>
  <c r="AU236" i="4"/>
  <c r="AV236" i="4"/>
  <c r="AW236" i="4"/>
  <c r="AX236" i="4"/>
  <c r="AY236" i="4"/>
  <c r="AZ236" i="4"/>
  <c r="BA236" i="4"/>
  <c r="BB236" i="4"/>
  <c r="BC236" i="4"/>
  <c r="BD236" i="4"/>
  <c r="AQ225" i="4"/>
  <c r="AR225" i="4"/>
  <c r="AS225" i="4"/>
  <c r="AT225" i="4"/>
  <c r="AU225" i="4"/>
  <c r="AV225" i="4"/>
  <c r="AW225" i="4"/>
  <c r="AX225" i="4"/>
  <c r="AY225" i="4"/>
  <c r="AZ225" i="4"/>
  <c r="BA225" i="4"/>
  <c r="BB225" i="4"/>
  <c r="BC225" i="4"/>
  <c r="BD225" i="4"/>
  <c r="AQ226" i="4"/>
  <c r="AR226" i="4"/>
  <c r="AS226" i="4"/>
  <c r="AT226" i="4"/>
  <c r="AU226" i="4"/>
  <c r="AV226" i="4"/>
  <c r="AW226" i="4"/>
  <c r="AX226" i="4"/>
  <c r="AY226" i="4"/>
  <c r="AZ226" i="4"/>
  <c r="BA226" i="4"/>
  <c r="BB226" i="4"/>
  <c r="BC226" i="4"/>
  <c r="BD226" i="4"/>
  <c r="BH225" i="4"/>
  <c r="BI225" i="4"/>
  <c r="BJ225" i="4"/>
  <c r="BK225" i="4"/>
  <c r="BL225" i="4"/>
  <c r="BM225" i="4"/>
  <c r="BN225" i="4"/>
  <c r="BO225" i="4"/>
  <c r="BH226" i="4"/>
  <c r="BI226" i="4"/>
  <c r="BJ226" i="4"/>
  <c r="BK226" i="4"/>
  <c r="BL226" i="4"/>
  <c r="BM226" i="4"/>
  <c r="BN226" i="4"/>
  <c r="BO226" i="4"/>
  <c r="R172" i="4"/>
  <c r="S172" i="4"/>
  <c r="T172" i="4"/>
  <c r="U172" i="4"/>
  <c r="V172" i="4"/>
  <c r="W172" i="4"/>
  <c r="X172" i="4"/>
  <c r="Y172" i="4"/>
  <c r="Z172" i="4"/>
  <c r="AA172" i="4"/>
  <c r="AB172" i="4"/>
  <c r="AC172" i="4"/>
  <c r="AD172" i="4"/>
  <c r="AE172" i="4"/>
  <c r="AF172" i="4"/>
  <c r="AG172" i="4"/>
  <c r="AH172" i="4"/>
  <c r="AI172" i="4"/>
  <c r="AJ172" i="4"/>
  <c r="AK172" i="4"/>
  <c r="AL172" i="4"/>
  <c r="AM172" i="4"/>
  <c r="AN172" i="4"/>
  <c r="AO172" i="4"/>
  <c r="AP172" i="4"/>
  <c r="R173" i="4"/>
  <c r="S173" i="4"/>
  <c r="T173" i="4"/>
  <c r="U173" i="4"/>
  <c r="V173" i="4"/>
  <c r="W173" i="4"/>
  <c r="X173" i="4"/>
  <c r="Y173" i="4"/>
  <c r="Z173" i="4"/>
  <c r="AA173" i="4"/>
  <c r="AB173" i="4"/>
  <c r="AC173" i="4"/>
  <c r="AD173" i="4"/>
  <c r="AE173" i="4"/>
  <c r="AF173" i="4"/>
  <c r="AG173" i="4"/>
  <c r="AH173" i="4"/>
  <c r="AI173" i="4"/>
  <c r="AJ173" i="4"/>
  <c r="AK173" i="4"/>
  <c r="AL173" i="4"/>
  <c r="AM173" i="4"/>
  <c r="AN173" i="4"/>
  <c r="AO173" i="4"/>
  <c r="AP173" i="4"/>
  <c r="R174" i="4"/>
  <c r="S174" i="4"/>
  <c r="T174" i="4"/>
  <c r="U174" i="4"/>
  <c r="V174" i="4"/>
  <c r="W174" i="4"/>
  <c r="X174" i="4"/>
  <c r="Y174" i="4"/>
  <c r="Z174" i="4"/>
  <c r="AA174" i="4"/>
  <c r="AB174" i="4"/>
  <c r="AC174" i="4"/>
  <c r="AD174" i="4"/>
  <c r="AE174" i="4"/>
  <c r="AF174" i="4"/>
  <c r="AG174" i="4"/>
  <c r="AH174" i="4"/>
  <c r="AI174" i="4"/>
  <c r="AJ174" i="4"/>
  <c r="AK174" i="4"/>
  <c r="AL174" i="4"/>
  <c r="AM174" i="4"/>
  <c r="AN174" i="4"/>
  <c r="AO174" i="4"/>
  <c r="AP174" i="4"/>
  <c r="R175" i="4"/>
  <c r="S175" i="4"/>
  <c r="T175" i="4"/>
  <c r="U175" i="4"/>
  <c r="V175" i="4"/>
  <c r="W175" i="4"/>
  <c r="X175" i="4"/>
  <c r="Y175" i="4"/>
  <c r="Z175" i="4"/>
  <c r="AA175" i="4"/>
  <c r="AB175" i="4"/>
  <c r="AC175" i="4"/>
  <c r="AD175" i="4"/>
  <c r="AE175" i="4"/>
  <c r="AF175" i="4"/>
  <c r="AG175" i="4"/>
  <c r="AH175" i="4"/>
  <c r="AI175" i="4"/>
  <c r="AJ175" i="4"/>
  <c r="AK175" i="4"/>
  <c r="AL175" i="4"/>
  <c r="AM175" i="4"/>
  <c r="AN175" i="4"/>
  <c r="AO175" i="4"/>
  <c r="AP175" i="4"/>
  <c r="R176" i="4"/>
  <c r="S176" i="4"/>
  <c r="T176" i="4"/>
  <c r="U176" i="4"/>
  <c r="V176" i="4"/>
  <c r="W176" i="4"/>
  <c r="X176" i="4"/>
  <c r="Y176" i="4"/>
  <c r="Z176" i="4"/>
  <c r="AA176" i="4"/>
  <c r="AB176" i="4"/>
  <c r="AC176" i="4"/>
  <c r="AD176" i="4"/>
  <c r="AE176" i="4"/>
  <c r="AF176" i="4"/>
  <c r="AG176" i="4"/>
  <c r="AH176" i="4"/>
  <c r="AI176" i="4"/>
  <c r="AJ176" i="4"/>
  <c r="AK176" i="4"/>
  <c r="AL176" i="4"/>
  <c r="AM176" i="4"/>
  <c r="AN176" i="4"/>
  <c r="AO176" i="4"/>
  <c r="AP176" i="4"/>
  <c r="R177" i="4"/>
  <c r="S177" i="4"/>
  <c r="T177" i="4"/>
  <c r="U177" i="4"/>
  <c r="V177" i="4"/>
  <c r="W177" i="4"/>
  <c r="X177" i="4"/>
  <c r="Y177" i="4"/>
  <c r="Z177" i="4"/>
  <c r="AA177" i="4"/>
  <c r="AB177" i="4"/>
  <c r="AC177" i="4"/>
  <c r="AD177" i="4"/>
  <c r="AE177" i="4"/>
  <c r="AF177" i="4"/>
  <c r="AG177" i="4"/>
  <c r="AH177" i="4"/>
  <c r="AI177" i="4"/>
  <c r="AJ177" i="4"/>
  <c r="AK177" i="4"/>
  <c r="AL177" i="4"/>
  <c r="AM177" i="4"/>
  <c r="AN177" i="4"/>
  <c r="AO177" i="4"/>
  <c r="AP177" i="4"/>
  <c r="R178" i="4"/>
  <c r="S178" i="4"/>
  <c r="T178" i="4"/>
  <c r="U178" i="4"/>
  <c r="V178" i="4"/>
  <c r="W178" i="4"/>
  <c r="X178" i="4"/>
  <c r="Y178" i="4"/>
  <c r="Z178" i="4"/>
  <c r="AA178" i="4"/>
  <c r="AB178" i="4"/>
  <c r="AC178" i="4"/>
  <c r="AD178" i="4"/>
  <c r="AE178" i="4"/>
  <c r="AF178" i="4"/>
  <c r="AG178" i="4"/>
  <c r="AH178" i="4"/>
  <c r="AI178" i="4"/>
  <c r="AJ178" i="4"/>
  <c r="AK178" i="4"/>
  <c r="AL178" i="4"/>
  <c r="AM178" i="4"/>
  <c r="AN178" i="4"/>
  <c r="AO178" i="4"/>
  <c r="AP178" i="4"/>
  <c r="R179" i="4"/>
  <c r="S179" i="4"/>
  <c r="T179" i="4"/>
  <c r="U179" i="4"/>
  <c r="V179" i="4"/>
  <c r="W179" i="4"/>
  <c r="X179" i="4"/>
  <c r="Y179" i="4"/>
  <c r="Z179" i="4"/>
  <c r="AA179" i="4"/>
  <c r="AB179" i="4"/>
  <c r="AC179" i="4"/>
  <c r="AD179" i="4"/>
  <c r="AE179" i="4"/>
  <c r="AF179" i="4"/>
  <c r="AG179" i="4"/>
  <c r="AH179" i="4"/>
  <c r="AI179" i="4"/>
  <c r="AJ179" i="4"/>
  <c r="AK179" i="4"/>
  <c r="AL179" i="4"/>
  <c r="AM179" i="4"/>
  <c r="AN179" i="4"/>
  <c r="AO179" i="4"/>
  <c r="AP179" i="4"/>
  <c r="R180" i="4"/>
  <c r="S180" i="4"/>
  <c r="T180" i="4"/>
  <c r="U180" i="4"/>
  <c r="V180" i="4"/>
  <c r="W180" i="4"/>
  <c r="X180" i="4"/>
  <c r="Y180" i="4"/>
  <c r="Z180" i="4"/>
  <c r="AA180" i="4"/>
  <c r="AB180" i="4"/>
  <c r="AC180" i="4"/>
  <c r="AD180" i="4"/>
  <c r="AE180" i="4"/>
  <c r="AF180" i="4"/>
  <c r="AG180" i="4"/>
  <c r="AH180" i="4"/>
  <c r="AI180" i="4"/>
  <c r="AJ180" i="4"/>
  <c r="AK180" i="4"/>
  <c r="AL180" i="4"/>
  <c r="AM180" i="4"/>
  <c r="AN180" i="4"/>
  <c r="AO180" i="4"/>
  <c r="AP180" i="4"/>
  <c r="R181" i="4"/>
  <c r="S181" i="4"/>
  <c r="T181" i="4"/>
  <c r="U181" i="4"/>
  <c r="V181" i="4"/>
  <c r="W181" i="4"/>
  <c r="X181" i="4"/>
  <c r="Y181" i="4"/>
  <c r="Z181" i="4"/>
  <c r="AA181" i="4"/>
  <c r="AB181" i="4"/>
  <c r="AC181" i="4"/>
  <c r="AD181" i="4"/>
  <c r="AE181" i="4"/>
  <c r="AF181" i="4"/>
  <c r="AG181" i="4"/>
  <c r="AH181" i="4"/>
  <c r="AI181" i="4"/>
  <c r="AJ181" i="4"/>
  <c r="AK181" i="4"/>
  <c r="AL181" i="4"/>
  <c r="AM181" i="4"/>
  <c r="AN181" i="4"/>
  <c r="AO181" i="4"/>
  <c r="AP181" i="4"/>
  <c r="R182" i="4"/>
  <c r="S182" i="4"/>
  <c r="T182" i="4"/>
  <c r="U182" i="4"/>
  <c r="V182" i="4"/>
  <c r="W182" i="4"/>
  <c r="X182" i="4"/>
  <c r="Y182" i="4"/>
  <c r="Z182" i="4"/>
  <c r="AA182" i="4"/>
  <c r="AB182" i="4"/>
  <c r="AC182" i="4"/>
  <c r="AD182" i="4"/>
  <c r="AE182" i="4"/>
  <c r="AF182" i="4"/>
  <c r="AG182" i="4"/>
  <c r="AH182" i="4"/>
  <c r="AI182" i="4"/>
  <c r="AJ182" i="4"/>
  <c r="AK182" i="4"/>
  <c r="AL182" i="4"/>
  <c r="AM182" i="4"/>
  <c r="AN182" i="4"/>
  <c r="AO182" i="4"/>
  <c r="AP182" i="4"/>
  <c r="R183" i="4"/>
  <c r="S183" i="4"/>
  <c r="T183" i="4"/>
  <c r="U183" i="4"/>
  <c r="V183" i="4"/>
  <c r="W183" i="4"/>
  <c r="X183" i="4"/>
  <c r="Y183" i="4"/>
  <c r="Z183" i="4"/>
  <c r="AA183" i="4"/>
  <c r="AB183" i="4"/>
  <c r="AC183" i="4"/>
  <c r="AD183" i="4"/>
  <c r="AE183" i="4"/>
  <c r="AF183" i="4"/>
  <c r="AG183" i="4"/>
  <c r="AH183" i="4"/>
  <c r="AI183" i="4"/>
  <c r="AJ183" i="4"/>
  <c r="AK183" i="4"/>
  <c r="AL183" i="4"/>
  <c r="AM183" i="4"/>
  <c r="AN183" i="4"/>
  <c r="AO183" i="4"/>
  <c r="AP183" i="4"/>
  <c r="R184" i="4"/>
  <c r="S184" i="4"/>
  <c r="T184" i="4"/>
  <c r="U184" i="4"/>
  <c r="V184" i="4"/>
  <c r="W184" i="4"/>
  <c r="X184" i="4"/>
  <c r="Y184" i="4"/>
  <c r="Z184" i="4"/>
  <c r="AA184" i="4"/>
  <c r="AB184" i="4"/>
  <c r="AC184" i="4"/>
  <c r="AD184" i="4"/>
  <c r="AE184" i="4"/>
  <c r="AF184" i="4"/>
  <c r="AG184" i="4"/>
  <c r="AH184" i="4"/>
  <c r="AI184" i="4"/>
  <c r="AJ184" i="4"/>
  <c r="AK184" i="4"/>
  <c r="AL184" i="4"/>
  <c r="AM184" i="4"/>
  <c r="AN184" i="4"/>
  <c r="AO184" i="4"/>
  <c r="AP184" i="4"/>
  <c r="R185" i="4"/>
  <c r="S185" i="4"/>
  <c r="T185" i="4"/>
  <c r="U185" i="4"/>
  <c r="V185" i="4"/>
  <c r="W185" i="4"/>
  <c r="X185" i="4"/>
  <c r="Y185" i="4"/>
  <c r="Z185" i="4"/>
  <c r="AA185" i="4"/>
  <c r="AB185" i="4"/>
  <c r="AC185" i="4"/>
  <c r="AD185" i="4"/>
  <c r="AE185" i="4"/>
  <c r="AF185" i="4"/>
  <c r="AG185" i="4"/>
  <c r="AH185" i="4"/>
  <c r="AI185" i="4"/>
  <c r="AJ185" i="4"/>
  <c r="AK185" i="4"/>
  <c r="AL185" i="4"/>
  <c r="AM185" i="4"/>
  <c r="AN185" i="4"/>
  <c r="AO185" i="4"/>
  <c r="AP185" i="4"/>
  <c r="R186" i="4"/>
  <c r="S186" i="4"/>
  <c r="T186" i="4"/>
  <c r="U186" i="4"/>
  <c r="V186" i="4"/>
  <c r="W186" i="4"/>
  <c r="X186" i="4"/>
  <c r="Y186" i="4"/>
  <c r="Z186" i="4"/>
  <c r="AA186" i="4"/>
  <c r="AB186" i="4"/>
  <c r="AC186" i="4"/>
  <c r="AD186" i="4"/>
  <c r="AE186" i="4"/>
  <c r="AF186" i="4"/>
  <c r="AG186" i="4"/>
  <c r="AH186" i="4"/>
  <c r="AI186" i="4"/>
  <c r="AJ186" i="4"/>
  <c r="AK186" i="4"/>
  <c r="AL186" i="4"/>
  <c r="AM186" i="4"/>
  <c r="AN186" i="4"/>
  <c r="AO186" i="4"/>
  <c r="AP186" i="4"/>
  <c r="R187" i="4"/>
  <c r="S187" i="4"/>
  <c r="T187" i="4"/>
  <c r="U187" i="4"/>
  <c r="V187" i="4"/>
  <c r="W187" i="4"/>
  <c r="X187" i="4"/>
  <c r="Y187" i="4"/>
  <c r="Z187" i="4"/>
  <c r="AA187" i="4"/>
  <c r="AB187" i="4"/>
  <c r="AC187" i="4"/>
  <c r="AD187" i="4"/>
  <c r="AE187" i="4"/>
  <c r="AF187" i="4"/>
  <c r="AG187" i="4"/>
  <c r="AH187" i="4"/>
  <c r="AI187" i="4"/>
  <c r="AJ187" i="4"/>
  <c r="AK187" i="4"/>
  <c r="AL187" i="4"/>
  <c r="AM187" i="4"/>
  <c r="AN187" i="4"/>
  <c r="AO187" i="4"/>
  <c r="AP187" i="4"/>
  <c r="R188" i="4"/>
  <c r="S188" i="4"/>
  <c r="T188" i="4"/>
  <c r="U188" i="4"/>
  <c r="V188" i="4"/>
  <c r="W188" i="4"/>
  <c r="X188" i="4"/>
  <c r="Y188" i="4"/>
  <c r="Z188" i="4"/>
  <c r="AA188" i="4"/>
  <c r="AB188" i="4"/>
  <c r="AC188" i="4"/>
  <c r="AD188" i="4"/>
  <c r="AE188" i="4"/>
  <c r="AF188" i="4"/>
  <c r="AG188" i="4"/>
  <c r="AH188" i="4"/>
  <c r="AI188" i="4"/>
  <c r="AJ188" i="4"/>
  <c r="AK188" i="4"/>
  <c r="AL188" i="4"/>
  <c r="AM188" i="4"/>
  <c r="AN188" i="4"/>
  <c r="AO188" i="4"/>
  <c r="AP188" i="4"/>
  <c r="R189" i="4"/>
  <c r="S189" i="4"/>
  <c r="T189" i="4"/>
  <c r="U189" i="4"/>
  <c r="V189" i="4"/>
  <c r="W189" i="4"/>
  <c r="X189" i="4"/>
  <c r="Y189" i="4"/>
  <c r="Z189" i="4"/>
  <c r="AA189" i="4"/>
  <c r="AB189" i="4"/>
  <c r="AC189" i="4"/>
  <c r="AD189" i="4"/>
  <c r="AE189" i="4"/>
  <c r="AF189" i="4"/>
  <c r="AG189" i="4"/>
  <c r="AH189" i="4"/>
  <c r="AI189" i="4"/>
  <c r="AJ189" i="4"/>
  <c r="AK189" i="4"/>
  <c r="AL189" i="4"/>
  <c r="AM189" i="4"/>
  <c r="AN189" i="4"/>
  <c r="AO189" i="4"/>
  <c r="AP189" i="4"/>
  <c r="R190" i="4"/>
  <c r="S190" i="4"/>
  <c r="T190" i="4"/>
  <c r="U190" i="4"/>
  <c r="V190" i="4"/>
  <c r="W190" i="4"/>
  <c r="X190" i="4"/>
  <c r="Y190" i="4"/>
  <c r="Z190" i="4"/>
  <c r="AA190" i="4"/>
  <c r="AB190" i="4"/>
  <c r="AC190" i="4"/>
  <c r="AD190" i="4"/>
  <c r="AE190" i="4"/>
  <c r="AF190" i="4"/>
  <c r="AG190" i="4"/>
  <c r="AH190" i="4"/>
  <c r="AI190" i="4"/>
  <c r="AJ190" i="4"/>
  <c r="AK190" i="4"/>
  <c r="AL190" i="4"/>
  <c r="AM190" i="4"/>
  <c r="AN190" i="4"/>
  <c r="AO190" i="4"/>
  <c r="AP190" i="4"/>
  <c r="R191" i="4"/>
  <c r="S191" i="4"/>
  <c r="T191" i="4"/>
  <c r="U191" i="4"/>
  <c r="V191" i="4"/>
  <c r="W191" i="4"/>
  <c r="X191" i="4"/>
  <c r="Y191" i="4"/>
  <c r="Z191" i="4"/>
  <c r="AA191" i="4"/>
  <c r="AB191" i="4"/>
  <c r="AC191" i="4"/>
  <c r="AD191" i="4"/>
  <c r="AE191" i="4"/>
  <c r="AF191" i="4"/>
  <c r="AG191" i="4"/>
  <c r="AH191" i="4"/>
  <c r="AI191" i="4"/>
  <c r="AJ191" i="4"/>
  <c r="AK191" i="4"/>
  <c r="AL191" i="4"/>
  <c r="AM191" i="4"/>
  <c r="AN191" i="4"/>
  <c r="AO191" i="4"/>
  <c r="AP191" i="4"/>
  <c r="R192" i="4"/>
  <c r="S192" i="4"/>
  <c r="T192" i="4"/>
  <c r="U192" i="4"/>
  <c r="V192" i="4"/>
  <c r="W192" i="4"/>
  <c r="X192" i="4"/>
  <c r="Y192" i="4"/>
  <c r="Z192" i="4"/>
  <c r="AA192" i="4"/>
  <c r="AB192" i="4"/>
  <c r="AC192" i="4"/>
  <c r="AD192" i="4"/>
  <c r="AE192" i="4"/>
  <c r="AF192" i="4"/>
  <c r="AG192" i="4"/>
  <c r="AH192" i="4"/>
  <c r="AI192" i="4"/>
  <c r="AJ192" i="4"/>
  <c r="AK192" i="4"/>
  <c r="AL192" i="4"/>
  <c r="AM192" i="4"/>
  <c r="AN192" i="4"/>
  <c r="AO192" i="4"/>
  <c r="AP192" i="4"/>
  <c r="R193" i="4"/>
  <c r="S193" i="4"/>
  <c r="T193" i="4"/>
  <c r="U193" i="4"/>
  <c r="V193" i="4"/>
  <c r="W193" i="4"/>
  <c r="X193" i="4"/>
  <c r="Y193" i="4"/>
  <c r="Z193" i="4"/>
  <c r="AA193" i="4"/>
  <c r="AB193" i="4"/>
  <c r="AC193" i="4"/>
  <c r="AD193" i="4"/>
  <c r="AE193" i="4"/>
  <c r="AF193" i="4"/>
  <c r="AG193" i="4"/>
  <c r="AH193" i="4"/>
  <c r="AI193" i="4"/>
  <c r="AJ193" i="4"/>
  <c r="AK193" i="4"/>
  <c r="AL193" i="4"/>
  <c r="AM193" i="4"/>
  <c r="AN193" i="4"/>
  <c r="AO193" i="4"/>
  <c r="AP193" i="4"/>
  <c r="R194" i="4"/>
  <c r="S194" i="4"/>
  <c r="T194" i="4"/>
  <c r="U194" i="4"/>
  <c r="V194" i="4"/>
  <c r="W194" i="4"/>
  <c r="X194" i="4"/>
  <c r="Y194" i="4"/>
  <c r="Z194" i="4"/>
  <c r="AA194" i="4"/>
  <c r="AB194" i="4"/>
  <c r="AC194" i="4"/>
  <c r="AD194" i="4"/>
  <c r="AE194" i="4"/>
  <c r="AF194" i="4"/>
  <c r="AG194" i="4"/>
  <c r="AH194" i="4"/>
  <c r="AI194" i="4"/>
  <c r="AJ194" i="4"/>
  <c r="AK194" i="4"/>
  <c r="AL194" i="4"/>
  <c r="AM194" i="4"/>
  <c r="AN194" i="4"/>
  <c r="AO194" i="4"/>
  <c r="AP194" i="4"/>
  <c r="R195" i="4"/>
  <c r="S195" i="4"/>
  <c r="T195" i="4"/>
  <c r="U195" i="4"/>
  <c r="V195" i="4"/>
  <c r="W195" i="4"/>
  <c r="X195" i="4"/>
  <c r="Y195" i="4"/>
  <c r="Z195" i="4"/>
  <c r="AA195" i="4"/>
  <c r="AB195" i="4"/>
  <c r="AC195" i="4"/>
  <c r="AD195" i="4"/>
  <c r="AE195" i="4"/>
  <c r="AF195" i="4"/>
  <c r="AG195" i="4"/>
  <c r="AH195" i="4"/>
  <c r="AI195" i="4"/>
  <c r="AJ195" i="4"/>
  <c r="AK195" i="4"/>
  <c r="AL195" i="4"/>
  <c r="AM195" i="4"/>
  <c r="AN195" i="4"/>
  <c r="AO195" i="4"/>
  <c r="AP195" i="4"/>
  <c r="R196" i="4"/>
  <c r="S196" i="4"/>
  <c r="T196" i="4"/>
  <c r="U196" i="4"/>
  <c r="V196" i="4"/>
  <c r="W196" i="4"/>
  <c r="X196" i="4"/>
  <c r="Y196" i="4"/>
  <c r="Z196" i="4"/>
  <c r="AA196" i="4"/>
  <c r="AB196" i="4"/>
  <c r="AC196" i="4"/>
  <c r="AD196" i="4"/>
  <c r="AE196" i="4"/>
  <c r="AF196" i="4"/>
  <c r="AG196" i="4"/>
  <c r="AH196" i="4"/>
  <c r="AI196" i="4"/>
  <c r="AJ196" i="4"/>
  <c r="AK196" i="4"/>
  <c r="AL196" i="4"/>
  <c r="AM196" i="4"/>
  <c r="AN196" i="4"/>
  <c r="AO196" i="4"/>
  <c r="AP196" i="4"/>
  <c r="R197" i="4"/>
  <c r="S197" i="4"/>
  <c r="T197" i="4"/>
  <c r="U197" i="4"/>
  <c r="V197" i="4"/>
  <c r="W197" i="4"/>
  <c r="X197" i="4"/>
  <c r="Y197" i="4"/>
  <c r="Z197" i="4"/>
  <c r="AA197" i="4"/>
  <c r="AB197" i="4"/>
  <c r="AC197" i="4"/>
  <c r="AD197" i="4"/>
  <c r="AE197" i="4"/>
  <c r="AF197" i="4"/>
  <c r="AG197" i="4"/>
  <c r="AH197" i="4"/>
  <c r="AI197" i="4"/>
  <c r="AJ197" i="4"/>
  <c r="AK197" i="4"/>
  <c r="AL197" i="4"/>
  <c r="AM197" i="4"/>
  <c r="AN197" i="4"/>
  <c r="AO197" i="4"/>
  <c r="AP197" i="4"/>
  <c r="R198" i="4"/>
  <c r="S198" i="4"/>
  <c r="T198" i="4"/>
  <c r="U198" i="4"/>
  <c r="V198" i="4"/>
  <c r="W198" i="4"/>
  <c r="X198" i="4"/>
  <c r="Y198" i="4"/>
  <c r="Z198" i="4"/>
  <c r="AA198" i="4"/>
  <c r="AB198" i="4"/>
  <c r="AC198" i="4"/>
  <c r="AD198" i="4"/>
  <c r="AE198" i="4"/>
  <c r="AF198" i="4"/>
  <c r="AG198" i="4"/>
  <c r="AH198" i="4"/>
  <c r="AI198" i="4"/>
  <c r="AJ198" i="4"/>
  <c r="AK198" i="4"/>
  <c r="AL198" i="4"/>
  <c r="AM198" i="4"/>
  <c r="AN198" i="4"/>
  <c r="AO198" i="4"/>
  <c r="AP198" i="4"/>
  <c r="R199" i="4"/>
  <c r="S199" i="4"/>
  <c r="T199" i="4"/>
  <c r="U199" i="4"/>
  <c r="V199" i="4"/>
  <c r="W199" i="4"/>
  <c r="X199" i="4"/>
  <c r="Y199" i="4"/>
  <c r="Z199" i="4"/>
  <c r="AA199" i="4"/>
  <c r="AB199" i="4"/>
  <c r="AC199" i="4"/>
  <c r="AD199" i="4"/>
  <c r="AE199" i="4"/>
  <c r="AF199" i="4"/>
  <c r="AG199" i="4"/>
  <c r="AH199" i="4"/>
  <c r="AI199" i="4"/>
  <c r="AJ199" i="4"/>
  <c r="AK199" i="4"/>
  <c r="AL199" i="4"/>
  <c r="AM199" i="4"/>
  <c r="AN199" i="4"/>
  <c r="AO199" i="4"/>
  <c r="AP199" i="4"/>
  <c r="R200" i="4"/>
  <c r="S200" i="4"/>
  <c r="T200" i="4"/>
  <c r="U200" i="4"/>
  <c r="V200" i="4"/>
  <c r="W200" i="4"/>
  <c r="X200" i="4"/>
  <c r="Y200" i="4"/>
  <c r="Z200" i="4"/>
  <c r="AA200" i="4"/>
  <c r="AB200" i="4"/>
  <c r="AC200" i="4"/>
  <c r="AD200" i="4"/>
  <c r="AE200" i="4"/>
  <c r="AF200" i="4"/>
  <c r="AG200" i="4"/>
  <c r="AH200" i="4"/>
  <c r="AI200" i="4"/>
  <c r="AJ200" i="4"/>
  <c r="AK200" i="4"/>
  <c r="AL200" i="4"/>
  <c r="AM200" i="4"/>
  <c r="AN200" i="4"/>
  <c r="AO200" i="4"/>
  <c r="AP200" i="4"/>
  <c r="R201" i="4"/>
  <c r="S201" i="4"/>
  <c r="T201" i="4"/>
  <c r="U201" i="4"/>
  <c r="V201" i="4"/>
  <c r="W201" i="4"/>
  <c r="X201" i="4"/>
  <c r="Y201" i="4"/>
  <c r="Z201" i="4"/>
  <c r="AA201" i="4"/>
  <c r="AB201" i="4"/>
  <c r="AC201" i="4"/>
  <c r="AD201" i="4"/>
  <c r="AE201" i="4"/>
  <c r="AF201" i="4"/>
  <c r="AG201" i="4"/>
  <c r="AH201" i="4"/>
  <c r="AI201" i="4"/>
  <c r="AJ201" i="4"/>
  <c r="AK201" i="4"/>
  <c r="AL201" i="4"/>
  <c r="AM201" i="4"/>
  <c r="AN201" i="4"/>
  <c r="AO201" i="4"/>
  <c r="AP201" i="4"/>
  <c r="R202" i="4"/>
  <c r="S202" i="4"/>
  <c r="T202" i="4"/>
  <c r="U202" i="4"/>
  <c r="V202" i="4"/>
  <c r="W202" i="4"/>
  <c r="X202" i="4"/>
  <c r="Y202" i="4"/>
  <c r="Z202" i="4"/>
  <c r="AA202" i="4"/>
  <c r="AB202" i="4"/>
  <c r="AC202" i="4"/>
  <c r="AD202" i="4"/>
  <c r="AE202" i="4"/>
  <c r="AF202" i="4"/>
  <c r="AG202" i="4"/>
  <c r="AH202" i="4"/>
  <c r="AI202" i="4"/>
  <c r="AJ202" i="4"/>
  <c r="AK202" i="4"/>
  <c r="AL202" i="4"/>
  <c r="AM202" i="4"/>
  <c r="AN202" i="4"/>
  <c r="AO202" i="4"/>
  <c r="AP202" i="4"/>
  <c r="R203" i="4"/>
  <c r="S203" i="4"/>
  <c r="T203" i="4"/>
  <c r="U203" i="4"/>
  <c r="V203" i="4"/>
  <c r="W203" i="4"/>
  <c r="X203" i="4"/>
  <c r="Y203" i="4"/>
  <c r="Z203" i="4"/>
  <c r="AA203" i="4"/>
  <c r="AB203" i="4"/>
  <c r="AC203" i="4"/>
  <c r="AD203" i="4"/>
  <c r="AE203" i="4"/>
  <c r="AF203" i="4"/>
  <c r="AG203" i="4"/>
  <c r="AH203" i="4"/>
  <c r="AI203" i="4"/>
  <c r="AJ203" i="4"/>
  <c r="AK203" i="4"/>
  <c r="AL203" i="4"/>
  <c r="AM203" i="4"/>
  <c r="AN203" i="4"/>
  <c r="AO203" i="4"/>
  <c r="AP203" i="4"/>
  <c r="R204" i="4"/>
  <c r="S204" i="4"/>
  <c r="T204" i="4"/>
  <c r="U204" i="4"/>
  <c r="V204" i="4"/>
  <c r="W204" i="4"/>
  <c r="X204" i="4"/>
  <c r="Y204" i="4"/>
  <c r="Z204" i="4"/>
  <c r="AA204" i="4"/>
  <c r="AB204" i="4"/>
  <c r="AC204" i="4"/>
  <c r="AD204" i="4"/>
  <c r="AE204" i="4"/>
  <c r="AF204" i="4"/>
  <c r="AG204" i="4"/>
  <c r="AH204" i="4"/>
  <c r="AI204" i="4"/>
  <c r="AJ204" i="4"/>
  <c r="AK204" i="4"/>
  <c r="AL204" i="4"/>
  <c r="AM204" i="4"/>
  <c r="AN204" i="4"/>
  <c r="AO204" i="4"/>
  <c r="AP204" i="4"/>
  <c r="R205" i="4"/>
  <c r="S205" i="4"/>
  <c r="T205" i="4"/>
  <c r="U205" i="4"/>
  <c r="V205" i="4"/>
  <c r="W205" i="4"/>
  <c r="X205" i="4"/>
  <c r="Y205" i="4"/>
  <c r="Z205" i="4"/>
  <c r="AA205" i="4"/>
  <c r="AB205" i="4"/>
  <c r="AC205" i="4"/>
  <c r="AD205" i="4"/>
  <c r="AE205" i="4"/>
  <c r="AF205" i="4"/>
  <c r="AG205" i="4"/>
  <c r="AH205" i="4"/>
  <c r="AI205" i="4"/>
  <c r="AJ205" i="4"/>
  <c r="AK205" i="4"/>
  <c r="AL205" i="4"/>
  <c r="AM205" i="4"/>
  <c r="AN205" i="4"/>
  <c r="AO205" i="4"/>
  <c r="AP205" i="4"/>
  <c r="R206" i="4"/>
  <c r="S206" i="4"/>
  <c r="T206" i="4"/>
  <c r="U206" i="4"/>
  <c r="V206" i="4"/>
  <c r="W206" i="4"/>
  <c r="X206" i="4"/>
  <c r="Y206" i="4"/>
  <c r="Z206" i="4"/>
  <c r="AA206" i="4"/>
  <c r="AB206" i="4"/>
  <c r="AC206" i="4"/>
  <c r="AD206" i="4"/>
  <c r="AE206" i="4"/>
  <c r="AF206" i="4"/>
  <c r="AG206" i="4"/>
  <c r="AH206" i="4"/>
  <c r="AI206" i="4"/>
  <c r="AJ206" i="4"/>
  <c r="AK206" i="4"/>
  <c r="AM206" i="4"/>
  <c r="AN206" i="4"/>
  <c r="AO206" i="4"/>
  <c r="AP206" i="4"/>
  <c r="R207" i="4"/>
  <c r="S207" i="4"/>
  <c r="T207" i="4"/>
  <c r="U207" i="4"/>
  <c r="V207" i="4"/>
  <c r="W207" i="4"/>
  <c r="X207" i="4"/>
  <c r="Y207" i="4"/>
  <c r="Z207" i="4"/>
  <c r="AA207" i="4"/>
  <c r="AB207" i="4"/>
  <c r="AC207" i="4"/>
  <c r="AD207" i="4"/>
  <c r="AE207" i="4"/>
  <c r="AF207" i="4"/>
  <c r="AG207" i="4"/>
  <c r="AH207" i="4"/>
  <c r="AI207" i="4"/>
  <c r="AJ207" i="4"/>
  <c r="AK207" i="4"/>
  <c r="AL207" i="4"/>
  <c r="AN207" i="4"/>
  <c r="AO207" i="4"/>
  <c r="AP207" i="4"/>
  <c r="R208" i="4"/>
  <c r="S208" i="4"/>
  <c r="T208" i="4"/>
  <c r="U208" i="4"/>
  <c r="V208" i="4"/>
  <c r="W208" i="4"/>
  <c r="X208" i="4"/>
  <c r="Y208" i="4"/>
  <c r="Z208" i="4"/>
  <c r="AA208" i="4"/>
  <c r="AB208" i="4"/>
  <c r="AC208" i="4"/>
  <c r="AD208" i="4"/>
  <c r="AE208" i="4"/>
  <c r="AF208" i="4"/>
  <c r="AG208" i="4"/>
  <c r="AH208" i="4"/>
  <c r="AI208" i="4"/>
  <c r="AJ208" i="4"/>
  <c r="AK208" i="4"/>
  <c r="AL208" i="4"/>
  <c r="AM208" i="4"/>
  <c r="AO208" i="4"/>
  <c r="AP208" i="4"/>
  <c r="R209" i="4"/>
  <c r="S209" i="4"/>
  <c r="T209" i="4"/>
  <c r="U209" i="4"/>
  <c r="V209" i="4"/>
  <c r="W209" i="4"/>
  <c r="X209" i="4"/>
  <c r="Y209" i="4"/>
  <c r="Z209" i="4"/>
  <c r="AA209" i="4"/>
  <c r="AB209" i="4"/>
  <c r="AC209" i="4"/>
  <c r="AD209" i="4"/>
  <c r="AE209" i="4"/>
  <c r="AF209" i="4"/>
  <c r="AG209" i="4"/>
  <c r="AH209" i="4"/>
  <c r="AI209" i="4"/>
  <c r="AJ209" i="4"/>
  <c r="AK209" i="4"/>
  <c r="AL209" i="4"/>
  <c r="AM209" i="4"/>
  <c r="AN209" i="4"/>
  <c r="AP209" i="4"/>
  <c r="R210" i="4"/>
  <c r="S210" i="4"/>
  <c r="T210" i="4"/>
  <c r="U210" i="4"/>
  <c r="V210" i="4"/>
  <c r="W210" i="4"/>
  <c r="X210" i="4"/>
  <c r="Y210" i="4"/>
  <c r="Z210" i="4"/>
  <c r="AA210" i="4"/>
  <c r="AB210" i="4"/>
  <c r="AC210" i="4"/>
  <c r="AD210" i="4"/>
  <c r="AE210" i="4"/>
  <c r="AF210" i="4"/>
  <c r="AG210" i="4"/>
  <c r="AH210" i="4"/>
  <c r="AI210" i="4"/>
  <c r="AJ210" i="4"/>
  <c r="AK210" i="4"/>
  <c r="AL210" i="4"/>
  <c r="AM210" i="4"/>
  <c r="AN210" i="4"/>
  <c r="AO210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D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D174" i="4"/>
  <c r="E174" i="4"/>
  <c r="G174" i="4"/>
  <c r="H174" i="4"/>
  <c r="I174" i="4"/>
  <c r="J174" i="4"/>
  <c r="K174" i="4"/>
  <c r="L174" i="4"/>
  <c r="M174" i="4"/>
  <c r="N174" i="4"/>
  <c r="O174" i="4"/>
  <c r="P174" i="4"/>
  <c r="Q174" i="4"/>
  <c r="D175" i="4"/>
  <c r="E175" i="4"/>
  <c r="F175" i="4"/>
  <c r="H175" i="4"/>
  <c r="I175" i="4"/>
  <c r="J175" i="4"/>
  <c r="K175" i="4"/>
  <c r="L175" i="4"/>
  <c r="M175" i="4"/>
  <c r="N175" i="4"/>
  <c r="O175" i="4"/>
  <c r="P175" i="4"/>
  <c r="Q175" i="4"/>
  <c r="D176" i="4"/>
  <c r="E176" i="4"/>
  <c r="F176" i="4"/>
  <c r="G176" i="4"/>
  <c r="I176" i="4"/>
  <c r="J176" i="4"/>
  <c r="K176" i="4"/>
  <c r="L176" i="4"/>
  <c r="M176" i="4"/>
  <c r="N176" i="4"/>
  <c r="O176" i="4"/>
  <c r="P176" i="4"/>
  <c r="Q176" i="4"/>
  <c r="D177" i="4"/>
  <c r="E177" i="4"/>
  <c r="F177" i="4"/>
  <c r="G177" i="4"/>
  <c r="H177" i="4"/>
  <c r="J177" i="4"/>
  <c r="K177" i="4"/>
  <c r="L177" i="4"/>
  <c r="M177" i="4"/>
  <c r="N177" i="4"/>
  <c r="O177" i="4"/>
  <c r="P177" i="4"/>
  <c r="Q177" i="4"/>
  <c r="D178" i="4"/>
  <c r="E178" i="4"/>
  <c r="F178" i="4"/>
  <c r="G178" i="4"/>
  <c r="H178" i="4"/>
  <c r="I178" i="4"/>
  <c r="K178" i="4"/>
  <c r="L178" i="4"/>
  <c r="M178" i="4"/>
  <c r="N178" i="4"/>
  <c r="O178" i="4"/>
  <c r="P178" i="4"/>
  <c r="Q178" i="4"/>
  <c r="D179" i="4"/>
  <c r="E179" i="4"/>
  <c r="F179" i="4"/>
  <c r="G179" i="4"/>
  <c r="H179" i="4"/>
  <c r="I179" i="4"/>
  <c r="J179" i="4"/>
  <c r="L179" i="4"/>
  <c r="M179" i="4"/>
  <c r="N179" i="4"/>
  <c r="O179" i="4"/>
  <c r="P179" i="4"/>
  <c r="Q179" i="4"/>
  <c r="D180" i="4"/>
  <c r="E180" i="4"/>
  <c r="F180" i="4"/>
  <c r="G180" i="4"/>
  <c r="H180" i="4"/>
  <c r="I180" i="4"/>
  <c r="J180" i="4"/>
  <c r="K180" i="4"/>
  <c r="M180" i="4"/>
  <c r="N180" i="4"/>
  <c r="O180" i="4"/>
  <c r="P180" i="4"/>
  <c r="Q180" i="4"/>
  <c r="CB142" i="4"/>
  <c r="CC142" i="4"/>
  <c r="CB143" i="4"/>
  <c r="CC143" i="4"/>
  <c r="CB144" i="4"/>
  <c r="CC144" i="4"/>
  <c r="CB153" i="4"/>
  <c r="CC153" i="4"/>
  <c r="CB154" i="4"/>
  <c r="CC154" i="4"/>
  <c r="BH128" i="4"/>
  <c r="BI128" i="4"/>
  <c r="BJ128" i="4"/>
  <c r="BK128" i="4"/>
  <c r="BL128" i="4"/>
  <c r="BM128" i="4"/>
  <c r="BN128" i="4"/>
  <c r="BO128" i="4"/>
  <c r="BP128" i="4"/>
  <c r="BQ128" i="4"/>
  <c r="BR128" i="4"/>
  <c r="BS128" i="4"/>
  <c r="BT128" i="4"/>
  <c r="BU128" i="4"/>
  <c r="BV128" i="4"/>
  <c r="BW128" i="4"/>
  <c r="BX128" i="4"/>
  <c r="BY128" i="4"/>
  <c r="BZ128" i="4"/>
  <c r="CA128" i="4"/>
  <c r="BH129" i="4"/>
  <c r="BI129" i="4"/>
  <c r="BJ129" i="4"/>
  <c r="BK129" i="4"/>
  <c r="BL129" i="4"/>
  <c r="BM129" i="4"/>
  <c r="BN129" i="4"/>
  <c r="BO129" i="4"/>
  <c r="BP129" i="4"/>
  <c r="BQ129" i="4"/>
  <c r="BR129" i="4"/>
  <c r="BS129" i="4"/>
  <c r="BT129" i="4"/>
  <c r="BU129" i="4"/>
  <c r="BV129" i="4"/>
  <c r="BW129" i="4"/>
  <c r="BX129" i="4"/>
  <c r="BY129" i="4"/>
  <c r="BZ129" i="4"/>
  <c r="CA129" i="4"/>
  <c r="BH130" i="4"/>
  <c r="BI130" i="4"/>
  <c r="BJ130" i="4"/>
  <c r="BK130" i="4"/>
  <c r="BL130" i="4"/>
  <c r="BM130" i="4"/>
  <c r="BN130" i="4"/>
  <c r="BO130" i="4"/>
  <c r="BP130" i="4"/>
  <c r="BQ130" i="4"/>
  <c r="BR130" i="4"/>
  <c r="BS130" i="4"/>
  <c r="BT130" i="4"/>
  <c r="BU130" i="4"/>
  <c r="BV130" i="4"/>
  <c r="BW130" i="4"/>
  <c r="BX130" i="4"/>
  <c r="BY130" i="4"/>
  <c r="BZ130" i="4"/>
  <c r="CA130" i="4"/>
  <c r="BH131" i="4"/>
  <c r="BI131" i="4"/>
  <c r="BJ131" i="4"/>
  <c r="BK131" i="4"/>
  <c r="BL131" i="4"/>
  <c r="BM131" i="4"/>
  <c r="BN131" i="4"/>
  <c r="BO131" i="4"/>
  <c r="BP131" i="4"/>
  <c r="BQ131" i="4"/>
  <c r="BR131" i="4"/>
  <c r="BS131" i="4"/>
  <c r="BT131" i="4"/>
  <c r="BU131" i="4"/>
  <c r="BV131" i="4"/>
  <c r="BW131" i="4"/>
  <c r="BX131" i="4"/>
  <c r="BY131" i="4"/>
  <c r="BZ131" i="4"/>
  <c r="CA131" i="4"/>
  <c r="BH132" i="4"/>
  <c r="BI132" i="4"/>
  <c r="BJ132" i="4"/>
  <c r="BK132" i="4"/>
  <c r="BL132" i="4"/>
  <c r="BM132" i="4"/>
  <c r="BN132" i="4"/>
  <c r="BO132" i="4"/>
  <c r="BP132" i="4"/>
  <c r="BQ132" i="4"/>
  <c r="BR132" i="4"/>
  <c r="BS132" i="4"/>
  <c r="BT132" i="4"/>
  <c r="BU132" i="4"/>
  <c r="BV132" i="4"/>
  <c r="BW132" i="4"/>
  <c r="BX132" i="4"/>
  <c r="BY132" i="4"/>
  <c r="BZ132" i="4"/>
  <c r="CA132" i="4"/>
  <c r="BH133" i="4"/>
  <c r="BI133" i="4"/>
  <c r="BJ133" i="4"/>
  <c r="BK133" i="4"/>
  <c r="BL133" i="4"/>
  <c r="BM133" i="4"/>
  <c r="BN133" i="4"/>
  <c r="BO133" i="4"/>
  <c r="BP133" i="4"/>
  <c r="BQ133" i="4"/>
  <c r="BR133" i="4"/>
  <c r="BS133" i="4"/>
  <c r="BT133" i="4"/>
  <c r="BU133" i="4"/>
  <c r="BV133" i="4"/>
  <c r="BW133" i="4"/>
  <c r="BX133" i="4"/>
  <c r="BY133" i="4"/>
  <c r="BZ133" i="4"/>
  <c r="CA133" i="4"/>
  <c r="BH134" i="4"/>
  <c r="BI134" i="4"/>
  <c r="BJ134" i="4"/>
  <c r="BK134" i="4"/>
  <c r="BL134" i="4"/>
  <c r="BM134" i="4"/>
  <c r="BN134" i="4"/>
  <c r="BO134" i="4"/>
  <c r="BP134" i="4"/>
  <c r="BQ134" i="4"/>
  <c r="BR134" i="4"/>
  <c r="BS134" i="4"/>
  <c r="BT134" i="4"/>
  <c r="BU134" i="4"/>
  <c r="BV134" i="4"/>
  <c r="BW134" i="4"/>
  <c r="BX134" i="4"/>
  <c r="BY134" i="4"/>
  <c r="BZ134" i="4"/>
  <c r="CA134" i="4"/>
  <c r="BH135" i="4"/>
  <c r="BI135" i="4"/>
  <c r="BJ135" i="4"/>
  <c r="BK135" i="4"/>
  <c r="BL135" i="4"/>
  <c r="BM135" i="4"/>
  <c r="BN135" i="4"/>
  <c r="BO135" i="4"/>
  <c r="BP135" i="4"/>
  <c r="BQ135" i="4"/>
  <c r="BR135" i="4"/>
  <c r="BS135" i="4"/>
  <c r="BT135" i="4"/>
  <c r="BU135" i="4"/>
  <c r="BV135" i="4"/>
  <c r="BW135" i="4"/>
  <c r="BX135" i="4"/>
  <c r="BY135" i="4"/>
  <c r="BZ135" i="4"/>
  <c r="CA135" i="4"/>
  <c r="BH136" i="4"/>
  <c r="BI136" i="4"/>
  <c r="BJ136" i="4"/>
  <c r="BK136" i="4"/>
  <c r="BL136" i="4"/>
  <c r="BM136" i="4"/>
  <c r="BN136" i="4"/>
  <c r="BO136" i="4"/>
  <c r="BP136" i="4"/>
  <c r="BQ136" i="4"/>
  <c r="BR136" i="4"/>
  <c r="BS136" i="4"/>
  <c r="BT136" i="4"/>
  <c r="BU136" i="4"/>
  <c r="BV136" i="4"/>
  <c r="BW136" i="4"/>
  <c r="BX136" i="4"/>
  <c r="BY136" i="4"/>
  <c r="BZ136" i="4"/>
  <c r="CA136" i="4"/>
  <c r="BH137" i="4"/>
  <c r="BI137" i="4"/>
  <c r="BJ137" i="4"/>
  <c r="BK137" i="4"/>
  <c r="BL137" i="4"/>
  <c r="BM137" i="4"/>
  <c r="BN137" i="4"/>
  <c r="BO137" i="4"/>
  <c r="BP137" i="4"/>
  <c r="BQ137" i="4"/>
  <c r="BR137" i="4"/>
  <c r="BS137" i="4"/>
  <c r="BT137" i="4"/>
  <c r="BU137" i="4"/>
  <c r="BV137" i="4"/>
  <c r="BW137" i="4"/>
  <c r="BX137" i="4"/>
  <c r="BY137" i="4"/>
  <c r="BZ137" i="4"/>
  <c r="CA137" i="4"/>
  <c r="BH138" i="4"/>
  <c r="BI138" i="4"/>
  <c r="BJ138" i="4"/>
  <c r="BK138" i="4"/>
  <c r="BL138" i="4"/>
  <c r="BM138" i="4"/>
  <c r="BN138" i="4"/>
  <c r="BO138" i="4"/>
  <c r="BP138" i="4"/>
  <c r="BQ138" i="4"/>
  <c r="BR138" i="4"/>
  <c r="BS138" i="4"/>
  <c r="BT138" i="4"/>
  <c r="BU138" i="4"/>
  <c r="BV138" i="4"/>
  <c r="BW138" i="4"/>
  <c r="BX138" i="4"/>
  <c r="BY138" i="4"/>
  <c r="BZ138" i="4"/>
  <c r="CA138" i="4"/>
  <c r="BH139" i="4"/>
  <c r="BI139" i="4"/>
  <c r="BJ139" i="4"/>
  <c r="BK139" i="4"/>
  <c r="BL139" i="4"/>
  <c r="BM139" i="4"/>
  <c r="BN139" i="4"/>
  <c r="BO139" i="4"/>
  <c r="BP139" i="4"/>
  <c r="BQ139" i="4"/>
  <c r="BR139" i="4"/>
  <c r="BS139" i="4"/>
  <c r="BT139" i="4"/>
  <c r="BU139" i="4"/>
  <c r="BV139" i="4"/>
  <c r="BW139" i="4"/>
  <c r="BX139" i="4"/>
  <c r="BY139" i="4"/>
  <c r="BZ139" i="4"/>
  <c r="CA139" i="4"/>
  <c r="BH140" i="4"/>
  <c r="BI140" i="4"/>
  <c r="BJ140" i="4"/>
  <c r="BK140" i="4"/>
  <c r="BL140" i="4"/>
  <c r="BM140" i="4"/>
  <c r="BN140" i="4"/>
  <c r="BO140" i="4"/>
  <c r="BP140" i="4"/>
  <c r="BQ140" i="4"/>
  <c r="BR140" i="4"/>
  <c r="BS140" i="4"/>
  <c r="BT140" i="4"/>
  <c r="BU140" i="4"/>
  <c r="BV140" i="4"/>
  <c r="BW140" i="4"/>
  <c r="BX140" i="4"/>
  <c r="BY140" i="4"/>
  <c r="BZ140" i="4"/>
  <c r="CA140" i="4"/>
  <c r="BH141" i="4"/>
  <c r="BI141" i="4"/>
  <c r="BJ141" i="4"/>
  <c r="BK141" i="4"/>
  <c r="BL141" i="4"/>
  <c r="BM141" i="4"/>
  <c r="BN141" i="4"/>
  <c r="BO141" i="4"/>
  <c r="BP141" i="4"/>
  <c r="BQ141" i="4"/>
  <c r="BR141" i="4"/>
  <c r="BS141" i="4"/>
  <c r="BT141" i="4"/>
  <c r="BU141" i="4"/>
  <c r="BV141" i="4"/>
  <c r="BW141" i="4"/>
  <c r="BX141" i="4"/>
  <c r="BY141" i="4"/>
  <c r="BZ141" i="4"/>
  <c r="CA141" i="4"/>
  <c r="BH142" i="4"/>
  <c r="BI142" i="4"/>
  <c r="BJ142" i="4"/>
  <c r="BK142" i="4"/>
  <c r="BL142" i="4"/>
  <c r="BM142" i="4"/>
  <c r="BN142" i="4"/>
  <c r="BO142" i="4"/>
  <c r="BP142" i="4"/>
  <c r="BQ142" i="4"/>
  <c r="BR142" i="4"/>
  <c r="BS142" i="4"/>
  <c r="BT142" i="4"/>
  <c r="BU142" i="4"/>
  <c r="BV142" i="4"/>
  <c r="BW142" i="4"/>
  <c r="BX142" i="4"/>
  <c r="BY142" i="4"/>
  <c r="BZ142" i="4"/>
  <c r="CA142" i="4"/>
  <c r="BH143" i="4"/>
  <c r="BI143" i="4"/>
  <c r="BJ143" i="4"/>
  <c r="BK143" i="4"/>
  <c r="BL143" i="4"/>
  <c r="BM143" i="4"/>
  <c r="BN143" i="4"/>
  <c r="BO143" i="4"/>
  <c r="BP143" i="4"/>
  <c r="BQ143" i="4"/>
  <c r="BR143" i="4"/>
  <c r="BS143" i="4"/>
  <c r="BT143" i="4"/>
  <c r="BU143" i="4"/>
  <c r="BV143" i="4"/>
  <c r="BW143" i="4"/>
  <c r="BX143" i="4"/>
  <c r="BY143" i="4"/>
  <c r="BZ143" i="4"/>
  <c r="CA143" i="4"/>
  <c r="BH144" i="4"/>
  <c r="BI144" i="4"/>
  <c r="BJ144" i="4"/>
  <c r="BK144" i="4"/>
  <c r="BL144" i="4"/>
  <c r="BM144" i="4"/>
  <c r="BN144" i="4"/>
  <c r="BO144" i="4"/>
  <c r="BP144" i="4"/>
  <c r="BQ144" i="4"/>
  <c r="BR144" i="4"/>
  <c r="BS144" i="4"/>
  <c r="BT144" i="4"/>
  <c r="BU144" i="4"/>
  <c r="BV144" i="4"/>
  <c r="BW144" i="4"/>
  <c r="BX144" i="4"/>
  <c r="BY144" i="4"/>
  <c r="BZ144" i="4"/>
  <c r="CA144" i="4"/>
  <c r="BI145" i="4"/>
  <c r="BJ145" i="4"/>
  <c r="BK145" i="4"/>
  <c r="BL145" i="4"/>
  <c r="BM145" i="4"/>
  <c r="BN145" i="4"/>
  <c r="BO145" i="4"/>
  <c r="BP145" i="4"/>
  <c r="BQ145" i="4"/>
  <c r="BR145" i="4"/>
  <c r="BS145" i="4"/>
  <c r="BT145" i="4"/>
  <c r="BU145" i="4"/>
  <c r="BV145" i="4"/>
  <c r="BW145" i="4"/>
  <c r="BX145" i="4"/>
  <c r="BY145" i="4"/>
  <c r="BZ145" i="4"/>
  <c r="CA145" i="4"/>
  <c r="BH146" i="4"/>
  <c r="BJ146" i="4"/>
  <c r="BK146" i="4"/>
  <c r="BL146" i="4"/>
  <c r="BM146" i="4"/>
  <c r="BN146" i="4"/>
  <c r="BO146" i="4"/>
  <c r="BP146" i="4"/>
  <c r="BQ146" i="4"/>
  <c r="BR146" i="4"/>
  <c r="BS146" i="4"/>
  <c r="BT146" i="4"/>
  <c r="BU146" i="4"/>
  <c r="BV146" i="4"/>
  <c r="BW146" i="4"/>
  <c r="BX146" i="4"/>
  <c r="BY146" i="4"/>
  <c r="BZ146" i="4"/>
  <c r="CA146" i="4"/>
  <c r="BH147" i="4"/>
  <c r="BI147" i="4"/>
  <c r="BK147" i="4"/>
  <c r="BL147" i="4"/>
  <c r="BM147" i="4"/>
  <c r="BN147" i="4"/>
  <c r="BO147" i="4"/>
  <c r="BP147" i="4"/>
  <c r="BQ147" i="4"/>
  <c r="BR147" i="4"/>
  <c r="BS147" i="4"/>
  <c r="BT147" i="4"/>
  <c r="BU147" i="4"/>
  <c r="BV147" i="4"/>
  <c r="BW147" i="4"/>
  <c r="BX147" i="4"/>
  <c r="BY147" i="4"/>
  <c r="BZ147" i="4"/>
  <c r="CA147" i="4"/>
  <c r="BH148" i="4"/>
  <c r="BI148" i="4"/>
  <c r="BJ148" i="4"/>
  <c r="BL148" i="4"/>
  <c r="BM148" i="4"/>
  <c r="BN148" i="4"/>
  <c r="BO148" i="4"/>
  <c r="BP148" i="4"/>
  <c r="BQ148" i="4"/>
  <c r="BR148" i="4"/>
  <c r="BS148" i="4"/>
  <c r="BT148" i="4"/>
  <c r="BU148" i="4"/>
  <c r="BV148" i="4"/>
  <c r="BW148" i="4"/>
  <c r="BX148" i="4"/>
  <c r="BY148" i="4"/>
  <c r="BZ148" i="4"/>
  <c r="CA148" i="4"/>
  <c r="BH149" i="4"/>
  <c r="BI149" i="4"/>
  <c r="BJ149" i="4"/>
  <c r="BK149" i="4"/>
  <c r="BM149" i="4"/>
  <c r="BN149" i="4"/>
  <c r="BO149" i="4"/>
  <c r="BP149" i="4"/>
  <c r="BQ149" i="4"/>
  <c r="BR149" i="4"/>
  <c r="BS149" i="4"/>
  <c r="BT149" i="4"/>
  <c r="BU149" i="4"/>
  <c r="BV149" i="4"/>
  <c r="BW149" i="4"/>
  <c r="BX149" i="4"/>
  <c r="BY149" i="4"/>
  <c r="BZ149" i="4"/>
  <c r="CA149" i="4"/>
  <c r="BH150" i="4"/>
  <c r="BI150" i="4"/>
  <c r="BJ150" i="4"/>
  <c r="BK150" i="4"/>
  <c r="BL150" i="4"/>
  <c r="BN150" i="4"/>
  <c r="BO150" i="4"/>
  <c r="BP150" i="4"/>
  <c r="BQ150" i="4"/>
  <c r="BR150" i="4"/>
  <c r="BS150" i="4"/>
  <c r="BT150" i="4"/>
  <c r="BU150" i="4"/>
  <c r="BV150" i="4"/>
  <c r="BW150" i="4"/>
  <c r="BX150" i="4"/>
  <c r="BY150" i="4"/>
  <c r="BZ150" i="4"/>
  <c r="CA150" i="4"/>
  <c r="BH151" i="4"/>
  <c r="BI151" i="4"/>
  <c r="BJ151" i="4"/>
  <c r="BK151" i="4"/>
  <c r="BL151" i="4"/>
  <c r="BM151" i="4"/>
  <c r="BN151" i="4"/>
  <c r="BO151" i="4"/>
  <c r="BP151" i="4"/>
  <c r="BQ151" i="4"/>
  <c r="BR151" i="4"/>
  <c r="BS151" i="4"/>
  <c r="BT151" i="4"/>
  <c r="BU151" i="4"/>
  <c r="BV151" i="4"/>
  <c r="BW151" i="4"/>
  <c r="BX151" i="4"/>
  <c r="BY151" i="4"/>
  <c r="BZ151" i="4"/>
  <c r="CA151" i="4"/>
  <c r="BH152" i="4"/>
  <c r="BI152" i="4"/>
  <c r="BJ152" i="4"/>
  <c r="BK152" i="4"/>
  <c r="BL152" i="4"/>
  <c r="BM152" i="4"/>
  <c r="BN152" i="4"/>
  <c r="BP152" i="4"/>
  <c r="BQ152" i="4"/>
  <c r="BR152" i="4"/>
  <c r="BS152" i="4"/>
  <c r="BT152" i="4"/>
  <c r="BU152" i="4"/>
  <c r="BV152" i="4"/>
  <c r="BW152" i="4"/>
  <c r="BX152" i="4"/>
  <c r="BY152" i="4"/>
  <c r="BZ152" i="4"/>
  <c r="CA152" i="4"/>
  <c r="BH153" i="4"/>
  <c r="BI153" i="4"/>
  <c r="BJ153" i="4"/>
  <c r="BK153" i="4"/>
  <c r="BL153" i="4"/>
  <c r="BM153" i="4"/>
  <c r="BN153" i="4"/>
  <c r="BO153" i="4"/>
  <c r="BP153" i="4"/>
  <c r="BQ153" i="4"/>
  <c r="BR153" i="4"/>
  <c r="BS153" i="4"/>
  <c r="BT153" i="4"/>
  <c r="BU153" i="4"/>
  <c r="BV153" i="4"/>
  <c r="BW153" i="4"/>
  <c r="BX153" i="4"/>
  <c r="BY153" i="4"/>
  <c r="BZ153" i="4"/>
  <c r="CA153" i="4"/>
  <c r="BH154" i="4"/>
  <c r="BI154" i="4"/>
  <c r="BJ154" i="4"/>
  <c r="BK154" i="4"/>
  <c r="BL154" i="4"/>
  <c r="BM154" i="4"/>
  <c r="BN154" i="4"/>
  <c r="BO154" i="4"/>
  <c r="BP154" i="4"/>
  <c r="BR154" i="4"/>
  <c r="BS154" i="4"/>
  <c r="BT154" i="4"/>
  <c r="BU154" i="4"/>
  <c r="BV154" i="4"/>
  <c r="BW154" i="4"/>
  <c r="BX154" i="4"/>
  <c r="BY154" i="4"/>
  <c r="BZ154" i="4"/>
  <c r="CA154" i="4"/>
  <c r="BH155" i="4"/>
  <c r="BI155" i="4"/>
  <c r="BJ155" i="4"/>
  <c r="BK155" i="4"/>
  <c r="BL155" i="4"/>
  <c r="BM155" i="4"/>
  <c r="BN155" i="4"/>
  <c r="BO155" i="4"/>
  <c r="BP155" i="4"/>
  <c r="BQ155" i="4"/>
  <c r="BS155" i="4"/>
  <c r="BT155" i="4"/>
  <c r="BU155" i="4"/>
  <c r="BV155" i="4"/>
  <c r="BW155" i="4"/>
  <c r="BX155" i="4"/>
  <c r="BY155" i="4"/>
  <c r="BZ155" i="4"/>
  <c r="CA155" i="4"/>
  <c r="BH156" i="4"/>
  <c r="BI156" i="4"/>
  <c r="BJ156" i="4"/>
  <c r="BK156" i="4"/>
  <c r="BL156" i="4"/>
  <c r="BM156" i="4"/>
  <c r="BN156" i="4"/>
  <c r="BO156" i="4"/>
  <c r="BP156" i="4"/>
  <c r="BQ156" i="4"/>
  <c r="BR156" i="4"/>
  <c r="BT156" i="4"/>
  <c r="BU156" i="4"/>
  <c r="BV156" i="4"/>
  <c r="BW156" i="4"/>
  <c r="BX156" i="4"/>
  <c r="BY156" i="4"/>
  <c r="BZ156" i="4"/>
  <c r="CA156" i="4"/>
  <c r="BH157" i="4"/>
  <c r="BI157" i="4"/>
  <c r="BJ157" i="4"/>
  <c r="BK157" i="4"/>
  <c r="BL157" i="4"/>
  <c r="BM157" i="4"/>
  <c r="BN157" i="4"/>
  <c r="BO157" i="4"/>
  <c r="BP157" i="4"/>
  <c r="BQ157" i="4"/>
  <c r="BR157" i="4"/>
  <c r="BS157" i="4"/>
  <c r="BU157" i="4"/>
  <c r="BV157" i="4"/>
  <c r="BW157" i="4"/>
  <c r="BX157" i="4"/>
  <c r="BY157" i="4"/>
  <c r="BZ157" i="4"/>
  <c r="CA157" i="4"/>
  <c r="BH158" i="4"/>
  <c r="BI158" i="4"/>
  <c r="BJ158" i="4"/>
  <c r="BK158" i="4"/>
  <c r="BL158" i="4"/>
  <c r="BM158" i="4"/>
  <c r="BN158" i="4"/>
  <c r="BO158" i="4"/>
  <c r="BP158" i="4"/>
  <c r="BQ158" i="4"/>
  <c r="BR158" i="4"/>
  <c r="BS158" i="4"/>
  <c r="BT158" i="4"/>
  <c r="BV158" i="4"/>
  <c r="BW158" i="4"/>
  <c r="BX158" i="4"/>
  <c r="BY158" i="4"/>
  <c r="BZ158" i="4"/>
  <c r="CA158" i="4"/>
  <c r="BH159" i="4"/>
  <c r="BI159" i="4"/>
  <c r="BJ159" i="4"/>
  <c r="BK159" i="4"/>
  <c r="BL159" i="4"/>
  <c r="BM159" i="4"/>
  <c r="BN159" i="4"/>
  <c r="BO159" i="4"/>
  <c r="BP159" i="4"/>
  <c r="BQ159" i="4"/>
  <c r="BR159" i="4"/>
  <c r="BS159" i="4"/>
  <c r="BT159" i="4"/>
  <c r="BU159" i="4"/>
  <c r="BW159" i="4"/>
  <c r="BX159" i="4"/>
  <c r="BY159" i="4"/>
  <c r="BZ159" i="4"/>
  <c r="CA159" i="4"/>
  <c r="BH160" i="4"/>
  <c r="BI160" i="4"/>
  <c r="BJ160" i="4"/>
  <c r="BK160" i="4"/>
  <c r="BL160" i="4"/>
  <c r="BM160" i="4"/>
  <c r="BN160" i="4"/>
  <c r="BO160" i="4"/>
  <c r="BP160" i="4"/>
  <c r="BQ160" i="4"/>
  <c r="BR160" i="4"/>
  <c r="BS160" i="4"/>
  <c r="BT160" i="4"/>
  <c r="BU160" i="4"/>
  <c r="BV160" i="4"/>
  <c r="BX160" i="4"/>
  <c r="BY160" i="4"/>
  <c r="BZ160" i="4"/>
  <c r="CA160" i="4"/>
  <c r="BH161" i="4"/>
  <c r="BI161" i="4"/>
  <c r="BJ161" i="4"/>
  <c r="BK161" i="4"/>
  <c r="BL161" i="4"/>
  <c r="BM161" i="4"/>
  <c r="BN161" i="4"/>
  <c r="BO161" i="4"/>
  <c r="BP161" i="4"/>
  <c r="BQ161" i="4"/>
  <c r="BR161" i="4"/>
  <c r="BS161" i="4"/>
  <c r="BT161" i="4"/>
  <c r="BU161" i="4"/>
  <c r="BV161" i="4"/>
  <c r="BW161" i="4"/>
  <c r="BY161" i="4"/>
  <c r="BZ161" i="4"/>
  <c r="CA161" i="4"/>
  <c r="BH162" i="4"/>
  <c r="BI162" i="4"/>
  <c r="BJ162" i="4"/>
  <c r="BK162" i="4"/>
  <c r="BL162" i="4"/>
  <c r="BM162" i="4"/>
  <c r="BN162" i="4"/>
  <c r="BO162" i="4"/>
  <c r="BP162" i="4"/>
  <c r="BQ162" i="4"/>
  <c r="BR162" i="4"/>
  <c r="BS162" i="4"/>
  <c r="BT162" i="4"/>
  <c r="BU162" i="4"/>
  <c r="BV162" i="4"/>
  <c r="BW162" i="4"/>
  <c r="BX162" i="4"/>
  <c r="BZ162" i="4"/>
  <c r="CA162" i="4"/>
  <c r="BH163" i="4"/>
  <c r="BI163" i="4"/>
  <c r="BJ163" i="4"/>
  <c r="BK163" i="4"/>
  <c r="BL163" i="4"/>
  <c r="BM163" i="4"/>
  <c r="BN163" i="4"/>
  <c r="BO163" i="4"/>
  <c r="BP163" i="4"/>
  <c r="BQ163" i="4"/>
  <c r="BR163" i="4"/>
  <c r="BS163" i="4"/>
  <c r="BT163" i="4"/>
  <c r="BU163" i="4"/>
  <c r="BV163" i="4"/>
  <c r="BW163" i="4"/>
  <c r="BX163" i="4"/>
  <c r="BY163" i="4"/>
  <c r="CA163" i="4"/>
  <c r="BH164" i="4"/>
  <c r="BI164" i="4"/>
  <c r="BJ164" i="4"/>
  <c r="BK164" i="4"/>
  <c r="BL164" i="4"/>
  <c r="BM164" i="4"/>
  <c r="BN164" i="4"/>
  <c r="BO164" i="4"/>
  <c r="BP164" i="4"/>
  <c r="BQ164" i="4"/>
  <c r="BR164" i="4"/>
  <c r="BS164" i="4"/>
  <c r="BT164" i="4"/>
  <c r="BU164" i="4"/>
  <c r="BV164" i="4"/>
  <c r="BW164" i="4"/>
  <c r="BX164" i="4"/>
  <c r="BY164" i="4"/>
  <c r="BZ164" i="4"/>
  <c r="BH165" i="4"/>
  <c r="BI165" i="4"/>
  <c r="BJ165" i="4"/>
  <c r="BK165" i="4"/>
  <c r="BL165" i="4"/>
  <c r="BM165" i="4"/>
  <c r="BN165" i="4"/>
  <c r="BO165" i="4"/>
  <c r="BP165" i="4"/>
  <c r="BQ165" i="4"/>
  <c r="BR165" i="4"/>
  <c r="BS165" i="4"/>
  <c r="BT165" i="4"/>
  <c r="BU165" i="4"/>
  <c r="BV165" i="4"/>
  <c r="BW165" i="4"/>
  <c r="BX165" i="4"/>
  <c r="BY165" i="4"/>
  <c r="BZ165" i="4"/>
  <c r="CA165" i="4"/>
  <c r="BH166" i="4"/>
  <c r="BI166" i="4"/>
  <c r="BJ166" i="4"/>
  <c r="BK166" i="4"/>
  <c r="BL166" i="4"/>
  <c r="BM166" i="4"/>
  <c r="BN166" i="4"/>
  <c r="BO166" i="4"/>
  <c r="BP166" i="4"/>
  <c r="BQ166" i="4"/>
  <c r="BR166" i="4"/>
  <c r="BS166" i="4"/>
  <c r="BT166" i="4"/>
  <c r="BU166" i="4"/>
  <c r="BV166" i="4"/>
  <c r="BW166" i="4"/>
  <c r="BX166" i="4"/>
  <c r="BY166" i="4"/>
  <c r="BZ166" i="4"/>
  <c r="CA166" i="4"/>
  <c r="BE128" i="4"/>
  <c r="BF128" i="4"/>
  <c r="BG128" i="4"/>
  <c r="BE129" i="4"/>
  <c r="BF129" i="4"/>
  <c r="BG129" i="4"/>
  <c r="BE130" i="4"/>
  <c r="BF130" i="4"/>
  <c r="BG130" i="4"/>
  <c r="BE131" i="4"/>
  <c r="BF131" i="4"/>
  <c r="BG131" i="4"/>
  <c r="BE132" i="4"/>
  <c r="BF132" i="4"/>
  <c r="BG132" i="4"/>
  <c r="BE133" i="4"/>
  <c r="BF133" i="4"/>
  <c r="BG133" i="4"/>
  <c r="BE134" i="4"/>
  <c r="BF134" i="4"/>
  <c r="BG134" i="4"/>
  <c r="BE135" i="4"/>
  <c r="BF135" i="4"/>
  <c r="BG135" i="4"/>
  <c r="BE136" i="4"/>
  <c r="BF136" i="4"/>
  <c r="BG136" i="4"/>
  <c r="BE137" i="4"/>
  <c r="BF137" i="4"/>
  <c r="BG137" i="4"/>
  <c r="BE138" i="4"/>
  <c r="BF138" i="4"/>
  <c r="BG138" i="4"/>
  <c r="BE139" i="4"/>
  <c r="BF139" i="4"/>
  <c r="BG139" i="4"/>
  <c r="BE140" i="4"/>
  <c r="BF140" i="4"/>
  <c r="BG140" i="4"/>
  <c r="BE141" i="4"/>
  <c r="BF141" i="4"/>
  <c r="BG141" i="4"/>
  <c r="BF142" i="4"/>
  <c r="BG142" i="4"/>
  <c r="BE143" i="4"/>
  <c r="BG143" i="4"/>
  <c r="BE144" i="4"/>
  <c r="BF144" i="4"/>
  <c r="BE145" i="4"/>
  <c r="BF145" i="4"/>
  <c r="BG145" i="4"/>
  <c r="BE146" i="4"/>
  <c r="BF146" i="4"/>
  <c r="BG146" i="4"/>
  <c r="BE147" i="4"/>
  <c r="BF147" i="4"/>
  <c r="BG147" i="4"/>
  <c r="BE148" i="4"/>
  <c r="BF148" i="4"/>
  <c r="BG148" i="4"/>
  <c r="BE149" i="4"/>
  <c r="BF149" i="4"/>
  <c r="BG149" i="4"/>
  <c r="BE150" i="4"/>
  <c r="BF150" i="4"/>
  <c r="BG150" i="4"/>
  <c r="BE151" i="4"/>
  <c r="BF151" i="4"/>
  <c r="BG151" i="4"/>
  <c r="BE152" i="4"/>
  <c r="BF152" i="4"/>
  <c r="BG152" i="4"/>
  <c r="BE153" i="4"/>
  <c r="BF153" i="4"/>
  <c r="BG153" i="4"/>
  <c r="BE154" i="4"/>
  <c r="BF154" i="4"/>
  <c r="BG154" i="4"/>
  <c r="BE155" i="4"/>
  <c r="BF155" i="4"/>
  <c r="BG155" i="4"/>
  <c r="BE156" i="4"/>
  <c r="BF156" i="4"/>
  <c r="BG156" i="4"/>
  <c r="BE157" i="4"/>
  <c r="BF157" i="4"/>
  <c r="BG157" i="4"/>
  <c r="BE158" i="4"/>
  <c r="BF158" i="4"/>
  <c r="BG158" i="4"/>
  <c r="BE159" i="4"/>
  <c r="BF159" i="4"/>
  <c r="BG159" i="4"/>
  <c r="BE160" i="4"/>
  <c r="BF160" i="4"/>
  <c r="BG160" i="4"/>
  <c r="BE161" i="4"/>
  <c r="BF161" i="4"/>
  <c r="BG161" i="4"/>
  <c r="BE162" i="4"/>
  <c r="BF162" i="4"/>
  <c r="BG162" i="4"/>
  <c r="BE163" i="4"/>
  <c r="BF163" i="4"/>
  <c r="BG163" i="4"/>
  <c r="BE164" i="4"/>
  <c r="BF164" i="4"/>
  <c r="BG164" i="4"/>
  <c r="BE165" i="4"/>
  <c r="BF165" i="4"/>
  <c r="BG165" i="4"/>
  <c r="BE166" i="4"/>
  <c r="BF166" i="4"/>
  <c r="BG166" i="4"/>
  <c r="AQ142" i="4"/>
  <c r="AR142" i="4"/>
  <c r="AS142" i="4"/>
  <c r="AT142" i="4"/>
  <c r="AU142" i="4"/>
  <c r="AV142" i="4"/>
  <c r="AW142" i="4"/>
  <c r="AX142" i="4"/>
  <c r="AY142" i="4"/>
  <c r="AZ142" i="4"/>
  <c r="BA142" i="4"/>
  <c r="BB142" i="4"/>
  <c r="BC142" i="4"/>
  <c r="BD142" i="4"/>
  <c r="AQ143" i="4"/>
  <c r="AR143" i="4"/>
  <c r="AS143" i="4"/>
  <c r="AT143" i="4"/>
  <c r="AU143" i="4"/>
  <c r="AV143" i="4"/>
  <c r="AW143" i="4"/>
  <c r="AX143" i="4"/>
  <c r="AY143" i="4"/>
  <c r="AZ143" i="4"/>
  <c r="BA143" i="4"/>
  <c r="BB143" i="4"/>
  <c r="BC143" i="4"/>
  <c r="BD143" i="4"/>
  <c r="AQ144" i="4"/>
  <c r="AR144" i="4"/>
  <c r="AS144" i="4"/>
  <c r="AT144" i="4"/>
  <c r="AU144" i="4"/>
  <c r="AV144" i="4"/>
  <c r="AW144" i="4"/>
  <c r="AX144" i="4"/>
  <c r="AY144" i="4"/>
  <c r="AZ144" i="4"/>
  <c r="BA144" i="4"/>
  <c r="BB144" i="4"/>
  <c r="BC144" i="4"/>
  <c r="BD144" i="4"/>
  <c r="AQ145" i="4"/>
  <c r="AR145" i="4"/>
  <c r="AS145" i="4"/>
  <c r="AT145" i="4"/>
  <c r="AU145" i="4"/>
  <c r="AV145" i="4"/>
  <c r="AW145" i="4"/>
  <c r="AX145" i="4"/>
  <c r="AY145" i="4"/>
  <c r="AZ145" i="4"/>
  <c r="BA145" i="4"/>
  <c r="BB145" i="4"/>
  <c r="BC145" i="4"/>
  <c r="BD145" i="4"/>
  <c r="AQ146" i="4"/>
  <c r="AR146" i="4"/>
  <c r="AS146" i="4"/>
  <c r="AT146" i="4"/>
  <c r="AU146" i="4"/>
  <c r="AV146" i="4"/>
  <c r="AW146" i="4"/>
  <c r="AX146" i="4"/>
  <c r="AY146" i="4"/>
  <c r="AZ146" i="4"/>
  <c r="BA146" i="4"/>
  <c r="BB146" i="4"/>
  <c r="BC146" i="4"/>
  <c r="BD146" i="4"/>
  <c r="AQ147" i="4"/>
  <c r="AR147" i="4"/>
  <c r="AS147" i="4"/>
  <c r="AT147" i="4"/>
  <c r="AU147" i="4"/>
  <c r="AV147" i="4"/>
  <c r="AW147" i="4"/>
  <c r="AX147" i="4"/>
  <c r="AY147" i="4"/>
  <c r="AZ147" i="4"/>
  <c r="BA147" i="4"/>
  <c r="BB147" i="4"/>
  <c r="BC147" i="4"/>
  <c r="BD147" i="4"/>
  <c r="AQ148" i="4"/>
  <c r="AR148" i="4"/>
  <c r="AS148" i="4"/>
  <c r="AT148" i="4"/>
  <c r="AU148" i="4"/>
  <c r="AV148" i="4"/>
  <c r="AW148" i="4"/>
  <c r="AX148" i="4"/>
  <c r="AY148" i="4"/>
  <c r="AZ148" i="4"/>
  <c r="BA148" i="4"/>
  <c r="BB148" i="4"/>
  <c r="BC148" i="4"/>
  <c r="BD148" i="4"/>
  <c r="AQ149" i="4"/>
  <c r="AR149" i="4"/>
  <c r="AS149" i="4"/>
  <c r="AT149" i="4"/>
  <c r="AU149" i="4"/>
  <c r="AV149" i="4"/>
  <c r="AW149" i="4"/>
  <c r="AX149" i="4"/>
  <c r="AY149" i="4"/>
  <c r="AZ149" i="4"/>
  <c r="BA149" i="4"/>
  <c r="BB149" i="4"/>
  <c r="BC149" i="4"/>
  <c r="BD149" i="4"/>
  <c r="AQ150" i="4"/>
  <c r="AR150" i="4"/>
  <c r="AS150" i="4"/>
  <c r="AT150" i="4"/>
  <c r="AU150" i="4"/>
  <c r="AV150" i="4"/>
  <c r="AW150" i="4"/>
  <c r="AX150" i="4"/>
  <c r="AY150" i="4"/>
  <c r="AZ150" i="4"/>
  <c r="BA150" i="4"/>
  <c r="BB150" i="4"/>
  <c r="BC150" i="4"/>
  <c r="BD150" i="4"/>
  <c r="AQ151" i="4"/>
  <c r="AR151" i="4"/>
  <c r="AS151" i="4"/>
  <c r="AT151" i="4"/>
  <c r="AU151" i="4"/>
  <c r="AV151" i="4"/>
  <c r="AW151" i="4"/>
  <c r="AX151" i="4"/>
  <c r="AY151" i="4"/>
  <c r="AZ151" i="4"/>
  <c r="BA151" i="4"/>
  <c r="BB151" i="4"/>
  <c r="BC151" i="4"/>
  <c r="BD151" i="4"/>
  <c r="AQ152" i="4"/>
  <c r="AR152" i="4"/>
  <c r="AS152" i="4"/>
  <c r="AT152" i="4"/>
  <c r="AU152" i="4"/>
  <c r="AV152" i="4"/>
  <c r="AW152" i="4"/>
  <c r="AX152" i="4"/>
  <c r="AY152" i="4"/>
  <c r="AZ152" i="4"/>
  <c r="BA152" i="4"/>
  <c r="BB152" i="4"/>
  <c r="BC152" i="4"/>
  <c r="BD152" i="4"/>
  <c r="AQ153" i="4"/>
  <c r="AR153" i="4"/>
  <c r="AS153" i="4"/>
  <c r="AT153" i="4"/>
  <c r="AU153" i="4"/>
  <c r="AV153" i="4"/>
  <c r="AW153" i="4"/>
  <c r="AX153" i="4"/>
  <c r="AY153" i="4"/>
  <c r="AZ153" i="4"/>
  <c r="BA153" i="4"/>
  <c r="BB153" i="4"/>
  <c r="BC153" i="4"/>
  <c r="BD153" i="4"/>
  <c r="AQ154" i="4"/>
  <c r="AR154" i="4"/>
  <c r="AS154" i="4"/>
  <c r="AT154" i="4"/>
  <c r="AU154" i="4"/>
  <c r="AV154" i="4"/>
  <c r="AW154" i="4"/>
  <c r="AX154" i="4"/>
  <c r="AY154" i="4"/>
  <c r="AZ154" i="4"/>
  <c r="BA154" i="4"/>
  <c r="BB154" i="4"/>
  <c r="BC154" i="4"/>
  <c r="BD154" i="4"/>
  <c r="AQ155" i="4"/>
  <c r="AR155" i="4"/>
  <c r="AS155" i="4"/>
  <c r="AT155" i="4"/>
  <c r="AU155" i="4"/>
  <c r="AV155" i="4"/>
  <c r="AW155" i="4"/>
  <c r="AX155" i="4"/>
  <c r="AY155" i="4"/>
  <c r="AZ155" i="4"/>
  <c r="BA155" i="4"/>
  <c r="BB155" i="4"/>
  <c r="BC155" i="4"/>
  <c r="BD155" i="4"/>
  <c r="AQ156" i="4"/>
  <c r="AR156" i="4"/>
  <c r="AS156" i="4"/>
  <c r="AT156" i="4"/>
  <c r="AU156" i="4"/>
  <c r="AV156" i="4"/>
  <c r="AW156" i="4"/>
  <c r="AX156" i="4"/>
  <c r="AY156" i="4"/>
  <c r="AZ156" i="4"/>
  <c r="BA156" i="4"/>
  <c r="BB156" i="4"/>
  <c r="BC156" i="4"/>
  <c r="BD156" i="4"/>
  <c r="AQ157" i="4"/>
  <c r="AR157" i="4"/>
  <c r="AS157" i="4"/>
  <c r="AT157" i="4"/>
  <c r="AU157" i="4"/>
  <c r="AV157" i="4"/>
  <c r="AW157" i="4"/>
  <c r="AX157" i="4"/>
  <c r="AY157" i="4"/>
  <c r="AZ157" i="4"/>
  <c r="BA157" i="4"/>
  <c r="BB157" i="4"/>
  <c r="BC157" i="4"/>
  <c r="BD157" i="4"/>
  <c r="AQ158" i="4"/>
  <c r="AR158" i="4"/>
  <c r="AS158" i="4"/>
  <c r="AT158" i="4"/>
  <c r="AU158" i="4"/>
  <c r="AV158" i="4"/>
  <c r="AW158" i="4"/>
  <c r="AX158" i="4"/>
  <c r="AY158" i="4"/>
  <c r="AZ158" i="4"/>
  <c r="BA158" i="4"/>
  <c r="BB158" i="4"/>
  <c r="BC158" i="4"/>
  <c r="BD158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R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AJ104" i="4"/>
  <c r="AK104" i="4"/>
  <c r="AL104" i="4"/>
  <c r="AM104" i="4"/>
  <c r="AN104" i="4"/>
  <c r="AO104" i="4"/>
  <c r="AP104" i="4"/>
  <c r="R105" i="4"/>
  <c r="S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AP105" i="4"/>
  <c r="R106" i="4"/>
  <c r="S106" i="4"/>
  <c r="T106" i="4"/>
  <c r="V106" i="4"/>
  <c r="W106" i="4"/>
  <c r="X106" i="4"/>
  <c r="Y106" i="4"/>
  <c r="Z106" i="4"/>
  <c r="AA106" i="4"/>
  <c r="AB106" i="4"/>
  <c r="AC106" i="4"/>
  <c r="AD106" i="4"/>
  <c r="AE106" i="4"/>
  <c r="AF106" i="4"/>
  <c r="AG106" i="4"/>
  <c r="AH106" i="4"/>
  <c r="AI106" i="4"/>
  <c r="AJ106" i="4"/>
  <c r="AK106" i="4"/>
  <c r="AL106" i="4"/>
  <c r="AM106" i="4"/>
  <c r="AN106" i="4"/>
  <c r="AO106" i="4"/>
  <c r="AP106" i="4"/>
  <c r="R107" i="4"/>
  <c r="S107" i="4"/>
  <c r="T107" i="4"/>
  <c r="U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AJ107" i="4"/>
  <c r="AK107" i="4"/>
  <c r="AL107" i="4"/>
  <c r="AM107" i="4"/>
  <c r="AN107" i="4"/>
  <c r="AO107" i="4"/>
  <c r="AP107" i="4"/>
  <c r="R108" i="4"/>
  <c r="S108" i="4"/>
  <c r="T108" i="4"/>
  <c r="U108" i="4"/>
  <c r="V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R109" i="4"/>
  <c r="S109" i="4"/>
  <c r="T109" i="4"/>
  <c r="U109" i="4"/>
  <c r="V109" i="4"/>
  <c r="W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R110" i="4"/>
  <c r="S110" i="4"/>
  <c r="T110" i="4"/>
  <c r="U110" i="4"/>
  <c r="V110" i="4"/>
  <c r="W110" i="4"/>
  <c r="X110" i="4"/>
  <c r="Z110" i="4"/>
  <c r="AA110" i="4"/>
  <c r="AB110" i="4"/>
  <c r="AC110" i="4"/>
  <c r="AD110" i="4"/>
  <c r="AE110" i="4"/>
  <c r="AF110" i="4"/>
  <c r="AG110" i="4"/>
  <c r="AH110" i="4"/>
  <c r="AI110" i="4"/>
  <c r="AJ110" i="4"/>
  <c r="AK110" i="4"/>
  <c r="AL110" i="4"/>
  <c r="AM110" i="4"/>
  <c r="AN110" i="4"/>
  <c r="AO110" i="4"/>
  <c r="AP110" i="4"/>
  <c r="R111" i="4"/>
  <c r="S111" i="4"/>
  <c r="T111" i="4"/>
  <c r="U111" i="4"/>
  <c r="V111" i="4"/>
  <c r="W111" i="4"/>
  <c r="X111" i="4"/>
  <c r="Y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R112" i="4"/>
  <c r="S112" i="4"/>
  <c r="T112" i="4"/>
  <c r="U112" i="4"/>
  <c r="V112" i="4"/>
  <c r="W112" i="4"/>
  <c r="X112" i="4"/>
  <c r="Y112" i="4"/>
  <c r="Z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R113" i="4"/>
  <c r="S113" i="4"/>
  <c r="T113" i="4"/>
  <c r="U113" i="4"/>
  <c r="V113" i="4"/>
  <c r="W113" i="4"/>
  <c r="X113" i="4"/>
  <c r="Y113" i="4"/>
  <c r="Z113" i="4"/>
  <c r="AA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R114" i="4"/>
  <c r="S114" i="4"/>
  <c r="T114" i="4"/>
  <c r="U114" i="4"/>
  <c r="V114" i="4"/>
  <c r="W114" i="4"/>
  <c r="X114" i="4"/>
  <c r="Y114" i="4"/>
  <c r="Z114" i="4"/>
  <c r="AA114" i="4"/>
  <c r="AB114" i="4"/>
  <c r="AD114" i="4"/>
  <c r="AE114" i="4"/>
  <c r="AF114" i="4"/>
  <c r="AG114" i="4"/>
  <c r="AH114" i="4"/>
  <c r="AI114" i="4"/>
  <c r="AJ114" i="4"/>
  <c r="AK114" i="4"/>
  <c r="AL114" i="4"/>
  <c r="AM114" i="4"/>
  <c r="AN114" i="4"/>
  <c r="AO114" i="4"/>
  <c r="AP114" i="4"/>
  <c r="R115" i="4"/>
  <c r="S115" i="4"/>
  <c r="T115" i="4"/>
  <c r="U115" i="4"/>
  <c r="V115" i="4"/>
  <c r="W115" i="4"/>
  <c r="X115" i="4"/>
  <c r="Y115" i="4"/>
  <c r="Z115" i="4"/>
  <c r="AA115" i="4"/>
  <c r="AB115" i="4"/>
  <c r="AC115" i="4"/>
  <c r="AE115" i="4"/>
  <c r="AF115" i="4"/>
  <c r="AG115" i="4"/>
  <c r="AH115" i="4"/>
  <c r="AI115" i="4"/>
  <c r="AJ115" i="4"/>
  <c r="AK115" i="4"/>
  <c r="AL115" i="4"/>
  <c r="AM115" i="4"/>
  <c r="AN115" i="4"/>
  <c r="AO115" i="4"/>
  <c r="AP115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AD116" i="4"/>
  <c r="AF116" i="4"/>
  <c r="AG116" i="4"/>
  <c r="AH116" i="4"/>
  <c r="AI116" i="4"/>
  <c r="AJ116" i="4"/>
  <c r="AK116" i="4"/>
  <c r="AL116" i="4"/>
  <c r="AM116" i="4"/>
  <c r="AN116" i="4"/>
  <c r="AO116" i="4"/>
  <c r="AP116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AD117" i="4"/>
  <c r="AE117" i="4"/>
  <c r="AG117" i="4"/>
  <c r="AH117" i="4"/>
  <c r="AI117" i="4"/>
  <c r="AJ117" i="4"/>
  <c r="AK117" i="4"/>
  <c r="AL117" i="4"/>
  <c r="AM117" i="4"/>
  <c r="AN117" i="4"/>
  <c r="AO117" i="4"/>
  <c r="AP117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H118" i="4"/>
  <c r="AI118" i="4"/>
  <c r="AJ118" i="4"/>
  <c r="AK118" i="4"/>
  <c r="AL118" i="4"/>
  <c r="AM118" i="4"/>
  <c r="AN118" i="4"/>
  <c r="AO118" i="4"/>
  <c r="AP118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I119" i="4"/>
  <c r="AJ119" i="4"/>
  <c r="AK119" i="4"/>
  <c r="AL119" i="4"/>
  <c r="AM119" i="4"/>
  <c r="AN119" i="4"/>
  <c r="AO119" i="4"/>
  <c r="AP119" i="4"/>
  <c r="R120" i="4"/>
  <c r="S120" i="4"/>
  <c r="T120" i="4"/>
  <c r="U120" i="4"/>
  <c r="V120" i="4"/>
  <c r="W120" i="4"/>
  <c r="X120" i="4"/>
  <c r="Y120" i="4"/>
  <c r="Z120" i="4"/>
  <c r="AA120" i="4"/>
  <c r="AB120" i="4"/>
  <c r="AC120" i="4"/>
  <c r="AD120" i="4"/>
  <c r="AE120" i="4"/>
  <c r="AF120" i="4"/>
  <c r="AG120" i="4"/>
  <c r="AH120" i="4"/>
  <c r="AJ120" i="4"/>
  <c r="AK120" i="4"/>
  <c r="AL120" i="4"/>
  <c r="AM120" i="4"/>
  <c r="AN120" i="4"/>
  <c r="AO120" i="4"/>
  <c r="AP120" i="4"/>
  <c r="R121" i="4"/>
  <c r="S121" i="4"/>
  <c r="T121" i="4"/>
  <c r="U121" i="4"/>
  <c r="V121" i="4"/>
  <c r="W121" i="4"/>
  <c r="X121" i="4"/>
  <c r="Y121" i="4"/>
  <c r="Z121" i="4"/>
  <c r="AA121" i="4"/>
  <c r="AB121" i="4"/>
  <c r="AC121" i="4"/>
  <c r="AD121" i="4"/>
  <c r="AE121" i="4"/>
  <c r="AF121" i="4"/>
  <c r="AG121" i="4"/>
  <c r="AH121" i="4"/>
  <c r="AI121" i="4"/>
  <c r="AK121" i="4"/>
  <c r="AL121" i="4"/>
  <c r="AM121" i="4"/>
  <c r="AN121" i="4"/>
  <c r="AO121" i="4"/>
  <c r="AP121" i="4"/>
  <c r="R122" i="4"/>
  <c r="S122" i="4"/>
  <c r="T122" i="4"/>
  <c r="U122" i="4"/>
  <c r="V122" i="4"/>
  <c r="W122" i="4"/>
  <c r="X122" i="4"/>
  <c r="Y122" i="4"/>
  <c r="Z122" i="4"/>
  <c r="AA122" i="4"/>
  <c r="AB122" i="4"/>
  <c r="AC122" i="4"/>
  <c r="AD122" i="4"/>
  <c r="AE122" i="4"/>
  <c r="AF122" i="4"/>
  <c r="AG122" i="4"/>
  <c r="AH122" i="4"/>
  <c r="AI122" i="4"/>
  <c r="AJ122" i="4"/>
  <c r="AL122" i="4"/>
  <c r="AM122" i="4"/>
  <c r="AN122" i="4"/>
  <c r="AO122" i="4"/>
  <c r="AP122" i="4"/>
  <c r="R123" i="4"/>
  <c r="S123" i="4"/>
  <c r="T123" i="4"/>
  <c r="U123" i="4"/>
  <c r="V123" i="4"/>
  <c r="W123" i="4"/>
  <c r="X123" i="4"/>
  <c r="Y123" i="4"/>
  <c r="Z123" i="4"/>
  <c r="AA123" i="4"/>
  <c r="AB123" i="4"/>
  <c r="AC123" i="4"/>
  <c r="AD123" i="4"/>
  <c r="AE123" i="4"/>
  <c r="AF123" i="4"/>
  <c r="AG123" i="4"/>
  <c r="AH123" i="4"/>
  <c r="AI123" i="4"/>
  <c r="AJ123" i="4"/>
  <c r="AK123" i="4"/>
  <c r="AL123" i="4"/>
  <c r="AM123" i="4"/>
  <c r="AN123" i="4"/>
  <c r="AO123" i="4"/>
  <c r="AP123" i="4"/>
  <c r="R124" i="4"/>
  <c r="S124" i="4"/>
  <c r="T124" i="4"/>
  <c r="U124" i="4"/>
  <c r="V124" i="4"/>
  <c r="W124" i="4"/>
  <c r="X124" i="4"/>
  <c r="Y124" i="4"/>
  <c r="Z124" i="4"/>
  <c r="AA124" i="4"/>
  <c r="AB124" i="4"/>
  <c r="AC124" i="4"/>
  <c r="AD124" i="4"/>
  <c r="AE124" i="4"/>
  <c r="AF124" i="4"/>
  <c r="AG124" i="4"/>
  <c r="AH124" i="4"/>
  <c r="AI124" i="4"/>
  <c r="AJ124" i="4"/>
  <c r="AK124" i="4"/>
  <c r="AL124" i="4"/>
  <c r="AM124" i="4"/>
  <c r="AN124" i="4"/>
  <c r="AO124" i="4"/>
  <c r="AP124" i="4"/>
  <c r="R125" i="4"/>
  <c r="S125" i="4"/>
  <c r="T125" i="4"/>
  <c r="U125" i="4"/>
  <c r="V125" i="4"/>
  <c r="W125" i="4"/>
  <c r="X125" i="4"/>
  <c r="Y125" i="4"/>
  <c r="Z125" i="4"/>
  <c r="AA125" i="4"/>
  <c r="AB125" i="4"/>
  <c r="AC125" i="4"/>
  <c r="AD125" i="4"/>
  <c r="AE125" i="4"/>
  <c r="AF125" i="4"/>
  <c r="AG125" i="4"/>
  <c r="AH125" i="4"/>
  <c r="AI125" i="4"/>
  <c r="AJ125" i="4"/>
  <c r="AK125" i="4"/>
  <c r="AL125" i="4"/>
  <c r="AM125" i="4"/>
  <c r="AN125" i="4"/>
  <c r="AO125" i="4"/>
  <c r="AP125" i="4"/>
  <c r="R126" i="4"/>
  <c r="S126" i="4"/>
  <c r="T126" i="4"/>
  <c r="U126" i="4"/>
  <c r="V126" i="4"/>
  <c r="W126" i="4"/>
  <c r="X126" i="4"/>
  <c r="Y126" i="4"/>
  <c r="Z126" i="4"/>
  <c r="AA126" i="4"/>
  <c r="AB126" i="4"/>
  <c r="AC126" i="4"/>
  <c r="AD126" i="4"/>
  <c r="AE126" i="4"/>
  <c r="AF126" i="4"/>
  <c r="AG126" i="4"/>
  <c r="AH126" i="4"/>
  <c r="AI126" i="4"/>
  <c r="AJ126" i="4"/>
  <c r="AK126" i="4"/>
  <c r="AL126" i="4"/>
  <c r="AM126" i="4"/>
  <c r="AN126" i="4"/>
  <c r="AO126" i="4"/>
  <c r="AP126" i="4"/>
  <c r="R127" i="4"/>
  <c r="S127" i="4"/>
  <c r="T127" i="4"/>
  <c r="U127" i="4"/>
  <c r="V127" i="4"/>
  <c r="W127" i="4"/>
  <c r="X127" i="4"/>
  <c r="Y127" i="4"/>
  <c r="Z127" i="4"/>
  <c r="AA127" i="4"/>
  <c r="AB127" i="4"/>
  <c r="AC127" i="4"/>
  <c r="AD127" i="4"/>
  <c r="AE127" i="4"/>
  <c r="AF127" i="4"/>
  <c r="AG127" i="4"/>
  <c r="AH127" i="4"/>
  <c r="AI127" i="4"/>
  <c r="AJ127" i="4"/>
  <c r="AK127" i="4"/>
  <c r="AL127" i="4"/>
  <c r="AM127" i="4"/>
  <c r="AN127" i="4"/>
  <c r="AO127" i="4"/>
  <c r="AP127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D98" i="4"/>
  <c r="E98" i="4"/>
  <c r="F98" i="4"/>
  <c r="G98" i="4"/>
  <c r="H98" i="4"/>
  <c r="I98" i="4"/>
  <c r="J98" i="4"/>
  <c r="K98" i="4"/>
  <c r="L98" i="4"/>
  <c r="N98" i="4"/>
  <c r="O98" i="4"/>
  <c r="P98" i="4"/>
  <c r="Q98" i="4"/>
  <c r="D99" i="4"/>
  <c r="E99" i="4"/>
  <c r="F99" i="4"/>
  <c r="G99" i="4"/>
  <c r="H99" i="4"/>
  <c r="I99" i="4"/>
  <c r="J99" i="4"/>
  <c r="K99" i="4"/>
  <c r="L99" i="4"/>
  <c r="M99" i="4"/>
  <c r="O99" i="4"/>
  <c r="P99" i="4"/>
  <c r="Q99" i="4"/>
  <c r="D100" i="4"/>
  <c r="E100" i="4"/>
  <c r="F100" i="4"/>
  <c r="G100" i="4"/>
  <c r="H100" i="4"/>
  <c r="I100" i="4"/>
  <c r="J100" i="4"/>
  <c r="K100" i="4"/>
  <c r="L100" i="4"/>
  <c r="M100" i="4"/>
  <c r="N100" i="4"/>
  <c r="P100" i="4"/>
  <c r="Q100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Q101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CH6" i="2"/>
  <c r="CI6" i="2"/>
  <c r="CJ6" i="2"/>
  <c r="CK6" i="2"/>
  <c r="CL6" i="2"/>
  <c r="CM6" i="2"/>
  <c r="CO6" i="2"/>
  <c r="CO6" i="3" s="1"/>
  <c r="CP6" i="2"/>
  <c r="CQ6" i="2"/>
  <c r="CR6" i="3" s="1"/>
  <c r="CR6" i="2"/>
  <c r="CS6" i="2"/>
  <c r="CT6" i="3" s="1"/>
  <c r="CT6" i="2"/>
  <c r="CV6" i="2"/>
  <c r="CW6" i="2"/>
  <c r="CX6" i="2"/>
  <c r="CY6" i="2"/>
  <c r="CZ6" i="2"/>
  <c r="Y6" i="11" s="1"/>
  <c r="CH7" i="2"/>
  <c r="CI7" i="2"/>
  <c r="CJ7" i="2"/>
  <c r="CK7" i="2"/>
  <c r="CL7" i="2"/>
  <c r="CM7" i="2"/>
  <c r="CO7" i="2"/>
  <c r="CP7" i="2"/>
  <c r="CQ7" i="2"/>
  <c r="CR7" i="2"/>
  <c r="CS7" i="3" s="1"/>
  <c r="CS7" i="2"/>
  <c r="CT7" i="2"/>
  <c r="CU7" i="3" s="1"/>
  <c r="CV7" i="2"/>
  <c r="CW7" i="2"/>
  <c r="CX7" i="2"/>
  <c r="CY7" i="2"/>
  <c r="CZ7" i="2"/>
  <c r="CH8" i="2"/>
  <c r="CI8" i="2"/>
  <c r="CJ8" i="2"/>
  <c r="CK8" i="2"/>
  <c r="CL8" i="2"/>
  <c r="CM8" i="2"/>
  <c r="CM8" i="3" s="1"/>
  <c r="CO8" i="2"/>
  <c r="CP8" i="2"/>
  <c r="CQ8" i="2"/>
  <c r="CR8" i="2"/>
  <c r="CS8" i="2"/>
  <c r="CT8" i="2"/>
  <c r="CV8" i="2"/>
  <c r="CW8" i="2"/>
  <c r="CX8" i="2"/>
  <c r="CY8" i="3" s="1"/>
  <c r="CY8" i="2"/>
  <c r="CZ8" i="2"/>
  <c r="CH9" i="2"/>
  <c r="CI9" i="2"/>
  <c r="CJ9" i="2"/>
  <c r="CK9" i="2"/>
  <c r="CL9" i="2"/>
  <c r="CL9" i="3" s="1"/>
  <c r="CM9" i="2"/>
  <c r="CO9" i="2"/>
  <c r="CP9" i="2"/>
  <c r="CQ9" i="2"/>
  <c r="CR9" i="3" s="1"/>
  <c r="CR9" i="2"/>
  <c r="CS9" i="2"/>
  <c r="CT9" i="2"/>
  <c r="CU9" i="3" s="1"/>
  <c r="CV9" i="2"/>
  <c r="CW9" i="2"/>
  <c r="CX9" i="3" s="1"/>
  <c r="CX9" i="2"/>
  <c r="CY9" i="2"/>
  <c r="P9" i="11"/>
  <c r="CZ9" i="2"/>
  <c r="CH10" i="2"/>
  <c r="CI10" i="2"/>
  <c r="CJ10" i="2"/>
  <c r="CJ10" i="3" s="1"/>
  <c r="CK10" i="2"/>
  <c r="CL10" i="2"/>
  <c r="CM10" i="2"/>
  <c r="CO10" i="2"/>
  <c r="CP10" i="3" s="1"/>
  <c r="CP10" i="2"/>
  <c r="CQ10" i="2"/>
  <c r="CR10" i="3" s="1"/>
  <c r="CR10" i="2"/>
  <c r="CS10" i="2"/>
  <c r="CT10" i="2"/>
  <c r="CU10" i="3" s="1"/>
  <c r="CV10" i="2"/>
  <c r="CW10" i="2"/>
  <c r="CX10" i="2"/>
  <c r="CY10" i="2"/>
  <c r="CZ10" i="2"/>
  <c r="CH11" i="2"/>
  <c r="CI11" i="2"/>
  <c r="CJ11" i="2"/>
  <c r="CK11" i="2"/>
  <c r="CL11" i="2"/>
  <c r="CM11" i="2"/>
  <c r="CO11" i="2"/>
  <c r="CP11" i="3" s="1"/>
  <c r="CP11" i="2"/>
  <c r="CQ11" i="2"/>
  <c r="CR11" i="2"/>
  <c r="CS11" i="3" s="1"/>
  <c r="CS11" i="2"/>
  <c r="CT11" i="2"/>
  <c r="CV11" i="2"/>
  <c r="CW11" i="2"/>
  <c r="CX11" i="2"/>
  <c r="CY11" i="2"/>
  <c r="P11" i="11" s="1"/>
  <c r="CZ11" i="2"/>
  <c r="CH12" i="2"/>
  <c r="CI12" i="2"/>
  <c r="CJ12" i="2"/>
  <c r="CK12" i="2"/>
  <c r="CL12" i="2"/>
  <c r="CM12" i="2"/>
  <c r="CO12" i="2"/>
  <c r="CP12" i="2"/>
  <c r="CQ12" i="2"/>
  <c r="CR12" i="3" s="1"/>
  <c r="CR12" i="2"/>
  <c r="CS12" i="2"/>
  <c r="CT12" i="2"/>
  <c r="CV12" i="2"/>
  <c r="CW12" i="2"/>
  <c r="CX12" i="3" s="1"/>
  <c r="CX12" i="2"/>
  <c r="CY12" i="2"/>
  <c r="CZ12" i="2"/>
  <c r="CH13" i="2"/>
  <c r="CI13" i="2"/>
  <c r="CJ13" i="2"/>
  <c r="CK13" i="2"/>
  <c r="CK13" i="3" s="1"/>
  <c r="CL13" i="2"/>
  <c r="CM13" i="2"/>
  <c r="CO13" i="2"/>
  <c r="CO13" i="3" s="1"/>
  <c r="CP13" i="2"/>
  <c r="CQ13" i="2"/>
  <c r="CR13" i="2"/>
  <c r="CS13" i="2"/>
  <c r="CT13" i="2"/>
  <c r="CV13" i="2"/>
  <c r="CW13" i="2"/>
  <c r="CX13" i="2"/>
  <c r="CY13" i="2"/>
  <c r="P13" i="11" s="1"/>
  <c r="CZ13" i="2"/>
  <c r="DA13" i="3" s="1"/>
  <c r="CH14" i="2"/>
  <c r="CI14" i="2"/>
  <c r="CJ14" i="2"/>
  <c r="CK14" i="2"/>
  <c r="CL14" i="2"/>
  <c r="CM14" i="2"/>
  <c r="CO14" i="2"/>
  <c r="CP14" i="2"/>
  <c r="CQ14" i="2"/>
  <c r="CR14" i="2"/>
  <c r="CS14" i="2"/>
  <c r="CT14" i="2"/>
  <c r="CV14" i="2"/>
  <c r="CW14" i="2"/>
  <c r="CX14" i="3" s="1"/>
  <c r="CX14" i="2"/>
  <c r="CY14" i="2"/>
  <c r="CZ14" i="2"/>
  <c r="CH15" i="2"/>
  <c r="CI15" i="2"/>
  <c r="CJ15" i="2"/>
  <c r="CK15" i="2"/>
  <c r="CK15" i="3" s="1"/>
  <c r="CL15" i="2"/>
  <c r="CM15" i="2"/>
  <c r="CO15" i="2"/>
  <c r="CP15" i="2"/>
  <c r="CQ15" i="2"/>
  <c r="CR15" i="2"/>
  <c r="CS15" i="2"/>
  <c r="CT15" i="3" s="1"/>
  <c r="CT15" i="2"/>
  <c r="CV15" i="2"/>
  <c r="CW15" i="2"/>
  <c r="CX15" i="2"/>
  <c r="CY15" i="3" s="1"/>
  <c r="CY15" i="2"/>
  <c r="P15" i="11" s="1"/>
  <c r="CZ15" i="2"/>
  <c r="Y15" i="11"/>
  <c r="CI16" i="2"/>
  <c r="CK16" i="2"/>
  <c r="CK16" i="3" s="1"/>
  <c r="CM16" i="2"/>
  <c r="CP16" i="2"/>
  <c r="CR16" i="2"/>
  <c r="CT16" i="2"/>
  <c r="CV16" i="2"/>
  <c r="CX16" i="2"/>
  <c r="CZ16" i="2"/>
  <c r="CH17" i="2"/>
  <c r="CJ17" i="2"/>
  <c r="CJ17" i="3" s="1"/>
  <c r="CL17" i="2"/>
  <c r="CO17" i="2"/>
  <c r="CQ17" i="2"/>
  <c r="CS17" i="2"/>
  <c r="CW17" i="2"/>
  <c r="CY17" i="2"/>
  <c r="CZ17" i="2"/>
  <c r="AK17" i="11" s="1"/>
  <c r="CI18" i="2"/>
  <c r="CK18" i="2"/>
  <c r="CK18" i="3" s="1"/>
  <c r="CM18" i="2"/>
  <c r="CP18" i="2"/>
  <c r="CR18" i="2"/>
  <c r="CT18" i="2"/>
  <c r="CV18" i="2"/>
  <c r="CX18" i="2"/>
  <c r="CZ18" i="2"/>
  <c r="CH19" i="2"/>
  <c r="CJ19" i="2"/>
  <c r="CL19" i="2"/>
  <c r="CO19" i="2"/>
  <c r="CQ19" i="2"/>
  <c r="CS19" i="2"/>
  <c r="CT19" i="3" s="1"/>
  <c r="CW19" i="2"/>
  <c r="CY19" i="2"/>
  <c r="CE102" i="4" s="1"/>
  <c r="P19" i="11"/>
  <c r="CZ19" i="2"/>
  <c r="Y19" i="11" s="1"/>
  <c r="CI20" i="2"/>
  <c r="CK20" i="2"/>
  <c r="CM20" i="2"/>
  <c r="CP20" i="2"/>
  <c r="CR20" i="2"/>
  <c r="CS20" i="3" s="1"/>
  <c r="CT20" i="2"/>
  <c r="CV20" i="2"/>
  <c r="CX20" i="2"/>
  <c r="CY20" i="3" s="1"/>
  <c r="CZ20" i="2"/>
  <c r="Y20" i="11" s="1"/>
  <c r="CH21" i="2"/>
  <c r="CH21" i="3" s="1"/>
  <c r="CJ21" i="2"/>
  <c r="CL21" i="2"/>
  <c r="CO21" i="2"/>
  <c r="CQ21" i="2"/>
  <c r="CS21" i="2"/>
  <c r="CT21" i="3" s="1"/>
  <c r="CW21" i="2"/>
  <c r="CY21" i="2"/>
  <c r="P21" i="11"/>
  <c r="CZ21" i="2"/>
  <c r="AK21" i="11" s="1"/>
  <c r="CI22" i="2"/>
  <c r="CK22" i="2"/>
  <c r="CM22" i="2"/>
  <c r="CM22" i="3" s="1"/>
  <c r="CP22" i="2"/>
  <c r="CR22" i="2"/>
  <c r="CS22" i="3" s="1"/>
  <c r="CT22" i="2"/>
  <c r="CV22" i="2"/>
  <c r="CX22" i="2"/>
  <c r="CY22" i="3" s="1"/>
  <c r="CZ22" i="2"/>
  <c r="AK22" i="11" s="1"/>
  <c r="CH23" i="2"/>
  <c r="CH23" i="3" s="1"/>
  <c r="CJ23" i="2"/>
  <c r="CL23" i="2"/>
  <c r="CO23" i="2"/>
  <c r="CQ23" i="2"/>
  <c r="CS23" i="2"/>
  <c r="CW23" i="2"/>
  <c r="CY23" i="2"/>
  <c r="P23" i="11" s="1"/>
  <c r="CZ23" i="2"/>
  <c r="Y23" i="11"/>
  <c r="CI24" i="2"/>
  <c r="CK24" i="2"/>
  <c r="CM24" i="2"/>
  <c r="CP24" i="2"/>
  <c r="CR24" i="2"/>
  <c r="CT24" i="2"/>
  <c r="CV24" i="2"/>
  <c r="CX24" i="2"/>
  <c r="CZ24" i="2"/>
  <c r="CH25" i="2"/>
  <c r="CJ25" i="2"/>
  <c r="CL25" i="2"/>
  <c r="CO25" i="2"/>
  <c r="CQ25" i="2"/>
  <c r="CS25" i="2"/>
  <c r="CW25" i="2"/>
  <c r="CX25" i="3" s="1"/>
  <c r="CY25" i="2"/>
  <c r="CZ25" i="2"/>
  <c r="AK25" i="11" s="1"/>
  <c r="CI26" i="2"/>
  <c r="CK26" i="2"/>
  <c r="CM26" i="2"/>
  <c r="CP26" i="2"/>
  <c r="CR26" i="2"/>
  <c r="CT26" i="2"/>
  <c r="CU26" i="3" s="1"/>
  <c r="CV26" i="2"/>
  <c r="CX26" i="2"/>
  <c r="CZ26" i="2"/>
  <c r="AK26" i="11"/>
  <c r="CH27" i="2"/>
  <c r="CJ27" i="2"/>
  <c r="CL27" i="2"/>
  <c r="CO27" i="2"/>
  <c r="CQ27" i="2"/>
  <c r="CR27" i="3" s="1"/>
  <c r="CS27" i="2"/>
  <c r="CT27" i="3" s="1"/>
  <c r="CW27" i="2"/>
  <c r="CX27" i="3" s="1"/>
  <c r="CY27" i="2"/>
  <c r="CE110" i="4" s="1"/>
  <c r="P27" i="11"/>
  <c r="CZ27" i="2"/>
  <c r="DA27" i="3" s="1"/>
  <c r="CI28" i="2"/>
  <c r="CK28" i="2"/>
  <c r="CM28" i="2"/>
  <c r="CP28" i="2"/>
  <c r="CR28" i="2"/>
  <c r="CT28" i="2"/>
  <c r="CU28" i="3" s="1"/>
  <c r="CV28" i="2"/>
  <c r="CX28" i="2"/>
  <c r="CZ28" i="2"/>
  <c r="AK28" i="11" s="1"/>
  <c r="CH29" i="2"/>
  <c r="CJ29" i="2"/>
  <c r="CL29" i="2"/>
  <c r="CO29" i="2"/>
  <c r="CO29" i="3" s="1"/>
  <c r="CQ29" i="2"/>
  <c r="CS29" i="2"/>
  <c r="CT29" i="3" s="1"/>
  <c r="CV29" i="2"/>
  <c r="CW29" i="2"/>
  <c r="CX29" i="3" s="1"/>
  <c r="CX29" i="2"/>
  <c r="CY29" i="3" s="1"/>
  <c r="CY29" i="2"/>
  <c r="P29" i="11" s="1"/>
  <c r="CZ29" i="2"/>
  <c r="AK29" i="11" s="1"/>
  <c r="CI30" i="2"/>
  <c r="CK30" i="2"/>
  <c r="CM30" i="2"/>
  <c r="CP30" i="2"/>
  <c r="CR30" i="2"/>
  <c r="CS30" i="3" s="1"/>
  <c r="CT30" i="2"/>
  <c r="CU30" i="3" s="1"/>
  <c r="CV30" i="2"/>
  <c r="CW30" i="2"/>
  <c r="CX30" i="2"/>
  <c r="CY30" i="3" s="1"/>
  <c r="CY30" i="2"/>
  <c r="P30" i="11" s="1"/>
  <c r="CZ30" i="2"/>
  <c r="CH31" i="2"/>
  <c r="CH31" i="3" s="1"/>
  <c r="CJ31" i="2"/>
  <c r="CL31" i="2"/>
  <c r="CO31" i="2"/>
  <c r="CQ31" i="2"/>
  <c r="CR31" i="3" s="1"/>
  <c r="CS31" i="2"/>
  <c r="CT31" i="3" s="1"/>
  <c r="CV31" i="2"/>
  <c r="CW31" i="2"/>
  <c r="CX31" i="2"/>
  <c r="CY31" i="2"/>
  <c r="P31" i="11"/>
  <c r="CZ31" i="2"/>
  <c r="CI32" i="2"/>
  <c r="CK32" i="2"/>
  <c r="CM32" i="2"/>
  <c r="CP32" i="2"/>
  <c r="CR32" i="2"/>
  <c r="CT32" i="2"/>
  <c r="CV32" i="2"/>
  <c r="CW32" i="2"/>
  <c r="CX32" i="2"/>
  <c r="CY32" i="2"/>
  <c r="CZ32" i="2"/>
  <c r="AK32" i="11"/>
  <c r="CH33" i="2"/>
  <c r="CJ33" i="2"/>
  <c r="CL33" i="2"/>
  <c r="CO33" i="2"/>
  <c r="CQ33" i="2"/>
  <c r="CS33" i="2"/>
  <c r="CV33" i="2"/>
  <c r="CW33" i="2"/>
  <c r="CX33" i="3" s="1"/>
  <c r="CX33" i="2"/>
  <c r="CY33" i="3" s="1"/>
  <c r="CY33" i="2"/>
  <c r="CZ33" i="2"/>
  <c r="AK33" i="11" s="1"/>
  <c r="CI34" i="2"/>
  <c r="CK34" i="2"/>
  <c r="CM34" i="2"/>
  <c r="CM34" i="3" s="1"/>
  <c r="CP34" i="2"/>
  <c r="CR34" i="2"/>
  <c r="CS34" i="2"/>
  <c r="CT34" i="3" s="1"/>
  <c r="CT34" i="2"/>
  <c r="CV34" i="2"/>
  <c r="CW34" i="3" s="1"/>
  <c r="CX34" i="2"/>
  <c r="CY34" i="3" s="1"/>
  <c r="CZ34" i="2"/>
  <c r="AK34" i="11" s="1"/>
  <c r="CH35" i="2"/>
  <c r="CI35" i="2"/>
  <c r="CJ35" i="2"/>
  <c r="CK35" i="2"/>
  <c r="CL35" i="2"/>
  <c r="CM35" i="2"/>
  <c r="CM35" i="3" s="1"/>
  <c r="CO35" i="2"/>
  <c r="CP35" i="2"/>
  <c r="CQ35" i="2"/>
  <c r="CR35" i="2"/>
  <c r="CS35" i="2"/>
  <c r="CT35" i="3" s="1"/>
  <c r="CT35" i="2"/>
  <c r="CW35" i="2"/>
  <c r="CY35" i="2"/>
  <c r="CI36" i="2"/>
  <c r="CK36" i="2"/>
  <c r="CM36" i="2"/>
  <c r="CP36" i="2"/>
  <c r="CR36" i="2"/>
  <c r="CT36" i="2"/>
  <c r="CV36" i="2"/>
  <c r="CX36" i="2"/>
  <c r="CZ36" i="2"/>
  <c r="CH37" i="2"/>
  <c r="CJ37" i="2"/>
  <c r="CL37" i="2"/>
  <c r="CO37" i="2"/>
  <c r="CQ37" i="2"/>
  <c r="CS37" i="2"/>
  <c r="CT37" i="3" s="1"/>
  <c r="CW37" i="2"/>
  <c r="CX37" i="3" s="1"/>
  <c r="CY37" i="2"/>
  <c r="CE120" i="4" s="1"/>
  <c r="CI38" i="2"/>
  <c r="CK38" i="2"/>
  <c r="CM38" i="2"/>
  <c r="CP38" i="2"/>
  <c r="CR38" i="2"/>
  <c r="CT38" i="2"/>
  <c r="CU38" i="3" s="1"/>
  <c r="CV38" i="2"/>
  <c r="CX38" i="2"/>
  <c r="CZ38" i="2"/>
  <c r="AK38" i="11"/>
  <c r="CH39" i="2"/>
  <c r="CJ39" i="2"/>
  <c r="CL39" i="2"/>
  <c r="CO39" i="2"/>
  <c r="CQ39" i="2"/>
  <c r="CR39" i="3" s="1"/>
  <c r="CS39" i="2"/>
  <c r="CW39" i="2"/>
  <c r="CX39" i="3" s="1"/>
  <c r="CY39" i="2"/>
  <c r="CI40" i="2"/>
  <c r="CK40" i="2"/>
  <c r="CM40" i="2"/>
  <c r="CP40" i="2"/>
  <c r="CR40" i="2"/>
  <c r="CT40" i="2"/>
  <c r="CV40" i="2"/>
  <c r="CX40" i="2"/>
  <c r="CZ40" i="2"/>
  <c r="CH41" i="2"/>
  <c r="CJ41" i="2"/>
  <c r="CL41" i="2"/>
  <c r="CO41" i="2"/>
  <c r="CQ41" i="2"/>
  <c r="CR41" i="3" s="1"/>
  <c r="CS41" i="2"/>
  <c r="CT41" i="3" s="1"/>
  <c r="CW41" i="2"/>
  <c r="CY41" i="2"/>
  <c r="CI42" i="2"/>
  <c r="CK42" i="2"/>
  <c r="CK42" i="3" s="1"/>
  <c r="CM42" i="2"/>
  <c r="CP42" i="2"/>
  <c r="CR42" i="2"/>
  <c r="CT42" i="2"/>
  <c r="CV42" i="2"/>
  <c r="CX42" i="2"/>
  <c r="CZ42" i="2"/>
  <c r="DA42" i="3" s="1"/>
  <c r="AK42" i="11"/>
  <c r="CH43" i="2"/>
  <c r="CH43" i="3" s="1"/>
  <c r="CJ43" i="2"/>
  <c r="CL43" i="2"/>
  <c r="CO43" i="2"/>
  <c r="CQ43" i="2"/>
  <c r="CS43" i="2"/>
  <c r="CT43" i="3" s="1"/>
  <c r="CW43" i="2"/>
  <c r="CY43" i="2"/>
  <c r="CI44" i="2"/>
  <c r="CK44" i="2"/>
  <c r="CM44" i="2"/>
  <c r="CP44" i="2"/>
  <c r="CR44" i="2"/>
  <c r="CT44" i="2"/>
  <c r="CV44" i="2"/>
  <c r="CX44" i="2"/>
  <c r="CY44" i="3" s="1"/>
  <c r="CZ44" i="2"/>
  <c r="CI45" i="2"/>
  <c r="CK45" i="2"/>
  <c r="CM45" i="2"/>
  <c r="CP45" i="2"/>
  <c r="CR45" i="2"/>
  <c r="CT45" i="2"/>
  <c r="CV45" i="2"/>
  <c r="CX45" i="2"/>
  <c r="CZ45" i="2"/>
  <c r="CH46" i="2"/>
  <c r="CJ46" i="2"/>
  <c r="CL46" i="2"/>
  <c r="CO46" i="2"/>
  <c r="CQ46" i="2"/>
  <c r="CS46" i="2"/>
  <c r="CT47" i="3" s="1"/>
  <c r="CW46" i="2"/>
  <c r="CX47" i="3" s="1"/>
  <c r="CY46" i="2"/>
  <c r="CI47" i="2"/>
  <c r="CK47" i="2"/>
  <c r="CM47" i="2"/>
  <c r="CP47" i="2"/>
  <c r="CR47" i="2"/>
  <c r="CT47" i="2"/>
  <c r="CV47" i="2"/>
  <c r="CX47" i="2"/>
  <c r="CZ47" i="2"/>
  <c r="AK47" i="11" s="1"/>
  <c r="CH48" i="2"/>
  <c r="CH49" i="3" s="1"/>
  <c r="CJ48" i="2"/>
  <c r="CL48" i="2"/>
  <c r="CO48" i="2"/>
  <c r="CQ48" i="2"/>
  <c r="CS48" i="2"/>
  <c r="CW48" i="2"/>
  <c r="CX49" i="3" s="1"/>
  <c r="CY48" i="2"/>
  <c r="P48" i="11" s="1"/>
  <c r="CI49" i="2"/>
  <c r="CK49" i="2"/>
  <c r="CK50" i="3" s="1"/>
  <c r="CM49" i="2"/>
  <c r="CP49" i="2"/>
  <c r="CR49" i="2"/>
  <c r="CT49" i="2"/>
  <c r="CV49" i="2"/>
  <c r="CX49" i="2"/>
  <c r="CZ49" i="2"/>
  <c r="AK49" i="11" s="1"/>
  <c r="CH50" i="2"/>
  <c r="CJ50" i="2"/>
  <c r="CL50" i="2"/>
  <c r="CO50" i="2"/>
  <c r="CP51" i="3" s="1"/>
  <c r="CQ50" i="2"/>
  <c r="CR51" i="3" s="1"/>
  <c r="CS50" i="2"/>
  <c r="CT51" i="3" s="1"/>
  <c r="CW50" i="2"/>
  <c r="CX51" i="3" s="1"/>
  <c r="CY50" i="2"/>
  <c r="CI51" i="2"/>
  <c r="CK51" i="2"/>
  <c r="CM51" i="2"/>
  <c r="CP51" i="2"/>
  <c r="CR51" i="2"/>
  <c r="CT51" i="2"/>
  <c r="CV51" i="2"/>
  <c r="CX51" i="2"/>
  <c r="CZ51" i="2"/>
  <c r="CH52" i="2"/>
  <c r="CJ52" i="2"/>
  <c r="CL52" i="2"/>
  <c r="CO52" i="2"/>
  <c r="CQ52" i="2"/>
  <c r="CR53" i="3" s="1"/>
  <c r="CS52" i="2"/>
  <c r="CT53" i="3" s="1"/>
  <c r="CW52" i="2"/>
  <c r="CY52" i="2"/>
  <c r="P52" i="11"/>
  <c r="CI53" i="2"/>
  <c r="CK53" i="2"/>
  <c r="CM53" i="2"/>
  <c r="CP53" i="2"/>
  <c r="CR53" i="2"/>
  <c r="CT53" i="2"/>
  <c r="CV53" i="2"/>
  <c r="CX53" i="2"/>
  <c r="CZ53" i="2"/>
  <c r="CH54" i="2"/>
  <c r="CJ54" i="2"/>
  <c r="CJ55" i="3" s="1"/>
  <c r="CL54" i="2"/>
  <c r="CO54" i="2"/>
  <c r="CP55" i="3" s="1"/>
  <c r="CQ54" i="2"/>
  <c r="CS54" i="2"/>
  <c r="CW54" i="2"/>
  <c r="CY54" i="2"/>
  <c r="CI55" i="2"/>
  <c r="CI56" i="3" s="1"/>
  <c r="CK55" i="2"/>
  <c r="CM55" i="2"/>
  <c r="CP55" i="2"/>
  <c r="CR55" i="2"/>
  <c r="CS56" i="3" s="1"/>
  <c r="CT55" i="2"/>
  <c r="CV55" i="2"/>
  <c r="CX55" i="2"/>
  <c r="CY56" i="3" s="1"/>
  <c r="CZ55" i="2"/>
  <c r="CH56" i="2"/>
  <c r="CH57" i="3" s="1"/>
  <c r="CJ56" i="2"/>
  <c r="CL56" i="2"/>
  <c r="CO56" i="2"/>
  <c r="CQ56" i="2"/>
  <c r="CR57" i="3" s="1"/>
  <c r="CS56" i="2"/>
  <c r="CW56" i="2"/>
  <c r="CY56" i="2"/>
  <c r="CI57" i="2"/>
  <c r="CK57" i="2"/>
  <c r="CM57" i="2"/>
  <c r="CP57" i="2"/>
  <c r="CR57" i="2"/>
  <c r="CT57" i="2"/>
  <c r="CV57" i="2"/>
  <c r="CW57" i="2"/>
  <c r="CX58" i="3" s="1"/>
  <c r="CX57" i="2"/>
  <c r="CY58" i="3" s="1"/>
  <c r="CY57" i="2"/>
  <c r="CZ57" i="2"/>
  <c r="CH58" i="2"/>
  <c r="CJ58" i="2"/>
  <c r="CL58" i="2"/>
  <c r="CO58" i="2"/>
  <c r="CQ58" i="2"/>
  <c r="CS58" i="2"/>
  <c r="CT59" i="3" s="1"/>
  <c r="CV58" i="2"/>
  <c r="CW58" i="2"/>
  <c r="CX58" i="2"/>
  <c r="CY59" i="3" s="1"/>
  <c r="CY58" i="2"/>
  <c r="CZ58" i="2"/>
  <c r="CI59" i="2"/>
  <c r="CK59" i="2"/>
  <c r="CM59" i="2"/>
  <c r="CM60" i="3" s="1"/>
  <c r="CP59" i="2"/>
  <c r="CR59" i="2"/>
  <c r="CT59" i="2"/>
  <c r="CV59" i="2"/>
  <c r="CW59" i="2"/>
  <c r="CX59" i="2"/>
  <c r="CY59" i="2"/>
  <c r="P59" i="11" s="1"/>
  <c r="CZ59" i="2"/>
  <c r="Y59" i="11" s="1"/>
  <c r="CH60" i="2"/>
  <c r="CJ60" i="2"/>
  <c r="CL60" i="2"/>
  <c r="CO60" i="2"/>
  <c r="CQ60" i="2"/>
  <c r="CS60" i="2"/>
  <c r="CV60" i="2"/>
  <c r="CW60" i="2"/>
  <c r="CX61" i="3" s="1"/>
  <c r="CX60" i="2"/>
  <c r="CY60" i="2"/>
  <c r="CZ60" i="2"/>
  <c r="CI61" i="2"/>
  <c r="CK61" i="2"/>
  <c r="CK62" i="3" s="1"/>
  <c r="CM61" i="2"/>
  <c r="CP61" i="2"/>
  <c r="CR61" i="2"/>
  <c r="CS62" i="3" s="1"/>
  <c r="CT61" i="2"/>
  <c r="CV61" i="2"/>
  <c r="CX61" i="2"/>
  <c r="CY62" i="3" s="1"/>
  <c r="CZ61" i="2"/>
  <c r="CH62" i="2"/>
  <c r="CJ62" i="2"/>
  <c r="CL62" i="2"/>
  <c r="CO62" i="2"/>
  <c r="CQ62" i="2"/>
  <c r="CS62" i="2"/>
  <c r="CW62" i="2"/>
  <c r="CY62" i="2"/>
  <c r="CH63" i="2"/>
  <c r="CI63" i="2"/>
  <c r="CJ63" i="2"/>
  <c r="CK63" i="2"/>
  <c r="CK64" i="3" s="1"/>
  <c r="CL63" i="2"/>
  <c r="CM63" i="2"/>
  <c r="CO63" i="2"/>
  <c r="CP63" i="2"/>
  <c r="CQ63" i="2"/>
  <c r="CR63" i="2"/>
  <c r="CS64" i="3" s="1"/>
  <c r="CS63" i="2"/>
  <c r="CT64" i="3" s="1"/>
  <c r="CT63" i="2"/>
  <c r="CU64" i="3" s="1"/>
  <c r="CV63" i="2"/>
  <c r="CX63" i="2"/>
  <c r="CZ63" i="2"/>
  <c r="CH64" i="2"/>
  <c r="CH65" i="3" s="1"/>
  <c r="CI64" i="2"/>
  <c r="CJ64" i="2"/>
  <c r="CK64" i="2"/>
  <c r="CL64" i="2"/>
  <c r="CM64" i="2"/>
  <c r="CO64" i="2"/>
  <c r="CP65" i="3" s="1"/>
  <c r="CP64" i="2"/>
  <c r="CQ64" i="2"/>
  <c r="CR65" i="3" s="1"/>
  <c r="CR64" i="2"/>
  <c r="CS64" i="2"/>
  <c r="CT65" i="3"/>
  <c r="CT64" i="2"/>
  <c r="CU65" i="3" s="1"/>
  <c r="CW64" i="2"/>
  <c r="CY64" i="2"/>
  <c r="CZ65" i="3" s="1"/>
  <c r="CI65" i="2"/>
  <c r="CK65" i="2"/>
  <c r="CK66" i="3" s="1"/>
  <c r="CM65" i="2"/>
  <c r="CP65" i="2"/>
  <c r="CR65" i="2"/>
  <c r="CT65" i="2"/>
  <c r="CU66" i="3" s="1"/>
  <c r="CV65" i="2"/>
  <c r="CX65" i="2"/>
  <c r="CZ65" i="2"/>
  <c r="Y65" i="11" s="1"/>
  <c r="CH66" i="2"/>
  <c r="CJ66" i="2"/>
  <c r="CL66" i="2"/>
  <c r="CO66" i="2"/>
  <c r="CO67" i="3" s="1"/>
  <c r="CQ66" i="2"/>
  <c r="CR67" i="3" s="1"/>
  <c r="CS66" i="2"/>
  <c r="CW66" i="2"/>
  <c r="CY66" i="2"/>
  <c r="CI67" i="2"/>
  <c r="CK67" i="2"/>
  <c r="CM67" i="2"/>
  <c r="CP67" i="2"/>
  <c r="CR67" i="2"/>
  <c r="CS68" i="3" s="1"/>
  <c r="CT67" i="2"/>
  <c r="CV67" i="2"/>
  <c r="CX67" i="2"/>
  <c r="CZ67" i="2"/>
  <c r="AK67" i="11"/>
  <c r="CH68" i="2"/>
  <c r="CJ68" i="2"/>
  <c r="CL68" i="2"/>
  <c r="CL69" i="3" s="1"/>
  <c r="CO68" i="2"/>
  <c r="CQ68" i="2"/>
  <c r="CS68" i="2"/>
  <c r="CW68" i="2"/>
  <c r="CY68" i="2"/>
  <c r="CE151" i="4" s="1"/>
  <c r="CH69" i="2"/>
  <c r="CH70" i="3"/>
  <c r="CI69" i="2"/>
  <c r="CJ69" i="2"/>
  <c r="CK69" i="2"/>
  <c r="CL69" i="2"/>
  <c r="CM69" i="2"/>
  <c r="CO69" i="2"/>
  <c r="CP69" i="2"/>
  <c r="CQ69" i="2"/>
  <c r="CR70" i="3" s="1"/>
  <c r="CR69" i="2"/>
  <c r="CS70" i="3" s="1"/>
  <c r="CS69" i="2"/>
  <c r="CT69" i="2"/>
  <c r="CV69" i="2"/>
  <c r="CX69" i="2"/>
  <c r="CZ69" i="2"/>
  <c r="CH70" i="2"/>
  <c r="CJ70" i="2"/>
  <c r="CJ71" i="3" s="1"/>
  <c r="CL70" i="2"/>
  <c r="CO70" i="2"/>
  <c r="CQ70" i="2"/>
  <c r="CS70" i="2"/>
  <c r="CT71" i="3" s="1"/>
  <c r="CV70" i="2"/>
  <c r="CW70" i="2"/>
  <c r="CX70" i="2"/>
  <c r="CY71" i="3" s="1"/>
  <c r="CY70" i="2"/>
  <c r="CI71" i="2"/>
  <c r="CI72" i="3" s="1"/>
  <c r="CK71" i="2"/>
  <c r="CM71" i="2"/>
  <c r="CP71" i="2"/>
  <c r="CR71" i="2"/>
  <c r="CT71" i="2"/>
  <c r="CU72" i="3" s="1"/>
  <c r="CV71" i="2"/>
  <c r="CX71" i="2"/>
  <c r="CY72" i="3" s="1"/>
  <c r="CZ71" i="2"/>
  <c r="CH72" i="2"/>
  <c r="CJ72" i="2"/>
  <c r="CL72" i="2"/>
  <c r="CO72" i="2"/>
  <c r="CQ72" i="2"/>
  <c r="CS72" i="2"/>
  <c r="CT73" i="3" s="1"/>
  <c r="CW72" i="2"/>
  <c r="CX73" i="3" s="1"/>
  <c r="CY72" i="2"/>
  <c r="CI73" i="2"/>
  <c r="CK73" i="2"/>
  <c r="CM73" i="2"/>
  <c r="CP73" i="2"/>
  <c r="CR73" i="2"/>
  <c r="CT73" i="2"/>
  <c r="CV73" i="2"/>
  <c r="CX73" i="2"/>
  <c r="CZ73" i="2"/>
  <c r="CH74" i="2"/>
  <c r="CI74" i="2"/>
  <c r="CI75" i="3" s="1"/>
  <c r="CJ74" i="2"/>
  <c r="CK74" i="2"/>
  <c r="CL74" i="2"/>
  <c r="CM74" i="2"/>
  <c r="CO74" i="2"/>
  <c r="CP74" i="2"/>
  <c r="CQ74" i="2"/>
  <c r="CR74" i="2"/>
  <c r="CS74" i="2"/>
  <c r="CT75" i="3" s="1"/>
  <c r="CT74" i="2"/>
  <c r="CW74" i="2"/>
  <c r="CY74" i="2"/>
  <c r="CI75" i="2"/>
  <c r="CK75" i="2"/>
  <c r="CM75" i="2"/>
  <c r="CP75" i="2"/>
  <c r="CR75" i="2"/>
  <c r="CT75" i="2"/>
  <c r="CU76" i="3" s="1"/>
  <c r="CV75" i="2"/>
  <c r="CX75" i="2"/>
  <c r="CY76" i="3" s="1"/>
  <c r="CZ75" i="2"/>
  <c r="AK75" i="11" s="1"/>
  <c r="CH76" i="2"/>
  <c r="CJ76" i="2"/>
  <c r="CL76" i="2"/>
  <c r="CO76" i="2"/>
  <c r="CQ76" i="2"/>
  <c r="CS76" i="2"/>
  <c r="CT77" i="3" s="1"/>
  <c r="CW76" i="2"/>
  <c r="CX77" i="3" s="1"/>
  <c r="CY76" i="2"/>
  <c r="P76" i="11" s="1"/>
  <c r="CI77" i="2"/>
  <c r="CK77" i="2"/>
  <c r="CK78" i="3" s="1"/>
  <c r="CM77" i="2"/>
  <c r="CP77" i="2"/>
  <c r="CR77" i="2"/>
  <c r="CT77" i="2"/>
  <c r="CU78" i="3" s="1"/>
  <c r="CV77" i="2"/>
  <c r="CW78" i="3" s="1"/>
  <c r="CX77" i="2"/>
  <c r="CY78" i="3" s="1"/>
  <c r="CZ77" i="2"/>
  <c r="DA78" i="3" s="1"/>
  <c r="CH78" i="2"/>
  <c r="CJ78" i="2"/>
  <c r="CL78" i="2"/>
  <c r="CO78" i="2"/>
  <c r="CQ78" i="2"/>
  <c r="CR79" i="3" s="1"/>
  <c r="CS78" i="2"/>
  <c r="CT79" i="3" s="1"/>
  <c r="CW78" i="2"/>
  <c r="CY78" i="2"/>
  <c r="CH79" i="2"/>
  <c r="CH80" i="3" s="1"/>
  <c r="CI79" i="2"/>
  <c r="CJ79" i="2"/>
  <c r="CK79" i="2"/>
  <c r="CL79" i="2"/>
  <c r="CM79" i="2"/>
  <c r="CM80" i="3" s="1"/>
  <c r="CO79" i="2"/>
  <c r="CP80" i="3" s="1"/>
  <c r="CP79" i="2"/>
  <c r="CQ79" i="2"/>
  <c r="CR79" i="2"/>
  <c r="CS80" i="3" s="1"/>
  <c r="CS79" i="2"/>
  <c r="CT80" i="3" s="1"/>
  <c r="CT79" i="2"/>
  <c r="CV79" i="2"/>
  <c r="CX79" i="2"/>
  <c r="CZ79" i="2"/>
  <c r="AK79" i="11"/>
  <c r="CH80" i="2"/>
  <c r="CJ80" i="2"/>
  <c r="CL80" i="2"/>
  <c r="CO80" i="2"/>
  <c r="CQ80" i="2"/>
  <c r="CR81" i="3" s="1"/>
  <c r="CS80" i="2"/>
  <c r="CT81" i="3" s="1"/>
  <c r="CW80" i="2"/>
  <c r="CY80" i="2"/>
  <c r="P80" i="11" s="1"/>
  <c r="CH81" i="2"/>
  <c r="CI81" i="2"/>
  <c r="CI82" i="3" s="1"/>
  <c r="CJ81" i="2"/>
  <c r="CK81" i="2"/>
  <c r="CL81" i="2"/>
  <c r="CM81" i="2"/>
  <c r="CO81" i="2"/>
  <c r="CP81" i="2"/>
  <c r="CQ81" i="2"/>
  <c r="CR81" i="2"/>
  <c r="CS81" i="2"/>
  <c r="CT81" i="2"/>
  <c r="CU82" i="3" s="1"/>
  <c r="CV81" i="2"/>
  <c r="CX81" i="2"/>
  <c r="CY82" i="3" s="1"/>
  <c r="CZ81" i="2"/>
  <c r="AK81" i="11"/>
  <c r="CH82" i="2"/>
  <c r="CI82" i="2"/>
  <c r="CJ82" i="2"/>
  <c r="CK82" i="2"/>
  <c r="CL82" i="2"/>
  <c r="CM82" i="2"/>
  <c r="CO82" i="2"/>
  <c r="CP83" i="3" s="1"/>
  <c r="CP82" i="2"/>
  <c r="CQ82" i="2"/>
  <c r="CR83" i="3" s="1"/>
  <c r="CR82" i="2"/>
  <c r="CS82" i="2"/>
  <c r="CT82" i="2"/>
  <c r="CW82" i="2"/>
  <c r="CX83" i="3" s="1"/>
  <c r="CY82" i="2"/>
  <c r="P82" i="11" s="1"/>
  <c r="CI83" i="2"/>
  <c r="CK83" i="2"/>
  <c r="CM83" i="2"/>
  <c r="CP83" i="2"/>
  <c r="CR83" i="2"/>
  <c r="CT83" i="2"/>
  <c r="CU84" i="3" s="1"/>
  <c r="CV83" i="2"/>
  <c r="CX83" i="2"/>
  <c r="CY84" i="3" s="1"/>
  <c r="CZ83" i="2"/>
  <c r="AK83" i="11"/>
  <c r="CH84" i="2"/>
  <c r="CH85" i="3" s="1"/>
  <c r="CJ84" i="2"/>
  <c r="CL84" i="2"/>
  <c r="CO84" i="2"/>
  <c r="CQ84" i="2"/>
  <c r="CR85" i="3" s="1"/>
  <c r="CS84" i="2"/>
  <c r="CT85" i="3" s="1"/>
  <c r="CW84" i="2"/>
  <c r="CY84" i="2"/>
  <c r="CH85" i="2"/>
  <c r="CI85" i="2"/>
  <c r="CI34" i="3" s="1"/>
  <c r="CJ85" i="2"/>
  <c r="CK85" i="2"/>
  <c r="CM85" i="2"/>
  <c r="CP85" i="2"/>
  <c r="CQ83" i="3" s="1"/>
  <c r="CR85" i="2"/>
  <c r="CT85" i="2"/>
  <c r="CV85" i="2"/>
  <c r="CW86" i="3" s="1"/>
  <c r="CX85" i="2"/>
  <c r="CZ85" i="2"/>
  <c r="F6" i="2"/>
  <c r="G6" i="2"/>
  <c r="H6" i="2"/>
  <c r="H6" i="3" s="1"/>
  <c r="G6" i="4" s="1"/>
  <c r="I6" i="2"/>
  <c r="J6" i="2"/>
  <c r="K6" i="2"/>
  <c r="K6" i="3" s="1"/>
  <c r="J6" i="4" s="1"/>
  <c r="L6" i="2"/>
  <c r="M6" i="2"/>
  <c r="N6" i="2"/>
  <c r="N6" i="3" s="1"/>
  <c r="M6" i="4" s="1"/>
  <c r="O6" i="2"/>
  <c r="P6" i="2"/>
  <c r="Q6" i="2"/>
  <c r="R6" i="2"/>
  <c r="S6" i="2"/>
  <c r="T6" i="2"/>
  <c r="U6" i="2"/>
  <c r="V6" i="2"/>
  <c r="W6" i="2"/>
  <c r="W6" i="3" s="1"/>
  <c r="V6" i="4" s="1"/>
  <c r="X6" i="2"/>
  <c r="X6" i="3" s="1"/>
  <c r="W6" i="4" s="1"/>
  <c r="Y6" i="2"/>
  <c r="Z6" i="2"/>
  <c r="AA6" i="2"/>
  <c r="AA6" i="3" s="1"/>
  <c r="Z6" i="4" s="1"/>
  <c r="AB6" i="2"/>
  <c r="AC6" i="2"/>
  <c r="AD6" i="2"/>
  <c r="AE6" i="2"/>
  <c r="AF6" i="2"/>
  <c r="AF6" i="3" s="1"/>
  <c r="AE6" i="4" s="1"/>
  <c r="AG6" i="2"/>
  <c r="AH6" i="2"/>
  <c r="AI6" i="2"/>
  <c r="AJ6" i="2"/>
  <c r="AK6" i="2"/>
  <c r="AL6" i="2"/>
  <c r="AL6" i="3" s="1"/>
  <c r="AK6" i="4" s="1"/>
  <c r="AM6" i="2"/>
  <c r="AN6" i="2"/>
  <c r="AO6" i="2"/>
  <c r="AP6" i="2"/>
  <c r="AQ6" i="2"/>
  <c r="AQ6" i="3" s="1"/>
  <c r="AP6" i="4" s="1"/>
  <c r="AR6" i="2"/>
  <c r="AS6" i="2"/>
  <c r="AT6" i="2"/>
  <c r="AU6" i="2"/>
  <c r="AU6" i="3" s="1"/>
  <c r="AV6" i="2"/>
  <c r="AV6" i="3" s="1"/>
  <c r="AW6" i="2"/>
  <c r="AX6" i="2"/>
  <c r="AY6" i="2"/>
  <c r="AZ6" i="2"/>
  <c r="BA6" i="2"/>
  <c r="BB6" i="2"/>
  <c r="BC6" i="2"/>
  <c r="BC6" i="3" s="1"/>
  <c r="BD6" i="2"/>
  <c r="BD6" i="3" s="1"/>
  <c r="BE6" i="2"/>
  <c r="BF6" i="2"/>
  <c r="BG6" i="2"/>
  <c r="BH6" i="2"/>
  <c r="BI6" i="2"/>
  <c r="BJ6" i="2"/>
  <c r="BK6" i="2"/>
  <c r="BK6" i="3" s="1"/>
  <c r="BL6" i="2"/>
  <c r="BL6" i="3" s="1"/>
  <c r="BM6" i="2"/>
  <c r="BN6" i="2"/>
  <c r="BO6" i="2"/>
  <c r="BP6" i="2"/>
  <c r="BQ6" i="2"/>
  <c r="BR6" i="2"/>
  <c r="BS6" i="2"/>
  <c r="BS6" i="3" s="1"/>
  <c r="BT6" i="2"/>
  <c r="BT6" i="3" s="1"/>
  <c r="BU6" i="2"/>
  <c r="BV6" i="2"/>
  <c r="BW6" i="2"/>
  <c r="BX6" i="2"/>
  <c r="BX6" i="3" s="1"/>
  <c r="BY6" i="2"/>
  <c r="BZ6" i="2"/>
  <c r="CA6" i="2"/>
  <c r="CB6" i="2"/>
  <c r="CC6" i="2"/>
  <c r="CD6" i="2"/>
  <c r="CE6" i="2"/>
  <c r="CE6" i="3" s="1"/>
  <c r="CF6" i="2"/>
  <c r="CG6" i="2"/>
  <c r="F7" i="2"/>
  <c r="G7" i="2"/>
  <c r="H7" i="2"/>
  <c r="H7" i="3" s="1"/>
  <c r="G7" i="4" s="1"/>
  <c r="I7" i="2"/>
  <c r="J7" i="2"/>
  <c r="K7" i="2"/>
  <c r="K7" i="3" s="1"/>
  <c r="J7" i="4" s="1"/>
  <c r="L7" i="2"/>
  <c r="M7" i="2"/>
  <c r="N7" i="2"/>
  <c r="O7" i="2"/>
  <c r="O7" i="3" s="1"/>
  <c r="P7" i="2"/>
  <c r="Q7" i="2"/>
  <c r="R7" i="2"/>
  <c r="S7" i="2"/>
  <c r="T7" i="2"/>
  <c r="U7" i="2"/>
  <c r="V7" i="2"/>
  <c r="W7" i="2"/>
  <c r="W7" i="3" s="1"/>
  <c r="V7" i="4" s="1"/>
  <c r="X7" i="2"/>
  <c r="X7" i="3" s="1"/>
  <c r="W7" i="4" s="1"/>
  <c r="Y7" i="2"/>
  <c r="Z7" i="2"/>
  <c r="AA7" i="2"/>
  <c r="AA7" i="3" s="1"/>
  <c r="Z7" i="4" s="1"/>
  <c r="AB7" i="2"/>
  <c r="AC7" i="2"/>
  <c r="AD7" i="2"/>
  <c r="AD7" i="3" s="1"/>
  <c r="AE7" i="2"/>
  <c r="AF7" i="2"/>
  <c r="AF7" i="3" s="1"/>
  <c r="AG7" i="2"/>
  <c r="AH7" i="2"/>
  <c r="AI7" i="2"/>
  <c r="AJ7" i="2"/>
  <c r="AK7" i="2"/>
  <c r="AL7" i="2"/>
  <c r="AL7" i="3" s="1"/>
  <c r="AK7" i="4" s="1"/>
  <c r="AM7" i="2"/>
  <c r="AN7" i="2"/>
  <c r="AO7" i="2"/>
  <c r="AP7" i="2"/>
  <c r="AQ7" i="2"/>
  <c r="AR7" i="2"/>
  <c r="AS7" i="2"/>
  <c r="AT7" i="2"/>
  <c r="AU7" i="2"/>
  <c r="AV7" i="2"/>
  <c r="AV7" i="3" s="1"/>
  <c r="AW7" i="2"/>
  <c r="AX7" i="2"/>
  <c r="AY7" i="2"/>
  <c r="AZ7" i="2"/>
  <c r="BA7" i="2"/>
  <c r="BB7" i="2"/>
  <c r="BC7" i="2"/>
  <c r="BC7" i="3" s="1"/>
  <c r="BD7" i="2"/>
  <c r="BE7" i="2"/>
  <c r="BF7" i="2"/>
  <c r="BG7" i="2"/>
  <c r="BH7" i="2"/>
  <c r="BH7" i="3" s="1"/>
  <c r="BI7" i="2"/>
  <c r="BJ7" i="2"/>
  <c r="BK7" i="2"/>
  <c r="BK7" i="3" s="1"/>
  <c r="BL7" i="2"/>
  <c r="BL7" i="3" s="1"/>
  <c r="BM7" i="2"/>
  <c r="BN7" i="2"/>
  <c r="BO7" i="2"/>
  <c r="BP7" i="2"/>
  <c r="BQ7" i="2"/>
  <c r="BR7" i="2"/>
  <c r="BS7" i="2"/>
  <c r="BS7" i="3" s="1"/>
  <c r="BT7" i="2"/>
  <c r="BT7" i="3" s="1"/>
  <c r="BU7" i="2"/>
  <c r="BV7" i="2"/>
  <c r="BW7" i="2"/>
  <c r="BW7" i="3" s="1"/>
  <c r="BX7" i="2"/>
  <c r="BY7" i="2"/>
  <c r="BZ7" i="2"/>
  <c r="CA7" i="2"/>
  <c r="CB7" i="2"/>
  <c r="CC7" i="2"/>
  <c r="CD7" i="2"/>
  <c r="CE7" i="2"/>
  <c r="CF7" i="2"/>
  <c r="CG7" i="2"/>
  <c r="F8" i="2"/>
  <c r="G8" i="2"/>
  <c r="H8" i="2"/>
  <c r="H8" i="3" s="1"/>
  <c r="G8" i="4" s="1"/>
  <c r="I8" i="2"/>
  <c r="J8" i="2"/>
  <c r="K8" i="2"/>
  <c r="K8" i="3" s="1"/>
  <c r="L8" i="2"/>
  <c r="M8" i="2"/>
  <c r="N8" i="2"/>
  <c r="O8" i="2"/>
  <c r="P8" i="2"/>
  <c r="Q8" i="2"/>
  <c r="R8" i="2"/>
  <c r="S8" i="2"/>
  <c r="T8" i="2"/>
  <c r="U8" i="2"/>
  <c r="V8" i="2"/>
  <c r="W8" i="2"/>
  <c r="W8" i="3" s="1"/>
  <c r="V8" i="4" s="1"/>
  <c r="X8" i="2"/>
  <c r="X8" i="3" s="1"/>
  <c r="W8" i="4" s="1"/>
  <c r="Y8" i="2"/>
  <c r="Z8" i="2"/>
  <c r="AA8" i="2"/>
  <c r="AB8" i="2"/>
  <c r="AC8" i="2"/>
  <c r="AD8" i="2"/>
  <c r="AE8" i="2"/>
  <c r="AF8" i="2"/>
  <c r="AF8" i="3" s="1"/>
  <c r="AE8" i="4" s="1"/>
  <c r="AG8" i="2"/>
  <c r="AH8" i="2"/>
  <c r="AI8" i="2"/>
  <c r="AJ8" i="2"/>
  <c r="AK8" i="2"/>
  <c r="AL8" i="2"/>
  <c r="AL8" i="3" s="1"/>
  <c r="AK8" i="4" s="1"/>
  <c r="AM8" i="2"/>
  <c r="AN8" i="2"/>
  <c r="AO8" i="2"/>
  <c r="AP8" i="2"/>
  <c r="AQ8" i="2"/>
  <c r="AQ8" i="3" s="1"/>
  <c r="AP8" i="4" s="1"/>
  <c r="AR8" i="2"/>
  <c r="AS8" i="2"/>
  <c r="AT8" i="2"/>
  <c r="AT8" i="3" s="1"/>
  <c r="AU8" i="2"/>
  <c r="AV8" i="2"/>
  <c r="AV8" i="3" s="1"/>
  <c r="AW8" i="2"/>
  <c r="AX8" i="2"/>
  <c r="AY8" i="2"/>
  <c r="AZ8" i="2"/>
  <c r="BA8" i="2"/>
  <c r="BB8" i="2"/>
  <c r="BC8" i="2"/>
  <c r="BC8" i="3" s="1"/>
  <c r="BD8" i="2"/>
  <c r="BE8" i="2"/>
  <c r="BF8" i="2"/>
  <c r="BG8" i="2"/>
  <c r="BH8" i="2"/>
  <c r="BI8" i="2"/>
  <c r="BJ8" i="2"/>
  <c r="BK8" i="2"/>
  <c r="BK8" i="3" s="1"/>
  <c r="BL8" i="2"/>
  <c r="BL8" i="3" s="1"/>
  <c r="BM8" i="2"/>
  <c r="BN8" i="2"/>
  <c r="BO8" i="2"/>
  <c r="BP8" i="2"/>
  <c r="BQ8" i="2"/>
  <c r="BR8" i="2"/>
  <c r="BS8" i="2"/>
  <c r="BS8" i="3" s="1"/>
  <c r="BT8" i="2"/>
  <c r="BT8" i="3" s="1"/>
  <c r="BU8" i="2"/>
  <c r="BV8" i="2"/>
  <c r="BW8" i="2"/>
  <c r="BW8" i="3" s="1"/>
  <c r="BX8" i="2"/>
  <c r="BY8" i="2"/>
  <c r="BZ8" i="2"/>
  <c r="CA8" i="2"/>
  <c r="CB8" i="2"/>
  <c r="CC8" i="2"/>
  <c r="CD8" i="2"/>
  <c r="CE8" i="2"/>
  <c r="CF8" i="2"/>
  <c r="CG8" i="2"/>
  <c r="F9" i="2"/>
  <c r="G9" i="2"/>
  <c r="H9" i="2"/>
  <c r="H9" i="3" s="1"/>
  <c r="G9" i="4" s="1"/>
  <c r="I9" i="2"/>
  <c r="J9" i="2"/>
  <c r="K9" i="2"/>
  <c r="K9" i="3" s="1"/>
  <c r="J9" i="4" s="1"/>
  <c r="L9" i="2"/>
  <c r="M9" i="2"/>
  <c r="N9" i="2"/>
  <c r="N9" i="3" s="1"/>
  <c r="O9" i="2"/>
  <c r="P9" i="2"/>
  <c r="Q9" i="2"/>
  <c r="R9" i="2"/>
  <c r="S9" i="2"/>
  <c r="T9" i="2"/>
  <c r="U9" i="2"/>
  <c r="V9" i="2"/>
  <c r="W9" i="2"/>
  <c r="W9" i="3" s="1"/>
  <c r="V9" i="4" s="1"/>
  <c r="X9" i="2"/>
  <c r="X9" i="3" s="1"/>
  <c r="W9" i="4" s="1"/>
  <c r="Y9" i="2"/>
  <c r="Z9" i="2"/>
  <c r="AA9" i="2"/>
  <c r="AA9" i="3" s="1"/>
  <c r="Z9" i="4" s="1"/>
  <c r="AB9" i="2"/>
  <c r="AC9" i="2"/>
  <c r="AD9" i="2"/>
  <c r="AE9" i="2"/>
  <c r="AE9" i="3" s="1"/>
  <c r="AF9" i="2"/>
  <c r="AF9" i="3" s="1"/>
  <c r="AE9" i="4" s="1"/>
  <c r="AG9" i="2"/>
  <c r="AH9" i="2"/>
  <c r="AI9" i="2"/>
  <c r="AJ9" i="2"/>
  <c r="AK9" i="2"/>
  <c r="AL9" i="2"/>
  <c r="AL9" i="3" s="1"/>
  <c r="AK9" i="4" s="1"/>
  <c r="AM9" i="2"/>
  <c r="AN9" i="2"/>
  <c r="AO9" i="2"/>
  <c r="AP9" i="2"/>
  <c r="AQ9" i="2"/>
  <c r="AQ9" i="3" s="1"/>
  <c r="AP9" i="4" s="1"/>
  <c r="AR9" i="2"/>
  <c r="AS9" i="2"/>
  <c r="AT9" i="2"/>
  <c r="AT9" i="3" s="1"/>
  <c r="AU9" i="2"/>
  <c r="AV9" i="2"/>
  <c r="AV9" i="3" s="1"/>
  <c r="AW9" i="2"/>
  <c r="AX9" i="2"/>
  <c r="AY9" i="2"/>
  <c r="AY9" i="3" s="1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L9" i="3" s="1"/>
  <c r="BM9" i="2"/>
  <c r="BN9" i="2"/>
  <c r="BO9" i="2"/>
  <c r="BP9" i="2"/>
  <c r="BQ9" i="2"/>
  <c r="BR9" i="2"/>
  <c r="BS9" i="2"/>
  <c r="BS9" i="3" s="1"/>
  <c r="BT9" i="2"/>
  <c r="BT9" i="3" s="1"/>
  <c r="BU9" i="2"/>
  <c r="BV9" i="2"/>
  <c r="BW9" i="2"/>
  <c r="BW9" i="3" s="1"/>
  <c r="BX9" i="2"/>
  <c r="BY9" i="2"/>
  <c r="BZ9" i="2"/>
  <c r="CA9" i="2"/>
  <c r="CB9" i="2"/>
  <c r="CC9" i="2"/>
  <c r="CD9" i="2"/>
  <c r="CE9" i="2"/>
  <c r="CF9" i="2"/>
  <c r="CG9" i="2"/>
  <c r="F10" i="2"/>
  <c r="G10" i="2"/>
  <c r="H10" i="2"/>
  <c r="H10" i="3" s="1"/>
  <c r="G10" i="4" s="1"/>
  <c r="I10" i="2"/>
  <c r="J10" i="2"/>
  <c r="J10" i="3" s="1"/>
  <c r="I10" i="4" s="1"/>
  <c r="K10" i="2"/>
  <c r="K10" i="3" s="1"/>
  <c r="J10" i="4" s="1"/>
  <c r="L10" i="2"/>
  <c r="M10" i="2"/>
  <c r="N10" i="2"/>
  <c r="O10" i="2"/>
  <c r="P10" i="2"/>
  <c r="Q10" i="2"/>
  <c r="R10" i="2"/>
  <c r="S10" i="2"/>
  <c r="S10" i="3" s="1"/>
  <c r="R10" i="4" s="1"/>
  <c r="T10" i="2"/>
  <c r="U10" i="2"/>
  <c r="V10" i="2"/>
  <c r="W10" i="2"/>
  <c r="W10" i="3" s="1"/>
  <c r="V10" i="4" s="1"/>
  <c r="X10" i="2"/>
  <c r="X10" i="3" s="1"/>
  <c r="W10" i="4" s="1"/>
  <c r="Y10" i="2"/>
  <c r="Z10" i="2"/>
  <c r="AA10" i="2"/>
  <c r="AA10" i="3" s="1"/>
  <c r="Z10" i="4" s="1"/>
  <c r="AB10" i="2"/>
  <c r="AC10" i="2"/>
  <c r="AD10" i="2"/>
  <c r="AE10" i="2"/>
  <c r="AF10" i="2"/>
  <c r="AF10" i="3" s="1"/>
  <c r="AE10" i="4" s="1"/>
  <c r="AG10" i="2"/>
  <c r="AH10" i="2"/>
  <c r="AI10" i="2"/>
  <c r="AJ10" i="2"/>
  <c r="AK10" i="2"/>
  <c r="AL10" i="2"/>
  <c r="AL10" i="3" s="1"/>
  <c r="AK10" i="4" s="1"/>
  <c r="AM10" i="2"/>
  <c r="AN10" i="2"/>
  <c r="AO10" i="2"/>
  <c r="AP10" i="2"/>
  <c r="AQ10" i="2"/>
  <c r="AQ10" i="3" s="1"/>
  <c r="AP10" i="4" s="1"/>
  <c r="AR10" i="2"/>
  <c r="AS10" i="2"/>
  <c r="AT10" i="2"/>
  <c r="AT10" i="3" s="1"/>
  <c r="AU10" i="2"/>
  <c r="AV10" i="2"/>
  <c r="AV10" i="3" s="1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L10" i="3" s="1"/>
  <c r="BM10" i="2"/>
  <c r="BN10" i="2"/>
  <c r="BO10" i="2"/>
  <c r="BP10" i="2"/>
  <c r="BQ10" i="2"/>
  <c r="BR10" i="2"/>
  <c r="BS10" i="2"/>
  <c r="BS10" i="3" s="1"/>
  <c r="BT10" i="2"/>
  <c r="BT10" i="3" s="1"/>
  <c r="BU10" i="2"/>
  <c r="BV10" i="2"/>
  <c r="BW10" i="2"/>
  <c r="BW10" i="3" s="1"/>
  <c r="BX10" i="2"/>
  <c r="BY10" i="2"/>
  <c r="BZ10" i="2"/>
  <c r="CA10" i="2"/>
  <c r="CB10" i="2"/>
  <c r="CC10" i="2"/>
  <c r="CD10" i="2"/>
  <c r="CE10" i="2"/>
  <c r="CF10" i="2"/>
  <c r="CG10" i="2"/>
  <c r="F11" i="2"/>
  <c r="G11" i="2"/>
  <c r="H11" i="2"/>
  <c r="H11" i="3" s="1"/>
  <c r="G11" i="4" s="1"/>
  <c r="I11" i="2"/>
  <c r="J11" i="2"/>
  <c r="K11" i="2"/>
  <c r="K11" i="3" s="1"/>
  <c r="L11" i="2"/>
  <c r="M11" i="2"/>
  <c r="N11" i="2"/>
  <c r="O11" i="2"/>
  <c r="P11" i="2"/>
  <c r="Q11" i="2"/>
  <c r="R11" i="2"/>
  <c r="S11" i="2"/>
  <c r="T11" i="2"/>
  <c r="U11" i="2"/>
  <c r="V11" i="2"/>
  <c r="W11" i="2"/>
  <c r="W11" i="3" s="1"/>
  <c r="V11" i="4" s="1"/>
  <c r="X11" i="2"/>
  <c r="X11" i="3" s="1"/>
  <c r="W11" i="4" s="1"/>
  <c r="Y11" i="2"/>
  <c r="Z11" i="2"/>
  <c r="AA11" i="2"/>
  <c r="AA11" i="3" s="1"/>
  <c r="Z11" i="4" s="1"/>
  <c r="AB11" i="2"/>
  <c r="AC11" i="2"/>
  <c r="AD11" i="2"/>
  <c r="AE11" i="2"/>
  <c r="AE11" i="3" s="1"/>
  <c r="AD11" i="4" s="1"/>
  <c r="AF11" i="2"/>
  <c r="AF11" i="3" s="1"/>
  <c r="AE11" i="4" s="1"/>
  <c r="AG11" i="2"/>
  <c r="AH11" i="2"/>
  <c r="AI11" i="2"/>
  <c r="AJ11" i="2"/>
  <c r="AK11" i="2"/>
  <c r="AL11" i="2"/>
  <c r="AL11" i="3" s="1"/>
  <c r="AK11" i="4" s="1"/>
  <c r="AM11" i="2"/>
  <c r="AN11" i="2"/>
  <c r="AO11" i="2"/>
  <c r="AP11" i="2"/>
  <c r="AQ11" i="2"/>
  <c r="AQ11" i="3" s="1"/>
  <c r="AP11" i="4" s="1"/>
  <c r="AR11" i="2"/>
  <c r="AS11" i="2"/>
  <c r="AS11" i="3" s="1"/>
  <c r="AT11" i="2"/>
  <c r="AU11" i="2"/>
  <c r="AV11" i="2"/>
  <c r="AV11" i="3" s="1"/>
  <c r="AW11" i="2"/>
  <c r="AX11" i="2"/>
  <c r="AY11" i="2"/>
  <c r="AZ11" i="2"/>
  <c r="BA11" i="2"/>
  <c r="BB11" i="2"/>
  <c r="BC11" i="2"/>
  <c r="BD11" i="2"/>
  <c r="BE11" i="2"/>
  <c r="BF11" i="2"/>
  <c r="BG11" i="2"/>
  <c r="BG11" i="3" s="1"/>
  <c r="BH11" i="2"/>
  <c r="BI11" i="2"/>
  <c r="BI11" i="3" s="1"/>
  <c r="BJ11" i="2"/>
  <c r="BK11" i="2"/>
  <c r="BL11" i="2"/>
  <c r="BL11" i="3" s="1"/>
  <c r="BM11" i="2"/>
  <c r="BN11" i="2"/>
  <c r="BO11" i="2"/>
  <c r="BP11" i="2"/>
  <c r="BQ11" i="2"/>
  <c r="BR11" i="2"/>
  <c r="BS11" i="2"/>
  <c r="BS11" i="3" s="1"/>
  <c r="BT11" i="2"/>
  <c r="BT11" i="3" s="1"/>
  <c r="BU11" i="2"/>
  <c r="BV11" i="2"/>
  <c r="BW11" i="2"/>
  <c r="BW11" i="3" s="1"/>
  <c r="BX11" i="2"/>
  <c r="BX11" i="3" s="1"/>
  <c r="BY11" i="2"/>
  <c r="BZ11" i="2"/>
  <c r="CA11" i="2"/>
  <c r="CB11" i="2"/>
  <c r="CC11" i="2"/>
  <c r="CD11" i="2"/>
  <c r="CE11" i="2"/>
  <c r="CF11" i="2"/>
  <c r="CG11" i="2"/>
  <c r="F12" i="2"/>
  <c r="G12" i="2"/>
  <c r="H12" i="2"/>
  <c r="H12" i="3" s="1"/>
  <c r="G12" i="4" s="1"/>
  <c r="I12" i="2"/>
  <c r="J12" i="2"/>
  <c r="K12" i="2"/>
  <c r="K12" i="3" s="1"/>
  <c r="J12" i="4" s="1"/>
  <c r="L12" i="2"/>
  <c r="M12" i="2"/>
  <c r="N12" i="2"/>
  <c r="O12" i="2"/>
  <c r="P12" i="2"/>
  <c r="Q12" i="2"/>
  <c r="R12" i="2"/>
  <c r="S12" i="2"/>
  <c r="T12" i="2"/>
  <c r="U12" i="2"/>
  <c r="V12" i="2"/>
  <c r="W12" i="2"/>
  <c r="W12" i="3" s="1"/>
  <c r="V12" i="4" s="1"/>
  <c r="X12" i="2"/>
  <c r="X12" i="3" s="1"/>
  <c r="W12" i="4" s="1"/>
  <c r="Y12" i="2"/>
  <c r="Z12" i="2"/>
  <c r="AA12" i="2"/>
  <c r="AA12" i="3" s="1"/>
  <c r="Z12" i="4" s="1"/>
  <c r="AB12" i="2"/>
  <c r="AC12" i="2"/>
  <c r="AD12" i="2"/>
  <c r="AD12" i="3" s="1"/>
  <c r="AC12" i="4" s="1"/>
  <c r="AE12" i="2"/>
  <c r="AF12" i="2"/>
  <c r="AF12" i="3" s="1"/>
  <c r="AE12" i="4" s="1"/>
  <c r="AG12" i="2"/>
  <c r="AH12" i="2"/>
  <c r="AI12" i="2"/>
  <c r="AJ12" i="2"/>
  <c r="AK12" i="2"/>
  <c r="AL12" i="2"/>
  <c r="AL12" i="3" s="1"/>
  <c r="AK12" i="4" s="1"/>
  <c r="AM12" i="2"/>
  <c r="AN12" i="2"/>
  <c r="AN12" i="3" s="1"/>
  <c r="AM12" i="4" s="1"/>
  <c r="AO12" i="2"/>
  <c r="AP12" i="2"/>
  <c r="AQ12" i="2"/>
  <c r="AQ12" i="3" s="1"/>
  <c r="AP12" i="4" s="1"/>
  <c r="AR12" i="2"/>
  <c r="AR12" i="3" s="1"/>
  <c r="AS12" i="2"/>
  <c r="AT12" i="2"/>
  <c r="AT12" i="3" s="1"/>
  <c r="AU12" i="2"/>
  <c r="AV12" i="2"/>
  <c r="AV12" i="3" s="1"/>
  <c r="AW12" i="2"/>
  <c r="AX12" i="2"/>
  <c r="AY12" i="2"/>
  <c r="AZ12" i="2"/>
  <c r="BA12" i="2"/>
  <c r="BB12" i="2"/>
  <c r="BC12" i="2"/>
  <c r="BC12" i="3" s="1"/>
  <c r="BD12" i="2"/>
  <c r="BE12" i="2"/>
  <c r="BF12" i="2"/>
  <c r="BG12" i="2"/>
  <c r="BG12" i="3" s="1"/>
  <c r="BH12" i="2"/>
  <c r="BH12" i="3" s="1"/>
  <c r="BI12" i="2"/>
  <c r="BJ12" i="2"/>
  <c r="BK12" i="2"/>
  <c r="BL12" i="2"/>
  <c r="BL12" i="3" s="1"/>
  <c r="BM12" i="2"/>
  <c r="BN12" i="2"/>
  <c r="BO12" i="2"/>
  <c r="BP12" i="2"/>
  <c r="BQ12" i="2"/>
  <c r="BR12" i="2"/>
  <c r="BS12" i="2"/>
  <c r="BS12" i="3" s="1"/>
  <c r="BT12" i="2"/>
  <c r="BT12" i="3" s="1"/>
  <c r="BU12" i="2"/>
  <c r="BV12" i="2"/>
  <c r="BW12" i="2"/>
  <c r="BW12" i="3" s="1"/>
  <c r="BX12" i="2"/>
  <c r="BY12" i="2"/>
  <c r="BZ12" i="2"/>
  <c r="CA12" i="2"/>
  <c r="CB12" i="2"/>
  <c r="CC12" i="2"/>
  <c r="CD12" i="2"/>
  <c r="CE12" i="2"/>
  <c r="CF12" i="2"/>
  <c r="CG12" i="2"/>
  <c r="F13" i="2"/>
  <c r="G13" i="2"/>
  <c r="H13" i="2"/>
  <c r="H13" i="3" s="1"/>
  <c r="G13" i="4" s="1"/>
  <c r="I13" i="2"/>
  <c r="J13" i="2"/>
  <c r="K13" i="2"/>
  <c r="K13" i="3" s="1"/>
  <c r="J13" i="4" s="1"/>
  <c r="L13" i="2"/>
  <c r="M13" i="2"/>
  <c r="N13" i="2"/>
  <c r="O13" i="2"/>
  <c r="O13" i="3" s="1"/>
  <c r="N13" i="4" s="1"/>
  <c r="P13" i="2"/>
  <c r="Q13" i="2"/>
  <c r="R13" i="2"/>
  <c r="S13" i="2"/>
  <c r="T13" i="2"/>
  <c r="U13" i="2"/>
  <c r="V13" i="2"/>
  <c r="W13" i="2"/>
  <c r="W13" i="3" s="1"/>
  <c r="V13" i="4" s="1"/>
  <c r="X13" i="2"/>
  <c r="X13" i="3" s="1"/>
  <c r="W13" i="4" s="1"/>
  <c r="Y13" i="2"/>
  <c r="Z13" i="2"/>
  <c r="AA13" i="2"/>
  <c r="AA13" i="3" s="1"/>
  <c r="AB13" i="2"/>
  <c r="AC13" i="2"/>
  <c r="AD13" i="2"/>
  <c r="AD13" i="3" s="1"/>
  <c r="AC13" i="4" s="1"/>
  <c r="AE13" i="2"/>
  <c r="AF13" i="2"/>
  <c r="AF13" i="3" s="1"/>
  <c r="AE13" i="4" s="1"/>
  <c r="AG13" i="2"/>
  <c r="AH13" i="2"/>
  <c r="AI13" i="2"/>
  <c r="AJ13" i="2"/>
  <c r="AK13" i="2"/>
  <c r="AL13" i="2"/>
  <c r="AL13" i="3" s="1"/>
  <c r="AK13" i="4" s="1"/>
  <c r="AM13" i="2"/>
  <c r="AN13" i="2"/>
  <c r="AO13" i="2"/>
  <c r="AP13" i="2"/>
  <c r="AQ13" i="2"/>
  <c r="AQ13" i="3" s="1"/>
  <c r="AP13" i="4" s="1"/>
  <c r="AR13" i="2"/>
  <c r="AS13" i="2"/>
  <c r="AT13" i="2"/>
  <c r="AT13" i="3" s="1"/>
  <c r="AU13" i="2"/>
  <c r="AU13" i="3" s="1"/>
  <c r="AV13" i="2"/>
  <c r="AV13" i="3" s="1"/>
  <c r="AW13" i="2"/>
  <c r="AX13" i="2"/>
  <c r="AY13" i="2"/>
  <c r="AZ13" i="2"/>
  <c r="BA13" i="2"/>
  <c r="BB13" i="2"/>
  <c r="BC13" i="2"/>
  <c r="BC13" i="3" s="1"/>
  <c r="BD13" i="2"/>
  <c r="BD13" i="3" s="1"/>
  <c r="BE13" i="2"/>
  <c r="BF13" i="2"/>
  <c r="BG13" i="2"/>
  <c r="BG13" i="3" s="1"/>
  <c r="BH13" i="2"/>
  <c r="BI13" i="2"/>
  <c r="BJ13" i="2"/>
  <c r="BK13" i="2"/>
  <c r="BL13" i="2"/>
  <c r="BL13" i="3" s="1"/>
  <c r="BM13" i="2"/>
  <c r="BN13" i="2"/>
  <c r="BO13" i="2"/>
  <c r="BP13" i="2"/>
  <c r="BQ13" i="2"/>
  <c r="BR13" i="2"/>
  <c r="BS13" i="2"/>
  <c r="BS13" i="3" s="1"/>
  <c r="BT13" i="2"/>
  <c r="BT13" i="3" s="1"/>
  <c r="BU13" i="2"/>
  <c r="BV13" i="2"/>
  <c r="BW13" i="2"/>
  <c r="BW13" i="3" s="1"/>
  <c r="BX13" i="2"/>
  <c r="BX13" i="3" s="1"/>
  <c r="BY13" i="2"/>
  <c r="BZ13" i="2"/>
  <c r="CA13" i="2"/>
  <c r="CB13" i="2"/>
  <c r="CC13" i="2"/>
  <c r="CD13" i="2"/>
  <c r="CE13" i="2"/>
  <c r="CF13" i="2"/>
  <c r="CG13" i="2"/>
  <c r="F14" i="2"/>
  <c r="G14" i="2"/>
  <c r="H14" i="2"/>
  <c r="H14" i="3" s="1"/>
  <c r="G14" i="4" s="1"/>
  <c r="I14" i="2"/>
  <c r="J14" i="2"/>
  <c r="K14" i="2"/>
  <c r="K14" i="3" s="1"/>
  <c r="J14" i="4" s="1"/>
  <c r="L14" i="2"/>
  <c r="M14" i="2"/>
  <c r="N14" i="2"/>
  <c r="O14" i="2"/>
  <c r="P14" i="2"/>
  <c r="Q14" i="2"/>
  <c r="R14" i="2"/>
  <c r="S14" i="2"/>
  <c r="T14" i="2"/>
  <c r="U14" i="2"/>
  <c r="V14" i="2"/>
  <c r="W14" i="2"/>
  <c r="W14" i="3" s="1"/>
  <c r="V14" i="4" s="1"/>
  <c r="X14" i="2"/>
  <c r="X14" i="3" s="1"/>
  <c r="W14" i="4" s="1"/>
  <c r="Y14" i="2"/>
  <c r="Z14" i="2"/>
  <c r="AA14" i="2"/>
  <c r="AA14" i="3" s="1"/>
  <c r="AB14" i="2"/>
  <c r="AC14" i="2"/>
  <c r="AD14" i="2"/>
  <c r="AE14" i="2"/>
  <c r="AF14" i="2"/>
  <c r="AF14" i="3" s="1"/>
  <c r="AE14" i="4" s="1"/>
  <c r="AG14" i="2"/>
  <c r="AH14" i="2"/>
  <c r="AI14" i="2"/>
  <c r="AJ14" i="2"/>
  <c r="AK14" i="2"/>
  <c r="AL14" i="2"/>
  <c r="AL14" i="3" s="1"/>
  <c r="AK14" i="4" s="1"/>
  <c r="AM14" i="2"/>
  <c r="AN14" i="2"/>
  <c r="AO14" i="2"/>
  <c r="AP14" i="2"/>
  <c r="AQ14" i="2"/>
  <c r="AQ14" i="3" s="1"/>
  <c r="AP14" i="4" s="1"/>
  <c r="AR14" i="2"/>
  <c r="AS14" i="2"/>
  <c r="AT14" i="2"/>
  <c r="AT14" i="3" s="1"/>
  <c r="AU14" i="2"/>
  <c r="AU14" i="3" s="1"/>
  <c r="AV14" i="2"/>
  <c r="AV14" i="3" s="1"/>
  <c r="AW14" i="2"/>
  <c r="AX14" i="2"/>
  <c r="AY14" i="2"/>
  <c r="AZ14" i="2"/>
  <c r="BA14" i="2"/>
  <c r="BB14" i="2"/>
  <c r="BC14" i="2"/>
  <c r="BC14" i="3" s="1"/>
  <c r="BD14" i="2"/>
  <c r="BE14" i="2"/>
  <c r="BF14" i="2"/>
  <c r="BG14" i="2"/>
  <c r="BG14" i="3" s="1"/>
  <c r="BH14" i="2"/>
  <c r="BI14" i="2"/>
  <c r="BJ14" i="2"/>
  <c r="BK14" i="2"/>
  <c r="BL14" i="2"/>
  <c r="BL14" i="3" s="1"/>
  <c r="BM14" i="2"/>
  <c r="BN14" i="2"/>
  <c r="BO14" i="2"/>
  <c r="BP14" i="2"/>
  <c r="BQ14" i="2"/>
  <c r="BR14" i="2"/>
  <c r="BS14" i="2"/>
  <c r="BS14" i="3" s="1"/>
  <c r="BT14" i="2"/>
  <c r="BT14" i="3" s="1"/>
  <c r="BU14" i="2"/>
  <c r="BV14" i="2"/>
  <c r="BW14" i="2"/>
  <c r="BW14" i="3" s="1"/>
  <c r="BX14" i="2"/>
  <c r="BY14" i="2"/>
  <c r="BZ14" i="2"/>
  <c r="CA14" i="2"/>
  <c r="CB14" i="2"/>
  <c r="CC14" i="2"/>
  <c r="CD14" i="2"/>
  <c r="CE14" i="2"/>
  <c r="CF14" i="2"/>
  <c r="CG14" i="2"/>
  <c r="F15" i="2"/>
  <c r="G15" i="2"/>
  <c r="H15" i="2"/>
  <c r="I15" i="2"/>
  <c r="J15" i="2"/>
  <c r="K15" i="2"/>
  <c r="K15" i="3" s="1"/>
  <c r="J15" i="4" s="1"/>
  <c r="L15" i="2"/>
  <c r="M15" i="2"/>
  <c r="N15" i="2"/>
  <c r="O15" i="2"/>
  <c r="P15" i="2"/>
  <c r="Q15" i="2"/>
  <c r="R15" i="2"/>
  <c r="S15" i="2"/>
  <c r="T15" i="2"/>
  <c r="U15" i="2"/>
  <c r="V15" i="2"/>
  <c r="W15" i="2"/>
  <c r="W15" i="3" s="1"/>
  <c r="V15" i="4" s="1"/>
  <c r="X15" i="2"/>
  <c r="X15" i="3" s="1"/>
  <c r="W15" i="4" s="1"/>
  <c r="Y15" i="2"/>
  <c r="Z15" i="2"/>
  <c r="AA15" i="2"/>
  <c r="AA15" i="3" s="1"/>
  <c r="Z15" i="4" s="1"/>
  <c r="AB15" i="2"/>
  <c r="AC15" i="2"/>
  <c r="AD15" i="2"/>
  <c r="AD15" i="3" s="1"/>
  <c r="AC15" i="4" s="1"/>
  <c r="AE15" i="2"/>
  <c r="AE15" i="3" s="1"/>
  <c r="AD15" i="4" s="1"/>
  <c r="AF15" i="2"/>
  <c r="AG15" i="2"/>
  <c r="AH15" i="2"/>
  <c r="AI15" i="2"/>
  <c r="AJ15" i="2"/>
  <c r="AK15" i="2"/>
  <c r="AL15" i="2"/>
  <c r="AL15" i="3" s="1"/>
  <c r="AK15" i="4" s="1"/>
  <c r="AM15" i="2"/>
  <c r="AN15" i="2"/>
  <c r="AO15" i="2"/>
  <c r="AP15" i="2"/>
  <c r="AQ15" i="2"/>
  <c r="AQ15" i="3" s="1"/>
  <c r="AP15" i="4" s="1"/>
  <c r="AR15" i="2"/>
  <c r="AS15" i="2"/>
  <c r="AT15" i="2"/>
  <c r="AT15" i="3" s="1"/>
  <c r="AU15" i="2"/>
  <c r="AV15" i="2"/>
  <c r="AV15" i="3" s="1"/>
  <c r="AW15" i="2"/>
  <c r="AX15" i="2"/>
  <c r="AY15" i="2"/>
  <c r="AY15" i="3" s="1"/>
  <c r="AZ15" i="2"/>
  <c r="BA15" i="2"/>
  <c r="BB15" i="2"/>
  <c r="BC15" i="2"/>
  <c r="BC15" i="3" s="1"/>
  <c r="BD15" i="2"/>
  <c r="BE15" i="2"/>
  <c r="BF15" i="2"/>
  <c r="BG15" i="2"/>
  <c r="BG15" i="3" s="1"/>
  <c r="BH15" i="2"/>
  <c r="BI15" i="2"/>
  <c r="BI15" i="3" s="1"/>
  <c r="BJ15" i="2"/>
  <c r="BK15" i="2"/>
  <c r="BK15" i="3" s="1"/>
  <c r="BL15" i="2"/>
  <c r="BL15" i="3" s="1"/>
  <c r="BM15" i="2"/>
  <c r="BN15" i="2"/>
  <c r="BO15" i="2"/>
  <c r="BP15" i="2"/>
  <c r="BQ15" i="2"/>
  <c r="BR15" i="2"/>
  <c r="BS15" i="2"/>
  <c r="BS15" i="3" s="1"/>
  <c r="BT15" i="2"/>
  <c r="BU15" i="2"/>
  <c r="BV15" i="2"/>
  <c r="BV15" i="3" s="1"/>
  <c r="BW15" i="2"/>
  <c r="BW15" i="3" s="1"/>
  <c r="BX15" i="2"/>
  <c r="BX15" i="3" s="1"/>
  <c r="BY15" i="2"/>
  <c r="BZ15" i="2"/>
  <c r="CA15" i="2"/>
  <c r="CB15" i="2"/>
  <c r="CC15" i="2"/>
  <c r="CD15" i="2"/>
  <c r="CE15" i="2"/>
  <c r="CF15" i="2"/>
  <c r="CG15" i="2"/>
  <c r="F16" i="2"/>
  <c r="G16" i="2"/>
  <c r="H16" i="2"/>
  <c r="H16" i="3" s="1"/>
  <c r="G16" i="4" s="1"/>
  <c r="I16" i="2"/>
  <c r="J16" i="2"/>
  <c r="K16" i="2"/>
  <c r="K16" i="3" s="1"/>
  <c r="J16" i="4" s="1"/>
  <c r="L16" i="2"/>
  <c r="M16" i="2"/>
  <c r="N16" i="2"/>
  <c r="O16" i="2"/>
  <c r="P16" i="2"/>
  <c r="Q16" i="2"/>
  <c r="R16" i="2"/>
  <c r="S16" i="2"/>
  <c r="S16" i="3" s="1"/>
  <c r="T16" i="2"/>
  <c r="U16" i="2"/>
  <c r="V16" i="2"/>
  <c r="W16" i="2"/>
  <c r="W16" i="3" s="1"/>
  <c r="V16" i="4" s="1"/>
  <c r="X16" i="2"/>
  <c r="X16" i="3" s="1"/>
  <c r="W16" i="4" s="1"/>
  <c r="Y16" i="2"/>
  <c r="Z16" i="2"/>
  <c r="AA16" i="2"/>
  <c r="AA16" i="3" s="1"/>
  <c r="Z16" i="4" s="1"/>
  <c r="AB16" i="2"/>
  <c r="AC16" i="2"/>
  <c r="AD16" i="2"/>
  <c r="AD16" i="3" s="1"/>
  <c r="AC16" i="4" s="1"/>
  <c r="AE16" i="2"/>
  <c r="AE16" i="3" s="1"/>
  <c r="AD16" i="4" s="1"/>
  <c r="AF16" i="2"/>
  <c r="AF16" i="3" s="1"/>
  <c r="AE16" i="4" s="1"/>
  <c r="AG16" i="2"/>
  <c r="AH16" i="2"/>
  <c r="AI16" i="2"/>
  <c r="AK16" i="2"/>
  <c r="AM16" i="2"/>
  <c r="AO16" i="2"/>
  <c r="AQ16" i="2"/>
  <c r="AQ16" i="3" s="1"/>
  <c r="AP16" i="4" s="1"/>
  <c r="AS16" i="2"/>
  <c r="AS16" i="3" s="1"/>
  <c r="AU16" i="2"/>
  <c r="AU16" i="3" s="1"/>
  <c r="AW16" i="2"/>
  <c r="AY16" i="2"/>
  <c r="AY16" i="3" s="1"/>
  <c r="BA16" i="2"/>
  <c r="BA16" i="3" s="1"/>
  <c r="BC16" i="2"/>
  <c r="BE16" i="2"/>
  <c r="BG16" i="2"/>
  <c r="BI16" i="2"/>
  <c r="BK16" i="2"/>
  <c r="BM16" i="2"/>
  <c r="BO16" i="2"/>
  <c r="BQ16" i="2"/>
  <c r="BS16" i="2"/>
  <c r="BU16" i="2"/>
  <c r="BW16" i="2"/>
  <c r="BW16" i="3" s="1"/>
  <c r="BY16" i="2"/>
  <c r="BY16" i="3" s="1"/>
  <c r="CA16" i="2"/>
  <c r="CC16" i="2"/>
  <c r="CE16" i="2"/>
  <c r="CE16" i="3" s="1"/>
  <c r="CG16" i="2"/>
  <c r="F17" i="2"/>
  <c r="H17" i="2"/>
  <c r="H17" i="3" s="1"/>
  <c r="J17" i="2"/>
  <c r="L17" i="2"/>
  <c r="N17" i="2"/>
  <c r="P17" i="2"/>
  <c r="R17" i="2"/>
  <c r="R17" i="3" s="1"/>
  <c r="Q17" i="4" s="1"/>
  <c r="T17" i="2"/>
  <c r="V17" i="2"/>
  <c r="X17" i="2"/>
  <c r="Z17" i="2"/>
  <c r="AB17" i="2"/>
  <c r="AB17" i="3" s="1"/>
  <c r="AA17" i="4" s="1"/>
  <c r="AD17" i="2"/>
  <c r="AF17" i="2"/>
  <c r="AH17" i="2"/>
  <c r="AJ17" i="2"/>
  <c r="AL17" i="2"/>
  <c r="AN17" i="2"/>
  <c r="AP17" i="2"/>
  <c r="AP17" i="3" s="1"/>
  <c r="AO17" i="4" s="1"/>
  <c r="AR17" i="2"/>
  <c r="AR17" i="3" s="1"/>
  <c r="AT17" i="2"/>
  <c r="AV17" i="2"/>
  <c r="AV17" i="3" s="1"/>
  <c r="AX17" i="2"/>
  <c r="AZ17" i="2"/>
  <c r="BB17" i="2"/>
  <c r="BD17" i="2"/>
  <c r="BF17" i="2"/>
  <c r="BH17" i="2"/>
  <c r="BH17" i="3" s="1"/>
  <c r="BJ17" i="2"/>
  <c r="BL17" i="2"/>
  <c r="BN17" i="2"/>
  <c r="BP17" i="2"/>
  <c r="BR17" i="2"/>
  <c r="BT17" i="2"/>
  <c r="BT17" i="3" s="1"/>
  <c r="BV17" i="2"/>
  <c r="BV17" i="3" s="1"/>
  <c r="BX17" i="2"/>
  <c r="BZ17" i="2"/>
  <c r="CB17" i="2"/>
  <c r="CD17" i="2"/>
  <c r="CF17" i="2"/>
  <c r="G18" i="2"/>
  <c r="I18" i="2"/>
  <c r="K18" i="2"/>
  <c r="M18" i="2"/>
  <c r="M18" i="3" s="1"/>
  <c r="L18" i="4" s="1"/>
  <c r="O18" i="2"/>
  <c r="O18" i="3" s="1"/>
  <c r="N18" i="4" s="1"/>
  <c r="Q18" i="2"/>
  <c r="S18" i="2"/>
  <c r="S18" i="3" s="1"/>
  <c r="R18" i="4" s="1"/>
  <c r="U18" i="2"/>
  <c r="U18" i="3" s="1"/>
  <c r="T18" i="4" s="1"/>
  <c r="W18" i="2"/>
  <c r="Y18" i="2"/>
  <c r="AA18" i="2"/>
  <c r="AA18" i="3" s="1"/>
  <c r="Z18" i="4" s="1"/>
  <c r="AC18" i="2"/>
  <c r="AE18" i="2"/>
  <c r="AG18" i="2"/>
  <c r="AI18" i="2"/>
  <c r="AK18" i="2"/>
  <c r="AM18" i="2"/>
  <c r="AO18" i="2"/>
  <c r="AQ18" i="2"/>
  <c r="AS18" i="2"/>
  <c r="AS18" i="3" s="1"/>
  <c r="AU18" i="2"/>
  <c r="AU18" i="3" s="1"/>
  <c r="AW18" i="2"/>
  <c r="AY18" i="2"/>
  <c r="AY18" i="3" s="1"/>
  <c r="BA18" i="2"/>
  <c r="BA18" i="3" s="1"/>
  <c r="BC18" i="2"/>
  <c r="BE18" i="2"/>
  <c r="BG18" i="2"/>
  <c r="BI18" i="2"/>
  <c r="BK18" i="2"/>
  <c r="BM18" i="2"/>
  <c r="BO18" i="2"/>
  <c r="BQ18" i="2"/>
  <c r="BS18" i="2"/>
  <c r="BU18" i="2"/>
  <c r="BW18" i="2"/>
  <c r="BY18" i="2"/>
  <c r="BY18" i="3" s="1"/>
  <c r="CA18" i="2"/>
  <c r="CC18" i="2"/>
  <c r="CE18" i="2"/>
  <c r="CE18" i="3" s="1"/>
  <c r="CG18" i="2"/>
  <c r="F19" i="2"/>
  <c r="H19" i="2"/>
  <c r="J19" i="2"/>
  <c r="L19" i="2"/>
  <c r="N19" i="2"/>
  <c r="P19" i="2"/>
  <c r="R19" i="2"/>
  <c r="T19" i="2"/>
  <c r="V19" i="2"/>
  <c r="X19" i="2"/>
  <c r="Z19" i="2"/>
  <c r="Z19" i="3"/>
  <c r="Y19" i="4" s="1"/>
  <c r="AB19" i="2"/>
  <c r="AD19" i="2"/>
  <c r="AF19" i="2"/>
  <c r="AF19" i="3" s="1"/>
  <c r="AE19" i="4" s="1"/>
  <c r="AH19" i="2"/>
  <c r="AH19" i="3"/>
  <c r="AG19" i="4" s="1"/>
  <c r="AJ19" i="2"/>
  <c r="AJ19" i="3" s="1"/>
  <c r="AI19" i="4" s="1"/>
  <c r="AL19" i="2"/>
  <c r="AN19" i="2"/>
  <c r="AP19" i="2"/>
  <c r="AR19" i="2"/>
  <c r="AT19" i="2"/>
  <c r="AV19" i="2"/>
  <c r="AX19" i="2"/>
  <c r="AZ19" i="2"/>
  <c r="BB19" i="2"/>
  <c r="BD19" i="2"/>
  <c r="BF19" i="2"/>
  <c r="BH19" i="2"/>
  <c r="BJ19" i="2"/>
  <c r="BL19" i="2"/>
  <c r="BN19" i="2"/>
  <c r="BN19" i="3" s="1"/>
  <c r="BP19" i="2"/>
  <c r="BR19" i="2"/>
  <c r="BT19" i="2"/>
  <c r="BV19" i="2"/>
  <c r="BV19" i="3" s="1"/>
  <c r="BX19" i="2"/>
  <c r="BZ19" i="2"/>
  <c r="CB19" i="2"/>
  <c r="CD19" i="2"/>
  <c r="CF19" i="2"/>
  <c r="G20" i="2"/>
  <c r="I20" i="2"/>
  <c r="I20" i="3" s="1"/>
  <c r="H20" i="4" s="1"/>
  <c r="K20" i="2"/>
  <c r="M20" i="2"/>
  <c r="O20" i="2"/>
  <c r="O20" i="3" s="1"/>
  <c r="N20" i="4" s="1"/>
  <c r="Q20" i="2"/>
  <c r="Q20" i="3" s="1"/>
  <c r="S20" i="2"/>
  <c r="U20" i="2"/>
  <c r="W20" i="2"/>
  <c r="Y20" i="2"/>
  <c r="AA20" i="2"/>
  <c r="AC20" i="2"/>
  <c r="AE20" i="2"/>
  <c r="AG20" i="2"/>
  <c r="AI20" i="2"/>
  <c r="AK20" i="2"/>
  <c r="AM20" i="2"/>
  <c r="AO20" i="2"/>
  <c r="AO20" i="3" s="1"/>
  <c r="AN20" i="4" s="1"/>
  <c r="AQ20" i="2"/>
  <c r="AS20" i="2"/>
  <c r="AU20" i="2"/>
  <c r="AU20" i="3" s="1"/>
  <c r="AW20" i="2"/>
  <c r="AW20" i="3" s="1"/>
  <c r="AY20" i="2"/>
  <c r="BA20" i="2"/>
  <c r="BA20" i="3" s="1"/>
  <c r="BC20" i="2"/>
  <c r="BE20" i="2"/>
  <c r="BG20" i="2"/>
  <c r="BI20" i="2"/>
  <c r="BK20" i="2"/>
  <c r="BM20" i="2"/>
  <c r="BO20" i="2"/>
  <c r="BQ20" i="2"/>
  <c r="BS20" i="2"/>
  <c r="BU20" i="2"/>
  <c r="BU20" i="3" s="1"/>
  <c r="BW20" i="2"/>
  <c r="BY20" i="2"/>
  <c r="CA20" i="2"/>
  <c r="CA20" i="3" s="1"/>
  <c r="CC20" i="2"/>
  <c r="CE20" i="2"/>
  <c r="CG20" i="2"/>
  <c r="CG20" i="3" s="1"/>
  <c r="F21" i="2"/>
  <c r="H21" i="2"/>
  <c r="J21" i="2"/>
  <c r="L21" i="2"/>
  <c r="N21" i="2"/>
  <c r="P21" i="2"/>
  <c r="R21" i="2"/>
  <c r="T21" i="2"/>
  <c r="V21" i="2"/>
  <c r="X21" i="2"/>
  <c r="X21" i="3" s="1"/>
  <c r="W21" i="4" s="1"/>
  <c r="Z21" i="2"/>
  <c r="AB21" i="2"/>
  <c r="AD21" i="2"/>
  <c r="AD21" i="3" s="1"/>
  <c r="AC21" i="4" s="1"/>
  <c r="AF21" i="2"/>
  <c r="AF21" i="3" s="1"/>
  <c r="AE21" i="4" s="1"/>
  <c r="AH21" i="2"/>
  <c r="AJ21" i="2"/>
  <c r="AL21" i="2"/>
  <c r="AN21" i="2"/>
  <c r="AP21" i="2"/>
  <c r="AR21" i="2"/>
  <c r="AT21" i="2"/>
  <c r="AV21" i="2"/>
  <c r="AX21" i="2"/>
  <c r="AZ21" i="2"/>
  <c r="AZ21" i="3"/>
  <c r="BB21" i="2"/>
  <c r="BD21" i="2"/>
  <c r="BF21" i="2"/>
  <c r="BF21" i="3" s="1"/>
  <c r="BH21" i="2"/>
  <c r="BH21" i="3"/>
  <c r="BJ21" i="2"/>
  <c r="BL21" i="2"/>
  <c r="BN21" i="2"/>
  <c r="BP21" i="2"/>
  <c r="BR21" i="2"/>
  <c r="BT21" i="2"/>
  <c r="BV21" i="2"/>
  <c r="BV21" i="3" s="1"/>
  <c r="BX21" i="2"/>
  <c r="BZ21" i="2"/>
  <c r="CB21" i="2"/>
  <c r="CD21" i="2"/>
  <c r="CD21" i="3" s="1"/>
  <c r="CF21" i="2"/>
  <c r="G22" i="2"/>
  <c r="I22" i="2"/>
  <c r="K22" i="2"/>
  <c r="M22" i="2"/>
  <c r="O22" i="2"/>
  <c r="Q22" i="2"/>
  <c r="S22" i="2"/>
  <c r="U22" i="2"/>
  <c r="W22" i="2"/>
  <c r="Y22" i="2"/>
  <c r="AA22" i="2"/>
  <c r="AC22" i="2"/>
  <c r="AE22" i="2"/>
  <c r="AG22" i="2"/>
  <c r="AI22" i="2"/>
  <c r="AI22" i="3" s="1"/>
  <c r="AH22" i="4" s="1"/>
  <c r="AK22" i="2"/>
  <c r="AM22" i="2"/>
  <c r="AO22" i="2"/>
  <c r="AO22" i="3" s="1"/>
  <c r="AN22" i="4" s="1"/>
  <c r="AQ22" i="2"/>
  <c r="AQ22" i="3" s="1"/>
  <c r="AP22" i="4" s="1"/>
  <c r="AS22" i="2"/>
  <c r="AU22" i="2"/>
  <c r="AW22" i="2"/>
  <c r="AY22" i="2"/>
  <c r="BA22" i="2"/>
  <c r="BC22" i="2"/>
  <c r="BE22" i="2"/>
  <c r="BG22" i="2"/>
  <c r="BI22" i="2"/>
  <c r="BK22" i="2"/>
  <c r="BM22" i="2"/>
  <c r="BO22" i="2"/>
  <c r="BO22" i="3" s="1"/>
  <c r="BQ22" i="2"/>
  <c r="BS22" i="2"/>
  <c r="BU22" i="2"/>
  <c r="BW22" i="2"/>
  <c r="BY22" i="2"/>
  <c r="CA22" i="2"/>
  <c r="CC22" i="2"/>
  <c r="CE22" i="2"/>
  <c r="CG22" i="2"/>
  <c r="F23" i="2"/>
  <c r="H23" i="2"/>
  <c r="J23" i="2"/>
  <c r="L23" i="2"/>
  <c r="N23" i="2"/>
  <c r="P23" i="2"/>
  <c r="R23" i="2"/>
  <c r="R23" i="3" s="1"/>
  <c r="Q23" i="4" s="1"/>
  <c r="T23" i="2"/>
  <c r="T23" i="3" s="1"/>
  <c r="S23" i="4" s="1"/>
  <c r="V23" i="2"/>
  <c r="V23" i="3" s="1"/>
  <c r="U23" i="4" s="1"/>
  <c r="X23" i="2"/>
  <c r="X23" i="3" s="1"/>
  <c r="W23" i="4" s="1"/>
  <c r="Z23" i="2"/>
  <c r="AB23" i="2"/>
  <c r="AD23" i="2"/>
  <c r="AD23" i="3" s="1"/>
  <c r="AC23" i="4" s="1"/>
  <c r="AF23" i="2"/>
  <c r="AH23" i="2"/>
  <c r="AJ23" i="2"/>
  <c r="AL23" i="2"/>
  <c r="AN23" i="2"/>
  <c r="AP23" i="2"/>
  <c r="AR23" i="2"/>
  <c r="AT23" i="2"/>
  <c r="AV23" i="2"/>
  <c r="AX23" i="2"/>
  <c r="AX23" i="3" s="1"/>
  <c r="AZ23" i="2"/>
  <c r="AZ23" i="3" s="1"/>
  <c r="BB23" i="2"/>
  <c r="BD23" i="2"/>
  <c r="BF23" i="2"/>
  <c r="BF23" i="3" s="1"/>
  <c r="BH23" i="2"/>
  <c r="BJ23" i="2"/>
  <c r="BL23" i="2"/>
  <c r="BN23" i="2"/>
  <c r="BP23" i="2"/>
  <c r="BR23" i="2"/>
  <c r="BT23" i="2"/>
  <c r="BV23" i="2"/>
  <c r="BX23" i="2"/>
  <c r="BX23" i="3"/>
  <c r="BZ23" i="2"/>
  <c r="CB23" i="2"/>
  <c r="CB23" i="3" s="1"/>
  <c r="CD23" i="2"/>
  <c r="CF23" i="2"/>
  <c r="G24" i="2"/>
  <c r="G24" i="3" s="1"/>
  <c r="F24" i="4" s="1"/>
  <c r="I24" i="2"/>
  <c r="K24" i="2"/>
  <c r="M24" i="2"/>
  <c r="O24" i="2"/>
  <c r="Q24" i="2"/>
  <c r="S24" i="2"/>
  <c r="U24" i="2"/>
  <c r="W24" i="2"/>
  <c r="Y24" i="2"/>
  <c r="AA24" i="2"/>
  <c r="AC24" i="2"/>
  <c r="AE24" i="2"/>
  <c r="AG24" i="2"/>
  <c r="AG24" i="3" s="1"/>
  <c r="AF24" i="4" s="1"/>
  <c r="AI24" i="2"/>
  <c r="AK24" i="2"/>
  <c r="AM24" i="2"/>
  <c r="AM24" i="3" s="1"/>
  <c r="AL24" i="4" s="1"/>
  <c r="AO24" i="2"/>
  <c r="AQ24" i="2"/>
  <c r="AQ24" i="3" s="1"/>
  <c r="AP24" i="4" s="1"/>
  <c r="AS24" i="2"/>
  <c r="AU24" i="2"/>
  <c r="AW24" i="2"/>
  <c r="AY24" i="2"/>
  <c r="BA24" i="2"/>
  <c r="BC24" i="2"/>
  <c r="BE24" i="2"/>
  <c r="BG24" i="2"/>
  <c r="BI24" i="2"/>
  <c r="BK24" i="2"/>
  <c r="BM24" i="2"/>
  <c r="BO24" i="2"/>
  <c r="BQ24" i="2"/>
  <c r="BS24" i="2"/>
  <c r="BU24" i="2"/>
  <c r="BW24" i="2"/>
  <c r="BY24" i="2"/>
  <c r="CA24" i="2"/>
  <c r="CC24" i="2"/>
  <c r="CE24" i="2"/>
  <c r="CG24" i="2"/>
  <c r="F25" i="2"/>
  <c r="H25" i="2"/>
  <c r="J25" i="2"/>
  <c r="L25" i="2"/>
  <c r="N25" i="2"/>
  <c r="P25" i="2"/>
  <c r="R25" i="2"/>
  <c r="T25" i="2"/>
  <c r="T25" i="3" s="1"/>
  <c r="S25" i="4" s="1"/>
  <c r="V25" i="2"/>
  <c r="V25" i="3" s="1"/>
  <c r="U25" i="4" s="1"/>
  <c r="X25" i="2"/>
  <c r="X25" i="3" s="1"/>
  <c r="W25" i="4" s="1"/>
  <c r="Z25" i="2"/>
  <c r="AB25" i="2"/>
  <c r="AD25" i="2"/>
  <c r="AF25" i="2"/>
  <c r="AH25" i="2"/>
  <c r="AJ25" i="2"/>
  <c r="AL25" i="2"/>
  <c r="AN25" i="2"/>
  <c r="AP25" i="2"/>
  <c r="AR25" i="2"/>
  <c r="AT25" i="2"/>
  <c r="AV25" i="2"/>
  <c r="AX25" i="2"/>
  <c r="AZ25" i="2"/>
  <c r="AZ25" i="3" s="1"/>
  <c r="BB25" i="2"/>
  <c r="BB25" i="3" s="1"/>
  <c r="BD25" i="2"/>
  <c r="BF25" i="2"/>
  <c r="BF25" i="3" s="1"/>
  <c r="BH25" i="2"/>
  <c r="BJ25" i="2"/>
  <c r="BL25" i="2"/>
  <c r="BN25" i="2"/>
  <c r="BP25" i="2"/>
  <c r="BR25" i="2"/>
  <c r="BT25" i="2"/>
  <c r="BV25" i="2"/>
  <c r="BV25" i="3" s="1"/>
  <c r="BX25" i="2"/>
  <c r="BX25" i="3" s="1"/>
  <c r="BZ25" i="2"/>
  <c r="CB25" i="2"/>
  <c r="CB25" i="3" s="1"/>
  <c r="CD25" i="2"/>
  <c r="CF25" i="2"/>
  <c r="G26" i="2"/>
  <c r="G26" i="3" s="1"/>
  <c r="F26" i="4" s="1"/>
  <c r="I26" i="2"/>
  <c r="K26" i="2"/>
  <c r="M26" i="2"/>
  <c r="O26" i="2"/>
  <c r="Q26" i="2"/>
  <c r="S26" i="2"/>
  <c r="U26" i="2"/>
  <c r="W26" i="2"/>
  <c r="Y26" i="2"/>
  <c r="AA26" i="2"/>
  <c r="AC26" i="2"/>
  <c r="AE26" i="2"/>
  <c r="AG26" i="2"/>
  <c r="AG26" i="3" s="1"/>
  <c r="AF26" i="4" s="1"/>
  <c r="AI26" i="2"/>
  <c r="AK26" i="2"/>
  <c r="AM26" i="2"/>
  <c r="AM26" i="3" s="1"/>
  <c r="AL26" i="4" s="1"/>
  <c r="AO26" i="2"/>
  <c r="AQ26" i="2"/>
  <c r="AS26" i="2"/>
  <c r="AU26" i="2"/>
  <c r="AW26" i="2"/>
  <c r="AY26" i="2"/>
  <c r="BA26" i="2"/>
  <c r="BC26" i="2"/>
  <c r="BE26" i="2"/>
  <c r="BG26" i="2"/>
  <c r="BI26" i="2"/>
  <c r="BK26" i="2"/>
  <c r="BM26" i="2"/>
  <c r="BO26" i="2"/>
  <c r="BO26" i="3" s="1"/>
  <c r="BQ26" i="2"/>
  <c r="BS26" i="2"/>
  <c r="BU26" i="2"/>
  <c r="BW26" i="2"/>
  <c r="BY26" i="2"/>
  <c r="CA26" i="2"/>
  <c r="CC26" i="2"/>
  <c r="CE26" i="2"/>
  <c r="CG26" i="2"/>
  <c r="F27" i="2"/>
  <c r="H27" i="2"/>
  <c r="J27" i="2"/>
  <c r="L27" i="2"/>
  <c r="N27" i="2"/>
  <c r="N27" i="3" s="1"/>
  <c r="P27" i="2"/>
  <c r="R27" i="2"/>
  <c r="T27" i="2"/>
  <c r="T27" i="3" s="1"/>
  <c r="S27" i="4" s="1"/>
  <c r="V27" i="2"/>
  <c r="V27" i="3" s="1"/>
  <c r="U27" i="4" s="1"/>
  <c r="X27" i="2"/>
  <c r="Z27" i="2"/>
  <c r="AB27" i="2"/>
  <c r="AD27" i="2"/>
  <c r="AD27" i="3" s="1"/>
  <c r="AC27" i="4" s="1"/>
  <c r="AF27" i="2"/>
  <c r="AF27" i="3" s="1"/>
  <c r="AE27" i="4" s="1"/>
  <c r="AH27" i="2"/>
  <c r="AJ27" i="2"/>
  <c r="AL27" i="2"/>
  <c r="AN27" i="2"/>
  <c r="AN27" i="3"/>
  <c r="AM27" i="4" s="1"/>
  <c r="AP27" i="2"/>
  <c r="AR27" i="2"/>
  <c r="AR27" i="3"/>
  <c r="AT27" i="2"/>
  <c r="AT27" i="3" s="1"/>
  <c r="AV27" i="2"/>
  <c r="AX27" i="2"/>
  <c r="AX27" i="3" s="1"/>
  <c r="AZ27" i="2"/>
  <c r="AZ27" i="3" s="1"/>
  <c r="BB27" i="2"/>
  <c r="BD27" i="2"/>
  <c r="BF27" i="2"/>
  <c r="BH27" i="2"/>
  <c r="BJ27" i="2"/>
  <c r="BL27" i="2"/>
  <c r="BN27" i="2"/>
  <c r="BP27" i="2"/>
  <c r="BP27" i="3" s="1"/>
  <c r="BR27" i="2"/>
  <c r="BT27" i="2"/>
  <c r="BV27" i="2"/>
  <c r="BX27" i="2"/>
  <c r="BZ27" i="2"/>
  <c r="CB27" i="2"/>
  <c r="CD27" i="2"/>
  <c r="CD27" i="3" s="1"/>
  <c r="CF27" i="2"/>
  <c r="CF27" i="3" s="1"/>
  <c r="G28" i="2"/>
  <c r="I28" i="2"/>
  <c r="K28" i="2"/>
  <c r="M28" i="2"/>
  <c r="O28" i="2"/>
  <c r="Q28" i="2"/>
  <c r="S28" i="2"/>
  <c r="U28" i="2"/>
  <c r="W28" i="2"/>
  <c r="Y28" i="2"/>
  <c r="AA28" i="2"/>
  <c r="AC28" i="2"/>
  <c r="AC28" i="3" s="1"/>
  <c r="AB28" i="4" s="1"/>
  <c r="AE28" i="2"/>
  <c r="AG28" i="2"/>
  <c r="AI28" i="2"/>
  <c r="AK28" i="2"/>
  <c r="AM28" i="2"/>
  <c r="AO28" i="2"/>
  <c r="AQ28" i="2"/>
  <c r="AS28" i="2"/>
  <c r="AU28" i="2"/>
  <c r="AW28" i="2"/>
  <c r="AY28" i="2"/>
  <c r="BA28" i="2"/>
  <c r="BC28" i="2"/>
  <c r="BE28" i="2"/>
  <c r="BG28" i="2"/>
  <c r="BI28" i="2"/>
  <c r="BK28" i="2"/>
  <c r="BM28" i="2"/>
  <c r="BO28" i="2"/>
  <c r="BO28" i="3" s="1"/>
  <c r="BQ28" i="2"/>
  <c r="BS28" i="2"/>
  <c r="BU28" i="2"/>
  <c r="BW28" i="2"/>
  <c r="BY28" i="2"/>
  <c r="CA28" i="2"/>
  <c r="CC28" i="2"/>
  <c r="CE28" i="2"/>
  <c r="CG28" i="2"/>
  <c r="F29" i="2"/>
  <c r="H29" i="2"/>
  <c r="J29" i="2"/>
  <c r="L29" i="2"/>
  <c r="N29" i="2"/>
  <c r="P29" i="2"/>
  <c r="R29" i="2"/>
  <c r="R29" i="3" s="1"/>
  <c r="Q29" i="4" s="1"/>
  <c r="T29" i="2"/>
  <c r="T29" i="3" s="1"/>
  <c r="S29" i="4" s="1"/>
  <c r="V29" i="2"/>
  <c r="X29" i="2"/>
  <c r="Z29" i="2"/>
  <c r="Z29" i="3" s="1"/>
  <c r="Y29" i="4" s="1"/>
  <c r="AB29" i="2"/>
  <c r="AD29" i="2"/>
  <c r="AF29" i="2"/>
  <c r="AF29" i="3" s="1"/>
  <c r="AE29" i="4" s="1"/>
  <c r="AH29" i="2"/>
  <c r="AH29" i="3" s="1"/>
  <c r="AG29" i="4" s="1"/>
  <c r="AJ29" i="2"/>
  <c r="AL29" i="2"/>
  <c r="AN29" i="2"/>
  <c r="AP29" i="2"/>
  <c r="AR29" i="2"/>
  <c r="AR29" i="3" s="1"/>
  <c r="AT29" i="2"/>
  <c r="AV29" i="2"/>
  <c r="AX29" i="2"/>
  <c r="AX29" i="3" s="1"/>
  <c r="AZ29" i="2"/>
  <c r="AZ29" i="3" s="1"/>
  <c r="BB29" i="2"/>
  <c r="BD29" i="2"/>
  <c r="BF29" i="2"/>
  <c r="BH29" i="2"/>
  <c r="BJ29" i="2"/>
  <c r="BL29" i="2"/>
  <c r="BN29" i="2"/>
  <c r="BP29" i="2"/>
  <c r="BR29" i="2"/>
  <c r="BT29" i="2"/>
  <c r="BV29" i="2"/>
  <c r="BX29" i="2"/>
  <c r="BZ29" i="2"/>
  <c r="CB29" i="2"/>
  <c r="CD29" i="2"/>
  <c r="CD29" i="3" s="1"/>
  <c r="CF29" i="2"/>
  <c r="CF29" i="3" s="1"/>
  <c r="F30" i="2"/>
  <c r="G30" i="2"/>
  <c r="H30" i="2"/>
  <c r="H30" i="3" s="1"/>
  <c r="G30" i="4" s="1"/>
  <c r="I30" i="2"/>
  <c r="J30" i="2"/>
  <c r="K30" i="2"/>
  <c r="K30" i="3" s="1"/>
  <c r="J30" i="4" s="1"/>
  <c r="L30" i="2"/>
  <c r="M30" i="2"/>
  <c r="N30" i="2"/>
  <c r="O30" i="2"/>
  <c r="P30" i="2"/>
  <c r="Q30" i="2"/>
  <c r="Q30" i="3" s="1"/>
  <c r="P30" i="4" s="1"/>
  <c r="R30" i="2"/>
  <c r="S30" i="2"/>
  <c r="T30" i="2"/>
  <c r="T30" i="3" s="1"/>
  <c r="S30" i="4" s="1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G30" i="3" s="1"/>
  <c r="AF30" i="4" s="1"/>
  <c r="AH30" i="2"/>
  <c r="AI30" i="2"/>
  <c r="AJ30" i="2"/>
  <c r="AJ30" i="3" s="1"/>
  <c r="AI30" i="4" s="1"/>
  <c r="AK30" i="2"/>
  <c r="AL30" i="2"/>
  <c r="AM30" i="2"/>
  <c r="AN30" i="2"/>
  <c r="AO30" i="2"/>
  <c r="AP30" i="2"/>
  <c r="AQ30" i="2"/>
  <c r="AR30" i="2"/>
  <c r="AS30" i="2"/>
  <c r="AU30" i="2"/>
  <c r="AW30" i="2"/>
  <c r="AY30" i="2"/>
  <c r="BA30" i="2"/>
  <c r="BA30" i="3" s="1"/>
  <c r="BC30" i="2"/>
  <c r="BE30" i="2"/>
  <c r="BG30" i="2"/>
  <c r="BI30" i="2"/>
  <c r="BK30" i="2"/>
  <c r="BM30" i="2"/>
  <c r="BO30" i="2"/>
  <c r="BQ30" i="2"/>
  <c r="BS30" i="2"/>
  <c r="BU30" i="2"/>
  <c r="BW30" i="2"/>
  <c r="BW30" i="3" s="1"/>
  <c r="BY30" i="2"/>
  <c r="CA30" i="2"/>
  <c r="CC30" i="2"/>
  <c r="CE30" i="2"/>
  <c r="CG30" i="2"/>
  <c r="CG30" i="3" s="1"/>
  <c r="F31" i="2"/>
  <c r="H31" i="2"/>
  <c r="J31" i="2"/>
  <c r="J31" i="3" s="1"/>
  <c r="I31" i="4" s="1"/>
  <c r="L31" i="2"/>
  <c r="N31" i="2"/>
  <c r="P31" i="2"/>
  <c r="R31" i="2"/>
  <c r="T31" i="2"/>
  <c r="V31" i="2"/>
  <c r="X31" i="2"/>
  <c r="X31" i="3" s="1"/>
  <c r="W31" i="4" s="1"/>
  <c r="Z31" i="2"/>
  <c r="AB31" i="2"/>
  <c r="AD31" i="2"/>
  <c r="AD31" i="3" s="1"/>
  <c r="AC31" i="4" s="1"/>
  <c r="AF31" i="2"/>
  <c r="AH31" i="2"/>
  <c r="AH31" i="3" s="1"/>
  <c r="AJ31" i="2"/>
  <c r="AJ31" i="3" s="1"/>
  <c r="AI31" i="4" s="1"/>
  <c r="AL31" i="2"/>
  <c r="AN31" i="2"/>
  <c r="AP31" i="2"/>
  <c r="AR31" i="2"/>
  <c r="AT31" i="2"/>
  <c r="AT31" i="3" s="1"/>
  <c r="AV31" i="2"/>
  <c r="AX31" i="2"/>
  <c r="AZ31" i="2"/>
  <c r="BB31" i="2"/>
  <c r="BD31" i="2"/>
  <c r="BF31" i="2"/>
  <c r="BH31" i="2"/>
  <c r="BJ31" i="2"/>
  <c r="BL31" i="2"/>
  <c r="BN31" i="2"/>
  <c r="BN31" i="3" s="1"/>
  <c r="BP31" i="2"/>
  <c r="BR31" i="2"/>
  <c r="BT31" i="2"/>
  <c r="BT31" i="3" s="1"/>
  <c r="BV31" i="2"/>
  <c r="BX31" i="2"/>
  <c r="BX31" i="3"/>
  <c r="BZ31" i="2"/>
  <c r="CB31" i="2"/>
  <c r="CD31" i="2"/>
  <c r="CF31" i="2"/>
  <c r="G32" i="2"/>
  <c r="I32" i="2"/>
  <c r="K32" i="2"/>
  <c r="M32" i="2"/>
  <c r="O32" i="2"/>
  <c r="Q32" i="2"/>
  <c r="S32" i="2"/>
  <c r="U32" i="2"/>
  <c r="W32" i="2"/>
  <c r="W32" i="3" s="1"/>
  <c r="V32" i="4" s="1"/>
  <c r="Y32" i="2"/>
  <c r="AA32" i="2"/>
  <c r="AC32" i="2"/>
  <c r="AE32" i="2"/>
  <c r="AG32" i="2"/>
  <c r="AI32" i="2"/>
  <c r="AK32" i="2"/>
  <c r="AM32" i="2"/>
  <c r="AO32" i="2"/>
  <c r="AQ32" i="2"/>
  <c r="AS32" i="2"/>
  <c r="AU32" i="2"/>
  <c r="AW32" i="2"/>
  <c r="AY32" i="2"/>
  <c r="BA32" i="2"/>
  <c r="BC32" i="2"/>
  <c r="BC32" i="3" s="1"/>
  <c r="BE32" i="2"/>
  <c r="BG32" i="2"/>
  <c r="BI32" i="2"/>
  <c r="BK32" i="2"/>
  <c r="BM32" i="2"/>
  <c r="BO32" i="2"/>
  <c r="BQ32" i="2"/>
  <c r="BS32" i="2"/>
  <c r="BU32" i="2"/>
  <c r="BW32" i="2"/>
  <c r="BY32" i="2"/>
  <c r="CA32" i="2"/>
  <c r="CC32" i="2"/>
  <c r="CE32" i="2"/>
  <c r="CE32" i="3" s="1"/>
  <c r="CG32" i="2"/>
  <c r="F33" i="2"/>
  <c r="F33" i="3" s="1"/>
  <c r="E33" i="4" s="1"/>
  <c r="H33" i="2"/>
  <c r="J33" i="2"/>
  <c r="L33" i="2"/>
  <c r="N33" i="2"/>
  <c r="P33" i="2"/>
  <c r="R33" i="2"/>
  <c r="T33" i="2"/>
  <c r="V33" i="2"/>
  <c r="X33" i="2"/>
  <c r="Z33" i="2"/>
  <c r="AB33" i="2"/>
  <c r="AD33" i="2"/>
  <c r="AD33" i="3" s="1"/>
  <c r="AC33" i="4" s="1"/>
  <c r="AF33" i="2"/>
  <c r="AH33" i="2"/>
  <c r="AJ33" i="2"/>
  <c r="AL33" i="2"/>
  <c r="AN33" i="2"/>
  <c r="AP33" i="2"/>
  <c r="AP33" i="3" s="1"/>
  <c r="AO33" i="4" s="1"/>
  <c r="AR33" i="2"/>
  <c r="AT33" i="2"/>
  <c r="AV33" i="2"/>
  <c r="AX33" i="2"/>
  <c r="AZ33" i="2"/>
  <c r="BB33" i="2"/>
  <c r="BD33" i="2"/>
  <c r="BD33" i="3" s="1"/>
  <c r="BF33" i="2"/>
  <c r="BH33" i="2"/>
  <c r="BJ33" i="2"/>
  <c r="BL33" i="2"/>
  <c r="BN33" i="2"/>
  <c r="BP33" i="2"/>
  <c r="BR33" i="2"/>
  <c r="BT33" i="2"/>
  <c r="BV33" i="2"/>
  <c r="BV33" i="3" s="1"/>
  <c r="BX33" i="2"/>
  <c r="BZ33" i="2"/>
  <c r="CB33" i="2"/>
  <c r="CD33" i="2"/>
  <c r="CF33" i="2"/>
  <c r="G34" i="2"/>
  <c r="I34" i="2"/>
  <c r="K34" i="2"/>
  <c r="M34" i="2"/>
  <c r="O34" i="2"/>
  <c r="Q34" i="2"/>
  <c r="S34" i="2"/>
  <c r="U34" i="2"/>
  <c r="W34" i="2"/>
  <c r="Y34" i="2"/>
  <c r="AA34" i="2"/>
  <c r="AA34" i="3" s="1"/>
  <c r="Z34" i="4" s="1"/>
  <c r="AC34" i="2"/>
  <c r="AE34" i="2"/>
  <c r="AG34" i="2"/>
  <c r="AI34" i="2"/>
  <c r="AK34" i="2"/>
  <c r="AM34" i="2"/>
  <c r="AO34" i="2"/>
  <c r="AQ34" i="2"/>
  <c r="AS34" i="2"/>
  <c r="AU34" i="2"/>
  <c r="AW34" i="2"/>
  <c r="AY34" i="2"/>
  <c r="BA34" i="2"/>
  <c r="BC34" i="2"/>
  <c r="BE34" i="2"/>
  <c r="BG34" i="2"/>
  <c r="BG34" i="3" s="1"/>
  <c r="BI34" i="2"/>
  <c r="BK34" i="2"/>
  <c r="BM34" i="2"/>
  <c r="BO34" i="2"/>
  <c r="BQ34" i="2"/>
  <c r="BS34" i="2"/>
  <c r="BS34" i="3" s="1"/>
  <c r="BU34" i="2"/>
  <c r="BW34" i="2"/>
  <c r="BY34" i="2"/>
  <c r="BY34" i="3" s="1"/>
  <c r="CA34" i="2"/>
  <c r="CC34" i="2"/>
  <c r="CE34" i="2"/>
  <c r="CG34" i="2"/>
  <c r="F35" i="2"/>
  <c r="H35" i="2"/>
  <c r="J35" i="2"/>
  <c r="L35" i="2"/>
  <c r="N35" i="2"/>
  <c r="P35" i="2"/>
  <c r="R35" i="2"/>
  <c r="T35" i="2"/>
  <c r="V35" i="2"/>
  <c r="V35" i="3" s="1"/>
  <c r="U35" i="4" s="1"/>
  <c r="X35" i="2"/>
  <c r="Z35" i="2"/>
  <c r="AB35" i="2"/>
  <c r="AD35" i="2"/>
  <c r="AF35" i="2"/>
  <c r="AH35" i="2"/>
  <c r="AH35" i="3" s="1"/>
  <c r="AG35" i="4" s="1"/>
  <c r="AJ35" i="2"/>
  <c r="AL35" i="2"/>
  <c r="AN35" i="2"/>
  <c r="AP35" i="2"/>
  <c r="AP35" i="3" s="1"/>
  <c r="AO35" i="4" s="1"/>
  <c r="AR35" i="2"/>
  <c r="AT35" i="2"/>
  <c r="AV35" i="2"/>
  <c r="AV35" i="3" s="1"/>
  <c r="AX35" i="2"/>
  <c r="AZ35" i="2"/>
  <c r="AZ35" i="3" s="1"/>
  <c r="BB35" i="2"/>
  <c r="BD35" i="2"/>
  <c r="BF35" i="2"/>
  <c r="BH35" i="2"/>
  <c r="BJ35" i="2"/>
  <c r="BL35" i="2"/>
  <c r="BN35" i="2"/>
  <c r="BP35" i="2"/>
  <c r="BR35" i="2"/>
  <c r="BT35" i="2"/>
  <c r="BV35" i="2"/>
  <c r="BX35" i="2"/>
  <c r="BX35" i="3" s="1"/>
  <c r="BZ35" i="2"/>
  <c r="CB35" i="2"/>
  <c r="CD35" i="2"/>
  <c r="CF35" i="2"/>
  <c r="G36" i="2"/>
  <c r="I36" i="2"/>
  <c r="K36" i="2"/>
  <c r="M36" i="2"/>
  <c r="O36" i="2"/>
  <c r="Q36" i="2"/>
  <c r="S36" i="2"/>
  <c r="U36" i="2"/>
  <c r="W36" i="2"/>
  <c r="Y36" i="2"/>
  <c r="AA36" i="2"/>
  <c r="AC36" i="2"/>
  <c r="AE36" i="2"/>
  <c r="AG36" i="2"/>
  <c r="AI36" i="2"/>
  <c r="AK36" i="2"/>
  <c r="AM36" i="2"/>
  <c r="AO36" i="2"/>
  <c r="AQ36" i="2"/>
  <c r="AS36" i="2"/>
  <c r="AU36" i="2"/>
  <c r="AU36" i="3" s="1"/>
  <c r="AW36" i="2"/>
  <c r="AW36" i="3" s="1"/>
  <c r="AY36" i="2"/>
  <c r="BA36" i="2"/>
  <c r="BC36" i="2"/>
  <c r="BE36" i="2"/>
  <c r="BG36" i="2"/>
  <c r="BI36" i="2"/>
  <c r="BK36" i="2"/>
  <c r="BM36" i="2"/>
  <c r="BO36" i="2"/>
  <c r="BQ36" i="2"/>
  <c r="BS36" i="2"/>
  <c r="BU36" i="2"/>
  <c r="BW36" i="2"/>
  <c r="BY36" i="2"/>
  <c r="CA36" i="2"/>
  <c r="CC36" i="2"/>
  <c r="CE36" i="2"/>
  <c r="CG36" i="2"/>
  <c r="F37" i="2"/>
  <c r="H37" i="2"/>
  <c r="J37" i="2"/>
  <c r="L37" i="2"/>
  <c r="N37" i="2"/>
  <c r="P37" i="2"/>
  <c r="R37" i="2"/>
  <c r="T37" i="2"/>
  <c r="T37" i="3" s="1"/>
  <c r="S37" i="4" s="1"/>
  <c r="V37" i="2"/>
  <c r="V37" i="3" s="1"/>
  <c r="X37" i="2"/>
  <c r="Z37" i="2"/>
  <c r="AB37" i="2"/>
  <c r="AD37" i="2"/>
  <c r="AD37" i="3" s="1"/>
  <c r="AF37" i="2"/>
  <c r="AF37" i="3" s="1"/>
  <c r="AE37" i="4" s="1"/>
  <c r="AH37" i="2"/>
  <c r="AJ37" i="2"/>
  <c r="AJ37" i="3"/>
  <c r="AI37" i="4"/>
  <c r="AL37" i="2"/>
  <c r="AN37" i="2"/>
  <c r="AP37" i="2"/>
  <c r="AR37" i="2"/>
  <c r="AT37" i="2"/>
  <c r="AT37" i="3" s="1"/>
  <c r="AV37" i="2"/>
  <c r="AX37" i="2"/>
  <c r="AZ37" i="2"/>
  <c r="BB37" i="2"/>
  <c r="BD37" i="2"/>
  <c r="BF37" i="2"/>
  <c r="BH37" i="2"/>
  <c r="BJ37" i="2"/>
  <c r="BL37" i="2"/>
  <c r="BN37" i="2"/>
  <c r="BN37" i="3" s="1"/>
  <c r="BP37" i="2"/>
  <c r="BR37" i="2"/>
  <c r="BT37" i="2"/>
  <c r="BV37" i="2"/>
  <c r="BV37" i="3" s="1"/>
  <c r="BX37" i="2"/>
  <c r="BZ37" i="2"/>
  <c r="CB37" i="2"/>
  <c r="CD37" i="2"/>
  <c r="CF37" i="2"/>
  <c r="G38" i="2"/>
  <c r="I38" i="2"/>
  <c r="K38" i="2"/>
  <c r="M38" i="2"/>
  <c r="O38" i="2"/>
  <c r="Q38" i="2"/>
  <c r="S38" i="2"/>
  <c r="S38" i="3" s="1"/>
  <c r="R38" i="4" s="1"/>
  <c r="U38" i="2"/>
  <c r="W38" i="2"/>
  <c r="Y38" i="2"/>
  <c r="AA38" i="2"/>
  <c r="AC38" i="2"/>
  <c r="AE38" i="2"/>
  <c r="AG38" i="2"/>
  <c r="AI38" i="2"/>
  <c r="AK38" i="2"/>
  <c r="AM38" i="2"/>
  <c r="AO38" i="2"/>
  <c r="AQ38" i="2"/>
  <c r="AS38" i="2"/>
  <c r="AU38" i="2"/>
  <c r="AW38" i="2"/>
  <c r="AY38" i="2"/>
  <c r="AY38" i="3" s="1"/>
  <c r="BA38" i="2"/>
  <c r="BC38" i="2"/>
  <c r="BE38" i="2"/>
  <c r="BG38" i="2"/>
  <c r="BI38" i="2"/>
  <c r="BK38" i="2"/>
  <c r="BM38" i="2"/>
  <c r="BO38" i="2"/>
  <c r="BQ38" i="2"/>
  <c r="BS38" i="2"/>
  <c r="BU38" i="2"/>
  <c r="BW38" i="2"/>
  <c r="BY38" i="2"/>
  <c r="CA38" i="2"/>
  <c r="CC38" i="2"/>
  <c r="CE38" i="2"/>
  <c r="CE38" i="3" s="1"/>
  <c r="CG38" i="2"/>
  <c r="F39" i="2"/>
  <c r="H39" i="2"/>
  <c r="J39" i="2"/>
  <c r="L39" i="2"/>
  <c r="N39" i="2"/>
  <c r="P39" i="2"/>
  <c r="R39" i="2"/>
  <c r="T39" i="2"/>
  <c r="V39" i="2"/>
  <c r="X39" i="2"/>
  <c r="Z39" i="2"/>
  <c r="AB39" i="2"/>
  <c r="AD39" i="2"/>
  <c r="AD39" i="3" s="1"/>
  <c r="AC39" i="4" s="1"/>
  <c r="AF39" i="2"/>
  <c r="AF39" i="3" s="1"/>
  <c r="AE39" i="4" s="1"/>
  <c r="AH39" i="2"/>
  <c r="AJ39" i="2"/>
  <c r="AL39" i="2"/>
  <c r="AN39" i="2"/>
  <c r="AP39" i="2"/>
  <c r="AR39" i="2"/>
  <c r="AR39" i="3" s="1"/>
  <c r="AT39" i="2"/>
  <c r="AT39" i="3" s="1"/>
  <c r="AV39" i="2"/>
  <c r="AX39" i="2"/>
  <c r="AZ39" i="2"/>
  <c r="BB39" i="2"/>
  <c r="BD39" i="2"/>
  <c r="BF39" i="2"/>
  <c r="BH39" i="2"/>
  <c r="BJ39" i="2"/>
  <c r="BL39" i="2"/>
  <c r="BN39" i="2"/>
  <c r="BP39" i="2"/>
  <c r="BR39" i="2"/>
  <c r="BT39" i="2"/>
  <c r="BV39" i="2"/>
  <c r="BX39" i="2"/>
  <c r="BX39" i="3" s="1"/>
  <c r="BZ39" i="2"/>
  <c r="CB39" i="2"/>
  <c r="CD39" i="2"/>
  <c r="CF39" i="2"/>
  <c r="G40" i="2"/>
  <c r="I40" i="2"/>
  <c r="K40" i="2"/>
  <c r="M40" i="2"/>
  <c r="O40" i="2"/>
  <c r="Q40" i="2"/>
  <c r="S40" i="2"/>
  <c r="U40" i="2"/>
  <c r="W40" i="2"/>
  <c r="Y40" i="2"/>
  <c r="AA40" i="2"/>
  <c r="AC40" i="2"/>
  <c r="AE40" i="2"/>
  <c r="AE40" i="3" s="1"/>
  <c r="AD40" i="4" s="1"/>
  <c r="AG40" i="2"/>
  <c r="AI40" i="2"/>
  <c r="AK40" i="2"/>
  <c r="AM40" i="2"/>
  <c r="AO40" i="2"/>
  <c r="AQ40" i="2"/>
  <c r="AQ40" i="3" s="1"/>
  <c r="AP40" i="4" s="1"/>
  <c r="AS40" i="2"/>
  <c r="AU40" i="2"/>
  <c r="AW40" i="2"/>
  <c r="AY40" i="2"/>
  <c r="BA40" i="2"/>
  <c r="BC40" i="2"/>
  <c r="BE40" i="2"/>
  <c r="BG40" i="2"/>
  <c r="BI40" i="2"/>
  <c r="BK40" i="2"/>
  <c r="BM40" i="2"/>
  <c r="BO40" i="2"/>
  <c r="BQ40" i="2"/>
  <c r="BS40" i="2"/>
  <c r="BU40" i="2"/>
  <c r="BW40" i="2"/>
  <c r="BW40" i="3" s="1"/>
  <c r="BY40" i="2"/>
  <c r="CA40" i="2"/>
  <c r="CC40" i="2"/>
  <c r="CE40" i="2"/>
  <c r="CG40" i="2"/>
  <c r="F41" i="2"/>
  <c r="H41" i="2"/>
  <c r="J41" i="2"/>
  <c r="L41" i="2"/>
  <c r="N41" i="2"/>
  <c r="N41" i="3" s="1"/>
  <c r="M41" i="4" s="1"/>
  <c r="P41" i="2"/>
  <c r="R41" i="2"/>
  <c r="T41" i="2"/>
  <c r="V41" i="2"/>
  <c r="X41" i="2"/>
  <c r="Z41" i="2"/>
  <c r="AB41" i="2"/>
  <c r="AD41" i="2"/>
  <c r="AF41" i="2"/>
  <c r="AF41" i="3" s="1"/>
  <c r="AE41" i="4" s="1"/>
  <c r="AH41" i="2"/>
  <c r="AJ41" i="2"/>
  <c r="AL41" i="2"/>
  <c r="AN41" i="2"/>
  <c r="AP41" i="2"/>
  <c r="AP41" i="3" s="1"/>
  <c r="AO41" i="4" s="1"/>
  <c r="AR41" i="2"/>
  <c r="AT41" i="2"/>
  <c r="AV41" i="2"/>
  <c r="AX41" i="2"/>
  <c r="AZ41" i="2"/>
  <c r="BB41" i="2"/>
  <c r="BD41" i="2"/>
  <c r="BF41" i="2"/>
  <c r="BH41" i="2"/>
  <c r="BJ41" i="2"/>
  <c r="BL41" i="2"/>
  <c r="BN41" i="2"/>
  <c r="BP41" i="2"/>
  <c r="BR41" i="2"/>
  <c r="BT41" i="2"/>
  <c r="BV41" i="2"/>
  <c r="BX41" i="2"/>
  <c r="BZ41" i="2"/>
  <c r="CB41" i="2"/>
  <c r="CD41" i="2"/>
  <c r="CF41" i="2"/>
  <c r="G42" i="2"/>
  <c r="I42" i="2"/>
  <c r="K42" i="2"/>
  <c r="M42" i="2"/>
  <c r="O42" i="2"/>
  <c r="Q42" i="2"/>
  <c r="S42" i="2"/>
  <c r="U42" i="2"/>
  <c r="W42" i="2"/>
  <c r="Y42" i="2"/>
  <c r="AA42" i="2"/>
  <c r="AA42" i="3" s="1"/>
  <c r="Z42" i="4" s="1"/>
  <c r="AC42" i="2"/>
  <c r="AC42" i="3" s="1"/>
  <c r="AB42" i="4" s="1"/>
  <c r="AE42" i="2"/>
  <c r="AG42" i="2"/>
  <c r="AI42" i="2"/>
  <c r="AK42" i="2"/>
  <c r="AM42" i="2"/>
  <c r="AO42" i="2"/>
  <c r="AQ42" i="2"/>
  <c r="AS42" i="2"/>
  <c r="AU42" i="2"/>
  <c r="AU42" i="3" s="1"/>
  <c r="AW42" i="2"/>
  <c r="AY42" i="2"/>
  <c r="BA42" i="2"/>
  <c r="BC42" i="2"/>
  <c r="BE42" i="2"/>
  <c r="BG42" i="2"/>
  <c r="BI42" i="2"/>
  <c r="BK42" i="2"/>
  <c r="BM42" i="2"/>
  <c r="BO42" i="2"/>
  <c r="BQ42" i="2"/>
  <c r="BS42" i="2"/>
  <c r="BU42" i="2"/>
  <c r="BU42" i="3" s="1"/>
  <c r="BW42" i="2"/>
  <c r="BY42" i="2"/>
  <c r="CA42" i="2"/>
  <c r="CC42" i="2"/>
  <c r="CE42" i="2"/>
  <c r="CG42" i="2"/>
  <c r="F43" i="2"/>
  <c r="H43" i="2"/>
  <c r="J43" i="2"/>
  <c r="L43" i="2"/>
  <c r="N43" i="2"/>
  <c r="P43" i="2"/>
  <c r="R43" i="2"/>
  <c r="T43" i="2"/>
  <c r="V43" i="2"/>
  <c r="X43" i="2"/>
  <c r="Z43" i="2"/>
  <c r="AB43" i="2"/>
  <c r="AD43" i="2"/>
  <c r="AD43" i="3" s="1"/>
  <c r="AC43" i="4" s="1"/>
  <c r="AF43" i="2"/>
  <c r="AF43" i="3" s="1"/>
  <c r="AE43" i="4" s="1"/>
  <c r="AH43" i="2"/>
  <c r="AJ43" i="2"/>
  <c r="AL43" i="2"/>
  <c r="AN43" i="2"/>
  <c r="AP43" i="2"/>
  <c r="AR43" i="2"/>
  <c r="AT43" i="2"/>
  <c r="AV43" i="2"/>
  <c r="AX43" i="2"/>
  <c r="AZ43" i="2"/>
  <c r="BB43" i="2"/>
  <c r="BD43" i="2"/>
  <c r="BF43" i="2"/>
  <c r="BH43" i="2"/>
  <c r="BJ43" i="2"/>
  <c r="BL43" i="2"/>
  <c r="BN43" i="2"/>
  <c r="BP43" i="2"/>
  <c r="BR43" i="2"/>
  <c r="BT43" i="2"/>
  <c r="BV43" i="2"/>
  <c r="BX43" i="2"/>
  <c r="BZ43" i="2"/>
  <c r="CB43" i="2"/>
  <c r="CD43" i="2"/>
  <c r="CF43" i="2"/>
  <c r="G44" i="2"/>
  <c r="I44" i="2"/>
  <c r="K44" i="2"/>
  <c r="M44" i="2"/>
  <c r="O44" i="2"/>
  <c r="O44" i="3" s="1"/>
  <c r="Q44" i="2"/>
  <c r="S44" i="2"/>
  <c r="U44" i="2"/>
  <c r="W44" i="2"/>
  <c r="Y44" i="2"/>
  <c r="AA44" i="2"/>
  <c r="AA44" i="3" s="1"/>
  <c r="Z44" i="4" s="1"/>
  <c r="AC44" i="2"/>
  <c r="AC44" i="3" s="1"/>
  <c r="AB44" i="4" s="1"/>
  <c r="AE44" i="2"/>
  <c r="AG44" i="2"/>
  <c r="AI44" i="2"/>
  <c r="AK44" i="2"/>
  <c r="AM44" i="2"/>
  <c r="AO44" i="2"/>
  <c r="AQ44" i="2"/>
  <c r="AS44" i="2"/>
  <c r="AU44" i="2"/>
  <c r="AW44" i="2"/>
  <c r="AY44" i="2"/>
  <c r="BA44" i="2"/>
  <c r="BC44" i="2"/>
  <c r="BE44" i="2"/>
  <c r="BG44" i="2"/>
  <c r="BI44" i="2"/>
  <c r="BK44" i="2"/>
  <c r="BM44" i="2"/>
  <c r="BO44" i="2"/>
  <c r="BQ44" i="2"/>
  <c r="BS44" i="2"/>
  <c r="BU44" i="2"/>
  <c r="BW44" i="2"/>
  <c r="BY44" i="2"/>
  <c r="CA44" i="2"/>
  <c r="CC44" i="2"/>
  <c r="CE44" i="2"/>
  <c r="CG44" i="2"/>
  <c r="G45" i="2"/>
  <c r="I45" i="2"/>
  <c r="K45" i="2"/>
  <c r="M45" i="2"/>
  <c r="O45" i="2"/>
  <c r="Q45" i="2"/>
  <c r="S45" i="2"/>
  <c r="U45" i="2"/>
  <c r="W45" i="2"/>
  <c r="Y45" i="2"/>
  <c r="AA45" i="2"/>
  <c r="AC45" i="2"/>
  <c r="AE45" i="2"/>
  <c r="AE46" i="3" s="1"/>
  <c r="AG45" i="2"/>
  <c r="AI45" i="2"/>
  <c r="AK45" i="2"/>
  <c r="AM45" i="2"/>
  <c r="AO45" i="2"/>
  <c r="AQ45" i="2"/>
  <c r="AS45" i="2"/>
  <c r="AS46" i="3" s="1"/>
  <c r="AU45" i="2"/>
  <c r="AW45" i="2"/>
  <c r="AY45" i="2"/>
  <c r="BA45" i="2"/>
  <c r="BA46" i="3" s="1"/>
  <c r="BC45" i="2"/>
  <c r="BE45" i="2"/>
  <c r="BG45" i="2"/>
  <c r="BI45" i="2"/>
  <c r="BK45" i="2"/>
  <c r="BM45" i="2"/>
  <c r="BO45" i="2"/>
  <c r="BQ45" i="2"/>
  <c r="BS45" i="2"/>
  <c r="BU45" i="2"/>
  <c r="BW45" i="2"/>
  <c r="BY45" i="2"/>
  <c r="CA45" i="2"/>
  <c r="CC45" i="2"/>
  <c r="CE45" i="2"/>
  <c r="CG45" i="2"/>
  <c r="F46" i="2"/>
  <c r="H46" i="2"/>
  <c r="J46" i="2"/>
  <c r="L46" i="2"/>
  <c r="N46" i="2"/>
  <c r="N47" i="3" s="1"/>
  <c r="P46" i="2"/>
  <c r="R46" i="2"/>
  <c r="T46" i="2"/>
  <c r="V46" i="2"/>
  <c r="X46" i="2"/>
  <c r="Z46" i="2"/>
  <c r="AB46" i="2"/>
  <c r="AB47" i="3" s="1"/>
  <c r="AD46" i="2"/>
  <c r="AF46" i="2"/>
  <c r="AH46" i="2"/>
  <c r="AJ46" i="2"/>
  <c r="AL46" i="2"/>
  <c r="AN46" i="2"/>
  <c r="AP46" i="2"/>
  <c r="AR46" i="2"/>
  <c r="AT46" i="2"/>
  <c r="AV46" i="2"/>
  <c r="AX46" i="2"/>
  <c r="AZ46" i="2"/>
  <c r="BB46" i="2"/>
  <c r="BD46" i="2"/>
  <c r="BF46" i="2"/>
  <c r="BH46" i="2"/>
  <c r="BJ46" i="2"/>
  <c r="BL46" i="2"/>
  <c r="BN46" i="2"/>
  <c r="BP46" i="2"/>
  <c r="BR46" i="2"/>
  <c r="BT46" i="2"/>
  <c r="BV46" i="2"/>
  <c r="BX46" i="2"/>
  <c r="BZ46" i="2"/>
  <c r="CB46" i="2"/>
  <c r="CD46" i="2"/>
  <c r="CF46" i="2"/>
  <c r="G47" i="2"/>
  <c r="I47" i="2"/>
  <c r="K47" i="2"/>
  <c r="M47" i="2"/>
  <c r="M48" i="3" s="1"/>
  <c r="O47" i="2"/>
  <c r="Q47" i="2"/>
  <c r="S47" i="2"/>
  <c r="U47" i="2"/>
  <c r="W47" i="2"/>
  <c r="Y47" i="2"/>
  <c r="AA47" i="2"/>
  <c r="AC47" i="2"/>
  <c r="AE47" i="2"/>
  <c r="AE48" i="3" s="1"/>
  <c r="AG47" i="2"/>
  <c r="AI47" i="2"/>
  <c r="AK47" i="2"/>
  <c r="AM47" i="2"/>
  <c r="AO47" i="2"/>
  <c r="AQ47" i="2"/>
  <c r="AS47" i="2"/>
  <c r="AU47" i="2"/>
  <c r="AW47" i="2"/>
  <c r="AY47" i="2"/>
  <c r="BA47" i="2"/>
  <c r="BA48" i="3" s="1"/>
  <c r="BC47" i="2"/>
  <c r="BE47" i="2"/>
  <c r="BG47" i="2"/>
  <c r="BI47" i="2"/>
  <c r="BK47" i="2"/>
  <c r="BM47" i="2"/>
  <c r="BO47" i="2"/>
  <c r="BQ47" i="2"/>
  <c r="BS47" i="2"/>
  <c r="BU47" i="2"/>
  <c r="BW47" i="2"/>
  <c r="BY47" i="2"/>
  <c r="BY48" i="3" s="1"/>
  <c r="BW47" i="4" s="1"/>
  <c r="CA47" i="2"/>
  <c r="CC47" i="2"/>
  <c r="CE47" i="2"/>
  <c r="CG47" i="2"/>
  <c r="F48" i="2"/>
  <c r="H48" i="2"/>
  <c r="J48" i="2"/>
  <c r="L48" i="2"/>
  <c r="N48" i="2"/>
  <c r="N49" i="3" s="1"/>
  <c r="P48" i="2"/>
  <c r="R48" i="2"/>
  <c r="T48" i="2"/>
  <c r="V48" i="2"/>
  <c r="X48" i="2"/>
  <c r="Z48" i="2"/>
  <c r="AB48" i="2"/>
  <c r="AD48" i="2"/>
  <c r="AF48" i="2"/>
  <c r="AF49" i="3" s="1"/>
  <c r="AH48" i="2"/>
  <c r="AJ48" i="2"/>
  <c r="AL48" i="2"/>
  <c r="AN48" i="2"/>
  <c r="AP48" i="2"/>
  <c r="AR48" i="2"/>
  <c r="AT48" i="2"/>
  <c r="AT49" i="3" s="1"/>
  <c r="AR48" i="4" s="1"/>
  <c r="AV48" i="2"/>
  <c r="AX48" i="2"/>
  <c r="AZ48" i="2"/>
  <c r="BB48" i="2"/>
  <c r="BD48" i="2"/>
  <c r="BF48" i="2"/>
  <c r="BH48" i="2"/>
  <c r="BJ48" i="2"/>
  <c r="BL48" i="2"/>
  <c r="BN48" i="2"/>
  <c r="BP48" i="2"/>
  <c r="BR48" i="2"/>
  <c r="BT48" i="2"/>
  <c r="BV48" i="2"/>
  <c r="BX48" i="2"/>
  <c r="BZ48" i="2"/>
  <c r="CB48" i="2"/>
  <c r="CD48" i="2"/>
  <c r="CF48" i="2"/>
  <c r="G49" i="2"/>
  <c r="I49" i="2"/>
  <c r="K49" i="2"/>
  <c r="M49" i="2"/>
  <c r="M50" i="3" s="1"/>
  <c r="O49" i="2"/>
  <c r="Q49" i="2"/>
  <c r="S49" i="2"/>
  <c r="U49" i="2"/>
  <c r="W49" i="2"/>
  <c r="Y49" i="2"/>
  <c r="AA49" i="2"/>
  <c r="AC49" i="2"/>
  <c r="AE49" i="2"/>
  <c r="AE50" i="3" s="1"/>
  <c r="AG49" i="2"/>
  <c r="AI49" i="2"/>
  <c r="AK49" i="2"/>
  <c r="AM49" i="2"/>
  <c r="AO49" i="2"/>
  <c r="AQ49" i="2"/>
  <c r="AS49" i="2"/>
  <c r="AU49" i="2"/>
  <c r="AW49" i="2"/>
  <c r="AY49" i="2"/>
  <c r="BA49" i="2"/>
  <c r="BA50" i="3" s="1"/>
  <c r="AY49" i="4" s="1"/>
  <c r="BC49" i="2"/>
  <c r="BE49" i="2"/>
  <c r="BG49" i="2"/>
  <c r="BI49" i="2"/>
  <c r="BK49" i="2"/>
  <c r="BK50" i="3" s="1"/>
  <c r="BI49" i="4" s="1"/>
  <c r="BM49" i="2"/>
  <c r="BO49" i="2"/>
  <c r="BQ49" i="2"/>
  <c r="BS49" i="2"/>
  <c r="BU49" i="2"/>
  <c r="BW49" i="2"/>
  <c r="BY49" i="2"/>
  <c r="CA49" i="2"/>
  <c r="CC49" i="2"/>
  <c r="CE49" i="2"/>
  <c r="CG49" i="2"/>
  <c r="F50" i="2"/>
  <c r="H50" i="2"/>
  <c r="J50" i="2"/>
  <c r="L50" i="2"/>
  <c r="N50" i="2"/>
  <c r="N51" i="3" s="1"/>
  <c r="P50" i="2"/>
  <c r="R50" i="2"/>
  <c r="T50" i="2"/>
  <c r="V50" i="2"/>
  <c r="X50" i="2"/>
  <c r="Z50" i="2"/>
  <c r="AB50" i="2"/>
  <c r="AD50" i="2"/>
  <c r="AF50" i="2"/>
  <c r="AF51" i="3" s="1"/>
  <c r="AH50" i="2"/>
  <c r="AJ50" i="2"/>
  <c r="AL50" i="2"/>
  <c r="AN50" i="2"/>
  <c r="AP50" i="2"/>
  <c r="AR50" i="2"/>
  <c r="AT50" i="2"/>
  <c r="AT51" i="3" s="1"/>
  <c r="AV50" i="2"/>
  <c r="AX50" i="2"/>
  <c r="AZ50" i="2"/>
  <c r="BB50" i="2"/>
  <c r="BD50" i="2"/>
  <c r="BF50" i="2"/>
  <c r="BH50" i="2"/>
  <c r="BJ50" i="2"/>
  <c r="BL50" i="2"/>
  <c r="BN50" i="2"/>
  <c r="BP50" i="2"/>
  <c r="BR50" i="2"/>
  <c r="BT50" i="2"/>
  <c r="BV50" i="2"/>
  <c r="BX50" i="2"/>
  <c r="BZ50" i="2"/>
  <c r="BZ51" i="3" s="1"/>
  <c r="BX50" i="4" s="1"/>
  <c r="CB50" i="2"/>
  <c r="CD50" i="2"/>
  <c r="CF50" i="2"/>
  <c r="G51" i="2"/>
  <c r="I51" i="2"/>
  <c r="K51" i="2"/>
  <c r="M51" i="2"/>
  <c r="M52" i="3" s="1"/>
  <c r="O51" i="2"/>
  <c r="Q51" i="2"/>
  <c r="S51" i="2"/>
  <c r="U51" i="2"/>
  <c r="W51" i="2"/>
  <c r="Y51" i="2"/>
  <c r="AA51" i="2"/>
  <c r="AC51" i="2"/>
  <c r="AE51" i="2"/>
  <c r="AE52" i="3" s="1"/>
  <c r="AG51" i="2"/>
  <c r="AI51" i="2"/>
  <c r="AK51" i="2"/>
  <c r="AM51" i="2"/>
  <c r="AO51" i="2"/>
  <c r="AQ51" i="2"/>
  <c r="AQ52" i="3" s="1"/>
  <c r="AS51" i="2"/>
  <c r="AU51" i="2"/>
  <c r="AW51" i="2"/>
  <c r="AY51" i="2"/>
  <c r="BA51" i="2"/>
  <c r="BA52" i="3" s="1"/>
  <c r="AY51" i="4" s="1"/>
  <c r="BC51" i="2"/>
  <c r="BE51" i="2"/>
  <c r="BG51" i="2"/>
  <c r="BI51" i="2"/>
  <c r="BK51" i="2"/>
  <c r="BK52" i="3" s="1"/>
  <c r="BI51" i="4" s="1"/>
  <c r="BM51" i="2"/>
  <c r="BO51" i="2"/>
  <c r="BQ51" i="2"/>
  <c r="BS51" i="2"/>
  <c r="BU51" i="2"/>
  <c r="BV51" i="2"/>
  <c r="BW51" i="2"/>
  <c r="BX51" i="2"/>
  <c r="BX52" i="3"/>
  <c r="BY51" i="2"/>
  <c r="BY52" i="3" s="1"/>
  <c r="BZ51" i="2"/>
  <c r="CA51" i="2"/>
  <c r="CB51" i="2"/>
  <c r="CC51" i="2"/>
  <c r="CD51" i="2"/>
  <c r="CE51" i="2"/>
  <c r="CE52" i="3" s="1"/>
  <c r="CC51" i="4" s="1"/>
  <c r="CF51" i="2"/>
  <c r="CG51" i="2"/>
  <c r="F52" i="2"/>
  <c r="H52" i="2"/>
  <c r="J52" i="2"/>
  <c r="L52" i="2"/>
  <c r="N52" i="2"/>
  <c r="P52" i="2"/>
  <c r="R52" i="2"/>
  <c r="T52" i="2"/>
  <c r="V52" i="2"/>
  <c r="X52" i="2"/>
  <c r="Z52" i="2"/>
  <c r="AB52" i="2"/>
  <c r="AD52" i="2"/>
  <c r="AF52" i="2"/>
  <c r="AF53" i="3" s="1"/>
  <c r="AH52" i="2"/>
  <c r="AJ52" i="2"/>
  <c r="AL52" i="2"/>
  <c r="AN52" i="2"/>
  <c r="AP52" i="2"/>
  <c r="AR52" i="2"/>
  <c r="AT52" i="2"/>
  <c r="AT53" i="3" s="1"/>
  <c r="AR52" i="4" s="1"/>
  <c r="AV52" i="2"/>
  <c r="AX52" i="2"/>
  <c r="AZ52" i="2"/>
  <c r="BB52" i="2"/>
  <c r="BD52" i="2"/>
  <c r="BF52" i="2"/>
  <c r="BH52" i="2"/>
  <c r="BJ52" i="2"/>
  <c r="BL52" i="2"/>
  <c r="BL53" i="3" s="1"/>
  <c r="BN52" i="2"/>
  <c r="BP52" i="2"/>
  <c r="BR52" i="2"/>
  <c r="BT52" i="2"/>
  <c r="BV52" i="2"/>
  <c r="BX52" i="2"/>
  <c r="BZ52" i="2"/>
  <c r="CB52" i="2"/>
  <c r="CD52" i="2"/>
  <c r="CF52" i="2"/>
  <c r="F53" i="2"/>
  <c r="G53" i="2"/>
  <c r="H53" i="2"/>
  <c r="I53" i="2"/>
  <c r="J53" i="2"/>
  <c r="K53" i="2"/>
  <c r="K54" i="3" s="1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A54" i="3" s="1"/>
  <c r="AB53" i="2"/>
  <c r="AC53" i="2"/>
  <c r="AD53" i="2"/>
  <c r="AE53" i="2"/>
  <c r="AF53" i="2"/>
  <c r="AG53" i="2"/>
  <c r="AH53" i="2"/>
  <c r="AI53" i="2"/>
  <c r="AJ53" i="2"/>
  <c r="AJ54" i="3" s="1"/>
  <c r="AK53" i="2"/>
  <c r="AL53" i="2"/>
  <c r="AM53" i="2"/>
  <c r="AN53" i="2"/>
  <c r="AO53" i="2"/>
  <c r="AP53" i="2"/>
  <c r="AQ53" i="2"/>
  <c r="AQ54" i="3" s="1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F54" i="3"/>
  <c r="BD53" i="4" s="1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V54" i="3" s="1"/>
  <c r="BT53" i="4" s="1"/>
  <c r="BW53" i="2"/>
  <c r="BX53" i="2"/>
  <c r="BY53" i="2"/>
  <c r="BZ53" i="2"/>
  <c r="CA53" i="2"/>
  <c r="CB53" i="2"/>
  <c r="CC53" i="2"/>
  <c r="CD53" i="2"/>
  <c r="CE53" i="2"/>
  <c r="CF53" i="2"/>
  <c r="CG53" i="2"/>
  <c r="F54" i="2"/>
  <c r="H54" i="2"/>
  <c r="J54" i="2"/>
  <c r="L54" i="2"/>
  <c r="N54" i="2"/>
  <c r="N55" i="3" s="1"/>
  <c r="P54" i="2"/>
  <c r="R54" i="2"/>
  <c r="T54" i="2"/>
  <c r="V54" i="2"/>
  <c r="X54" i="2"/>
  <c r="Z54" i="2"/>
  <c r="AB54" i="2"/>
  <c r="AD54" i="2"/>
  <c r="AF54" i="2"/>
  <c r="AH54" i="2"/>
  <c r="AJ54" i="2"/>
  <c r="AL54" i="2"/>
  <c r="AN54" i="2"/>
  <c r="AP54" i="2"/>
  <c r="AR54" i="2"/>
  <c r="AT54" i="2"/>
  <c r="AT55" i="3" s="1"/>
  <c r="AR54" i="4" s="1"/>
  <c r="AV54" i="2"/>
  <c r="AX54" i="2"/>
  <c r="AZ54" i="2"/>
  <c r="BB54" i="2"/>
  <c r="BD54" i="2"/>
  <c r="BF54" i="2"/>
  <c r="BH54" i="2"/>
  <c r="BJ54" i="2"/>
  <c r="BL54" i="2"/>
  <c r="BN54" i="2"/>
  <c r="BP54" i="2"/>
  <c r="BR54" i="2"/>
  <c r="BT54" i="2"/>
  <c r="BV54" i="2"/>
  <c r="BX54" i="2"/>
  <c r="BX55" i="3" s="1"/>
  <c r="BV54" i="4" s="1"/>
  <c r="BZ54" i="2"/>
  <c r="CB54" i="2"/>
  <c r="CD54" i="2"/>
  <c r="CF54" i="2"/>
  <c r="G55" i="2"/>
  <c r="I55" i="2"/>
  <c r="K55" i="2"/>
  <c r="M55" i="2"/>
  <c r="O55" i="2"/>
  <c r="Q55" i="2"/>
  <c r="S55" i="2"/>
  <c r="U55" i="2"/>
  <c r="W55" i="2"/>
  <c r="Y55" i="2"/>
  <c r="AA55" i="2"/>
  <c r="AC55" i="2"/>
  <c r="AE55" i="2"/>
  <c r="AE56" i="3" s="1"/>
  <c r="AG55" i="2"/>
  <c r="AI55" i="2"/>
  <c r="AK55" i="2"/>
  <c r="AM55" i="2"/>
  <c r="AO55" i="2"/>
  <c r="AQ55" i="2"/>
  <c r="AS55" i="2"/>
  <c r="AS56" i="3" s="1"/>
  <c r="AQ55" i="4" s="1"/>
  <c r="AU55" i="2"/>
  <c r="AW55" i="2"/>
  <c r="AY55" i="2"/>
  <c r="BA55" i="2"/>
  <c r="BC55" i="2"/>
  <c r="BE55" i="2"/>
  <c r="BG55" i="2"/>
  <c r="BI55" i="2"/>
  <c r="BK55" i="2"/>
  <c r="BK56" i="3" s="1"/>
  <c r="BI55" i="4" s="1"/>
  <c r="BM55" i="2"/>
  <c r="BO55" i="2"/>
  <c r="BQ55" i="2"/>
  <c r="BS55" i="2"/>
  <c r="BU55" i="2"/>
  <c r="BW55" i="2"/>
  <c r="BY55" i="2"/>
  <c r="CA55" i="2"/>
  <c r="CC55" i="2"/>
  <c r="CE55" i="2"/>
  <c r="CG55" i="2"/>
  <c r="F56" i="2"/>
  <c r="G56" i="2"/>
  <c r="H56" i="2"/>
  <c r="I56" i="2"/>
  <c r="J56" i="2"/>
  <c r="J57" i="3" s="1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Z57" i="3" s="1"/>
  <c r="AA56" i="2"/>
  <c r="AB56" i="2"/>
  <c r="AC56" i="2"/>
  <c r="AD56" i="2"/>
  <c r="AD57" i="3" s="1"/>
  <c r="AE56" i="2"/>
  <c r="AF56" i="2"/>
  <c r="AG56" i="2"/>
  <c r="AH56" i="2"/>
  <c r="AH57" i="3" s="1"/>
  <c r="AI56" i="2"/>
  <c r="AJ56" i="2"/>
  <c r="AK56" i="2"/>
  <c r="AL56" i="2"/>
  <c r="AM56" i="2"/>
  <c r="AN56" i="2"/>
  <c r="AO56" i="2"/>
  <c r="AP56" i="2"/>
  <c r="AP57" i="3" s="1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F57" i="3" s="1"/>
  <c r="BD56" i="4" s="1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V57" i="3" s="1"/>
  <c r="BT56" i="4" s="1"/>
  <c r="BW56" i="2"/>
  <c r="BX56" i="2"/>
  <c r="BY56" i="2"/>
  <c r="BZ56" i="2"/>
  <c r="CA56" i="2"/>
  <c r="CB56" i="2"/>
  <c r="CB57" i="3" s="1"/>
  <c r="CC56" i="2"/>
  <c r="CD56" i="2"/>
  <c r="CD57" i="3" s="1"/>
  <c r="CE56" i="2"/>
  <c r="CF56" i="2"/>
  <c r="CG56" i="2"/>
  <c r="G57" i="2"/>
  <c r="I57" i="2"/>
  <c r="K57" i="2"/>
  <c r="M57" i="2"/>
  <c r="O57" i="2"/>
  <c r="O58" i="3" s="1"/>
  <c r="Q57" i="2"/>
  <c r="S57" i="2"/>
  <c r="U57" i="2"/>
  <c r="W57" i="2"/>
  <c r="Y57" i="2"/>
  <c r="AA57" i="2"/>
  <c r="AA58" i="3" s="1"/>
  <c r="AC57" i="2"/>
  <c r="AE57" i="2"/>
  <c r="AG57" i="2"/>
  <c r="AI57" i="2"/>
  <c r="AK57" i="2"/>
  <c r="AM57" i="2"/>
  <c r="AO57" i="2"/>
  <c r="AQ57" i="2"/>
  <c r="AS57" i="2"/>
  <c r="AU57" i="2"/>
  <c r="AU58" i="3" s="1"/>
  <c r="AS57" i="4" s="1"/>
  <c r="AW57" i="2"/>
  <c r="AY57" i="2"/>
  <c r="BA57" i="2"/>
  <c r="BC57" i="2"/>
  <c r="BE57" i="2"/>
  <c r="BG57" i="2"/>
  <c r="BI57" i="2"/>
  <c r="BK57" i="2"/>
  <c r="BM57" i="2"/>
  <c r="BO57" i="2"/>
  <c r="BQ57" i="2"/>
  <c r="BS57" i="2"/>
  <c r="BU57" i="2"/>
  <c r="BW57" i="2"/>
  <c r="BY57" i="2"/>
  <c r="BY58" i="3" s="1"/>
  <c r="BW57" i="4" s="1"/>
  <c r="CA57" i="2"/>
  <c r="CC57" i="2"/>
  <c r="CE57" i="2"/>
  <c r="CG57" i="2"/>
  <c r="F58" i="2"/>
  <c r="G58" i="2"/>
  <c r="H58" i="2"/>
  <c r="H59" i="3" s="1"/>
  <c r="I58" i="2"/>
  <c r="J58" i="2"/>
  <c r="K58" i="2"/>
  <c r="L58" i="2"/>
  <c r="M58" i="2"/>
  <c r="N58" i="2"/>
  <c r="O58" i="2"/>
  <c r="P58" i="2"/>
  <c r="Q58" i="2"/>
  <c r="R58" i="2"/>
  <c r="R59" i="3" s="1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H59" i="3" s="1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X59" i="3" s="1"/>
  <c r="AV58" i="4" s="1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N59" i="3" s="1"/>
  <c r="BL58" i="4" s="1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D59" i="3" s="1"/>
  <c r="CB58" i="4" s="1"/>
  <c r="CE58" i="2"/>
  <c r="CF58" i="2"/>
  <c r="CG58" i="2"/>
  <c r="G59" i="2"/>
  <c r="I59" i="2"/>
  <c r="K59" i="2"/>
  <c r="M59" i="2"/>
  <c r="M60" i="3" s="1"/>
  <c r="O59" i="2"/>
  <c r="Q59" i="2"/>
  <c r="S59" i="2"/>
  <c r="U59" i="2"/>
  <c r="W59" i="2"/>
  <c r="Y59" i="2"/>
  <c r="AA59" i="2"/>
  <c r="AC59" i="2"/>
  <c r="AE59" i="2"/>
  <c r="AE60" i="3" s="1"/>
  <c r="AG59" i="2"/>
  <c r="AI59" i="2"/>
  <c r="AK59" i="2"/>
  <c r="AM59" i="2"/>
  <c r="AO59" i="2"/>
  <c r="AQ59" i="2"/>
  <c r="AQ60" i="3" s="1"/>
  <c r="AS59" i="2"/>
  <c r="AU59" i="2"/>
  <c r="AW59" i="2"/>
  <c r="AY59" i="2"/>
  <c r="BA59" i="2"/>
  <c r="BC59" i="2"/>
  <c r="BE59" i="2"/>
  <c r="BG59" i="2"/>
  <c r="BI59" i="2"/>
  <c r="BK59" i="2"/>
  <c r="BK60" i="3" s="1"/>
  <c r="BI59" i="4" s="1"/>
  <c r="BM59" i="2"/>
  <c r="BO59" i="2"/>
  <c r="BQ59" i="2"/>
  <c r="BS59" i="2"/>
  <c r="BU59" i="2"/>
  <c r="BW59" i="2"/>
  <c r="BY59" i="2"/>
  <c r="CA59" i="2"/>
  <c r="CC59" i="2"/>
  <c r="CE59" i="2"/>
  <c r="CG59" i="2"/>
  <c r="F60" i="2"/>
  <c r="G60" i="2"/>
  <c r="H60" i="2"/>
  <c r="I60" i="2"/>
  <c r="J60" i="2"/>
  <c r="J61" i="3" s="1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F61" i="3" s="1"/>
  <c r="AG60" i="2"/>
  <c r="AH60" i="2"/>
  <c r="AI60" i="2"/>
  <c r="AJ60" i="2"/>
  <c r="AK60" i="2"/>
  <c r="AL60" i="2"/>
  <c r="AM60" i="2"/>
  <c r="AN60" i="2"/>
  <c r="AO60" i="2"/>
  <c r="AP60" i="2"/>
  <c r="AP61" i="3" s="1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V61" i="3" s="1"/>
  <c r="BT60" i="4" s="1"/>
  <c r="BW60" i="2"/>
  <c r="BX60" i="2"/>
  <c r="BY60" i="2"/>
  <c r="BZ60" i="2"/>
  <c r="CA60" i="2"/>
  <c r="CB60" i="2"/>
  <c r="CC60" i="2"/>
  <c r="CD60" i="2"/>
  <c r="CE60" i="2"/>
  <c r="CF60" i="2"/>
  <c r="CG60" i="2"/>
  <c r="G61" i="2"/>
  <c r="I61" i="2"/>
  <c r="K61" i="2"/>
  <c r="M61" i="2"/>
  <c r="O61" i="2"/>
  <c r="O62" i="3" s="1"/>
  <c r="Q61" i="2"/>
  <c r="S61" i="2"/>
  <c r="U61" i="2"/>
  <c r="W61" i="2"/>
  <c r="Y61" i="2"/>
  <c r="AA61" i="2"/>
  <c r="AC61" i="2"/>
  <c r="AC62" i="3" s="1"/>
  <c r="AE61" i="2"/>
  <c r="AG61" i="2"/>
  <c r="AI61" i="2"/>
  <c r="AK61" i="2"/>
  <c r="AM61" i="2"/>
  <c r="AO61" i="2"/>
  <c r="AQ61" i="2"/>
  <c r="AS61" i="2"/>
  <c r="AU61" i="2"/>
  <c r="AU62" i="3" s="1"/>
  <c r="AS61" i="4" s="1"/>
  <c r="AW61" i="2"/>
  <c r="AY61" i="2"/>
  <c r="BA61" i="2"/>
  <c r="BC61" i="2"/>
  <c r="BE61" i="2"/>
  <c r="BG61" i="2"/>
  <c r="BI61" i="2"/>
  <c r="BK61" i="2"/>
  <c r="BM61" i="2"/>
  <c r="BO61" i="2"/>
  <c r="BQ61" i="2"/>
  <c r="BS61" i="2"/>
  <c r="BU61" i="2"/>
  <c r="BW61" i="2"/>
  <c r="BY61" i="2"/>
  <c r="BY62" i="3" s="1"/>
  <c r="BW61" i="4" s="1"/>
  <c r="CA61" i="2"/>
  <c r="CC61" i="2"/>
  <c r="CE61" i="2"/>
  <c r="CG61" i="2"/>
  <c r="F62" i="2"/>
  <c r="G62" i="2"/>
  <c r="H62" i="2"/>
  <c r="H63" i="3" s="1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E63" i="3" s="1"/>
  <c r="AF62" i="2"/>
  <c r="AG62" i="2"/>
  <c r="AH62" i="2"/>
  <c r="AH63" i="3" s="1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X63" i="3" s="1"/>
  <c r="AV62" i="4" s="1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N63" i="3" s="1"/>
  <c r="BL62" i="4" s="1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D63" i="3" s="1"/>
  <c r="CB62" i="4" s="1"/>
  <c r="CE62" i="2"/>
  <c r="CF62" i="2"/>
  <c r="CG62" i="2"/>
  <c r="G63" i="2"/>
  <c r="I63" i="2"/>
  <c r="K63" i="2"/>
  <c r="M63" i="2"/>
  <c r="O63" i="2"/>
  <c r="O64" i="3" s="1"/>
  <c r="Q63" i="2"/>
  <c r="S63" i="2"/>
  <c r="U63" i="2"/>
  <c r="W63" i="2"/>
  <c r="Y63" i="2"/>
  <c r="AA63" i="2"/>
  <c r="AC63" i="2"/>
  <c r="AE63" i="2"/>
  <c r="AE64" i="3" s="1"/>
  <c r="AG63" i="2"/>
  <c r="AI63" i="2"/>
  <c r="AK63" i="2"/>
  <c r="AM63" i="2"/>
  <c r="AO63" i="2"/>
  <c r="AQ63" i="2"/>
  <c r="AQ64" i="3" s="1"/>
  <c r="AS63" i="2"/>
  <c r="AU63" i="2"/>
  <c r="AW63" i="2"/>
  <c r="AY63" i="2"/>
  <c r="BA63" i="2"/>
  <c r="BC63" i="2"/>
  <c r="BE63" i="2"/>
  <c r="BG63" i="2"/>
  <c r="BI63" i="2"/>
  <c r="BK63" i="2"/>
  <c r="BK64" i="3" s="1"/>
  <c r="BI63" i="4" s="1"/>
  <c r="BM63" i="2"/>
  <c r="BO63" i="2"/>
  <c r="BQ63" i="2"/>
  <c r="BS63" i="2"/>
  <c r="BU63" i="2"/>
  <c r="BW63" i="2"/>
  <c r="BY63" i="2"/>
  <c r="CA63" i="2"/>
  <c r="CC63" i="2"/>
  <c r="CE63" i="2"/>
  <c r="CG63" i="2"/>
  <c r="F64" i="2"/>
  <c r="G64" i="2"/>
  <c r="H64" i="2"/>
  <c r="I64" i="2"/>
  <c r="J64" i="2"/>
  <c r="J65" i="3" s="1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Z65" i="3" s="1"/>
  <c r="AA64" i="2"/>
  <c r="AB64" i="2"/>
  <c r="AB65" i="3" s="1"/>
  <c r="AC64" i="2"/>
  <c r="AD64" i="2"/>
  <c r="AE64" i="2"/>
  <c r="AF64" i="2"/>
  <c r="AF65" i="3" s="1"/>
  <c r="AG64" i="2"/>
  <c r="AH64" i="2"/>
  <c r="AI64" i="2"/>
  <c r="AJ64" i="2"/>
  <c r="AK64" i="2"/>
  <c r="AL64" i="2"/>
  <c r="AM64" i="2"/>
  <c r="AN64" i="2"/>
  <c r="AO64" i="2"/>
  <c r="AP64" i="2"/>
  <c r="AQ64" i="2"/>
  <c r="AR64" i="2"/>
  <c r="AR65" i="3" s="1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V65" i="3" s="1"/>
  <c r="BT64" i="4" s="1"/>
  <c r="BW64" i="2"/>
  <c r="BX64" i="2"/>
  <c r="BX65" i="3" s="1"/>
  <c r="BV64" i="4" s="1"/>
  <c r="BY64" i="2"/>
  <c r="BZ64" i="2"/>
  <c r="CA64" i="2"/>
  <c r="CB64" i="2"/>
  <c r="CC64" i="2"/>
  <c r="CD64" i="2"/>
  <c r="CE64" i="2"/>
  <c r="CF64" i="2"/>
  <c r="CG64" i="2"/>
  <c r="G65" i="2"/>
  <c r="I65" i="2"/>
  <c r="K65" i="2"/>
  <c r="M65" i="2"/>
  <c r="M66" i="3" s="1"/>
  <c r="O65" i="2"/>
  <c r="Q65" i="2"/>
  <c r="S65" i="2"/>
  <c r="S66" i="3" s="1"/>
  <c r="U65" i="2"/>
  <c r="W65" i="2"/>
  <c r="Y65" i="2"/>
  <c r="AA65" i="2"/>
  <c r="AC65" i="2"/>
  <c r="AC66" i="3" s="1"/>
  <c r="AE65" i="2"/>
  <c r="AG65" i="2"/>
  <c r="AI65" i="2"/>
  <c r="AK65" i="2"/>
  <c r="AM65" i="2"/>
  <c r="AO65" i="2"/>
  <c r="AQ65" i="2"/>
  <c r="AS65" i="2"/>
  <c r="AS66" i="3" s="1"/>
  <c r="AQ65" i="4" s="1"/>
  <c r="AU65" i="2"/>
  <c r="AW65" i="2"/>
  <c r="AY65" i="2"/>
  <c r="BA65" i="2"/>
  <c r="BC65" i="2"/>
  <c r="BE65" i="2"/>
  <c r="BG65" i="2"/>
  <c r="BI65" i="2"/>
  <c r="BK65" i="2"/>
  <c r="BM65" i="2"/>
  <c r="BO65" i="2"/>
  <c r="BQ65" i="2"/>
  <c r="BS65" i="2"/>
  <c r="BU65" i="2"/>
  <c r="BW65" i="2"/>
  <c r="BY65" i="2"/>
  <c r="BY66" i="3" s="1"/>
  <c r="BW65" i="4" s="1"/>
  <c r="CA65" i="2"/>
  <c r="CC65" i="2"/>
  <c r="CE65" i="2"/>
  <c r="CG65" i="2"/>
  <c r="F66" i="2"/>
  <c r="H66" i="2"/>
  <c r="H67" i="3" s="1"/>
  <c r="J66" i="2"/>
  <c r="L66" i="2"/>
  <c r="N66" i="2"/>
  <c r="P66" i="2"/>
  <c r="R66" i="2"/>
  <c r="T66" i="2"/>
  <c r="V66" i="2"/>
  <c r="X66" i="2"/>
  <c r="Z66" i="2"/>
  <c r="Z67" i="3"/>
  <c r="AB66" i="2"/>
  <c r="AD66" i="2"/>
  <c r="AF66" i="2"/>
  <c r="AF67" i="3" s="1"/>
  <c r="AH66" i="2"/>
  <c r="AJ66" i="2"/>
  <c r="AL66" i="2"/>
  <c r="AN66" i="2"/>
  <c r="AP66" i="2"/>
  <c r="AR66" i="2"/>
  <c r="AT66" i="2"/>
  <c r="AV66" i="2"/>
  <c r="AX66" i="2"/>
  <c r="AZ66" i="2"/>
  <c r="BB66" i="2"/>
  <c r="BD66" i="2"/>
  <c r="BF66" i="2"/>
  <c r="BF67" i="3"/>
  <c r="BD66" i="4" s="1"/>
  <c r="BH66" i="2"/>
  <c r="BJ66" i="2"/>
  <c r="BL66" i="2"/>
  <c r="BN66" i="2"/>
  <c r="BN67" i="3" s="1"/>
  <c r="BL66" i="4" s="1"/>
  <c r="BP66" i="2"/>
  <c r="BR66" i="2"/>
  <c r="BT66" i="2"/>
  <c r="BV66" i="2"/>
  <c r="BX66" i="2"/>
  <c r="BX67" i="3" s="1"/>
  <c r="BZ66" i="2"/>
  <c r="CB66" i="2"/>
  <c r="CD66" i="2"/>
  <c r="CF66" i="2"/>
  <c r="CF67" i="3" s="1"/>
  <c r="G67" i="2"/>
  <c r="I67" i="2"/>
  <c r="K67" i="2"/>
  <c r="K68" i="3" s="1"/>
  <c r="M67" i="2"/>
  <c r="O67" i="2"/>
  <c r="Q67" i="2"/>
  <c r="S67" i="2"/>
  <c r="S68" i="3" s="1"/>
  <c r="U67" i="2"/>
  <c r="W67" i="2"/>
  <c r="Y67" i="2"/>
  <c r="AA67" i="2"/>
  <c r="AC67" i="2"/>
  <c r="AE67" i="2"/>
  <c r="AG67" i="2"/>
  <c r="AI67" i="2"/>
  <c r="AK67" i="2"/>
  <c r="AM67" i="2"/>
  <c r="AO67" i="2"/>
  <c r="AQ67" i="2"/>
  <c r="AQ68" i="3" s="1"/>
  <c r="AS67" i="2"/>
  <c r="AS68" i="3" s="1"/>
  <c r="AQ67" i="4" s="1"/>
  <c r="AU67" i="2"/>
  <c r="AW67" i="2"/>
  <c r="AY67" i="2"/>
  <c r="BA67" i="2"/>
  <c r="BC67" i="2"/>
  <c r="BE67" i="2"/>
  <c r="BG67" i="2"/>
  <c r="BI67" i="2"/>
  <c r="BK67" i="2"/>
  <c r="BM67" i="2"/>
  <c r="BO67" i="2"/>
  <c r="BQ67" i="2"/>
  <c r="BS67" i="2"/>
  <c r="BU67" i="2"/>
  <c r="BW67" i="2"/>
  <c r="BW68" i="3" s="1"/>
  <c r="BU67" i="4" s="1"/>
  <c r="BY67" i="2"/>
  <c r="BY68" i="3" s="1"/>
  <c r="BW67" i="4" s="1"/>
  <c r="CA67" i="2"/>
  <c r="CC67" i="2"/>
  <c r="CE67" i="2"/>
  <c r="CG67" i="2"/>
  <c r="F68" i="2"/>
  <c r="H68" i="2"/>
  <c r="J68" i="2"/>
  <c r="L68" i="2"/>
  <c r="N68" i="2"/>
  <c r="P68" i="2"/>
  <c r="R68" i="2"/>
  <c r="T68" i="2"/>
  <c r="V68" i="2"/>
  <c r="X68" i="2"/>
  <c r="X69" i="3" s="1"/>
  <c r="Z68" i="2"/>
  <c r="Z69" i="3" s="1"/>
  <c r="AB68" i="2"/>
  <c r="AD68" i="2"/>
  <c r="AF68" i="2"/>
  <c r="AH68" i="2"/>
  <c r="AH69" i="3" s="1"/>
  <c r="AJ68" i="2"/>
  <c r="AL68" i="2"/>
  <c r="AN68" i="2"/>
  <c r="AP68" i="2"/>
  <c r="AR68" i="2"/>
  <c r="AR69" i="3" s="1"/>
  <c r="AT68" i="2"/>
  <c r="AV68" i="2"/>
  <c r="AX68" i="2"/>
  <c r="AZ68" i="2"/>
  <c r="BB68" i="2"/>
  <c r="BD68" i="2"/>
  <c r="BD69" i="3" s="1"/>
  <c r="BB68" i="4" s="1"/>
  <c r="BF68" i="2"/>
  <c r="BF69" i="3" s="1"/>
  <c r="BD68" i="4" s="1"/>
  <c r="BH68" i="2"/>
  <c r="BJ68" i="2"/>
  <c r="BL68" i="2"/>
  <c r="BL69" i="3" s="1"/>
  <c r="BJ68" i="4" s="1"/>
  <c r="BN68" i="2"/>
  <c r="BN69" i="3" s="1"/>
  <c r="BL68" i="4" s="1"/>
  <c r="BP68" i="2"/>
  <c r="BR68" i="2"/>
  <c r="BT68" i="2"/>
  <c r="BV68" i="2"/>
  <c r="BX68" i="2"/>
  <c r="BZ68" i="2"/>
  <c r="CB68" i="2"/>
  <c r="CD68" i="2"/>
  <c r="CF68" i="2"/>
  <c r="G69" i="2"/>
  <c r="I69" i="2"/>
  <c r="K69" i="2"/>
  <c r="M69" i="2"/>
  <c r="O69" i="2"/>
  <c r="Q69" i="2"/>
  <c r="S69" i="2"/>
  <c r="S70" i="3" s="1"/>
  <c r="U69" i="2"/>
  <c r="W69" i="2"/>
  <c r="Y69" i="2"/>
  <c r="AA69" i="2"/>
  <c r="AC69" i="2"/>
  <c r="AE69" i="2"/>
  <c r="AG69" i="2"/>
  <c r="AI69" i="2"/>
  <c r="AI70" i="3" s="1"/>
  <c r="AK69" i="2"/>
  <c r="AM69" i="2"/>
  <c r="AO69" i="2"/>
  <c r="AO70" i="3" s="1"/>
  <c r="AQ69" i="2"/>
  <c r="AQ70" i="3" s="1"/>
  <c r="AS69" i="2"/>
  <c r="AU69" i="2"/>
  <c r="AW69" i="2"/>
  <c r="AY69" i="2"/>
  <c r="BA69" i="2"/>
  <c r="BC69" i="2"/>
  <c r="BE69" i="2"/>
  <c r="BG69" i="2"/>
  <c r="BI69" i="2"/>
  <c r="BK69" i="2"/>
  <c r="BM69" i="2"/>
  <c r="BO69" i="2"/>
  <c r="BQ69" i="2"/>
  <c r="BS69" i="2"/>
  <c r="BU69" i="2"/>
  <c r="BU70" i="3" s="1"/>
  <c r="BS69" i="4" s="1"/>
  <c r="BW69" i="2"/>
  <c r="BW70" i="3" s="1"/>
  <c r="BU69" i="4" s="1"/>
  <c r="BY69" i="2"/>
  <c r="CA69" i="2"/>
  <c r="CC69" i="2"/>
  <c r="CE69" i="2"/>
  <c r="CE70" i="3" s="1"/>
  <c r="CC69" i="4" s="1"/>
  <c r="CG69" i="2"/>
  <c r="F70" i="2"/>
  <c r="H70" i="2"/>
  <c r="J70" i="2"/>
  <c r="L70" i="2"/>
  <c r="N70" i="2"/>
  <c r="P70" i="2"/>
  <c r="R70" i="2"/>
  <c r="T70" i="2"/>
  <c r="T71" i="3" s="1"/>
  <c r="V70" i="2"/>
  <c r="V71" i="3" s="1"/>
  <c r="X70" i="2"/>
  <c r="Z70" i="2"/>
  <c r="Z71" i="3" s="1"/>
  <c r="AB70" i="2"/>
  <c r="AD70" i="2"/>
  <c r="AF70" i="2"/>
  <c r="AF71" i="3" s="1"/>
  <c r="AH70" i="2"/>
  <c r="AH71" i="3" s="1"/>
  <c r="AJ70" i="2"/>
  <c r="AJ71" i="3" s="1"/>
  <c r="AL70" i="2"/>
  <c r="AN70" i="2"/>
  <c r="AP70" i="2"/>
  <c r="AR70" i="2"/>
  <c r="AT70" i="2"/>
  <c r="AV70" i="2"/>
  <c r="AX70" i="2"/>
  <c r="AZ70" i="2"/>
  <c r="BB70" i="2"/>
  <c r="BD70" i="2"/>
  <c r="BF70" i="2"/>
  <c r="BH70" i="2"/>
  <c r="BJ70" i="2"/>
  <c r="BL70" i="2"/>
  <c r="BN70" i="2"/>
  <c r="BN71" i="3" s="1"/>
  <c r="BL70" i="4" s="1"/>
  <c r="BP70" i="2"/>
  <c r="BR70" i="2"/>
  <c r="BT70" i="2"/>
  <c r="BV70" i="2"/>
  <c r="BX70" i="2"/>
  <c r="BZ70" i="2"/>
  <c r="CB70" i="2"/>
  <c r="CD70" i="2"/>
  <c r="CF70" i="2"/>
  <c r="G71" i="2"/>
  <c r="I71" i="2"/>
  <c r="K71" i="2"/>
  <c r="M71" i="2"/>
  <c r="O71" i="2"/>
  <c r="Q71" i="2"/>
  <c r="S71" i="2"/>
  <c r="U71" i="2"/>
  <c r="W71" i="2"/>
  <c r="Y71" i="2"/>
  <c r="AA71" i="2"/>
  <c r="AC71" i="2"/>
  <c r="AE71" i="2"/>
  <c r="AG71" i="2"/>
  <c r="AG72" i="3" s="1"/>
  <c r="AI71" i="2"/>
  <c r="AK71" i="2"/>
  <c r="AM71" i="2"/>
  <c r="AO71" i="2"/>
  <c r="AQ71" i="2"/>
  <c r="AQ72" i="3" s="1"/>
  <c r="AS71" i="2"/>
  <c r="AU71" i="2"/>
  <c r="AW71" i="2"/>
  <c r="AY71" i="2"/>
  <c r="BA71" i="2"/>
  <c r="BC71" i="2"/>
  <c r="BE71" i="2"/>
  <c r="BG71" i="2"/>
  <c r="BI71" i="2"/>
  <c r="BK71" i="2"/>
  <c r="BM71" i="2"/>
  <c r="BO71" i="2"/>
  <c r="BQ71" i="2"/>
  <c r="BS71" i="2"/>
  <c r="BU71" i="2"/>
  <c r="BW71" i="2"/>
  <c r="BW72" i="3" s="1"/>
  <c r="BU71" i="4" s="1"/>
  <c r="BY71" i="2"/>
  <c r="CA71" i="2"/>
  <c r="CC71" i="2"/>
  <c r="CE71" i="2"/>
  <c r="CE72" i="3" s="1"/>
  <c r="CC71" i="4" s="1"/>
  <c r="CG71" i="2"/>
  <c r="F72" i="2"/>
  <c r="H72" i="2"/>
  <c r="J72" i="2"/>
  <c r="L72" i="2"/>
  <c r="N72" i="2"/>
  <c r="N73" i="3" s="1"/>
  <c r="P72" i="2"/>
  <c r="R72" i="2"/>
  <c r="T72" i="2"/>
  <c r="V72" i="2"/>
  <c r="V73" i="3" s="1"/>
  <c r="X72" i="2"/>
  <c r="X73" i="3" s="1"/>
  <c r="Z72" i="2"/>
  <c r="Z73" i="3" s="1"/>
  <c r="AB72" i="2"/>
  <c r="AD72" i="2"/>
  <c r="AF72" i="2"/>
  <c r="AH72" i="2"/>
  <c r="AH73" i="3" s="1"/>
  <c r="AJ72" i="2"/>
  <c r="AL72" i="2"/>
  <c r="AN72" i="2"/>
  <c r="AP72" i="2"/>
  <c r="AR72" i="2"/>
  <c r="AT72" i="2"/>
  <c r="AV72" i="2"/>
  <c r="AX72" i="2"/>
  <c r="AZ72" i="2"/>
  <c r="BB72" i="2"/>
  <c r="BD72" i="2"/>
  <c r="BF72" i="2"/>
  <c r="BF73" i="3" s="1"/>
  <c r="BD72" i="4" s="1"/>
  <c r="BH72" i="2"/>
  <c r="BJ72" i="2"/>
  <c r="BL72" i="2"/>
  <c r="BN72" i="2"/>
  <c r="BN73" i="3" s="1"/>
  <c r="BL72" i="4" s="1"/>
  <c r="BP72" i="2"/>
  <c r="BR72" i="2"/>
  <c r="BT72" i="2"/>
  <c r="BV72" i="2"/>
  <c r="BX72" i="2"/>
  <c r="BZ72" i="2"/>
  <c r="CB72" i="2"/>
  <c r="CD72" i="2"/>
  <c r="CF72" i="2"/>
  <c r="F73" i="2"/>
  <c r="G73" i="2"/>
  <c r="H73" i="2"/>
  <c r="H74" i="3" s="1"/>
  <c r="I73" i="2"/>
  <c r="J73" i="2"/>
  <c r="K73" i="2"/>
  <c r="K74" i="3" s="1"/>
  <c r="L73" i="2"/>
  <c r="M73" i="2"/>
  <c r="M74" i="3" s="1"/>
  <c r="N73" i="2"/>
  <c r="O73" i="2"/>
  <c r="P73" i="2"/>
  <c r="Q73" i="2"/>
  <c r="R73" i="2"/>
  <c r="S73" i="2"/>
  <c r="T73" i="2"/>
  <c r="U73" i="2"/>
  <c r="V73" i="2"/>
  <c r="W73" i="2"/>
  <c r="W74" i="3" s="1"/>
  <c r="X73" i="2"/>
  <c r="Y73" i="2"/>
  <c r="Z73" i="2"/>
  <c r="Z74" i="3" s="1"/>
  <c r="AA73" i="2"/>
  <c r="AB73" i="2"/>
  <c r="AB74" i="3" s="1"/>
  <c r="AC73" i="2"/>
  <c r="AD73" i="2"/>
  <c r="AD74" i="3" s="1"/>
  <c r="AE73" i="2"/>
  <c r="AF73" i="2"/>
  <c r="AG73" i="2"/>
  <c r="AH73" i="2"/>
  <c r="AI73" i="2"/>
  <c r="AJ73" i="2"/>
  <c r="AK73" i="2"/>
  <c r="AL73" i="2"/>
  <c r="AM73" i="2"/>
  <c r="AN73" i="2"/>
  <c r="AO73" i="2"/>
  <c r="AP73" i="2"/>
  <c r="AP74" i="3" s="1"/>
  <c r="AQ73" i="2"/>
  <c r="AQ74" i="3" s="1"/>
  <c r="AR73" i="2"/>
  <c r="AS73" i="2"/>
  <c r="AT73" i="2"/>
  <c r="AU73" i="2"/>
  <c r="AV73" i="2"/>
  <c r="AW73" i="2"/>
  <c r="AX73" i="2"/>
  <c r="AY73" i="2"/>
  <c r="AZ73" i="2"/>
  <c r="AZ74" i="3" s="1"/>
  <c r="AX73" i="4"/>
  <c r="BA73" i="2"/>
  <c r="BA74" i="3" s="1"/>
  <c r="AY73" i="4" s="1"/>
  <c r="BB73" i="2"/>
  <c r="BC73" i="2"/>
  <c r="BD73" i="2"/>
  <c r="BE73" i="2"/>
  <c r="BF73" i="2"/>
  <c r="BF74" i="3" s="1"/>
  <c r="BD73" i="4" s="1"/>
  <c r="BG73" i="2"/>
  <c r="BH73" i="2"/>
  <c r="BI73" i="2"/>
  <c r="BJ73" i="2"/>
  <c r="BK73" i="2"/>
  <c r="BL73" i="2"/>
  <c r="BM73" i="2"/>
  <c r="BN73" i="2"/>
  <c r="BO73" i="2"/>
  <c r="BO74" i="3" s="1"/>
  <c r="BM73" i="4" s="1"/>
  <c r="BP73" i="2"/>
  <c r="BQ73" i="2"/>
  <c r="BQ74" i="3" s="1"/>
  <c r="BO73" i="4" s="1"/>
  <c r="BR73" i="2"/>
  <c r="BS73" i="2"/>
  <c r="BT73" i="2"/>
  <c r="BT74" i="3" s="1"/>
  <c r="BR73" i="4" s="1"/>
  <c r="BU73" i="2"/>
  <c r="BV73" i="2"/>
  <c r="BV74" i="3" s="1"/>
  <c r="BT73" i="4" s="1"/>
  <c r="BW73" i="2"/>
  <c r="BX73" i="2"/>
  <c r="BY73" i="2"/>
  <c r="BZ73" i="2"/>
  <c r="CA73" i="2"/>
  <c r="CB73" i="2"/>
  <c r="CC73" i="2"/>
  <c r="CD73" i="2"/>
  <c r="CE73" i="2"/>
  <c r="CE74" i="3" s="1"/>
  <c r="CC73" i="4" s="1"/>
  <c r="CF73" i="2"/>
  <c r="CG73" i="2"/>
  <c r="CG74" i="3" s="1"/>
  <c r="F74" i="2"/>
  <c r="H74" i="2"/>
  <c r="J74" i="2"/>
  <c r="J75" i="3" s="1"/>
  <c r="L74" i="2"/>
  <c r="N74" i="2"/>
  <c r="N75" i="3" s="1"/>
  <c r="P74" i="2"/>
  <c r="R74" i="2"/>
  <c r="T74" i="2"/>
  <c r="V74" i="2"/>
  <c r="X74" i="2"/>
  <c r="Z74" i="2"/>
  <c r="AB74" i="2"/>
  <c r="AD74" i="2"/>
  <c r="AF74" i="2"/>
  <c r="AF75" i="3" s="1"/>
  <c r="AH74" i="2"/>
  <c r="AJ74" i="2"/>
  <c r="AL74" i="2"/>
  <c r="AN74" i="2"/>
  <c r="AP74" i="2"/>
  <c r="AP75" i="3" s="1"/>
  <c r="AR74" i="2"/>
  <c r="AT74" i="2"/>
  <c r="AT75" i="3" s="1"/>
  <c r="AR74" i="4" s="1"/>
  <c r="AV74" i="2"/>
  <c r="AX74" i="2"/>
  <c r="AZ74" i="2"/>
  <c r="BB74" i="2"/>
  <c r="BD74" i="2"/>
  <c r="BF74" i="2"/>
  <c r="BH74" i="2"/>
  <c r="BJ74" i="2"/>
  <c r="BL74" i="2"/>
  <c r="BN74" i="2"/>
  <c r="BP74" i="2"/>
  <c r="BR74" i="2"/>
  <c r="BT74" i="2"/>
  <c r="BV74" i="2"/>
  <c r="BV75" i="3" s="1"/>
  <c r="BT74" i="4" s="1"/>
  <c r="BX74" i="2"/>
  <c r="BZ74" i="2"/>
  <c r="BZ75" i="3" s="1"/>
  <c r="CB74" i="2"/>
  <c r="CD74" i="2"/>
  <c r="CF74" i="2"/>
  <c r="F75" i="2"/>
  <c r="G75" i="2"/>
  <c r="H75" i="2"/>
  <c r="I75" i="2"/>
  <c r="J75" i="2"/>
  <c r="K75" i="2"/>
  <c r="L75" i="2"/>
  <c r="M75" i="2"/>
  <c r="M76" i="3" s="1"/>
  <c r="N75" i="2"/>
  <c r="N76" i="3" s="1"/>
  <c r="O75" i="2"/>
  <c r="P75" i="2"/>
  <c r="Q75" i="2"/>
  <c r="R75" i="2"/>
  <c r="R76" i="3" s="1"/>
  <c r="S75" i="2"/>
  <c r="T75" i="2"/>
  <c r="U75" i="2"/>
  <c r="V75" i="2"/>
  <c r="W75" i="2"/>
  <c r="W76" i="3" s="1"/>
  <c r="X75" i="2"/>
  <c r="Y75" i="2"/>
  <c r="Z75" i="2"/>
  <c r="AA75" i="2"/>
  <c r="AB75" i="2"/>
  <c r="AC75" i="2"/>
  <c r="AC76" i="3" s="1"/>
  <c r="AD75" i="2"/>
  <c r="AD76" i="3" s="1"/>
  <c r="AE75" i="2"/>
  <c r="AF75" i="2"/>
  <c r="AF76" i="3" s="1"/>
  <c r="AG75" i="2"/>
  <c r="AH75" i="2"/>
  <c r="AI75" i="2"/>
  <c r="AJ75" i="2"/>
  <c r="AK75" i="2"/>
  <c r="AL75" i="2"/>
  <c r="AM75" i="2"/>
  <c r="AN75" i="2"/>
  <c r="AO75" i="2"/>
  <c r="AP75" i="2"/>
  <c r="AP76" i="3" s="1"/>
  <c r="AQ75" i="2"/>
  <c r="AR75" i="2"/>
  <c r="AS75" i="2"/>
  <c r="AS76" i="3" s="1"/>
  <c r="AQ75" i="4" s="1"/>
  <c r="AT75" i="2"/>
  <c r="AU75" i="2"/>
  <c r="AV75" i="2"/>
  <c r="AV76" i="3" s="1"/>
  <c r="AT75" i="4" s="1"/>
  <c r="AW75" i="2"/>
  <c r="AX75" i="2"/>
  <c r="AX76" i="3" s="1"/>
  <c r="AV75" i="4" s="1"/>
  <c r="AY75" i="2"/>
  <c r="AZ75" i="2"/>
  <c r="BA75" i="2"/>
  <c r="BB75" i="2"/>
  <c r="BC75" i="2"/>
  <c r="BD75" i="2"/>
  <c r="BE75" i="2"/>
  <c r="BF75" i="2"/>
  <c r="BG75" i="2"/>
  <c r="BH75" i="2"/>
  <c r="BI75" i="2"/>
  <c r="BI76" i="3" s="1"/>
  <c r="BJ75" i="2"/>
  <c r="BK75" i="2"/>
  <c r="BL75" i="2"/>
  <c r="BL76" i="3" s="1"/>
  <c r="BJ75" i="4" s="1"/>
  <c r="BM75" i="2"/>
  <c r="BN75" i="2"/>
  <c r="BO75" i="2"/>
  <c r="BP75" i="2"/>
  <c r="BQ75" i="2"/>
  <c r="BR75" i="2"/>
  <c r="BS75" i="2"/>
  <c r="BT75" i="2"/>
  <c r="BU75" i="2"/>
  <c r="BV75" i="2"/>
  <c r="BW75" i="2"/>
  <c r="BW76" i="3" s="1"/>
  <c r="BU75" i="4" s="1"/>
  <c r="BX75" i="2"/>
  <c r="BX76" i="3" s="1"/>
  <c r="BV75" i="4" s="1"/>
  <c r="BY75" i="2"/>
  <c r="BY76" i="3" s="1"/>
  <c r="BW75" i="4" s="1"/>
  <c r="BZ75" i="2"/>
  <c r="CA75" i="2"/>
  <c r="CB75" i="2"/>
  <c r="CB76" i="3" s="1"/>
  <c r="BZ75" i="4" s="1"/>
  <c r="CC75" i="2"/>
  <c r="CD75" i="2"/>
  <c r="CD76" i="3" s="1"/>
  <c r="CB75" i="4" s="1"/>
  <c r="CE75" i="2"/>
  <c r="CF75" i="2"/>
  <c r="CG75" i="2"/>
  <c r="F76" i="2"/>
  <c r="H76" i="2"/>
  <c r="J76" i="2"/>
  <c r="L76" i="2"/>
  <c r="N76" i="2"/>
  <c r="P76" i="2"/>
  <c r="R76" i="2"/>
  <c r="T76" i="2"/>
  <c r="T77" i="3" s="1"/>
  <c r="V76" i="2"/>
  <c r="X76" i="2"/>
  <c r="Z76" i="2"/>
  <c r="Z77" i="3" s="1"/>
  <c r="AB76" i="2"/>
  <c r="AB77" i="3" s="1"/>
  <c r="AD76" i="2"/>
  <c r="AD77" i="3" s="1"/>
  <c r="AF76" i="2"/>
  <c r="AH76" i="2"/>
  <c r="AJ76" i="2"/>
  <c r="AJ77" i="3" s="1"/>
  <c r="AL76" i="2"/>
  <c r="AN76" i="2"/>
  <c r="AP76" i="2"/>
  <c r="AR76" i="2"/>
  <c r="AT76" i="2"/>
  <c r="AT77" i="3" s="1"/>
  <c r="AR76" i="4" s="1"/>
  <c r="AV76" i="2"/>
  <c r="AX76" i="2"/>
  <c r="AZ76" i="2"/>
  <c r="AZ77" i="3" s="1"/>
  <c r="AX76" i="4" s="1"/>
  <c r="BB76" i="2"/>
  <c r="BD76" i="2"/>
  <c r="BF76" i="2"/>
  <c r="BF77" i="3" s="1"/>
  <c r="BD76" i="4" s="1"/>
  <c r="BH76" i="2"/>
  <c r="BJ76" i="2"/>
  <c r="BL76" i="2"/>
  <c r="BN76" i="2"/>
  <c r="BP76" i="2"/>
  <c r="BR76" i="2"/>
  <c r="BT76" i="2"/>
  <c r="BV76" i="2"/>
  <c r="BX76" i="2"/>
  <c r="BZ76" i="2"/>
  <c r="CB76" i="2"/>
  <c r="CD76" i="2"/>
  <c r="CF76" i="2"/>
  <c r="CF77" i="3" s="1"/>
  <c r="F77" i="2"/>
  <c r="G77" i="2"/>
  <c r="H77" i="2"/>
  <c r="H78" i="3" s="1"/>
  <c r="I77" i="2"/>
  <c r="J77" i="2"/>
  <c r="K77" i="2"/>
  <c r="L77" i="2"/>
  <c r="M77" i="2"/>
  <c r="N77" i="2"/>
  <c r="O77" i="2"/>
  <c r="P77" i="2"/>
  <c r="Q77" i="2"/>
  <c r="R77" i="2"/>
  <c r="R78" i="3" s="1"/>
  <c r="S77" i="2"/>
  <c r="T77" i="2"/>
  <c r="T78" i="3" s="1"/>
  <c r="U77" i="2"/>
  <c r="U78" i="3" s="1"/>
  <c r="V77" i="2"/>
  <c r="W77" i="2"/>
  <c r="X77" i="2"/>
  <c r="X78" i="3" s="1"/>
  <c r="Y77" i="2"/>
  <c r="Z77" i="2"/>
  <c r="AA77" i="2"/>
  <c r="AB77" i="2"/>
  <c r="AC77" i="2"/>
  <c r="AD77" i="2"/>
  <c r="AE77" i="2"/>
  <c r="AE78" i="3" s="1"/>
  <c r="AF77" i="2"/>
  <c r="AG77" i="2"/>
  <c r="AH77" i="2"/>
  <c r="AH78" i="3" s="1"/>
  <c r="AI77" i="2"/>
  <c r="AJ77" i="2"/>
  <c r="AK77" i="2"/>
  <c r="AL77" i="2"/>
  <c r="AM77" i="2"/>
  <c r="AN77" i="2"/>
  <c r="AO77" i="2"/>
  <c r="AP77" i="2"/>
  <c r="AP78" i="3" s="1"/>
  <c r="AQ77" i="2"/>
  <c r="AR77" i="2"/>
  <c r="AS77" i="2"/>
  <c r="AT77" i="2"/>
  <c r="AT78" i="3" s="1"/>
  <c r="AU77" i="2"/>
  <c r="AU78" i="3" s="1"/>
  <c r="AS77" i="4" s="1"/>
  <c r="AV77" i="2"/>
  <c r="AW77" i="2"/>
  <c r="AX77" i="2"/>
  <c r="AY77" i="2"/>
  <c r="AZ77" i="2"/>
  <c r="AZ78" i="3" s="1"/>
  <c r="AX77" i="4" s="1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N78" i="3" s="1"/>
  <c r="BL77" i="4" s="1"/>
  <c r="BO77" i="2"/>
  <c r="BP77" i="2"/>
  <c r="BQ77" i="2"/>
  <c r="BQ78" i="3" s="1"/>
  <c r="BO77" i="4" s="1"/>
  <c r="BR77" i="2"/>
  <c r="BS77" i="2"/>
  <c r="BT77" i="2"/>
  <c r="BT78" i="3" s="1"/>
  <c r="BR77" i="4" s="1"/>
  <c r="BU77" i="2"/>
  <c r="BV77" i="2"/>
  <c r="BV78" i="3" s="1"/>
  <c r="BT77" i="4" s="1"/>
  <c r="BW77" i="2"/>
  <c r="BX77" i="2"/>
  <c r="BY77" i="2"/>
  <c r="BZ77" i="2"/>
  <c r="CA77" i="2"/>
  <c r="CB77" i="2"/>
  <c r="CC77" i="2"/>
  <c r="CD77" i="2"/>
  <c r="CD78" i="3" s="1"/>
  <c r="CB77" i="4" s="1"/>
  <c r="CE77" i="2"/>
  <c r="CE78" i="3" s="1"/>
  <c r="CC77" i="4" s="1"/>
  <c r="CF77" i="2"/>
  <c r="CG77" i="2"/>
  <c r="CG78" i="3" s="1"/>
  <c r="F78" i="2"/>
  <c r="H78" i="2"/>
  <c r="H79" i="3"/>
  <c r="J78" i="2"/>
  <c r="L78" i="2"/>
  <c r="N78" i="2"/>
  <c r="P78" i="2"/>
  <c r="R78" i="2"/>
  <c r="T78" i="2"/>
  <c r="V78" i="2"/>
  <c r="V79" i="3" s="1"/>
  <c r="X78" i="2"/>
  <c r="Z78" i="2"/>
  <c r="Z79" i="3"/>
  <c r="AB78" i="2"/>
  <c r="AD78" i="2"/>
  <c r="AD79" i="3" s="1"/>
  <c r="AF78" i="2"/>
  <c r="AF79" i="3" s="1"/>
  <c r="AH78" i="2"/>
  <c r="AJ78" i="2"/>
  <c r="AL78" i="2"/>
  <c r="AN78" i="2"/>
  <c r="AP78" i="2"/>
  <c r="AP79" i="3" s="1"/>
  <c r="AR78" i="2"/>
  <c r="AT78" i="2"/>
  <c r="AV78" i="2"/>
  <c r="AX78" i="2"/>
  <c r="AZ78" i="2"/>
  <c r="BB78" i="2"/>
  <c r="BD78" i="2"/>
  <c r="BD79" i="3" s="1"/>
  <c r="BB78" i="4" s="1"/>
  <c r="BF78" i="2"/>
  <c r="BH78" i="2"/>
  <c r="BJ78" i="2"/>
  <c r="BL78" i="2"/>
  <c r="BN78" i="2"/>
  <c r="BP78" i="2"/>
  <c r="BR78" i="2"/>
  <c r="BT78" i="2"/>
  <c r="BV78" i="2"/>
  <c r="BX78" i="2"/>
  <c r="BX79" i="3" s="1"/>
  <c r="BV78" i="4" s="1"/>
  <c r="BZ78" i="2"/>
  <c r="CB78" i="2"/>
  <c r="CD78" i="2"/>
  <c r="CD79" i="3" s="1"/>
  <c r="CB78" i="4" s="1"/>
  <c r="CF78" i="2"/>
  <c r="G79" i="2"/>
  <c r="I79" i="2"/>
  <c r="K79" i="2"/>
  <c r="M79" i="2"/>
  <c r="M80" i="3" s="1"/>
  <c r="O79" i="2"/>
  <c r="Q79" i="2"/>
  <c r="S79" i="2"/>
  <c r="U79" i="2"/>
  <c r="U80" i="3" s="1"/>
  <c r="W79" i="2"/>
  <c r="W80" i="3" s="1"/>
  <c r="Y79" i="2"/>
  <c r="AA79" i="2"/>
  <c r="AC79" i="2"/>
  <c r="AE79" i="2"/>
  <c r="AG79" i="2"/>
  <c r="AI79" i="2"/>
  <c r="AK79" i="2"/>
  <c r="AM79" i="2"/>
  <c r="AO79" i="2"/>
  <c r="AQ79" i="2"/>
  <c r="AS79" i="2"/>
  <c r="AU79" i="2"/>
  <c r="AW79" i="2"/>
  <c r="AY79" i="2"/>
  <c r="BA79" i="2"/>
  <c r="BC79" i="2"/>
  <c r="BC80" i="3" s="1"/>
  <c r="BA79" i="4" s="1"/>
  <c r="BE79" i="2"/>
  <c r="BG79" i="2"/>
  <c r="BI79" i="2"/>
  <c r="BK79" i="2"/>
  <c r="BM79" i="2"/>
  <c r="BO79" i="2"/>
  <c r="BQ79" i="2"/>
  <c r="BS79" i="2"/>
  <c r="BU79" i="2"/>
  <c r="BW79" i="2"/>
  <c r="BY79" i="2"/>
  <c r="BY80" i="3" s="1"/>
  <c r="BW79" i="4" s="1"/>
  <c r="CA79" i="2"/>
  <c r="CC79" i="2"/>
  <c r="CE79" i="2"/>
  <c r="CG79" i="2"/>
  <c r="F80" i="2"/>
  <c r="F81" i="3" s="1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V81" i="3" s="1"/>
  <c r="W80" i="2"/>
  <c r="X80" i="2"/>
  <c r="Y80" i="2"/>
  <c r="Z80" i="2"/>
  <c r="AA80" i="2"/>
  <c r="AB80" i="2"/>
  <c r="AC80" i="2"/>
  <c r="AD80" i="2"/>
  <c r="AE80" i="2"/>
  <c r="AF80" i="2"/>
  <c r="AG80" i="2"/>
  <c r="AH80" i="2"/>
  <c r="AH81" i="3" s="1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A81" i="3" s="1"/>
  <c r="AY80" i="4" s="1"/>
  <c r="BB80" i="2"/>
  <c r="BB81" i="3" s="1"/>
  <c r="AZ80" i="4" s="1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W81" i="3" s="1"/>
  <c r="BU80" i="4" s="1"/>
  <c r="BX80" i="2"/>
  <c r="BY80" i="2"/>
  <c r="BZ80" i="2"/>
  <c r="CA80" i="2"/>
  <c r="CB80" i="2"/>
  <c r="CC80" i="2"/>
  <c r="CD80" i="2"/>
  <c r="CE80" i="2"/>
  <c r="CF80" i="2"/>
  <c r="CG80" i="2"/>
  <c r="G81" i="2"/>
  <c r="G82" i="3" s="1"/>
  <c r="I81" i="2"/>
  <c r="I82" i="3" s="1"/>
  <c r="K81" i="2"/>
  <c r="M81" i="2"/>
  <c r="O81" i="2"/>
  <c r="Q81" i="2"/>
  <c r="S81" i="2"/>
  <c r="U81" i="2"/>
  <c r="W81" i="2"/>
  <c r="Y81" i="2"/>
  <c r="AA81" i="2"/>
  <c r="AC81" i="2"/>
  <c r="AE81" i="2"/>
  <c r="AG81" i="2"/>
  <c r="AI81" i="2"/>
  <c r="AK81" i="2"/>
  <c r="AM81" i="2"/>
  <c r="AO81" i="2"/>
  <c r="AQ81" i="2"/>
  <c r="AS81" i="2"/>
  <c r="AS82" i="3" s="1"/>
  <c r="AU81" i="2"/>
  <c r="AW81" i="2"/>
  <c r="AY81" i="2"/>
  <c r="BA81" i="2"/>
  <c r="BC81" i="2"/>
  <c r="BE81" i="2"/>
  <c r="BG81" i="2"/>
  <c r="BI81" i="2"/>
  <c r="BK81" i="2"/>
  <c r="BK82" i="3" s="1"/>
  <c r="BM81" i="2"/>
  <c r="BO81" i="2"/>
  <c r="BQ81" i="2"/>
  <c r="BQ82" i="3" s="1"/>
  <c r="BO81" i="4" s="1"/>
  <c r="BS81" i="2"/>
  <c r="BU81" i="2"/>
  <c r="BW81" i="2"/>
  <c r="BW82" i="3" s="1"/>
  <c r="BU81" i="4" s="1"/>
  <c r="BY81" i="2"/>
  <c r="BY82" i="3" s="1"/>
  <c r="BW81" i="4" s="1"/>
  <c r="CA81" i="2"/>
  <c r="CC81" i="2"/>
  <c r="CE81" i="2"/>
  <c r="CG81" i="2"/>
  <c r="F82" i="2"/>
  <c r="G82" i="2"/>
  <c r="H82" i="2"/>
  <c r="H83" i="3" s="1"/>
  <c r="I82" i="2"/>
  <c r="J82" i="2"/>
  <c r="K82" i="2"/>
  <c r="L82" i="2"/>
  <c r="M82" i="2"/>
  <c r="M83" i="3"/>
  <c r="N82" i="2"/>
  <c r="N83" i="3" s="1"/>
  <c r="O82" i="2"/>
  <c r="O83" i="3" s="1"/>
  <c r="P82" i="2"/>
  <c r="Q82" i="2"/>
  <c r="R82" i="2"/>
  <c r="S82" i="2"/>
  <c r="S83" i="3" s="1"/>
  <c r="T82" i="2"/>
  <c r="U82" i="2"/>
  <c r="V82" i="2"/>
  <c r="W82" i="2"/>
  <c r="X82" i="2"/>
  <c r="Y82" i="2"/>
  <c r="Z82" i="2"/>
  <c r="AA82" i="2"/>
  <c r="AB82" i="2"/>
  <c r="AB83" i="3" s="1"/>
  <c r="AC82" i="2"/>
  <c r="AC83" i="3" s="1"/>
  <c r="AD82" i="2"/>
  <c r="AD83" i="3" s="1"/>
  <c r="AE82" i="2"/>
  <c r="AF82" i="2"/>
  <c r="AF83" i="3" s="1"/>
  <c r="AG82" i="2"/>
  <c r="AH82" i="2"/>
  <c r="AI82" i="2"/>
  <c r="AJ82" i="2"/>
  <c r="AK82" i="2"/>
  <c r="AL82" i="2"/>
  <c r="AM82" i="2"/>
  <c r="AN82" i="2"/>
  <c r="AO82" i="2"/>
  <c r="AP82" i="2"/>
  <c r="AQ82" i="2"/>
  <c r="AR82" i="2"/>
  <c r="AR83" i="3" s="1"/>
  <c r="AS82" i="2"/>
  <c r="AS83" i="3" s="1"/>
  <c r="AQ82" i="4" s="1"/>
  <c r="AT82" i="2"/>
  <c r="AT83" i="3" s="1"/>
  <c r="AR82" i="4" s="1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H83" i="3" s="1"/>
  <c r="BF82" i="4" s="1"/>
  <c r="BI82" i="2"/>
  <c r="BI83" i="3" s="1"/>
  <c r="BG82" i="4" s="1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X83" i="3" s="1"/>
  <c r="BV82" i="4" s="1"/>
  <c r="BY82" i="2"/>
  <c r="BY83" i="3" s="1"/>
  <c r="BW82" i="4" s="1"/>
  <c r="BZ82" i="2"/>
  <c r="CA82" i="2"/>
  <c r="CB82" i="2"/>
  <c r="CC82" i="2"/>
  <c r="CD82" i="2"/>
  <c r="CE82" i="2"/>
  <c r="CF82" i="2"/>
  <c r="CG82" i="2"/>
  <c r="G83" i="2"/>
  <c r="I83" i="2"/>
  <c r="K83" i="2"/>
  <c r="M83" i="2"/>
  <c r="O83" i="2"/>
  <c r="Q83" i="2"/>
  <c r="S83" i="2"/>
  <c r="S84" i="3" s="1"/>
  <c r="U83" i="2"/>
  <c r="U84" i="3" s="1"/>
  <c r="W83" i="2"/>
  <c r="Y83" i="2"/>
  <c r="AA83" i="2"/>
  <c r="AC83" i="2"/>
  <c r="AE83" i="2"/>
  <c r="AG83" i="2"/>
  <c r="AG84" i="3" s="1"/>
  <c r="AI83" i="2"/>
  <c r="AK83" i="2"/>
  <c r="AM83" i="2"/>
  <c r="AO83" i="2"/>
  <c r="AQ83" i="2"/>
  <c r="AS83" i="2"/>
  <c r="AS84" i="3" s="1"/>
  <c r="AQ83" i="4" s="1"/>
  <c r="AU83" i="2"/>
  <c r="AW83" i="2"/>
  <c r="AY83" i="2"/>
  <c r="BA83" i="2"/>
  <c r="BA84" i="3" s="1"/>
  <c r="AY83" i="4" s="1"/>
  <c r="BC83" i="2"/>
  <c r="BE83" i="2"/>
  <c r="BG83" i="2"/>
  <c r="BI83" i="2"/>
  <c r="BK83" i="2"/>
  <c r="BM83" i="2"/>
  <c r="BO83" i="2"/>
  <c r="BQ83" i="2"/>
  <c r="BS83" i="2"/>
  <c r="BU83" i="2"/>
  <c r="BW83" i="2"/>
  <c r="BY83" i="2"/>
  <c r="BY84" i="3" s="1"/>
  <c r="BW83" i="4" s="1"/>
  <c r="CA83" i="2"/>
  <c r="CC83" i="2"/>
  <c r="CE83" i="2"/>
  <c r="CG83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G85" i="2"/>
  <c r="I85" i="2"/>
  <c r="K85" i="2"/>
  <c r="M85" i="2"/>
  <c r="O85" i="2"/>
  <c r="Q85" i="2"/>
  <c r="S85" i="2"/>
  <c r="U85" i="2"/>
  <c r="W85" i="2"/>
  <c r="Y85" i="2"/>
  <c r="AA85" i="2"/>
  <c r="AC85" i="2"/>
  <c r="AE85" i="2"/>
  <c r="AG85" i="2"/>
  <c r="AI85" i="2"/>
  <c r="AK85" i="2"/>
  <c r="AM85" i="2"/>
  <c r="AO85" i="2"/>
  <c r="AQ85" i="2"/>
  <c r="AS85" i="2"/>
  <c r="AU85" i="2"/>
  <c r="AW85" i="2"/>
  <c r="AY85" i="2"/>
  <c r="BA85" i="2"/>
  <c r="BC85" i="2"/>
  <c r="BE85" i="2"/>
  <c r="BG85" i="2"/>
  <c r="BI85" i="2"/>
  <c r="BK85" i="2"/>
  <c r="BM85" i="2"/>
  <c r="BO85" i="2"/>
  <c r="BQ85" i="2"/>
  <c r="BS85" i="2"/>
  <c r="BU85" i="2"/>
  <c r="BW85" i="2"/>
  <c r="BY85" i="2"/>
  <c r="CA85" i="2"/>
  <c r="CC85" i="2"/>
  <c r="CE85" i="2"/>
  <c r="CG85" i="2"/>
  <c r="F86" i="2"/>
  <c r="G86" i="2"/>
  <c r="H86" i="2"/>
  <c r="I86" i="2"/>
  <c r="J86" i="2"/>
  <c r="K86" i="2"/>
  <c r="L86" i="2"/>
  <c r="M86" i="2"/>
  <c r="M87" i="3" s="1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B87" i="3" s="1"/>
  <c r="AC86" i="2"/>
  <c r="AC87" i="3" s="1"/>
  <c r="AD86" i="2"/>
  <c r="AD87" i="3" s="1"/>
  <c r="AE86" i="2"/>
  <c r="AF86" i="2"/>
  <c r="AF87" i="3" s="1"/>
  <c r="AG86" i="2"/>
  <c r="AH86" i="2"/>
  <c r="AI86" i="2"/>
  <c r="AJ86" i="2"/>
  <c r="AK86" i="2"/>
  <c r="AL86" i="2"/>
  <c r="AM86" i="2"/>
  <c r="AN86" i="2"/>
  <c r="AO86" i="2"/>
  <c r="AP86" i="2"/>
  <c r="AQ86" i="2"/>
  <c r="AR86" i="2"/>
  <c r="AR87" i="3" s="1"/>
  <c r="AS86" i="2"/>
  <c r="AS87" i="3" s="1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U87" i="3" s="1"/>
  <c r="BV86" i="2"/>
  <c r="BW86" i="2"/>
  <c r="BX86" i="2"/>
  <c r="BX87" i="3" s="1"/>
  <c r="BY86" i="2"/>
  <c r="BY87" i="3" s="1"/>
  <c r="BZ86" i="2"/>
  <c r="CA86" i="2"/>
  <c r="CB86" i="2"/>
  <c r="CC86" i="2"/>
  <c r="CD86" i="2"/>
  <c r="CE86" i="2"/>
  <c r="CF86" i="2"/>
  <c r="CG86" i="2"/>
  <c r="G87" i="2"/>
  <c r="I87" i="2"/>
  <c r="K87" i="2"/>
  <c r="M87" i="2"/>
  <c r="M88" i="3" s="1"/>
  <c r="O87" i="2"/>
  <c r="Q87" i="2"/>
  <c r="S87" i="2"/>
  <c r="S88" i="3" s="1"/>
  <c r="U87" i="2"/>
  <c r="U88" i="3" s="1"/>
  <c r="W87" i="2"/>
  <c r="Y87" i="2"/>
  <c r="AA87" i="2"/>
  <c r="AC87" i="2"/>
  <c r="AE87" i="2"/>
  <c r="AG87" i="2"/>
  <c r="AG88" i="3" s="1"/>
  <c r="AI87" i="2"/>
  <c r="AK87" i="2"/>
  <c r="AM87" i="2"/>
  <c r="AO87" i="2"/>
  <c r="AO88" i="3" s="1"/>
  <c r="AQ87" i="2"/>
  <c r="AS87" i="2"/>
  <c r="AS88" i="3" s="1"/>
  <c r="AU87" i="2"/>
  <c r="AW87" i="2"/>
  <c r="AY87" i="2"/>
  <c r="BA87" i="2"/>
  <c r="BA88" i="3" s="1"/>
  <c r="BC87" i="2"/>
  <c r="BE87" i="2"/>
  <c r="BG87" i="2"/>
  <c r="BI87" i="2"/>
  <c r="BK87" i="2"/>
  <c r="BM87" i="2"/>
  <c r="BO87" i="2"/>
  <c r="BQ87" i="2"/>
  <c r="BS87" i="2"/>
  <c r="BU87" i="2"/>
  <c r="BW87" i="2"/>
  <c r="BY87" i="2"/>
  <c r="CA87" i="2"/>
  <c r="CC87" i="2"/>
  <c r="CE87" i="2"/>
  <c r="CE88" i="3" s="1"/>
  <c r="CG87" i="2"/>
  <c r="CG88" i="3" s="1"/>
  <c r="F88" i="2"/>
  <c r="G88" i="2"/>
  <c r="H88" i="2"/>
  <c r="I88" i="2"/>
  <c r="J88" i="2"/>
  <c r="K88" i="2"/>
  <c r="L88" i="2"/>
  <c r="M88" i="2"/>
  <c r="N88" i="2"/>
  <c r="O88" i="2"/>
  <c r="O89" i="3" s="1"/>
  <c r="P88" i="2"/>
  <c r="Q88" i="2"/>
  <c r="R88" i="2"/>
  <c r="S88" i="2"/>
  <c r="T88" i="2"/>
  <c r="T89" i="3" s="1"/>
  <c r="U88" i="2"/>
  <c r="U89" i="3" s="1"/>
  <c r="V88" i="2"/>
  <c r="V89" i="3" s="1"/>
  <c r="W88" i="2"/>
  <c r="X88" i="2"/>
  <c r="Y88" i="2"/>
  <c r="Z88" i="2"/>
  <c r="AA88" i="2"/>
  <c r="AA89" i="3" s="1"/>
  <c r="AB88" i="2"/>
  <c r="AC88" i="2"/>
  <c r="AD88" i="2"/>
  <c r="AE88" i="2"/>
  <c r="AF88" i="2"/>
  <c r="AG88" i="2"/>
  <c r="AG89" i="3" s="1"/>
  <c r="AH88" i="2"/>
  <c r="AI88" i="2"/>
  <c r="AJ88" i="2"/>
  <c r="AJ89" i="3" s="1"/>
  <c r="AK88" i="2"/>
  <c r="AL88" i="2"/>
  <c r="AM88" i="2"/>
  <c r="AN88" i="2"/>
  <c r="AO88" i="2"/>
  <c r="AP88" i="2"/>
  <c r="AQ88" i="2"/>
  <c r="AQ89" i="3" s="1"/>
  <c r="AR88" i="2"/>
  <c r="AS88" i="2"/>
  <c r="AT88" i="2"/>
  <c r="AU88" i="2"/>
  <c r="AV88" i="2"/>
  <c r="AW88" i="2"/>
  <c r="AX88" i="2"/>
  <c r="AY88" i="2"/>
  <c r="AZ88" i="2"/>
  <c r="AZ89" i="3" s="1"/>
  <c r="BA88" i="2"/>
  <c r="BA89" i="3" s="1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P89" i="3" s="1"/>
  <c r="BQ88" i="2"/>
  <c r="BQ89" i="3" s="1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F89" i="3" s="1"/>
  <c r="CG88" i="2"/>
  <c r="CG89" i="3" s="1"/>
  <c r="G89" i="2"/>
  <c r="I89" i="2"/>
  <c r="K89" i="2"/>
  <c r="M89" i="2"/>
  <c r="O89" i="2"/>
  <c r="Q89" i="2"/>
  <c r="S89" i="2"/>
  <c r="U89" i="2"/>
  <c r="W89" i="2"/>
  <c r="Y89" i="2"/>
  <c r="AA89" i="2"/>
  <c r="AC89" i="2"/>
  <c r="AE89" i="2"/>
  <c r="AG89" i="2"/>
  <c r="AI89" i="2"/>
  <c r="AI90" i="3" s="1"/>
  <c r="AK89" i="2"/>
  <c r="AM89" i="2"/>
  <c r="AO89" i="2"/>
  <c r="AQ89" i="2"/>
  <c r="AS89" i="2"/>
  <c r="AU89" i="2"/>
  <c r="AW89" i="2"/>
  <c r="AY89" i="2"/>
  <c r="BA89" i="2"/>
  <c r="BC89" i="2"/>
  <c r="BE89" i="2"/>
  <c r="BG89" i="2"/>
  <c r="BI89" i="2"/>
  <c r="BK89" i="2"/>
  <c r="BM89" i="2"/>
  <c r="BO89" i="2"/>
  <c r="BQ89" i="2"/>
  <c r="BQ90" i="3" s="1"/>
  <c r="BS89" i="2"/>
  <c r="BU89" i="2"/>
  <c r="BW89" i="2"/>
  <c r="BY89" i="2"/>
  <c r="CA89" i="2"/>
  <c r="CC89" i="2"/>
  <c r="CE89" i="2"/>
  <c r="CG89" i="2"/>
  <c r="F90" i="2"/>
  <c r="G90" i="2"/>
  <c r="G91" i="3" s="1"/>
  <c r="H90" i="2"/>
  <c r="H91" i="3" s="1"/>
  <c r="I90" i="2"/>
  <c r="J90" i="2"/>
  <c r="K90" i="2"/>
  <c r="L90" i="2"/>
  <c r="M90" i="2"/>
  <c r="M91" i="3" s="1"/>
  <c r="N90" i="2"/>
  <c r="N91" i="3" s="1"/>
  <c r="O90" i="2"/>
  <c r="O91" i="3" s="1"/>
  <c r="P90" i="2"/>
  <c r="Q90" i="2"/>
  <c r="R90" i="2"/>
  <c r="S90" i="2"/>
  <c r="S91" i="3" s="1"/>
  <c r="T90" i="2"/>
  <c r="U90" i="2"/>
  <c r="V90" i="2"/>
  <c r="W90" i="2"/>
  <c r="X90" i="2"/>
  <c r="Y90" i="2"/>
  <c r="Z90" i="2"/>
  <c r="Z91" i="3" s="1"/>
  <c r="AA90" i="2"/>
  <c r="AB90" i="2"/>
  <c r="AB91" i="3" s="1"/>
  <c r="AC90" i="2"/>
  <c r="AC91" i="3" s="1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R91" i="3" s="1"/>
  <c r="AS90" i="2"/>
  <c r="AS91" i="3" s="1"/>
  <c r="AT90" i="2"/>
  <c r="AT91" i="3" s="1"/>
  <c r="AU90" i="2"/>
  <c r="AV90" i="2"/>
  <c r="AW90" i="2"/>
  <c r="AX90" i="2"/>
  <c r="AY90" i="2"/>
  <c r="AZ90" i="2"/>
  <c r="BA90" i="2"/>
  <c r="BA91" i="3" s="1"/>
  <c r="BB90" i="2"/>
  <c r="BC90" i="2"/>
  <c r="BD90" i="2"/>
  <c r="BE90" i="2"/>
  <c r="BF90" i="2"/>
  <c r="BG90" i="2"/>
  <c r="BH90" i="2"/>
  <c r="BH91" i="3" s="1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V91" i="3" s="1"/>
  <c r="BW90" i="2"/>
  <c r="BX90" i="2"/>
  <c r="BX91" i="3" s="1"/>
  <c r="BY90" i="2"/>
  <c r="BZ90" i="2"/>
  <c r="CA90" i="2"/>
  <c r="CB90" i="2"/>
  <c r="CC90" i="2"/>
  <c r="CD90" i="2"/>
  <c r="CE90" i="2"/>
  <c r="CF90" i="2"/>
  <c r="CG90" i="2"/>
  <c r="CG91" i="3" s="1"/>
  <c r="G91" i="2"/>
  <c r="I91" i="2"/>
  <c r="K91" i="2"/>
  <c r="M91" i="2"/>
  <c r="O91" i="2"/>
  <c r="O92" i="3" s="1"/>
  <c r="Q91" i="2"/>
  <c r="Q92" i="3" s="1"/>
  <c r="S91" i="2"/>
  <c r="U91" i="2"/>
  <c r="U92" i="3" s="1"/>
  <c r="W91" i="2"/>
  <c r="Y91" i="2"/>
  <c r="AA91" i="2"/>
  <c r="AC91" i="2"/>
  <c r="AC92" i="3" s="1"/>
  <c r="AE91" i="2"/>
  <c r="AG91" i="2"/>
  <c r="AI91" i="2"/>
  <c r="AK91" i="2"/>
  <c r="AM91" i="2"/>
  <c r="AO91" i="2"/>
  <c r="AO92" i="3" s="1"/>
  <c r="AQ91" i="2"/>
  <c r="AS91" i="2"/>
  <c r="AU91" i="2"/>
  <c r="AU92" i="3" s="1"/>
  <c r="AW91" i="2"/>
  <c r="AY91" i="2"/>
  <c r="BA91" i="2"/>
  <c r="BA92" i="3" s="1"/>
  <c r="BC91" i="2"/>
  <c r="BE91" i="2"/>
  <c r="BG91" i="2"/>
  <c r="BI91" i="2"/>
  <c r="BK91" i="2"/>
  <c r="BM91" i="2"/>
  <c r="BO91" i="2"/>
  <c r="BQ91" i="2"/>
  <c r="BS91" i="2"/>
  <c r="BU91" i="2"/>
  <c r="BW91" i="2"/>
  <c r="BY91" i="2"/>
  <c r="BY92" i="3" s="1"/>
  <c r="CA91" i="2"/>
  <c r="CC91" i="2"/>
  <c r="CE91" i="2"/>
  <c r="CE92" i="3" s="1"/>
  <c r="CG91" i="2"/>
  <c r="CG92" i="3" s="1"/>
  <c r="F92" i="2"/>
  <c r="G92" i="2"/>
  <c r="H92" i="2"/>
  <c r="I92" i="2"/>
  <c r="J92" i="2"/>
  <c r="K92" i="2"/>
  <c r="L92" i="2"/>
  <c r="N92" i="2"/>
  <c r="N93" i="3" s="1"/>
  <c r="P92" i="2"/>
  <c r="R92" i="2"/>
  <c r="T92" i="2"/>
  <c r="V92" i="2"/>
  <c r="X92" i="2"/>
  <c r="X93" i="3" s="1"/>
  <c r="Z92" i="2"/>
  <c r="AB92" i="2"/>
  <c r="AD92" i="2"/>
  <c r="AD93" i="3" s="1"/>
  <c r="AF92" i="2"/>
  <c r="AH92" i="2"/>
  <c r="AJ92" i="2"/>
  <c r="AL92" i="2"/>
  <c r="AN92" i="2"/>
  <c r="AP92" i="2"/>
  <c r="AR92" i="2"/>
  <c r="AT92" i="2"/>
  <c r="AV92" i="2"/>
  <c r="AX92" i="2"/>
  <c r="AZ92" i="2"/>
  <c r="AZ93" i="3"/>
  <c r="BB92" i="2"/>
  <c r="BB93" i="3" s="1"/>
  <c r="BD92" i="2"/>
  <c r="BF92" i="2"/>
  <c r="BH92" i="2"/>
  <c r="BJ92" i="2"/>
  <c r="BL92" i="2"/>
  <c r="BN92" i="2"/>
  <c r="BP92" i="2"/>
  <c r="BR92" i="2"/>
  <c r="BT92" i="2"/>
  <c r="BV92" i="2"/>
  <c r="BX92" i="2"/>
  <c r="BZ92" i="2"/>
  <c r="CB92" i="2"/>
  <c r="CD92" i="2"/>
  <c r="CF92" i="2"/>
  <c r="F93" i="2"/>
  <c r="G93" i="2"/>
  <c r="I93" i="2"/>
  <c r="I47" i="3" s="1"/>
  <c r="K93" i="2"/>
  <c r="M93" i="2"/>
  <c r="M44" i="3" s="1"/>
  <c r="L44" i="4" s="1"/>
  <c r="N93" i="2"/>
  <c r="O93" i="2"/>
  <c r="P93" i="2"/>
  <c r="P67" i="3" s="1"/>
  <c r="Q93" i="2"/>
  <c r="S93" i="2"/>
  <c r="S28" i="3" s="1"/>
  <c r="R28" i="4" s="1"/>
  <c r="U93" i="2"/>
  <c r="U86" i="3" s="1"/>
  <c r="V93" i="2"/>
  <c r="V44" i="3" s="1"/>
  <c r="U44" i="4" s="1"/>
  <c r="W93" i="2"/>
  <c r="Y93" i="2"/>
  <c r="Y42" i="3" s="1"/>
  <c r="X42" i="4" s="1"/>
  <c r="AA93" i="2"/>
  <c r="AC93" i="2"/>
  <c r="AD73" i="3"/>
  <c r="AD94" i="3"/>
  <c r="AE93" i="2"/>
  <c r="AG93" i="2"/>
  <c r="AI93" i="2"/>
  <c r="AI60" i="3" s="1"/>
  <c r="AK93" i="2"/>
  <c r="AM93" i="2"/>
  <c r="AO93" i="2"/>
  <c r="AO91" i="3" s="1"/>
  <c r="AQ93" i="2"/>
  <c r="AS93" i="2"/>
  <c r="AU93" i="2"/>
  <c r="AW93" i="2"/>
  <c r="AW94" i="3" s="1"/>
  <c r="AX93" i="2"/>
  <c r="AX39" i="3" s="1"/>
  <c r="AY93" i="2"/>
  <c r="BA93" i="2"/>
  <c r="BC93" i="2"/>
  <c r="BD93" i="2"/>
  <c r="BD29" i="3" s="1"/>
  <c r="BE93" i="2"/>
  <c r="BE87" i="3" s="1"/>
  <c r="BG93" i="2"/>
  <c r="BI93" i="2"/>
  <c r="BI40" i="3" s="1"/>
  <c r="BJ93" i="2"/>
  <c r="BJ69" i="3" s="1"/>
  <c r="BH68" i="4" s="1"/>
  <c r="BK93" i="2"/>
  <c r="BL93" i="2"/>
  <c r="BL20" i="3" s="1"/>
  <c r="BM93" i="2"/>
  <c r="BO93" i="2"/>
  <c r="BP93" i="2"/>
  <c r="BQ93" i="2"/>
  <c r="BR93" i="2"/>
  <c r="BS93" i="2"/>
  <c r="BT93" i="2"/>
  <c r="BU93" i="2"/>
  <c r="BW93" i="2"/>
  <c r="BY93" i="2"/>
  <c r="BZ93" i="2"/>
  <c r="CA93" i="2"/>
  <c r="CB93" i="2"/>
  <c r="CB53" i="3" s="1"/>
  <c r="CC93" i="2"/>
  <c r="CC55" i="3" s="1"/>
  <c r="CA54" i="4" s="1"/>
  <c r="CE93" i="2"/>
  <c r="CF93" i="2"/>
  <c r="CF11" i="3" s="1"/>
  <c r="CG93" i="2"/>
  <c r="CG66" i="3" s="1"/>
  <c r="E7" i="2"/>
  <c r="E8" i="2"/>
  <c r="E9" i="2"/>
  <c r="E10" i="2"/>
  <c r="E11" i="2"/>
  <c r="E12" i="2"/>
  <c r="E13" i="2"/>
  <c r="E14" i="2"/>
  <c r="E15" i="2"/>
  <c r="E16" i="2"/>
  <c r="E16" i="3" s="1"/>
  <c r="D16" i="4" s="1"/>
  <c r="E18" i="2"/>
  <c r="E18" i="3" s="1"/>
  <c r="D18" i="4" s="1"/>
  <c r="E20" i="2"/>
  <c r="E22" i="2"/>
  <c r="E22" i="3" s="1"/>
  <c r="D22" i="4" s="1"/>
  <c r="E24" i="2"/>
  <c r="E26" i="2"/>
  <c r="E28" i="2"/>
  <c r="E29" i="2"/>
  <c r="E30" i="2"/>
  <c r="E31" i="2"/>
  <c r="E32" i="2"/>
  <c r="E33" i="2"/>
  <c r="E34" i="2"/>
  <c r="E35" i="2"/>
  <c r="E36" i="2"/>
  <c r="E38" i="2"/>
  <c r="E40" i="2"/>
  <c r="E40" i="3" s="1"/>
  <c r="D40" i="4" s="1"/>
  <c r="E42" i="2"/>
  <c r="E42" i="3" s="1"/>
  <c r="D42" i="4" s="1"/>
  <c r="E44" i="2"/>
  <c r="E45" i="2"/>
  <c r="E46" i="3" s="1"/>
  <c r="E47" i="2"/>
  <c r="E49" i="2"/>
  <c r="E51" i="2"/>
  <c r="E53" i="2"/>
  <c r="E55" i="2"/>
  <c r="E57" i="2"/>
  <c r="E58" i="3" s="1"/>
  <c r="E59" i="2"/>
  <c r="E61" i="2"/>
  <c r="E63" i="2"/>
  <c r="E65" i="2"/>
  <c r="E67" i="2"/>
  <c r="E69" i="2"/>
  <c r="E71" i="2"/>
  <c r="E72" i="3" s="1"/>
  <c r="E73" i="2"/>
  <c r="E74" i="3" s="1"/>
  <c r="E75" i="2"/>
  <c r="E76" i="3" s="1"/>
  <c r="E77" i="2"/>
  <c r="E79" i="2"/>
  <c r="E81" i="2"/>
  <c r="E83" i="2"/>
  <c r="E85" i="2"/>
  <c r="E87" i="2"/>
  <c r="E89" i="2"/>
  <c r="E91" i="2"/>
  <c r="E93" i="2"/>
  <c r="E6" i="2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D90" i="4"/>
  <c r="F90" i="4"/>
  <c r="G90" i="4"/>
  <c r="H90" i="4"/>
  <c r="I90" i="4"/>
  <c r="J90" i="4"/>
  <c r="K90" i="4"/>
  <c r="L90" i="4"/>
  <c r="M90" i="4"/>
  <c r="N90" i="4"/>
  <c r="O90" i="4"/>
  <c r="P90" i="4"/>
  <c r="Q90" i="4"/>
  <c r="D91" i="4"/>
  <c r="E91" i="4"/>
  <c r="G91" i="4"/>
  <c r="H91" i="4"/>
  <c r="I91" i="4"/>
  <c r="J91" i="4"/>
  <c r="K91" i="4"/>
  <c r="L91" i="4"/>
  <c r="M91" i="4"/>
  <c r="N91" i="4"/>
  <c r="O91" i="4"/>
  <c r="P91" i="4"/>
  <c r="Q91" i="4"/>
  <c r="D92" i="4"/>
  <c r="E92" i="4"/>
  <c r="F92" i="4"/>
  <c r="H92" i="4"/>
  <c r="I92" i="4"/>
  <c r="J92" i="4"/>
  <c r="K92" i="4"/>
  <c r="L92" i="4"/>
  <c r="M92" i="4"/>
  <c r="N92" i="4"/>
  <c r="O92" i="4"/>
  <c r="P92" i="4"/>
  <c r="Q92" i="4"/>
  <c r="D93" i="4"/>
  <c r="E93" i="4"/>
  <c r="F93" i="4"/>
  <c r="G93" i="4"/>
  <c r="I93" i="4"/>
  <c r="J93" i="4"/>
  <c r="K93" i="4"/>
  <c r="L93" i="4"/>
  <c r="M93" i="4"/>
  <c r="N93" i="4"/>
  <c r="O93" i="4"/>
  <c r="P93" i="4"/>
  <c r="Q93" i="4"/>
  <c r="D94" i="4"/>
  <c r="E94" i="4"/>
  <c r="F94" i="4"/>
  <c r="G94" i="4"/>
  <c r="H94" i="4"/>
  <c r="J94" i="4"/>
  <c r="K94" i="4"/>
  <c r="L94" i="4"/>
  <c r="M94" i="4"/>
  <c r="N94" i="4"/>
  <c r="O94" i="4"/>
  <c r="P94" i="4"/>
  <c r="Q94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AR128" i="4"/>
  <c r="AS128" i="4"/>
  <c r="AT128" i="4"/>
  <c r="AU128" i="4"/>
  <c r="AV128" i="4"/>
  <c r="AW128" i="4"/>
  <c r="AX128" i="4"/>
  <c r="AY128" i="4"/>
  <c r="AZ128" i="4"/>
  <c r="BA128" i="4"/>
  <c r="BB128" i="4"/>
  <c r="BC128" i="4"/>
  <c r="BD128" i="4"/>
  <c r="CB128" i="4"/>
  <c r="CC128" i="4"/>
  <c r="AQ129" i="4"/>
  <c r="AS129" i="4"/>
  <c r="AT129" i="4"/>
  <c r="AU129" i="4"/>
  <c r="AV129" i="4"/>
  <c r="AW129" i="4"/>
  <c r="AX129" i="4"/>
  <c r="AY129" i="4"/>
  <c r="AZ129" i="4"/>
  <c r="BA129" i="4"/>
  <c r="BB129" i="4"/>
  <c r="BC129" i="4"/>
  <c r="BD129" i="4"/>
  <c r="CB129" i="4"/>
  <c r="CC129" i="4"/>
  <c r="AQ130" i="4"/>
  <c r="AR130" i="4"/>
  <c r="AT130" i="4"/>
  <c r="AU130" i="4"/>
  <c r="AV130" i="4"/>
  <c r="AW130" i="4"/>
  <c r="AX130" i="4"/>
  <c r="AY130" i="4"/>
  <c r="AZ130" i="4"/>
  <c r="BA130" i="4"/>
  <c r="BB130" i="4"/>
  <c r="BC130" i="4"/>
  <c r="BD130" i="4"/>
  <c r="CB130" i="4"/>
  <c r="CC130" i="4"/>
  <c r="AQ131" i="4"/>
  <c r="AR131" i="4"/>
  <c r="AS131" i="4"/>
  <c r="AU131" i="4"/>
  <c r="AV131" i="4"/>
  <c r="AW131" i="4"/>
  <c r="AX131" i="4"/>
  <c r="AY131" i="4"/>
  <c r="AZ131" i="4"/>
  <c r="BA131" i="4"/>
  <c r="BB131" i="4"/>
  <c r="BC131" i="4"/>
  <c r="BD131" i="4"/>
  <c r="CB131" i="4"/>
  <c r="CC131" i="4"/>
  <c r="AQ132" i="4"/>
  <c r="AR132" i="4"/>
  <c r="AS132" i="4"/>
  <c r="AT132" i="4"/>
  <c r="AV132" i="4"/>
  <c r="AW132" i="4"/>
  <c r="AX132" i="4"/>
  <c r="AY132" i="4"/>
  <c r="AZ132" i="4"/>
  <c r="BA132" i="4"/>
  <c r="BB132" i="4"/>
  <c r="BC132" i="4"/>
  <c r="BD132" i="4"/>
  <c r="CB132" i="4"/>
  <c r="CC132" i="4"/>
  <c r="AQ133" i="4"/>
  <c r="AR133" i="4"/>
  <c r="AS133" i="4"/>
  <c r="AT133" i="4"/>
  <c r="AU133" i="4"/>
  <c r="AW133" i="4"/>
  <c r="AX133" i="4"/>
  <c r="AY133" i="4"/>
  <c r="AZ133" i="4"/>
  <c r="BA133" i="4"/>
  <c r="BB133" i="4"/>
  <c r="BC133" i="4"/>
  <c r="BD133" i="4"/>
  <c r="CB133" i="4"/>
  <c r="CC133" i="4"/>
  <c r="AQ134" i="4"/>
  <c r="AR134" i="4"/>
  <c r="AS134" i="4"/>
  <c r="AT134" i="4"/>
  <c r="AU134" i="4"/>
  <c r="AV134" i="4"/>
  <c r="AX134" i="4"/>
  <c r="AY134" i="4"/>
  <c r="AZ134" i="4"/>
  <c r="BA134" i="4"/>
  <c r="BB134" i="4"/>
  <c r="BC134" i="4"/>
  <c r="BD134" i="4"/>
  <c r="CB134" i="4"/>
  <c r="CC134" i="4"/>
  <c r="AQ135" i="4"/>
  <c r="AR135" i="4"/>
  <c r="AS135" i="4"/>
  <c r="AT135" i="4"/>
  <c r="AU135" i="4"/>
  <c r="AV135" i="4"/>
  <c r="AW135" i="4"/>
  <c r="AY135" i="4"/>
  <c r="AZ135" i="4"/>
  <c r="BA135" i="4"/>
  <c r="BB135" i="4"/>
  <c r="BC135" i="4"/>
  <c r="BD135" i="4"/>
  <c r="CB135" i="4"/>
  <c r="CC135" i="4"/>
  <c r="AQ136" i="4"/>
  <c r="AR136" i="4"/>
  <c r="AS136" i="4"/>
  <c r="AT136" i="4"/>
  <c r="AU136" i="4"/>
  <c r="AV136" i="4"/>
  <c r="AW136" i="4"/>
  <c r="AX136" i="4"/>
  <c r="AZ136" i="4"/>
  <c r="BA136" i="4"/>
  <c r="BB136" i="4"/>
  <c r="BC136" i="4"/>
  <c r="BD136" i="4"/>
  <c r="CB136" i="4"/>
  <c r="CC136" i="4"/>
  <c r="AQ137" i="4"/>
  <c r="AR137" i="4"/>
  <c r="AS137" i="4"/>
  <c r="AT137" i="4"/>
  <c r="AU137" i="4"/>
  <c r="AV137" i="4"/>
  <c r="AW137" i="4"/>
  <c r="AX137" i="4"/>
  <c r="AY137" i="4"/>
  <c r="BA137" i="4"/>
  <c r="BB137" i="4"/>
  <c r="BC137" i="4"/>
  <c r="BD137" i="4"/>
  <c r="CB137" i="4"/>
  <c r="CC137" i="4"/>
  <c r="AQ138" i="4"/>
  <c r="AR138" i="4"/>
  <c r="AS138" i="4"/>
  <c r="AT138" i="4"/>
  <c r="AU138" i="4"/>
  <c r="AV138" i="4"/>
  <c r="AW138" i="4"/>
  <c r="AX138" i="4"/>
  <c r="AY138" i="4"/>
  <c r="AZ138" i="4"/>
  <c r="BB138" i="4"/>
  <c r="BC138" i="4"/>
  <c r="BD138" i="4"/>
  <c r="CB138" i="4"/>
  <c r="CC138" i="4"/>
  <c r="AQ139" i="4"/>
  <c r="AR139" i="4"/>
  <c r="AS139" i="4"/>
  <c r="AT139" i="4"/>
  <c r="AU139" i="4"/>
  <c r="AV139" i="4"/>
  <c r="AW139" i="4"/>
  <c r="AX139" i="4"/>
  <c r="AY139" i="4"/>
  <c r="AZ139" i="4"/>
  <c r="BA139" i="4"/>
  <c r="BC139" i="4"/>
  <c r="BD139" i="4"/>
  <c r="CB139" i="4"/>
  <c r="CC139" i="4"/>
  <c r="AQ140" i="4"/>
  <c r="AR140" i="4"/>
  <c r="AS140" i="4"/>
  <c r="AT140" i="4"/>
  <c r="AU140" i="4"/>
  <c r="AV140" i="4"/>
  <c r="AW140" i="4"/>
  <c r="AX140" i="4"/>
  <c r="AY140" i="4"/>
  <c r="AZ140" i="4"/>
  <c r="BA140" i="4"/>
  <c r="BB140" i="4"/>
  <c r="BD140" i="4"/>
  <c r="CB140" i="4"/>
  <c r="CC140" i="4"/>
  <c r="AQ141" i="4"/>
  <c r="AR141" i="4"/>
  <c r="AS141" i="4"/>
  <c r="AT141" i="4"/>
  <c r="AU141" i="4"/>
  <c r="AV141" i="4"/>
  <c r="AW141" i="4"/>
  <c r="AX141" i="4"/>
  <c r="AY141" i="4"/>
  <c r="AZ141" i="4"/>
  <c r="BA141" i="4"/>
  <c r="BB141" i="4"/>
  <c r="BC141" i="4"/>
  <c r="CB141" i="4"/>
  <c r="CC141" i="4"/>
  <c r="CB145" i="4"/>
  <c r="CC145" i="4"/>
  <c r="CB146" i="4"/>
  <c r="CC146" i="4"/>
  <c r="CB147" i="4"/>
  <c r="CC147" i="4"/>
  <c r="CB148" i="4"/>
  <c r="CC148" i="4"/>
  <c r="CB149" i="4"/>
  <c r="CC149" i="4"/>
  <c r="CB150" i="4"/>
  <c r="CC150" i="4"/>
  <c r="CB151" i="4"/>
  <c r="CC151" i="4"/>
  <c r="CB152" i="4"/>
  <c r="CC152" i="4"/>
  <c r="CB155" i="4"/>
  <c r="CC155" i="4"/>
  <c r="CB156" i="4"/>
  <c r="CC156" i="4"/>
  <c r="CB157" i="4"/>
  <c r="CC157" i="4"/>
  <c r="CB158" i="4"/>
  <c r="CC158" i="4"/>
  <c r="AQ159" i="4"/>
  <c r="AR159" i="4"/>
  <c r="AS159" i="4"/>
  <c r="AT159" i="4"/>
  <c r="AU159" i="4"/>
  <c r="AV159" i="4"/>
  <c r="AW159" i="4"/>
  <c r="AX159" i="4"/>
  <c r="AY159" i="4"/>
  <c r="AZ159" i="4"/>
  <c r="BA159" i="4"/>
  <c r="BB159" i="4"/>
  <c r="BC159" i="4"/>
  <c r="BD159" i="4"/>
  <c r="CB159" i="4"/>
  <c r="CC159" i="4"/>
  <c r="AQ160" i="4"/>
  <c r="AR160" i="4"/>
  <c r="AS160" i="4"/>
  <c r="AT160" i="4"/>
  <c r="AU160" i="4"/>
  <c r="AV160" i="4"/>
  <c r="AW160" i="4"/>
  <c r="AX160" i="4"/>
  <c r="AY160" i="4"/>
  <c r="AZ160" i="4"/>
  <c r="BA160" i="4"/>
  <c r="BB160" i="4"/>
  <c r="BC160" i="4"/>
  <c r="BD160" i="4"/>
  <c r="CB160" i="4"/>
  <c r="CC160" i="4"/>
  <c r="AQ161" i="4"/>
  <c r="AR161" i="4"/>
  <c r="AS161" i="4"/>
  <c r="AT161" i="4"/>
  <c r="AU161" i="4"/>
  <c r="AV161" i="4"/>
  <c r="AW161" i="4"/>
  <c r="AX161" i="4"/>
  <c r="AY161" i="4"/>
  <c r="AZ161" i="4"/>
  <c r="BA161" i="4"/>
  <c r="BB161" i="4"/>
  <c r="BC161" i="4"/>
  <c r="BD161" i="4"/>
  <c r="CB161" i="4"/>
  <c r="CC161" i="4"/>
  <c r="AQ162" i="4"/>
  <c r="AR162" i="4"/>
  <c r="AS162" i="4"/>
  <c r="AT162" i="4"/>
  <c r="AU162" i="4"/>
  <c r="AV162" i="4"/>
  <c r="AW162" i="4"/>
  <c r="AX162" i="4"/>
  <c r="AY162" i="4"/>
  <c r="AZ162" i="4"/>
  <c r="BA162" i="4"/>
  <c r="BB162" i="4"/>
  <c r="BC162" i="4"/>
  <c r="BD162" i="4"/>
  <c r="CB162" i="4"/>
  <c r="CC162" i="4"/>
  <c r="AQ163" i="4"/>
  <c r="AR163" i="4"/>
  <c r="AS163" i="4"/>
  <c r="AT163" i="4"/>
  <c r="AU163" i="4"/>
  <c r="AV163" i="4"/>
  <c r="AW163" i="4"/>
  <c r="AX163" i="4"/>
  <c r="AY163" i="4"/>
  <c r="AZ163" i="4"/>
  <c r="BA163" i="4"/>
  <c r="BB163" i="4"/>
  <c r="BC163" i="4"/>
  <c r="BD163" i="4"/>
  <c r="CB163" i="4"/>
  <c r="CC163" i="4"/>
  <c r="AQ164" i="4"/>
  <c r="AR164" i="4"/>
  <c r="AS164" i="4"/>
  <c r="AT164" i="4"/>
  <c r="AU164" i="4"/>
  <c r="AV164" i="4"/>
  <c r="AW164" i="4"/>
  <c r="AX164" i="4"/>
  <c r="AY164" i="4"/>
  <c r="AZ164" i="4"/>
  <c r="BA164" i="4"/>
  <c r="BB164" i="4"/>
  <c r="BC164" i="4"/>
  <c r="BD164" i="4"/>
  <c r="CB164" i="4"/>
  <c r="CC164" i="4"/>
  <c r="AQ165" i="4"/>
  <c r="AR165" i="4"/>
  <c r="AS165" i="4"/>
  <c r="AT165" i="4"/>
  <c r="AU165" i="4"/>
  <c r="AV165" i="4"/>
  <c r="AW165" i="4"/>
  <c r="AX165" i="4"/>
  <c r="AY165" i="4"/>
  <c r="AZ165" i="4"/>
  <c r="BA165" i="4"/>
  <c r="BB165" i="4"/>
  <c r="BC165" i="4"/>
  <c r="BD165" i="4"/>
  <c r="CC165" i="4"/>
  <c r="AQ166" i="4"/>
  <c r="AR166" i="4"/>
  <c r="AS166" i="4"/>
  <c r="AT166" i="4"/>
  <c r="AU166" i="4"/>
  <c r="AV166" i="4"/>
  <c r="AW166" i="4"/>
  <c r="AX166" i="4"/>
  <c r="AY166" i="4"/>
  <c r="AZ166" i="4"/>
  <c r="BA166" i="4"/>
  <c r="BB166" i="4"/>
  <c r="BC166" i="4"/>
  <c r="BD166" i="4"/>
  <c r="CB166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AR211" i="4"/>
  <c r="AS211" i="4"/>
  <c r="AT211" i="4"/>
  <c r="AU211" i="4"/>
  <c r="AV211" i="4"/>
  <c r="AW211" i="4"/>
  <c r="AX211" i="4"/>
  <c r="AY211" i="4"/>
  <c r="AZ211" i="4"/>
  <c r="BA211" i="4"/>
  <c r="BB211" i="4"/>
  <c r="BC211" i="4"/>
  <c r="BD211" i="4"/>
  <c r="BG211" i="4"/>
  <c r="BH211" i="4"/>
  <c r="BI211" i="4"/>
  <c r="BJ211" i="4"/>
  <c r="BK211" i="4"/>
  <c r="BL211" i="4"/>
  <c r="BM211" i="4"/>
  <c r="BN211" i="4"/>
  <c r="BO211" i="4"/>
  <c r="BQ211" i="4"/>
  <c r="BR211" i="4"/>
  <c r="BS211" i="4"/>
  <c r="BT211" i="4"/>
  <c r="BU211" i="4"/>
  <c r="BV211" i="4"/>
  <c r="BW211" i="4"/>
  <c r="BX211" i="4"/>
  <c r="BY211" i="4"/>
  <c r="BZ211" i="4"/>
  <c r="CA211" i="4"/>
  <c r="CB211" i="4"/>
  <c r="CC211" i="4"/>
  <c r="AQ212" i="4"/>
  <c r="AS212" i="4"/>
  <c r="AT212" i="4"/>
  <c r="AU212" i="4"/>
  <c r="AV212" i="4"/>
  <c r="AW212" i="4"/>
  <c r="AX212" i="4"/>
  <c r="AY212" i="4"/>
  <c r="AZ212" i="4"/>
  <c r="BA212" i="4"/>
  <c r="BB212" i="4"/>
  <c r="BC212" i="4"/>
  <c r="BD212" i="4"/>
  <c r="BG212" i="4"/>
  <c r="BH212" i="4"/>
  <c r="BI212" i="4"/>
  <c r="BJ212" i="4"/>
  <c r="BK212" i="4"/>
  <c r="BL212" i="4"/>
  <c r="BM212" i="4"/>
  <c r="BN212" i="4"/>
  <c r="BO212" i="4"/>
  <c r="BQ212" i="4"/>
  <c r="BR212" i="4"/>
  <c r="BS212" i="4"/>
  <c r="BT212" i="4"/>
  <c r="BU212" i="4"/>
  <c r="BV212" i="4"/>
  <c r="BW212" i="4"/>
  <c r="BX212" i="4"/>
  <c r="BY212" i="4"/>
  <c r="BZ212" i="4"/>
  <c r="CA212" i="4"/>
  <c r="CB212" i="4"/>
  <c r="CC212" i="4"/>
  <c r="AQ213" i="4"/>
  <c r="AR213" i="4"/>
  <c r="AT213" i="4"/>
  <c r="AU213" i="4"/>
  <c r="AV213" i="4"/>
  <c r="AW213" i="4"/>
  <c r="AX213" i="4"/>
  <c r="AY213" i="4"/>
  <c r="AZ213" i="4"/>
  <c r="BA213" i="4"/>
  <c r="BB213" i="4"/>
  <c r="BC213" i="4"/>
  <c r="BD213" i="4"/>
  <c r="BG213" i="4"/>
  <c r="BH213" i="4"/>
  <c r="BI213" i="4"/>
  <c r="BJ213" i="4"/>
  <c r="BK213" i="4"/>
  <c r="BL213" i="4"/>
  <c r="BM213" i="4"/>
  <c r="BN213" i="4"/>
  <c r="BO213" i="4"/>
  <c r="BQ213" i="4"/>
  <c r="BR213" i="4"/>
  <c r="BS213" i="4"/>
  <c r="BT213" i="4"/>
  <c r="BU213" i="4"/>
  <c r="BV213" i="4"/>
  <c r="BW213" i="4"/>
  <c r="BX213" i="4"/>
  <c r="BY213" i="4"/>
  <c r="BZ213" i="4"/>
  <c r="CA213" i="4"/>
  <c r="CB213" i="4"/>
  <c r="CC213" i="4"/>
  <c r="AQ214" i="4"/>
  <c r="AR214" i="4"/>
  <c r="AS214" i="4"/>
  <c r="AU214" i="4"/>
  <c r="AV214" i="4"/>
  <c r="AW214" i="4"/>
  <c r="AX214" i="4"/>
  <c r="AY214" i="4"/>
  <c r="AZ214" i="4"/>
  <c r="BA214" i="4"/>
  <c r="BB214" i="4"/>
  <c r="BC214" i="4"/>
  <c r="BD214" i="4"/>
  <c r="BG214" i="4"/>
  <c r="BH214" i="4"/>
  <c r="BI214" i="4"/>
  <c r="BJ214" i="4"/>
  <c r="BK214" i="4"/>
  <c r="BL214" i="4"/>
  <c r="BM214" i="4"/>
  <c r="BN214" i="4"/>
  <c r="BO214" i="4"/>
  <c r="BQ214" i="4"/>
  <c r="BR214" i="4"/>
  <c r="BS214" i="4"/>
  <c r="BT214" i="4"/>
  <c r="BU214" i="4"/>
  <c r="BV214" i="4"/>
  <c r="BW214" i="4"/>
  <c r="BX214" i="4"/>
  <c r="BY214" i="4"/>
  <c r="BZ214" i="4"/>
  <c r="CA214" i="4"/>
  <c r="CB214" i="4"/>
  <c r="CC214" i="4"/>
  <c r="AQ215" i="4"/>
  <c r="AR215" i="4"/>
  <c r="AS215" i="4"/>
  <c r="AT215" i="4"/>
  <c r="AV215" i="4"/>
  <c r="AW215" i="4"/>
  <c r="AX215" i="4"/>
  <c r="AY215" i="4"/>
  <c r="AZ215" i="4"/>
  <c r="BA215" i="4"/>
  <c r="BB215" i="4"/>
  <c r="BC215" i="4"/>
  <c r="BD215" i="4"/>
  <c r="BG215" i="4"/>
  <c r="BH215" i="4"/>
  <c r="BI215" i="4"/>
  <c r="BJ215" i="4"/>
  <c r="BK215" i="4"/>
  <c r="BL215" i="4"/>
  <c r="BM215" i="4"/>
  <c r="BN215" i="4"/>
  <c r="BO215" i="4"/>
  <c r="BQ215" i="4"/>
  <c r="BR215" i="4"/>
  <c r="BS215" i="4"/>
  <c r="BT215" i="4"/>
  <c r="BU215" i="4"/>
  <c r="BV215" i="4"/>
  <c r="BW215" i="4"/>
  <c r="BX215" i="4"/>
  <c r="BY215" i="4"/>
  <c r="BZ215" i="4"/>
  <c r="CA215" i="4"/>
  <c r="CB215" i="4"/>
  <c r="CC215" i="4"/>
  <c r="AQ216" i="4"/>
  <c r="AR216" i="4"/>
  <c r="AS216" i="4"/>
  <c r="AT216" i="4"/>
  <c r="AU216" i="4"/>
  <c r="AW216" i="4"/>
  <c r="AX216" i="4"/>
  <c r="AY216" i="4"/>
  <c r="AZ216" i="4"/>
  <c r="BA216" i="4"/>
  <c r="BB216" i="4"/>
  <c r="BC216" i="4"/>
  <c r="BD216" i="4"/>
  <c r="BG216" i="4"/>
  <c r="BH216" i="4"/>
  <c r="BI216" i="4"/>
  <c r="BJ216" i="4"/>
  <c r="BK216" i="4"/>
  <c r="BL216" i="4"/>
  <c r="BM216" i="4"/>
  <c r="BN216" i="4"/>
  <c r="BO216" i="4"/>
  <c r="BQ216" i="4"/>
  <c r="BR216" i="4"/>
  <c r="BS216" i="4"/>
  <c r="BT216" i="4"/>
  <c r="BU216" i="4"/>
  <c r="BV216" i="4"/>
  <c r="BW216" i="4"/>
  <c r="BX216" i="4"/>
  <c r="BY216" i="4"/>
  <c r="BZ216" i="4"/>
  <c r="CA216" i="4"/>
  <c r="CB216" i="4"/>
  <c r="CC216" i="4"/>
  <c r="AQ217" i="4"/>
  <c r="AR217" i="4"/>
  <c r="AS217" i="4"/>
  <c r="AT217" i="4"/>
  <c r="AU217" i="4"/>
  <c r="AV217" i="4"/>
  <c r="AX217" i="4"/>
  <c r="AY217" i="4"/>
  <c r="AZ217" i="4"/>
  <c r="BA217" i="4"/>
  <c r="BB217" i="4"/>
  <c r="BC217" i="4"/>
  <c r="BD217" i="4"/>
  <c r="BG217" i="4"/>
  <c r="BH217" i="4"/>
  <c r="BI217" i="4"/>
  <c r="BJ217" i="4"/>
  <c r="BK217" i="4"/>
  <c r="BL217" i="4"/>
  <c r="BM217" i="4"/>
  <c r="BN217" i="4"/>
  <c r="BO217" i="4"/>
  <c r="BQ217" i="4"/>
  <c r="BR217" i="4"/>
  <c r="BS217" i="4"/>
  <c r="BT217" i="4"/>
  <c r="BU217" i="4"/>
  <c r="BV217" i="4"/>
  <c r="BW217" i="4"/>
  <c r="BX217" i="4"/>
  <c r="BY217" i="4"/>
  <c r="BZ217" i="4"/>
  <c r="CA217" i="4"/>
  <c r="CB217" i="4"/>
  <c r="CC217" i="4"/>
  <c r="AQ218" i="4"/>
  <c r="AR218" i="4"/>
  <c r="AS218" i="4"/>
  <c r="AT218" i="4"/>
  <c r="AU218" i="4"/>
  <c r="AV218" i="4"/>
  <c r="AW218" i="4"/>
  <c r="AY218" i="4"/>
  <c r="AZ218" i="4"/>
  <c r="BA218" i="4"/>
  <c r="BB218" i="4"/>
  <c r="BC218" i="4"/>
  <c r="BD218" i="4"/>
  <c r="BG218" i="4"/>
  <c r="BH218" i="4"/>
  <c r="BI218" i="4"/>
  <c r="BJ218" i="4"/>
  <c r="BK218" i="4"/>
  <c r="BL218" i="4"/>
  <c r="BM218" i="4"/>
  <c r="BN218" i="4"/>
  <c r="BO218" i="4"/>
  <c r="BQ218" i="4"/>
  <c r="BR218" i="4"/>
  <c r="BS218" i="4"/>
  <c r="BT218" i="4"/>
  <c r="BU218" i="4"/>
  <c r="BV218" i="4"/>
  <c r="BW218" i="4"/>
  <c r="BX218" i="4"/>
  <c r="BY218" i="4"/>
  <c r="BZ218" i="4"/>
  <c r="CA218" i="4"/>
  <c r="CB218" i="4"/>
  <c r="CC218" i="4"/>
  <c r="AQ219" i="4"/>
  <c r="AR219" i="4"/>
  <c r="AS219" i="4"/>
  <c r="AT219" i="4"/>
  <c r="AU219" i="4"/>
  <c r="AV219" i="4"/>
  <c r="AW219" i="4"/>
  <c r="AX219" i="4"/>
  <c r="AZ219" i="4"/>
  <c r="BA219" i="4"/>
  <c r="BB219" i="4"/>
  <c r="BC219" i="4"/>
  <c r="BD219" i="4"/>
  <c r="BG219" i="4"/>
  <c r="BH219" i="4"/>
  <c r="BI219" i="4"/>
  <c r="BJ219" i="4"/>
  <c r="BK219" i="4"/>
  <c r="BL219" i="4"/>
  <c r="BM219" i="4"/>
  <c r="BN219" i="4"/>
  <c r="BO219" i="4"/>
  <c r="BQ219" i="4"/>
  <c r="BR219" i="4"/>
  <c r="BS219" i="4"/>
  <c r="BT219" i="4"/>
  <c r="BU219" i="4"/>
  <c r="BV219" i="4"/>
  <c r="BW219" i="4"/>
  <c r="BX219" i="4"/>
  <c r="BY219" i="4"/>
  <c r="BZ219" i="4"/>
  <c r="CA219" i="4"/>
  <c r="CB219" i="4"/>
  <c r="CC219" i="4"/>
  <c r="AQ220" i="4"/>
  <c r="AR220" i="4"/>
  <c r="AS220" i="4"/>
  <c r="AT220" i="4"/>
  <c r="AU220" i="4"/>
  <c r="AV220" i="4"/>
  <c r="AW220" i="4"/>
  <c r="AX220" i="4"/>
  <c r="AY220" i="4"/>
  <c r="AZ220" i="4"/>
  <c r="BA220" i="4"/>
  <c r="BB220" i="4"/>
  <c r="BC220" i="4"/>
  <c r="BD220" i="4"/>
  <c r="BG220" i="4"/>
  <c r="BH220" i="4"/>
  <c r="BI220" i="4"/>
  <c r="BJ220" i="4"/>
  <c r="BK220" i="4"/>
  <c r="BL220" i="4"/>
  <c r="BM220" i="4"/>
  <c r="BN220" i="4"/>
  <c r="BO220" i="4"/>
  <c r="BQ220" i="4"/>
  <c r="BR220" i="4"/>
  <c r="BS220" i="4"/>
  <c r="BT220" i="4"/>
  <c r="BU220" i="4"/>
  <c r="BV220" i="4"/>
  <c r="BW220" i="4"/>
  <c r="BX220" i="4"/>
  <c r="BY220" i="4"/>
  <c r="BZ220" i="4"/>
  <c r="CA220" i="4"/>
  <c r="CB220" i="4"/>
  <c r="CC220" i="4"/>
  <c r="AQ221" i="4"/>
  <c r="AR221" i="4"/>
  <c r="AS221" i="4"/>
  <c r="AT221" i="4"/>
  <c r="AU221" i="4"/>
  <c r="AV221" i="4"/>
  <c r="AW221" i="4"/>
  <c r="AX221" i="4"/>
  <c r="AY221" i="4"/>
  <c r="AZ221" i="4"/>
  <c r="BA221" i="4"/>
  <c r="BB221" i="4"/>
  <c r="BC221" i="4"/>
  <c r="BD221" i="4"/>
  <c r="BG221" i="4"/>
  <c r="BH221" i="4"/>
  <c r="BI221" i="4"/>
  <c r="BJ221" i="4"/>
  <c r="BK221" i="4"/>
  <c r="BL221" i="4"/>
  <c r="BM221" i="4"/>
  <c r="BN221" i="4"/>
  <c r="BO221" i="4"/>
  <c r="BQ221" i="4"/>
  <c r="BR221" i="4"/>
  <c r="BS221" i="4"/>
  <c r="BT221" i="4"/>
  <c r="BU221" i="4"/>
  <c r="BV221" i="4"/>
  <c r="BW221" i="4"/>
  <c r="BX221" i="4"/>
  <c r="BY221" i="4"/>
  <c r="BZ221" i="4"/>
  <c r="CA221" i="4"/>
  <c r="CB221" i="4"/>
  <c r="CC221" i="4"/>
  <c r="AQ222" i="4"/>
  <c r="AR222" i="4"/>
  <c r="AS222" i="4"/>
  <c r="AT222" i="4"/>
  <c r="AU222" i="4"/>
  <c r="AV222" i="4"/>
  <c r="AW222" i="4"/>
  <c r="AX222" i="4"/>
  <c r="AY222" i="4"/>
  <c r="AZ222" i="4"/>
  <c r="BA222" i="4"/>
  <c r="BB222" i="4"/>
  <c r="BC222" i="4"/>
  <c r="BD222" i="4"/>
  <c r="BG222" i="4"/>
  <c r="BH222" i="4"/>
  <c r="BI222" i="4"/>
  <c r="BJ222" i="4"/>
  <c r="BK222" i="4"/>
  <c r="BL222" i="4"/>
  <c r="BM222" i="4"/>
  <c r="BN222" i="4"/>
  <c r="BO222" i="4"/>
  <c r="BQ222" i="4"/>
  <c r="BR222" i="4"/>
  <c r="BS222" i="4"/>
  <c r="BT222" i="4"/>
  <c r="BU222" i="4"/>
  <c r="BV222" i="4"/>
  <c r="BW222" i="4"/>
  <c r="BX222" i="4"/>
  <c r="BY222" i="4"/>
  <c r="BZ222" i="4"/>
  <c r="CA222" i="4"/>
  <c r="CB222" i="4"/>
  <c r="CC222" i="4"/>
  <c r="AQ223" i="4"/>
  <c r="AR223" i="4"/>
  <c r="AS223" i="4"/>
  <c r="AT223" i="4"/>
  <c r="AU223" i="4"/>
  <c r="AV223" i="4"/>
  <c r="AW223" i="4"/>
  <c r="AX223" i="4"/>
  <c r="AY223" i="4"/>
  <c r="AZ223" i="4"/>
  <c r="BA223" i="4"/>
  <c r="BB223" i="4"/>
  <c r="BC223" i="4"/>
  <c r="BD223" i="4"/>
  <c r="BG223" i="4"/>
  <c r="BH223" i="4"/>
  <c r="BI223" i="4"/>
  <c r="BJ223" i="4"/>
  <c r="BK223" i="4"/>
  <c r="BL223" i="4"/>
  <c r="BM223" i="4"/>
  <c r="BN223" i="4"/>
  <c r="BO223" i="4"/>
  <c r="BQ223" i="4"/>
  <c r="BR223" i="4"/>
  <c r="BS223" i="4"/>
  <c r="BT223" i="4"/>
  <c r="BU223" i="4"/>
  <c r="BV223" i="4"/>
  <c r="BW223" i="4"/>
  <c r="BX223" i="4"/>
  <c r="BY223" i="4"/>
  <c r="BZ223" i="4"/>
  <c r="CA223" i="4"/>
  <c r="CB223" i="4"/>
  <c r="CC223" i="4"/>
  <c r="AQ224" i="4"/>
  <c r="AR224" i="4"/>
  <c r="AS224" i="4"/>
  <c r="AT224" i="4"/>
  <c r="AU224" i="4"/>
  <c r="AV224" i="4"/>
  <c r="AW224" i="4"/>
  <c r="AX224" i="4"/>
  <c r="AY224" i="4"/>
  <c r="AZ224" i="4"/>
  <c r="BA224" i="4"/>
  <c r="BB224" i="4"/>
  <c r="BC224" i="4"/>
  <c r="BD224" i="4"/>
  <c r="BG224" i="4"/>
  <c r="BH224" i="4"/>
  <c r="BI224" i="4"/>
  <c r="BJ224" i="4"/>
  <c r="BK224" i="4"/>
  <c r="BL224" i="4"/>
  <c r="BM224" i="4"/>
  <c r="BN224" i="4"/>
  <c r="BO224" i="4"/>
  <c r="BQ224" i="4"/>
  <c r="BR224" i="4"/>
  <c r="BS224" i="4"/>
  <c r="BT224" i="4"/>
  <c r="BU224" i="4"/>
  <c r="BV224" i="4"/>
  <c r="BW224" i="4"/>
  <c r="BX224" i="4"/>
  <c r="BY224" i="4"/>
  <c r="BZ224" i="4"/>
  <c r="CA224" i="4"/>
  <c r="CB224" i="4"/>
  <c r="CC224" i="4"/>
  <c r="AQ227" i="4"/>
  <c r="AR227" i="4"/>
  <c r="AS227" i="4"/>
  <c r="AT227" i="4"/>
  <c r="AU227" i="4"/>
  <c r="AV227" i="4"/>
  <c r="AW227" i="4"/>
  <c r="AX227" i="4"/>
  <c r="AY227" i="4"/>
  <c r="AZ227" i="4"/>
  <c r="BA227" i="4"/>
  <c r="BB227" i="4"/>
  <c r="BC227" i="4"/>
  <c r="BD227" i="4"/>
  <c r="BG227" i="4"/>
  <c r="BH227" i="4"/>
  <c r="BI227" i="4"/>
  <c r="BJ227" i="4"/>
  <c r="BK227" i="4"/>
  <c r="BL227" i="4"/>
  <c r="BM227" i="4"/>
  <c r="BN227" i="4"/>
  <c r="BO227" i="4"/>
  <c r="BQ227" i="4"/>
  <c r="BR227" i="4"/>
  <c r="BS227" i="4"/>
  <c r="BT227" i="4"/>
  <c r="BU227" i="4"/>
  <c r="BV227" i="4"/>
  <c r="BW227" i="4"/>
  <c r="BX227" i="4"/>
  <c r="BY227" i="4"/>
  <c r="BZ227" i="4"/>
  <c r="CA227" i="4"/>
  <c r="CB227" i="4"/>
  <c r="CC227" i="4"/>
  <c r="AQ228" i="4"/>
  <c r="AR228" i="4"/>
  <c r="AS228" i="4"/>
  <c r="AT228" i="4"/>
  <c r="AU228" i="4"/>
  <c r="AV228" i="4"/>
  <c r="AW228" i="4"/>
  <c r="AX228" i="4"/>
  <c r="AY228" i="4"/>
  <c r="AZ228" i="4"/>
  <c r="BA228" i="4"/>
  <c r="BB228" i="4"/>
  <c r="BC228" i="4"/>
  <c r="BD228" i="4"/>
  <c r="BG228" i="4"/>
  <c r="BH228" i="4"/>
  <c r="BI228" i="4"/>
  <c r="BJ228" i="4"/>
  <c r="BK228" i="4"/>
  <c r="BL228" i="4"/>
  <c r="BM228" i="4"/>
  <c r="BN228" i="4"/>
  <c r="BO228" i="4"/>
  <c r="BQ228" i="4"/>
  <c r="BR228" i="4"/>
  <c r="BS228" i="4"/>
  <c r="BT228" i="4"/>
  <c r="BU228" i="4"/>
  <c r="BV228" i="4"/>
  <c r="BW228" i="4"/>
  <c r="BX228" i="4"/>
  <c r="BY228" i="4"/>
  <c r="BZ228" i="4"/>
  <c r="CA228" i="4"/>
  <c r="CB228" i="4"/>
  <c r="CC228" i="4"/>
  <c r="AQ229" i="4"/>
  <c r="AR229" i="4"/>
  <c r="AS229" i="4"/>
  <c r="AT229" i="4"/>
  <c r="AU229" i="4"/>
  <c r="AV229" i="4"/>
  <c r="AW229" i="4"/>
  <c r="AX229" i="4"/>
  <c r="AY229" i="4"/>
  <c r="AZ229" i="4"/>
  <c r="BA229" i="4"/>
  <c r="BB229" i="4"/>
  <c r="BC229" i="4"/>
  <c r="BD229" i="4"/>
  <c r="BG229" i="4"/>
  <c r="BH229" i="4"/>
  <c r="BI229" i="4"/>
  <c r="BJ229" i="4"/>
  <c r="BK229" i="4"/>
  <c r="BL229" i="4"/>
  <c r="BM229" i="4"/>
  <c r="BN229" i="4"/>
  <c r="BO229" i="4"/>
  <c r="BQ229" i="4"/>
  <c r="BR229" i="4"/>
  <c r="BS229" i="4"/>
  <c r="BT229" i="4"/>
  <c r="BU229" i="4"/>
  <c r="BV229" i="4"/>
  <c r="BW229" i="4"/>
  <c r="BX229" i="4"/>
  <c r="BY229" i="4"/>
  <c r="BZ229" i="4"/>
  <c r="CA229" i="4"/>
  <c r="CB229" i="4"/>
  <c r="CC229" i="4"/>
  <c r="AQ230" i="4"/>
  <c r="AR230" i="4"/>
  <c r="AS230" i="4"/>
  <c r="AT230" i="4"/>
  <c r="AU230" i="4"/>
  <c r="AV230" i="4"/>
  <c r="AW230" i="4"/>
  <c r="AX230" i="4"/>
  <c r="AY230" i="4"/>
  <c r="AZ230" i="4"/>
  <c r="BA230" i="4"/>
  <c r="BB230" i="4"/>
  <c r="BC230" i="4"/>
  <c r="BD230" i="4"/>
  <c r="BG230" i="4"/>
  <c r="BH230" i="4"/>
  <c r="BI230" i="4"/>
  <c r="BJ230" i="4"/>
  <c r="BK230" i="4"/>
  <c r="BL230" i="4"/>
  <c r="BM230" i="4"/>
  <c r="BN230" i="4"/>
  <c r="BO230" i="4"/>
  <c r="BQ230" i="4"/>
  <c r="BR230" i="4"/>
  <c r="BS230" i="4"/>
  <c r="BT230" i="4"/>
  <c r="BU230" i="4"/>
  <c r="BV230" i="4"/>
  <c r="BW230" i="4"/>
  <c r="BX230" i="4"/>
  <c r="BY230" i="4"/>
  <c r="BZ230" i="4"/>
  <c r="CA230" i="4"/>
  <c r="CB230" i="4"/>
  <c r="CC230" i="4"/>
  <c r="AQ231" i="4"/>
  <c r="AR231" i="4"/>
  <c r="AS231" i="4"/>
  <c r="AT231" i="4"/>
  <c r="AU231" i="4"/>
  <c r="AV231" i="4"/>
  <c r="AW231" i="4"/>
  <c r="AX231" i="4"/>
  <c r="AY231" i="4"/>
  <c r="AZ231" i="4"/>
  <c r="BA231" i="4"/>
  <c r="BB231" i="4"/>
  <c r="BC231" i="4"/>
  <c r="BD231" i="4"/>
  <c r="BG231" i="4"/>
  <c r="BH231" i="4"/>
  <c r="BI231" i="4"/>
  <c r="BJ231" i="4"/>
  <c r="BK231" i="4"/>
  <c r="BL231" i="4"/>
  <c r="BM231" i="4"/>
  <c r="BN231" i="4"/>
  <c r="BO231" i="4"/>
  <c r="BQ231" i="4"/>
  <c r="BR231" i="4"/>
  <c r="BS231" i="4"/>
  <c r="BT231" i="4"/>
  <c r="BU231" i="4"/>
  <c r="BV231" i="4"/>
  <c r="BW231" i="4"/>
  <c r="BX231" i="4"/>
  <c r="BY231" i="4"/>
  <c r="BZ231" i="4"/>
  <c r="CA231" i="4"/>
  <c r="CB231" i="4"/>
  <c r="CC231" i="4"/>
  <c r="AQ232" i="4"/>
  <c r="AR232" i="4"/>
  <c r="AS232" i="4"/>
  <c r="AT232" i="4"/>
  <c r="AU232" i="4"/>
  <c r="AV232" i="4"/>
  <c r="AW232" i="4"/>
  <c r="AX232" i="4"/>
  <c r="AY232" i="4"/>
  <c r="AZ232" i="4"/>
  <c r="BA232" i="4"/>
  <c r="BB232" i="4"/>
  <c r="BC232" i="4"/>
  <c r="BD232" i="4"/>
  <c r="BG232" i="4"/>
  <c r="BH232" i="4"/>
  <c r="BI232" i="4"/>
  <c r="BJ232" i="4"/>
  <c r="BK232" i="4"/>
  <c r="BL232" i="4"/>
  <c r="BM232" i="4"/>
  <c r="BN232" i="4"/>
  <c r="BO232" i="4"/>
  <c r="BQ232" i="4"/>
  <c r="BR232" i="4"/>
  <c r="BS232" i="4"/>
  <c r="BT232" i="4"/>
  <c r="BU232" i="4"/>
  <c r="BV232" i="4"/>
  <c r="BW232" i="4"/>
  <c r="BX232" i="4"/>
  <c r="BY232" i="4"/>
  <c r="BZ232" i="4"/>
  <c r="CA232" i="4"/>
  <c r="CB232" i="4"/>
  <c r="CC232" i="4"/>
  <c r="AQ233" i="4"/>
  <c r="AR233" i="4"/>
  <c r="AS233" i="4"/>
  <c r="AT233" i="4"/>
  <c r="AU233" i="4"/>
  <c r="AV233" i="4"/>
  <c r="AW233" i="4"/>
  <c r="AX233" i="4"/>
  <c r="AY233" i="4"/>
  <c r="AZ233" i="4"/>
  <c r="BA233" i="4"/>
  <c r="BB233" i="4"/>
  <c r="BC233" i="4"/>
  <c r="BD233" i="4"/>
  <c r="BG233" i="4"/>
  <c r="BH233" i="4"/>
  <c r="BI233" i="4"/>
  <c r="BJ233" i="4"/>
  <c r="BK233" i="4"/>
  <c r="BL233" i="4"/>
  <c r="BM233" i="4"/>
  <c r="BN233" i="4"/>
  <c r="BO233" i="4"/>
  <c r="BQ233" i="4"/>
  <c r="BR233" i="4"/>
  <c r="BS233" i="4"/>
  <c r="BT233" i="4"/>
  <c r="BU233" i="4"/>
  <c r="BV233" i="4"/>
  <c r="BW233" i="4"/>
  <c r="BX233" i="4"/>
  <c r="BY233" i="4"/>
  <c r="BZ233" i="4"/>
  <c r="CA233" i="4"/>
  <c r="CB233" i="4"/>
  <c r="CC233" i="4"/>
  <c r="AQ234" i="4"/>
  <c r="AR234" i="4"/>
  <c r="AS234" i="4"/>
  <c r="AT234" i="4"/>
  <c r="AU234" i="4"/>
  <c r="AV234" i="4"/>
  <c r="AW234" i="4"/>
  <c r="AX234" i="4"/>
  <c r="AY234" i="4"/>
  <c r="AZ234" i="4"/>
  <c r="BA234" i="4"/>
  <c r="BB234" i="4"/>
  <c r="BC234" i="4"/>
  <c r="BD234" i="4"/>
  <c r="BG234" i="4"/>
  <c r="BH234" i="4"/>
  <c r="BI234" i="4"/>
  <c r="BJ234" i="4"/>
  <c r="BK234" i="4"/>
  <c r="BL234" i="4"/>
  <c r="BM234" i="4"/>
  <c r="BN234" i="4"/>
  <c r="BO234" i="4"/>
  <c r="BQ234" i="4"/>
  <c r="BR234" i="4"/>
  <c r="BS234" i="4"/>
  <c r="BT234" i="4"/>
  <c r="BU234" i="4"/>
  <c r="BV234" i="4"/>
  <c r="BW234" i="4"/>
  <c r="BX234" i="4"/>
  <c r="BY234" i="4"/>
  <c r="BZ234" i="4"/>
  <c r="CA234" i="4"/>
  <c r="CB234" i="4"/>
  <c r="CC234" i="4"/>
  <c r="AQ235" i="4"/>
  <c r="AR235" i="4"/>
  <c r="AS235" i="4"/>
  <c r="AT235" i="4"/>
  <c r="AU235" i="4"/>
  <c r="AV235" i="4"/>
  <c r="AW235" i="4"/>
  <c r="AX235" i="4"/>
  <c r="AY235" i="4"/>
  <c r="AZ235" i="4"/>
  <c r="BA235" i="4"/>
  <c r="BB235" i="4"/>
  <c r="BC235" i="4"/>
  <c r="BD235" i="4"/>
  <c r="BG235" i="4"/>
  <c r="BH235" i="4"/>
  <c r="BI235" i="4"/>
  <c r="BJ235" i="4"/>
  <c r="BK235" i="4"/>
  <c r="BL235" i="4"/>
  <c r="BM235" i="4"/>
  <c r="BN235" i="4"/>
  <c r="BO235" i="4"/>
  <c r="BQ235" i="4"/>
  <c r="BR235" i="4"/>
  <c r="BS235" i="4"/>
  <c r="BT235" i="4"/>
  <c r="BU235" i="4"/>
  <c r="BV235" i="4"/>
  <c r="BW235" i="4"/>
  <c r="BX235" i="4"/>
  <c r="BY235" i="4"/>
  <c r="BZ235" i="4"/>
  <c r="CA235" i="4"/>
  <c r="CB235" i="4"/>
  <c r="CC235" i="4"/>
  <c r="AQ237" i="4"/>
  <c r="AR237" i="4"/>
  <c r="AS237" i="4"/>
  <c r="AT237" i="4"/>
  <c r="AU237" i="4"/>
  <c r="AV237" i="4"/>
  <c r="AW237" i="4"/>
  <c r="AX237" i="4"/>
  <c r="AY237" i="4"/>
  <c r="AZ237" i="4"/>
  <c r="BA237" i="4"/>
  <c r="BB237" i="4"/>
  <c r="BC237" i="4"/>
  <c r="BD237" i="4"/>
  <c r="BG237" i="4"/>
  <c r="BH237" i="4"/>
  <c r="BI237" i="4"/>
  <c r="BJ237" i="4"/>
  <c r="BK237" i="4"/>
  <c r="BL237" i="4"/>
  <c r="BM237" i="4"/>
  <c r="BN237" i="4"/>
  <c r="BO237" i="4"/>
  <c r="BQ237" i="4"/>
  <c r="BR237" i="4"/>
  <c r="BS237" i="4"/>
  <c r="BT237" i="4"/>
  <c r="BU237" i="4"/>
  <c r="BV237" i="4"/>
  <c r="BW237" i="4"/>
  <c r="BX237" i="4"/>
  <c r="BY237" i="4"/>
  <c r="BZ237" i="4"/>
  <c r="CA237" i="4"/>
  <c r="CB237" i="4"/>
  <c r="CC237" i="4"/>
  <c r="AQ238" i="4"/>
  <c r="AR238" i="4"/>
  <c r="AS238" i="4"/>
  <c r="AT238" i="4"/>
  <c r="AU238" i="4"/>
  <c r="AV238" i="4"/>
  <c r="AW238" i="4"/>
  <c r="AX238" i="4"/>
  <c r="AY238" i="4"/>
  <c r="AZ238" i="4"/>
  <c r="BA238" i="4"/>
  <c r="BB238" i="4"/>
  <c r="BC238" i="4"/>
  <c r="BD238" i="4"/>
  <c r="BG238" i="4"/>
  <c r="BH238" i="4"/>
  <c r="BI238" i="4"/>
  <c r="BJ238" i="4"/>
  <c r="BK238" i="4"/>
  <c r="BL238" i="4"/>
  <c r="BM238" i="4"/>
  <c r="BN238" i="4"/>
  <c r="BO238" i="4"/>
  <c r="BQ238" i="4"/>
  <c r="BR238" i="4"/>
  <c r="BS238" i="4"/>
  <c r="BT238" i="4"/>
  <c r="BU238" i="4"/>
  <c r="BV238" i="4"/>
  <c r="BW238" i="4"/>
  <c r="BX238" i="4"/>
  <c r="BY238" i="4"/>
  <c r="BZ238" i="4"/>
  <c r="CA238" i="4"/>
  <c r="CB238" i="4"/>
  <c r="CC238" i="4"/>
  <c r="AQ239" i="4"/>
  <c r="AR239" i="4"/>
  <c r="AS239" i="4"/>
  <c r="AT239" i="4"/>
  <c r="AU239" i="4"/>
  <c r="AV239" i="4"/>
  <c r="AW239" i="4"/>
  <c r="AX239" i="4"/>
  <c r="AY239" i="4"/>
  <c r="AZ239" i="4"/>
  <c r="BA239" i="4"/>
  <c r="BB239" i="4"/>
  <c r="BC239" i="4"/>
  <c r="BD239" i="4"/>
  <c r="BG239" i="4"/>
  <c r="BH239" i="4"/>
  <c r="BI239" i="4"/>
  <c r="BJ239" i="4"/>
  <c r="BK239" i="4"/>
  <c r="BL239" i="4"/>
  <c r="BM239" i="4"/>
  <c r="BN239" i="4"/>
  <c r="BO239" i="4"/>
  <c r="BQ239" i="4"/>
  <c r="BR239" i="4"/>
  <c r="BS239" i="4"/>
  <c r="BT239" i="4"/>
  <c r="BU239" i="4"/>
  <c r="BV239" i="4"/>
  <c r="BW239" i="4"/>
  <c r="BX239" i="4"/>
  <c r="BY239" i="4"/>
  <c r="BZ239" i="4"/>
  <c r="CA239" i="4"/>
  <c r="CB239" i="4"/>
  <c r="CC239" i="4"/>
  <c r="AQ240" i="4"/>
  <c r="AR240" i="4"/>
  <c r="AS240" i="4"/>
  <c r="AT240" i="4"/>
  <c r="AU240" i="4"/>
  <c r="AV240" i="4"/>
  <c r="AW240" i="4"/>
  <c r="AX240" i="4"/>
  <c r="AY240" i="4"/>
  <c r="AZ240" i="4"/>
  <c r="BA240" i="4"/>
  <c r="BB240" i="4"/>
  <c r="BC240" i="4"/>
  <c r="BD240" i="4"/>
  <c r="BG240" i="4"/>
  <c r="BH240" i="4"/>
  <c r="BI240" i="4"/>
  <c r="BJ240" i="4"/>
  <c r="BK240" i="4"/>
  <c r="BL240" i="4"/>
  <c r="BM240" i="4"/>
  <c r="BN240" i="4"/>
  <c r="BO240" i="4"/>
  <c r="BQ240" i="4"/>
  <c r="BR240" i="4"/>
  <c r="BS240" i="4"/>
  <c r="BT240" i="4"/>
  <c r="BU240" i="4"/>
  <c r="BV240" i="4"/>
  <c r="BW240" i="4"/>
  <c r="BX240" i="4"/>
  <c r="BY240" i="4"/>
  <c r="BZ240" i="4"/>
  <c r="CA240" i="4"/>
  <c r="CB240" i="4"/>
  <c r="CC240" i="4"/>
  <c r="AQ241" i="4"/>
  <c r="AR241" i="4"/>
  <c r="AS241" i="4"/>
  <c r="AT241" i="4"/>
  <c r="AU241" i="4"/>
  <c r="AV241" i="4"/>
  <c r="AW241" i="4"/>
  <c r="AX241" i="4"/>
  <c r="AY241" i="4"/>
  <c r="AZ241" i="4"/>
  <c r="BA241" i="4"/>
  <c r="BB241" i="4"/>
  <c r="BC241" i="4"/>
  <c r="BD241" i="4"/>
  <c r="BG241" i="4"/>
  <c r="BH241" i="4"/>
  <c r="BI241" i="4"/>
  <c r="BJ241" i="4"/>
  <c r="BK241" i="4"/>
  <c r="BL241" i="4"/>
  <c r="BM241" i="4"/>
  <c r="BN241" i="4"/>
  <c r="BO241" i="4"/>
  <c r="BQ241" i="4"/>
  <c r="BR241" i="4"/>
  <c r="BS241" i="4"/>
  <c r="BT241" i="4"/>
  <c r="BU241" i="4"/>
  <c r="BV241" i="4"/>
  <c r="BW241" i="4"/>
  <c r="BX241" i="4"/>
  <c r="BY241" i="4"/>
  <c r="BZ241" i="4"/>
  <c r="CA241" i="4"/>
  <c r="CB241" i="4"/>
  <c r="CC241" i="4"/>
  <c r="AQ242" i="4"/>
  <c r="AR242" i="4"/>
  <c r="AS242" i="4"/>
  <c r="AT242" i="4"/>
  <c r="AU242" i="4"/>
  <c r="AV242" i="4"/>
  <c r="AW242" i="4"/>
  <c r="AX242" i="4"/>
  <c r="AY242" i="4"/>
  <c r="AZ242" i="4"/>
  <c r="BA242" i="4"/>
  <c r="BB242" i="4"/>
  <c r="BC242" i="4"/>
  <c r="BD242" i="4"/>
  <c r="BG242" i="4"/>
  <c r="BH242" i="4"/>
  <c r="BI242" i="4"/>
  <c r="BJ242" i="4"/>
  <c r="BK242" i="4"/>
  <c r="BL242" i="4"/>
  <c r="BM242" i="4"/>
  <c r="BN242" i="4"/>
  <c r="BO242" i="4"/>
  <c r="BQ242" i="4"/>
  <c r="BR242" i="4"/>
  <c r="BS242" i="4"/>
  <c r="BT242" i="4"/>
  <c r="BU242" i="4"/>
  <c r="BV242" i="4"/>
  <c r="BW242" i="4"/>
  <c r="BX242" i="4"/>
  <c r="BY242" i="4"/>
  <c r="BZ242" i="4"/>
  <c r="CA242" i="4"/>
  <c r="CB242" i="4"/>
  <c r="CC242" i="4"/>
  <c r="AQ243" i="4"/>
  <c r="AR243" i="4"/>
  <c r="AS243" i="4"/>
  <c r="AT243" i="4"/>
  <c r="AU243" i="4"/>
  <c r="AV243" i="4"/>
  <c r="AW243" i="4"/>
  <c r="AX243" i="4"/>
  <c r="AY243" i="4"/>
  <c r="AZ243" i="4"/>
  <c r="BA243" i="4"/>
  <c r="BB243" i="4"/>
  <c r="BC243" i="4"/>
  <c r="BD243" i="4"/>
  <c r="BG243" i="4"/>
  <c r="BH243" i="4"/>
  <c r="BI243" i="4"/>
  <c r="BJ243" i="4"/>
  <c r="BK243" i="4"/>
  <c r="BL243" i="4"/>
  <c r="BM243" i="4"/>
  <c r="BN243" i="4"/>
  <c r="BO243" i="4"/>
  <c r="BQ243" i="4"/>
  <c r="BR243" i="4"/>
  <c r="BS243" i="4"/>
  <c r="BT243" i="4"/>
  <c r="BU243" i="4"/>
  <c r="BV243" i="4"/>
  <c r="BW243" i="4"/>
  <c r="BX243" i="4"/>
  <c r="BY243" i="4"/>
  <c r="BZ243" i="4"/>
  <c r="CA243" i="4"/>
  <c r="CB243" i="4"/>
  <c r="CC243" i="4"/>
  <c r="AQ244" i="4"/>
  <c r="AR244" i="4"/>
  <c r="AS244" i="4"/>
  <c r="AT244" i="4"/>
  <c r="AU244" i="4"/>
  <c r="AV244" i="4"/>
  <c r="AW244" i="4"/>
  <c r="AX244" i="4"/>
  <c r="AY244" i="4"/>
  <c r="AZ244" i="4"/>
  <c r="BA244" i="4"/>
  <c r="BB244" i="4"/>
  <c r="BC244" i="4"/>
  <c r="BD244" i="4"/>
  <c r="BG244" i="4"/>
  <c r="BH244" i="4"/>
  <c r="BI244" i="4"/>
  <c r="BJ244" i="4"/>
  <c r="BK244" i="4"/>
  <c r="BL244" i="4"/>
  <c r="BM244" i="4"/>
  <c r="BN244" i="4"/>
  <c r="BO244" i="4"/>
  <c r="BQ244" i="4"/>
  <c r="BR244" i="4"/>
  <c r="BS244" i="4"/>
  <c r="BT244" i="4"/>
  <c r="BU244" i="4"/>
  <c r="BV244" i="4"/>
  <c r="BW244" i="4"/>
  <c r="BX244" i="4"/>
  <c r="BY244" i="4"/>
  <c r="BZ244" i="4"/>
  <c r="CA244" i="4"/>
  <c r="CB244" i="4"/>
  <c r="CC244" i="4"/>
  <c r="AQ245" i="4"/>
  <c r="AR245" i="4"/>
  <c r="AS245" i="4"/>
  <c r="AT245" i="4"/>
  <c r="AU245" i="4"/>
  <c r="AV245" i="4"/>
  <c r="AW245" i="4"/>
  <c r="AX245" i="4"/>
  <c r="AY245" i="4"/>
  <c r="AZ245" i="4"/>
  <c r="BA245" i="4"/>
  <c r="BB245" i="4"/>
  <c r="BC245" i="4"/>
  <c r="BD245" i="4"/>
  <c r="BG245" i="4"/>
  <c r="BH245" i="4"/>
  <c r="BI245" i="4"/>
  <c r="BJ245" i="4"/>
  <c r="BK245" i="4"/>
  <c r="BL245" i="4"/>
  <c r="BM245" i="4"/>
  <c r="BN245" i="4"/>
  <c r="BO245" i="4"/>
  <c r="BQ245" i="4"/>
  <c r="BR245" i="4"/>
  <c r="BS245" i="4"/>
  <c r="BT245" i="4"/>
  <c r="BU245" i="4"/>
  <c r="BV245" i="4"/>
  <c r="BW245" i="4"/>
  <c r="BX245" i="4"/>
  <c r="BZ245" i="4"/>
  <c r="CA245" i="4"/>
  <c r="CB245" i="4"/>
  <c r="CC245" i="4"/>
  <c r="AQ246" i="4"/>
  <c r="AR246" i="4"/>
  <c r="AS246" i="4"/>
  <c r="AT246" i="4"/>
  <c r="AU246" i="4"/>
  <c r="AV246" i="4"/>
  <c r="AW246" i="4"/>
  <c r="AX246" i="4"/>
  <c r="AY246" i="4"/>
  <c r="AZ246" i="4"/>
  <c r="BA246" i="4"/>
  <c r="BB246" i="4"/>
  <c r="BC246" i="4"/>
  <c r="BD246" i="4"/>
  <c r="BG246" i="4"/>
  <c r="BH246" i="4"/>
  <c r="BI246" i="4"/>
  <c r="BJ246" i="4"/>
  <c r="BK246" i="4"/>
  <c r="BL246" i="4"/>
  <c r="BM246" i="4"/>
  <c r="BN246" i="4"/>
  <c r="BO246" i="4"/>
  <c r="BQ246" i="4"/>
  <c r="BR246" i="4"/>
  <c r="BS246" i="4"/>
  <c r="BT246" i="4"/>
  <c r="BU246" i="4"/>
  <c r="BV246" i="4"/>
  <c r="BW246" i="4"/>
  <c r="BX246" i="4"/>
  <c r="BY246" i="4"/>
  <c r="CA246" i="4"/>
  <c r="CB246" i="4"/>
  <c r="CC246" i="4"/>
  <c r="AQ247" i="4"/>
  <c r="AR247" i="4"/>
  <c r="AS247" i="4"/>
  <c r="AT247" i="4"/>
  <c r="AU247" i="4"/>
  <c r="AV247" i="4"/>
  <c r="AW247" i="4"/>
  <c r="AX247" i="4"/>
  <c r="AY247" i="4"/>
  <c r="AZ247" i="4"/>
  <c r="BA247" i="4"/>
  <c r="BB247" i="4"/>
  <c r="BC247" i="4"/>
  <c r="BD247" i="4"/>
  <c r="BG247" i="4"/>
  <c r="BH247" i="4"/>
  <c r="BI247" i="4"/>
  <c r="BJ247" i="4"/>
  <c r="BK247" i="4"/>
  <c r="BL247" i="4"/>
  <c r="BM247" i="4"/>
  <c r="BN247" i="4"/>
  <c r="BO247" i="4"/>
  <c r="BQ247" i="4"/>
  <c r="BR247" i="4"/>
  <c r="BS247" i="4"/>
  <c r="BT247" i="4"/>
  <c r="BU247" i="4"/>
  <c r="BV247" i="4"/>
  <c r="BW247" i="4"/>
  <c r="BX247" i="4"/>
  <c r="BY247" i="4"/>
  <c r="BZ247" i="4"/>
  <c r="CB247" i="4"/>
  <c r="CC247" i="4"/>
  <c r="AQ248" i="4"/>
  <c r="AR248" i="4"/>
  <c r="AS248" i="4"/>
  <c r="AT248" i="4"/>
  <c r="AU248" i="4"/>
  <c r="AV248" i="4"/>
  <c r="AW248" i="4"/>
  <c r="AX248" i="4"/>
  <c r="AY248" i="4"/>
  <c r="AZ248" i="4"/>
  <c r="BA248" i="4"/>
  <c r="BB248" i="4"/>
  <c r="BC248" i="4"/>
  <c r="BD248" i="4"/>
  <c r="BG248" i="4"/>
  <c r="BH248" i="4"/>
  <c r="BI248" i="4"/>
  <c r="BJ248" i="4"/>
  <c r="BK248" i="4"/>
  <c r="BL248" i="4"/>
  <c r="BM248" i="4"/>
  <c r="BN248" i="4"/>
  <c r="BO248" i="4"/>
  <c r="BQ248" i="4"/>
  <c r="BR248" i="4"/>
  <c r="BS248" i="4"/>
  <c r="BT248" i="4"/>
  <c r="BU248" i="4"/>
  <c r="BV248" i="4"/>
  <c r="BW248" i="4"/>
  <c r="BX248" i="4"/>
  <c r="BY248" i="4"/>
  <c r="BZ248" i="4"/>
  <c r="CA248" i="4"/>
  <c r="CC248" i="4"/>
  <c r="AQ249" i="4"/>
  <c r="AR249" i="4"/>
  <c r="AS249" i="4"/>
  <c r="AT249" i="4"/>
  <c r="AU249" i="4"/>
  <c r="AV249" i="4"/>
  <c r="AW249" i="4"/>
  <c r="AX249" i="4"/>
  <c r="AY249" i="4"/>
  <c r="AZ249" i="4"/>
  <c r="BA249" i="4"/>
  <c r="BB249" i="4"/>
  <c r="BC249" i="4"/>
  <c r="BD249" i="4"/>
  <c r="BG249" i="4"/>
  <c r="BH249" i="4"/>
  <c r="BI249" i="4"/>
  <c r="BJ249" i="4"/>
  <c r="BK249" i="4"/>
  <c r="BL249" i="4"/>
  <c r="BM249" i="4"/>
  <c r="BN249" i="4"/>
  <c r="BO249" i="4"/>
  <c r="BQ249" i="4"/>
  <c r="BR249" i="4"/>
  <c r="BS249" i="4"/>
  <c r="BT249" i="4"/>
  <c r="BU249" i="4"/>
  <c r="BV249" i="4"/>
  <c r="BW249" i="4"/>
  <c r="BX249" i="4"/>
  <c r="BY249" i="4"/>
  <c r="BZ249" i="4"/>
  <c r="CA249" i="4"/>
  <c r="CB249" i="4"/>
  <c r="W6" i="11"/>
  <c r="AA6" i="11"/>
  <c r="F6" i="11" s="1"/>
  <c r="Y45" i="11"/>
  <c r="E47" i="9"/>
  <c r="W46" i="11" s="1"/>
  <c r="F47" i="9"/>
  <c r="G47" i="9"/>
  <c r="CH8" i="3"/>
  <c r="O28" i="3"/>
  <c r="N28" i="4" s="1"/>
  <c r="CC166" i="4"/>
  <c r="AY136" i="4"/>
  <c r="AX135" i="4"/>
  <c r="AW134" i="4"/>
  <c r="AV133" i="4"/>
  <c r="AU132" i="4"/>
  <c r="AR129" i="4"/>
  <c r="AQ128" i="4"/>
  <c r="M6" i="3"/>
  <c r="L6" i="4" s="1"/>
  <c r="M72" i="3"/>
  <c r="CY53" i="3"/>
  <c r="H64" i="3"/>
  <c r="M68" i="3"/>
  <c r="DA55" i="3"/>
  <c r="CY57" i="3"/>
  <c r="CH59" i="3"/>
  <c r="H51" i="3"/>
  <c r="CH25" i="3"/>
  <c r="CH27" i="3"/>
  <c r="CH17" i="3"/>
  <c r="E90" i="4"/>
  <c r="F91" i="4"/>
  <c r="G92" i="4"/>
  <c r="H93" i="4"/>
  <c r="I94" i="4"/>
  <c r="AT131" i="4"/>
  <c r="D89" i="4"/>
  <c r="AS130" i="4"/>
  <c r="CB165" i="4"/>
  <c r="AZ90" i="3"/>
  <c r="T90" i="3"/>
  <c r="BR87" i="3"/>
  <c r="AT87" i="3"/>
  <c r="BX84" i="3"/>
  <c r="BV83" i="4" s="1"/>
  <c r="BX82" i="3"/>
  <c r="BV81" i="4" s="1"/>
  <c r="BT81" i="3"/>
  <c r="BR80" i="4" s="1"/>
  <c r="AH80" i="3"/>
  <c r="AD78" i="3"/>
  <c r="AD67" i="3"/>
  <c r="AZ63" i="3"/>
  <c r="AX62" i="4" s="1"/>
  <c r="T63" i="3"/>
  <c r="AD62" i="3"/>
  <c r="H60" i="3"/>
  <c r="BT59" i="3"/>
  <c r="BR58" i="4" s="1"/>
  <c r="BL59" i="3"/>
  <c r="BJ58" i="4" s="1"/>
  <c r="AZ59" i="3"/>
  <c r="AX58" i="4" s="1"/>
  <c r="AT57" i="3"/>
  <c r="AR56" i="4" s="1"/>
  <c r="BX54" i="3"/>
  <c r="BV53" i="4" s="1"/>
  <c r="BF52" i="3"/>
  <c r="BP51" i="3"/>
  <c r="BN50" i="4" s="1"/>
  <c r="AH50" i="3"/>
  <c r="AQ93" i="3"/>
  <c r="BY90" i="3"/>
  <c r="AA90" i="3"/>
  <c r="BY88" i="3"/>
  <c r="AW88" i="3"/>
  <c r="BA87" i="3"/>
  <c r="BY86" i="3"/>
  <c r="BY81" i="3"/>
  <c r="BW80" i="4" s="1"/>
  <c r="BQ80" i="3"/>
  <c r="BO79" i="4" s="1"/>
  <c r="AW78" i="3"/>
  <c r="AU77" i="4" s="1"/>
  <c r="BO77" i="3"/>
  <c r="BM76" i="4" s="1"/>
  <c r="AM77" i="3"/>
  <c r="CE73" i="3"/>
  <c r="AM73" i="3"/>
  <c r="BY72" i="3"/>
  <c r="BW71" i="4" s="1"/>
  <c r="BA72" i="3"/>
  <c r="AY71" i="4" s="1"/>
  <c r="BA68" i="3"/>
  <c r="AY67" i="4" s="1"/>
  <c r="CE67" i="3"/>
  <c r="CC66" i="4" s="1"/>
  <c r="AG66" i="3"/>
  <c r="AG64" i="3"/>
  <c r="AM63" i="3"/>
  <c r="BO62" i="3"/>
  <c r="BM61" i="4" s="1"/>
  <c r="AM61" i="3"/>
  <c r="AE61" i="3"/>
  <c r="CE59" i="3"/>
  <c r="CC58" i="4" s="1"/>
  <c r="BO57" i="3"/>
  <c r="BM56" i="4" s="1"/>
  <c r="CE56" i="3"/>
  <c r="CC55" i="4" s="1"/>
  <c r="BO56" i="3"/>
  <c r="BM55" i="4" s="1"/>
  <c r="M20" i="3"/>
  <c r="L20" i="4" s="1"/>
  <c r="BA51" i="3"/>
  <c r="AY50" i="4" s="1"/>
  <c r="AA50" i="3"/>
  <c r="BY47" i="3"/>
  <c r="BW46" i="4" s="1"/>
  <c r="AQ47" i="3"/>
  <c r="BY46" i="3"/>
  <c r="BW45" i="4" s="1"/>
  <c r="BQ46" i="3"/>
  <c r="BO45" i="4" s="1"/>
  <c r="CE44" i="3"/>
  <c r="S43" i="3"/>
  <c r="R43" i="4" s="1"/>
  <c r="CE42" i="3"/>
  <c r="BY42" i="3"/>
  <c r="BA42" i="3"/>
  <c r="AE42" i="3"/>
  <c r="AD42" i="4" s="1"/>
  <c r="S40" i="3"/>
  <c r="R40" i="4" s="1"/>
  <c r="CE36" i="3"/>
  <c r="Y35" i="3"/>
  <c r="X35" i="4" s="1"/>
  <c r="S34" i="3"/>
  <c r="R34" i="4" s="1"/>
  <c r="CE33" i="3"/>
  <c r="BY31" i="3"/>
  <c r="AS31" i="3"/>
  <c r="AG29" i="3"/>
  <c r="AF29" i="4" s="1"/>
  <c r="S24" i="3"/>
  <c r="R24" i="4" s="1"/>
  <c r="BO23" i="3"/>
  <c r="CE22" i="3"/>
  <c r="BQ21" i="3"/>
  <c r="AO21" i="3"/>
  <c r="AN21" i="4" s="1"/>
  <c r="AK21" i="3"/>
  <c r="AJ21" i="4" s="1"/>
  <c r="AG21" i="3"/>
  <c r="AF21" i="4" s="1"/>
  <c r="AC21" i="3"/>
  <c r="AB21" i="4" s="1"/>
  <c r="AE20" i="3"/>
  <c r="AD20" i="4" s="1"/>
  <c r="BY17" i="3"/>
  <c r="AG16" i="3"/>
  <c r="AF16" i="4" s="1"/>
  <c r="AE14" i="3"/>
  <c r="AD14" i="4" s="1"/>
  <c r="AC6" i="3"/>
  <c r="AB6" i="4" s="1"/>
  <c r="Y6" i="3"/>
  <c r="X6" i="4" s="1"/>
  <c r="CK86" i="3"/>
  <c r="CU85" i="3"/>
  <c r="CU62" i="3"/>
  <c r="CI55" i="3"/>
  <c r="CU52" i="3"/>
  <c r="CK52" i="3"/>
  <c r="CW50" i="3"/>
  <c r="CS48" i="3"/>
  <c r="CU44" i="3"/>
  <c r="CY42" i="3"/>
  <c r="CS39" i="3"/>
  <c r="DA38" i="3"/>
  <c r="CY38" i="3"/>
  <c r="DA35" i="3"/>
  <c r="CS35" i="3"/>
  <c r="DA34" i="3"/>
  <c r="DA32" i="3"/>
  <c r="CY32" i="3"/>
  <c r="CS32" i="3"/>
  <c r="CU29" i="3"/>
  <c r="DA28" i="3"/>
  <c r="CW28" i="3"/>
  <c r="CS27" i="3"/>
  <c r="CY26" i="3"/>
  <c r="CY25" i="3"/>
  <c r="CU25" i="3"/>
  <c r="DA23" i="3"/>
  <c r="DA22" i="3"/>
  <c r="CI22" i="3"/>
  <c r="CY21" i="3"/>
  <c r="DA19" i="3"/>
  <c r="CS19" i="3"/>
  <c r="CY18" i="3"/>
  <c r="CW18" i="3"/>
  <c r="CS16" i="3"/>
  <c r="DA15" i="3"/>
  <c r="CU15" i="3"/>
  <c r="CS15" i="3"/>
  <c r="BP48" i="3"/>
  <c r="BN47" i="4" s="1"/>
  <c r="BX47" i="3"/>
  <c r="BV46" i="4" s="1"/>
  <c r="BT47" i="3"/>
  <c r="BR46" i="4" s="1"/>
  <c r="AH47" i="3"/>
  <c r="AD47" i="3"/>
  <c r="V47" i="3"/>
  <c r="T47" i="3"/>
  <c r="BX46" i="3"/>
  <c r="BV45" i="4" s="1"/>
  <c r="BL46" i="3"/>
  <c r="BJ45" i="4" s="1"/>
  <c r="AP46" i="3"/>
  <c r="BX44" i="3"/>
  <c r="BX43" i="3"/>
  <c r="AT43" i="3"/>
  <c r="AP43" i="3"/>
  <c r="AO43" i="4" s="1"/>
  <c r="V43" i="3"/>
  <c r="U43" i="4" s="1"/>
  <c r="BX41" i="3"/>
  <c r="AD41" i="3"/>
  <c r="AC41" i="4" s="1"/>
  <c r="V41" i="3"/>
  <c r="V40" i="3"/>
  <c r="U40" i="4" s="1"/>
  <c r="BN39" i="3"/>
  <c r="V39" i="3"/>
  <c r="U39" i="4"/>
  <c r="BL38" i="3"/>
  <c r="BP36" i="3"/>
  <c r="BN36" i="3"/>
  <c r="AH36" i="3"/>
  <c r="AG36" i="4" s="1"/>
  <c r="AT35" i="3"/>
  <c r="AD35" i="3"/>
  <c r="AC35" i="4" s="1"/>
  <c r="X35" i="3"/>
  <c r="W35" i="4" s="1"/>
  <c r="AH34" i="3"/>
  <c r="AG34" i="4" s="1"/>
  <c r="V34" i="3"/>
  <c r="U34" i="4" s="1"/>
  <c r="V33" i="3"/>
  <c r="U33" i="4" s="1"/>
  <c r="AZ32" i="3"/>
  <c r="AT32" i="3"/>
  <c r="AP32" i="3"/>
  <c r="AO32" i="4" s="1"/>
  <c r="T32" i="3"/>
  <c r="S32" i="4" s="1"/>
  <c r="BX30" i="3"/>
  <c r="AH30" i="3"/>
  <c r="AG30" i="4"/>
  <c r="AD30" i="3"/>
  <c r="AC30" i="4" s="1"/>
  <c r="V30" i="3"/>
  <c r="U30" i="4" s="1"/>
  <c r="BZ29" i="3"/>
  <c r="AT29" i="3"/>
  <c r="AD29" i="3"/>
  <c r="V29" i="3"/>
  <c r="AH28" i="3"/>
  <c r="AG28" i="4" s="1"/>
  <c r="AD28" i="3"/>
  <c r="AC28" i="4" s="1"/>
  <c r="V28" i="3"/>
  <c r="U28" i="4"/>
  <c r="AP27" i="3"/>
  <c r="AO27" i="4" s="1"/>
  <c r="AD26" i="3"/>
  <c r="AC26" i="4" s="1"/>
  <c r="AL25" i="3"/>
  <c r="AK25" i="4" s="1"/>
  <c r="AJ25" i="3"/>
  <c r="AI25" i="4" s="1"/>
  <c r="AH25" i="3"/>
  <c r="AG25" i="4" s="1"/>
  <c r="AF25" i="3"/>
  <c r="AE25" i="4" s="1"/>
  <c r="AB25" i="3"/>
  <c r="AA25" i="4" s="1"/>
  <c r="AL24" i="3"/>
  <c r="AK24" i="4" s="1"/>
  <c r="AD24" i="3"/>
  <c r="AC24" i="4" s="1"/>
  <c r="AB24" i="3"/>
  <c r="AA24" i="4" s="1"/>
  <c r="BN23" i="3"/>
  <c r="BB23" i="3"/>
  <c r="AP23" i="3"/>
  <c r="AO23" i="4" s="1"/>
  <c r="AH23" i="3"/>
  <c r="AG23" i="4" s="1"/>
  <c r="BP22" i="3"/>
  <c r="BL22" i="3"/>
  <c r="AD22" i="3"/>
  <c r="AC22" i="4" s="1"/>
  <c r="AX21" i="3"/>
  <c r="AH21" i="3"/>
  <c r="AG21" i="4"/>
  <c r="T21" i="3"/>
  <c r="S21" i="4" s="1"/>
  <c r="BN20" i="3"/>
  <c r="AL20" i="3"/>
  <c r="AK20" i="4" s="1"/>
  <c r="AH20" i="3"/>
  <c r="AG20" i="4" s="1"/>
  <c r="AD20" i="3"/>
  <c r="AC20" i="4" s="1"/>
  <c r="CF19" i="3"/>
  <c r="BX19" i="3"/>
  <c r="BT19" i="3"/>
  <c r="BL19" i="3"/>
  <c r="BH19" i="3"/>
  <c r="AZ19" i="3"/>
  <c r="V19" i="3"/>
  <c r="U19" i="4" s="1"/>
  <c r="T19" i="3"/>
  <c r="S19" i="4" s="1"/>
  <c r="BN18" i="3"/>
  <c r="BL18" i="3"/>
  <c r="AH18" i="3"/>
  <c r="AG18" i="4"/>
  <c r="BP17" i="3"/>
  <c r="BL17" i="3"/>
  <c r="T17" i="3"/>
  <c r="S17" i="4" s="1"/>
  <c r="BX16" i="3"/>
  <c r="AZ16" i="3"/>
  <c r="AT16" i="3"/>
  <c r="Z16" i="3"/>
  <c r="Y16" i="4" s="1"/>
  <c r="T16" i="3"/>
  <c r="S16" i="4" s="1"/>
  <c r="AZ15" i="3"/>
  <c r="T15" i="3"/>
  <c r="S15" i="4" s="1"/>
  <c r="BP14" i="3"/>
  <c r="AH14" i="3"/>
  <c r="AG14" i="4" s="1"/>
  <c r="AD14" i="3"/>
  <c r="AC14" i="4" s="1"/>
  <c r="Z14" i="3"/>
  <c r="Y14" i="4" s="1"/>
  <c r="T14" i="3"/>
  <c r="S14" i="4" s="1"/>
  <c r="CF13" i="3"/>
  <c r="AZ13" i="3"/>
  <c r="T13" i="3"/>
  <c r="S13" i="4" s="1"/>
  <c r="BP12" i="3"/>
  <c r="BN12" i="3"/>
  <c r="AZ12" i="3"/>
  <c r="AP12" i="3"/>
  <c r="AO12" i="4" s="1"/>
  <c r="AJ12" i="3"/>
  <c r="AI12" i="4" s="1"/>
  <c r="BP11" i="3"/>
  <c r="BN11" i="3"/>
  <c r="BH11" i="3"/>
  <c r="AZ11" i="3"/>
  <c r="AT11" i="3"/>
  <c r="AH11" i="3"/>
  <c r="AD11" i="3"/>
  <c r="AC11" i="4" s="1"/>
  <c r="T11" i="3"/>
  <c r="S11" i="4" s="1"/>
  <c r="BP10" i="3"/>
  <c r="AH10" i="3"/>
  <c r="AG10" i="4" s="1"/>
  <c r="AD10" i="3"/>
  <c r="AC10" i="4" s="1"/>
  <c r="Z10" i="3"/>
  <c r="Y10" i="4" s="1"/>
  <c r="AR9" i="3"/>
  <c r="AJ9" i="3"/>
  <c r="AI9" i="4" s="1"/>
  <c r="AH9" i="3"/>
  <c r="AG9" i="4" s="1"/>
  <c r="AD9" i="3"/>
  <c r="AC9" i="4" s="1"/>
  <c r="AB9" i="3"/>
  <c r="AA9" i="4" s="1"/>
  <c r="BP8" i="3"/>
  <c r="AH8" i="3"/>
  <c r="AG8" i="4" s="1"/>
  <c r="AD8" i="3"/>
  <c r="AC8" i="4" s="1"/>
  <c r="AB8" i="3"/>
  <c r="AA8" i="4" s="1"/>
  <c r="Z8" i="3"/>
  <c r="Y8" i="4" s="1"/>
  <c r="BP7" i="3"/>
  <c r="BN7" i="3"/>
  <c r="AZ7" i="3"/>
  <c r="AT7" i="3"/>
  <c r="AP7" i="3"/>
  <c r="AO7" i="4" s="1"/>
  <c r="T7" i="3"/>
  <c r="S7" i="4" s="1"/>
  <c r="BP6" i="3"/>
  <c r="AZ6" i="3"/>
  <c r="AT6" i="3"/>
  <c r="AP6" i="3"/>
  <c r="AH6" i="3"/>
  <c r="AG6" i="4" s="1"/>
  <c r="AD6" i="3"/>
  <c r="AC6" i="4" s="1"/>
  <c r="CR86" i="3"/>
  <c r="CT84" i="3"/>
  <c r="CP84" i="3"/>
  <c r="CT82" i="3"/>
  <c r="CP82" i="3"/>
  <c r="CJ81" i="3"/>
  <c r="CP79" i="3"/>
  <c r="CJ79" i="3"/>
  <c r="CJ78" i="3"/>
  <c r="CR77" i="3"/>
  <c r="CJ77" i="3"/>
  <c r="CP74" i="3"/>
  <c r="CJ74" i="3"/>
  <c r="CH71" i="3"/>
  <c r="BO152" i="4"/>
  <c r="CJ70" i="3"/>
  <c r="BM150" i="4"/>
  <c r="CT68" i="3"/>
  <c r="CH63" i="3"/>
  <c r="CE144" i="4"/>
  <c r="CZ62" i="3"/>
  <c r="CH61" i="3"/>
  <c r="CE142" i="4"/>
  <c r="CZ60" i="3"/>
  <c r="CJ59" i="3"/>
  <c r="CJ49" i="3"/>
  <c r="CE126" i="4"/>
  <c r="CJ40" i="3"/>
  <c r="CT39" i="3"/>
  <c r="CT38" i="3"/>
  <c r="CP38" i="3"/>
  <c r="CE119" i="4"/>
  <c r="CT36" i="3"/>
  <c r="CP34" i="3"/>
  <c r="CE116" i="4"/>
  <c r="CE115" i="4"/>
  <c r="CJ31" i="3"/>
  <c r="CE112" i="4"/>
  <c r="CP29" i="3"/>
  <c r="CT28" i="3"/>
  <c r="CP28" i="3"/>
  <c r="CT26" i="3"/>
  <c r="CJ26" i="3"/>
  <c r="CP25" i="3"/>
  <c r="CP24" i="3"/>
  <c r="CE106" i="4"/>
  <c r="CX23" i="3"/>
  <c r="CT23" i="3"/>
  <c r="CP23" i="3"/>
  <c r="CJ23" i="3"/>
  <c r="CE105" i="4"/>
  <c r="CE104" i="4"/>
  <c r="CP19" i="3"/>
  <c r="CE101" i="4"/>
  <c r="CT17" i="3"/>
  <c r="CE99" i="4"/>
  <c r="CE98" i="4"/>
  <c r="CP15" i="3"/>
  <c r="CT13" i="3"/>
  <c r="CJ12" i="3"/>
  <c r="BV51" i="4"/>
  <c r="AR77" i="4"/>
  <c r="AG11" i="4"/>
  <c r="U29" i="4"/>
  <c r="AC29" i="4"/>
  <c r="AG31" i="4"/>
  <c r="U37" i="4"/>
  <c r="AC37" i="4"/>
  <c r="U41" i="4"/>
  <c r="AY47" i="4"/>
  <c r="BW51" i="4"/>
  <c r="P20" i="4"/>
  <c r="CC72" i="4"/>
  <c r="BD51" i="4"/>
  <c r="BV66" i="4"/>
  <c r="R81" i="3"/>
  <c r="G93" i="3"/>
  <c r="CE158" i="4"/>
  <c r="CG94" i="3"/>
  <c r="CE135" i="4"/>
  <c r="CE96" i="4"/>
  <c r="CE152" i="4"/>
  <c r="Q91" i="3"/>
  <c r="CE92" i="4"/>
  <c r="H90" i="3"/>
  <c r="AA19" i="11"/>
  <c r="F19" i="11" s="1"/>
  <c r="Y42" i="11"/>
  <c r="Y38" i="11"/>
  <c r="Z38" i="11" s="1"/>
  <c r="E38" i="11" s="1"/>
  <c r="Y34" i="11"/>
  <c r="Z34" i="11" s="1"/>
  <c r="E34" i="11" s="1"/>
  <c r="Y32" i="11"/>
  <c r="Y30" i="11"/>
  <c r="Y28" i="11"/>
  <c r="Y26" i="11"/>
  <c r="Y8" i="11"/>
  <c r="Y83" i="11"/>
  <c r="AA83" i="11" s="1"/>
  <c r="F83" i="11" s="1"/>
  <c r="Y81" i="11"/>
  <c r="Y79" i="11"/>
  <c r="Y77" i="11"/>
  <c r="Y75" i="11"/>
  <c r="Y73" i="11"/>
  <c r="Y67" i="11"/>
  <c r="Y63" i="11"/>
  <c r="Y61" i="11"/>
  <c r="Z61" i="11" s="1"/>
  <c r="E61" i="11" s="1"/>
  <c r="Y53" i="11"/>
  <c r="Z53" i="11" s="1"/>
  <c r="E53" i="11" s="1"/>
  <c r="Y49" i="11"/>
  <c r="Y47" i="11"/>
  <c r="AK35" i="11"/>
  <c r="AK31" i="11"/>
  <c r="AK23" i="11"/>
  <c r="AK19" i="11"/>
  <c r="AK15" i="11"/>
  <c r="AK78" i="11"/>
  <c r="AK76" i="11"/>
  <c r="AK74" i="11"/>
  <c r="AK72" i="11"/>
  <c r="AK70" i="11"/>
  <c r="AK68" i="11"/>
  <c r="AK58" i="11"/>
  <c r="AK54" i="11"/>
  <c r="AK52" i="11"/>
  <c r="AK50" i="11"/>
  <c r="AK48" i="11"/>
  <c r="CE163" i="4"/>
  <c r="CE159" i="4"/>
  <c r="CE157" i="4"/>
  <c r="CE147" i="4"/>
  <c r="CE130" i="4"/>
  <c r="CG70" i="3"/>
  <c r="CG58" i="3"/>
  <c r="CZ77" i="3"/>
  <c r="CZ70" i="3"/>
  <c r="CZ76" i="3"/>
  <c r="CZ57" i="3"/>
  <c r="CZ82" i="3"/>
  <c r="CZ46" i="3"/>
  <c r="CZ13" i="3"/>
  <c r="CZ79" i="3"/>
  <c r="CZ86" i="3"/>
  <c r="CZ58" i="3"/>
  <c r="CZ48" i="3"/>
  <c r="CZ30" i="3"/>
  <c r="CZ27" i="3"/>
  <c r="CZ26" i="3"/>
  <c r="CZ23" i="3"/>
  <c r="CZ18" i="3"/>
  <c r="CZ17" i="3"/>
  <c r="CZ15" i="3"/>
  <c r="CX68" i="3"/>
  <c r="CT86" i="3"/>
  <c r="CT78" i="3"/>
  <c r="CT70" i="3"/>
  <c r="CT50" i="3"/>
  <c r="CT22" i="3"/>
  <c r="CT20" i="3"/>
  <c r="CT14" i="3"/>
  <c r="CT12" i="3"/>
  <c r="CT10" i="3"/>
  <c r="CT8" i="3"/>
  <c r="CR23" i="3"/>
  <c r="CR11" i="3"/>
  <c r="CO86" i="3"/>
  <c r="CP86" i="3"/>
  <c r="CP78" i="3"/>
  <c r="CP77" i="3"/>
  <c r="CP73" i="3"/>
  <c r="CP70" i="3"/>
  <c r="CP62" i="3"/>
  <c r="CP58" i="3"/>
  <c r="CP31" i="3"/>
  <c r="CP22" i="3"/>
  <c r="CP8" i="3"/>
  <c r="CM68" i="3"/>
  <c r="CM56" i="3"/>
  <c r="CM50" i="3"/>
  <c r="CM48" i="3"/>
  <c r="CM29" i="3"/>
  <c r="CM11" i="3"/>
  <c r="CM9" i="3"/>
  <c r="CK40" i="3"/>
  <c r="CK34" i="3"/>
  <c r="CK30" i="3"/>
  <c r="CK28" i="3"/>
  <c r="CK26" i="3"/>
  <c r="CK22" i="3"/>
  <c r="CK20" i="3"/>
  <c r="CK14" i="3"/>
  <c r="CK10" i="3"/>
  <c r="CI86" i="3"/>
  <c r="CI84" i="3"/>
  <c r="CI35" i="3"/>
  <c r="CI29" i="3"/>
  <c r="CI27" i="3"/>
  <c r="CI15" i="3"/>
  <c r="CI9" i="3"/>
  <c r="CI7" i="3"/>
  <c r="CZ85" i="3"/>
  <c r="CO83" i="3"/>
  <c r="CY80" i="3"/>
  <c r="AK77" i="11"/>
  <c r="DA76" i="3"/>
  <c r="AK73" i="11"/>
  <c r="DA74" i="3"/>
  <c r="CS74" i="3"/>
  <c r="CS72" i="3"/>
  <c r="CY68" i="3"/>
  <c r="AK65" i="11"/>
  <c r="P64" i="11"/>
  <c r="CK63" i="3"/>
  <c r="CK61" i="3"/>
  <c r="AK53" i="11"/>
  <c r="DA54" i="3"/>
  <c r="CS54" i="3"/>
  <c r="E73" i="3"/>
  <c r="E63" i="3"/>
  <c r="E53" i="3"/>
  <c r="E30" i="3"/>
  <c r="D30" i="4" s="1"/>
  <c r="E36" i="3"/>
  <c r="D36" i="4" s="1"/>
  <c r="E66" i="3"/>
  <c r="E52" i="3"/>
  <c r="E43" i="3"/>
  <c r="D43" i="4" s="1"/>
  <c r="E25" i="3"/>
  <c r="AS94" i="3"/>
  <c r="AS6" i="3"/>
  <c r="AS13" i="3"/>
  <c r="AS81" i="3"/>
  <c r="AQ80" i="4" s="1"/>
  <c r="AS73" i="3"/>
  <c r="AQ72" i="4" s="1"/>
  <c r="AS57" i="3"/>
  <c r="AS59" i="3"/>
  <c r="AQ58" i="4"/>
  <c r="AS64" i="3"/>
  <c r="AQ63" i="4" s="1"/>
  <c r="AS52" i="3"/>
  <c r="AQ51" i="4" s="1"/>
  <c r="AS47" i="3"/>
  <c r="AS17" i="3"/>
  <c r="AS30" i="3"/>
  <c r="AS42" i="3"/>
  <c r="AS61" i="3"/>
  <c r="AQ60" i="4" s="1"/>
  <c r="AS60" i="3"/>
  <c r="AQ59" i="4" s="1"/>
  <c r="AQ94" i="3"/>
  <c r="AQ67" i="3"/>
  <c r="AO84" i="3"/>
  <c r="AO83" i="3"/>
  <c r="AO75" i="3"/>
  <c r="AO60" i="3"/>
  <c r="AO49" i="3"/>
  <c r="AO48" i="3"/>
  <c r="AO47" i="3"/>
  <c r="AM94" i="3"/>
  <c r="AM68" i="3"/>
  <c r="AM65" i="3"/>
  <c r="AK88" i="3"/>
  <c r="AG94" i="3"/>
  <c r="AG92" i="3"/>
  <c r="AG87" i="3"/>
  <c r="AG83" i="3"/>
  <c r="AG81" i="3"/>
  <c r="AG80" i="3"/>
  <c r="AG77" i="3"/>
  <c r="AG76" i="3"/>
  <c r="AG61" i="3"/>
  <c r="AG60" i="3"/>
  <c r="AG57" i="3"/>
  <c r="AG56" i="3"/>
  <c r="AG52" i="3"/>
  <c r="AG51" i="3"/>
  <c r="AG49" i="3"/>
  <c r="AC84" i="3"/>
  <c r="AC81" i="3"/>
  <c r="AC77" i="3"/>
  <c r="AC63" i="3"/>
  <c r="AC61" i="3"/>
  <c r="AC59" i="3"/>
  <c r="AC57" i="3"/>
  <c r="AC53" i="3"/>
  <c r="AC51" i="3"/>
  <c r="Y92" i="3"/>
  <c r="Y86" i="3"/>
  <c r="Y84" i="3"/>
  <c r="Y83" i="3"/>
  <c r="Y76" i="3"/>
  <c r="Y48" i="3"/>
  <c r="W72" i="3"/>
  <c r="U60" i="3"/>
  <c r="U55" i="3"/>
  <c r="S94" i="3"/>
  <c r="S71" i="3"/>
  <c r="S65" i="3"/>
  <c r="S64" i="3"/>
  <c r="N11" i="3"/>
  <c r="M11" i="4" s="1"/>
  <c r="N54" i="3"/>
  <c r="N31" i="3"/>
  <c r="M31" i="4" s="1"/>
  <c r="K88" i="3"/>
  <c r="G22" i="3"/>
  <c r="F22" i="4" s="1"/>
  <c r="G80" i="3"/>
  <c r="G63" i="3"/>
  <c r="G55" i="3"/>
  <c r="G56" i="3"/>
  <c r="G36" i="3"/>
  <c r="F36" i="4" s="1"/>
  <c r="AS90" i="3"/>
  <c r="AG90" i="3"/>
  <c r="AC90" i="3"/>
  <c r="U90" i="3"/>
  <c r="AS89" i="3"/>
  <c r="N86" i="3"/>
  <c r="AO62" i="3"/>
  <c r="AG62" i="3"/>
  <c r="Y62" i="3"/>
  <c r="G62" i="3"/>
  <c r="CG46" i="3"/>
  <c r="AS44" i="3"/>
  <c r="N30" i="3"/>
  <c r="M30" i="4" s="1"/>
  <c r="AS28" i="3"/>
  <c r="CZ50" i="3"/>
  <c r="CO48" i="3"/>
  <c r="CO31" i="3"/>
  <c r="O27" i="11"/>
  <c r="CO25" i="3"/>
  <c r="CO23" i="3"/>
  <c r="CO19" i="3"/>
  <c r="CO15" i="3"/>
  <c r="AK12" i="11"/>
  <c r="CY10" i="3"/>
  <c r="O94" i="3"/>
  <c r="O22" i="3"/>
  <c r="N22" i="4"/>
  <c r="O16" i="3"/>
  <c r="N16" i="4" s="1"/>
  <c r="J11" i="3"/>
  <c r="I11" i="4" s="1"/>
  <c r="O19" i="3"/>
  <c r="N19" i="4" s="1"/>
  <c r="N7" i="4"/>
  <c r="CO80" i="3"/>
  <c r="CX79" i="3"/>
  <c r="CO78" i="3"/>
  <c r="CO74" i="3"/>
  <c r="CO70" i="3"/>
  <c r="CO84" i="3"/>
  <c r="CO82" i="3"/>
  <c r="CO79" i="3"/>
  <c r="CO77" i="3"/>
  <c r="CO73" i="3"/>
  <c r="CO58" i="3"/>
  <c r="CO55" i="3"/>
  <c r="CO51" i="3"/>
  <c r="CO40" i="3"/>
  <c r="CO38" i="3"/>
  <c r="CO36" i="3"/>
  <c r="CO34" i="3"/>
  <c r="CO28" i="3"/>
  <c r="CO24" i="3"/>
  <c r="CO22" i="3"/>
  <c r="CO10" i="3"/>
  <c r="CO8" i="3"/>
  <c r="AQ56" i="4"/>
  <c r="D25" i="4"/>
  <c r="CD49" i="3"/>
  <c r="CB48" i="4" s="1"/>
  <c r="BX53" i="3"/>
  <c r="BV52" i="4" s="1"/>
  <c r="BX49" i="3"/>
  <c r="BT65" i="3"/>
  <c r="BR64" i="4" s="1"/>
  <c r="BT61" i="3"/>
  <c r="BR60" i="4" s="1"/>
  <c r="BP61" i="3"/>
  <c r="BN60" i="4" s="1"/>
  <c r="BP57" i="3"/>
  <c r="BN56" i="4"/>
  <c r="BN33" i="3"/>
  <c r="BB41" i="3"/>
  <c r="AZ65" i="3"/>
  <c r="AX57" i="3"/>
  <c r="AT25" i="3"/>
  <c r="H53" i="3"/>
  <c r="T69" i="3"/>
  <c r="H65" i="3"/>
  <c r="BU62" i="3"/>
  <c r="Q62" i="3"/>
  <c r="AS50" i="3"/>
  <c r="AQ49" i="4" s="1"/>
  <c r="AS54" i="3"/>
  <c r="AQ53" i="4" s="1"/>
  <c r="AC50" i="3"/>
  <c r="AC58" i="3"/>
  <c r="X61" i="3"/>
  <c r="R14" i="3"/>
  <c r="Q14" i="4" s="1"/>
  <c r="R6" i="3"/>
  <c r="O46" i="3"/>
  <c r="O54" i="3"/>
  <c r="G17" i="3"/>
  <c r="F17" i="4" s="1"/>
  <c r="O93" i="3"/>
  <c r="V88" i="3"/>
  <c r="CE82" i="3"/>
  <c r="CC81" i="4" s="1"/>
  <c r="AQ82" i="3"/>
  <c r="Q82" i="3"/>
  <c r="BX81" i="3"/>
  <c r="BV80" i="4" s="1"/>
  <c r="AG78" i="3"/>
  <c r="G78" i="3"/>
  <c r="BX77" i="3"/>
  <c r="BV76" i="4" s="1"/>
  <c r="G74" i="3"/>
  <c r="BX73" i="3"/>
  <c r="BV72" i="4" s="1"/>
  <c r="AL73" i="3"/>
  <c r="H73" i="3"/>
  <c r="O70" i="3"/>
  <c r="CF69" i="3"/>
  <c r="BU66" i="3"/>
  <c r="BS65" i="4" s="1"/>
  <c r="AQ66" i="3"/>
  <c r="CB61" i="3"/>
  <c r="BZ60" i="4" s="1"/>
  <c r="BX61" i="3"/>
  <c r="BV60" i="4" s="1"/>
  <c r="BL61" i="3"/>
  <c r="BJ60" i="4" s="1"/>
  <c r="CE40" i="3"/>
  <c r="CE54" i="3"/>
  <c r="CC53" i="4" s="1"/>
  <c r="BW50" i="3"/>
  <c r="BU49" i="4" s="1"/>
  <c r="BW54" i="3"/>
  <c r="BU53" i="4" s="1"/>
  <c r="BQ62" i="3"/>
  <c r="BO61" i="4" s="1"/>
  <c r="BO32" i="3"/>
  <c r="BO40" i="3"/>
  <c r="BO54" i="3"/>
  <c r="BM53" i="4"/>
  <c r="BK16" i="3"/>
  <c r="BA58" i="3"/>
  <c r="AY57" i="4" s="1"/>
  <c r="BA62" i="3"/>
  <c r="AY61" i="4" s="1"/>
  <c r="AW50" i="3"/>
  <c r="AU49" i="4" s="1"/>
  <c r="AM50" i="3"/>
  <c r="Q17" i="3"/>
  <c r="P17" i="4" s="1"/>
  <c r="Q33" i="3"/>
  <c r="P33" i="4" s="1"/>
  <c r="Q50" i="3"/>
  <c r="AZ69" i="3"/>
  <c r="AX68" i="4" s="1"/>
  <c r="BA66" i="3"/>
  <c r="AY65" i="4" s="1"/>
  <c r="AM66" i="3"/>
  <c r="AA66" i="3"/>
  <c r="BP65" i="3"/>
  <c r="BN64" i="4" s="1"/>
  <c r="BL65" i="3"/>
  <c r="BJ64" i="4" s="1"/>
  <c r="AD65" i="3"/>
  <c r="V65" i="3"/>
  <c r="AG9" i="3"/>
  <c r="AF9" i="4"/>
  <c r="AG58" i="3"/>
  <c r="Y54" i="3"/>
  <c r="T6" i="3"/>
  <c r="S6" i="4" s="1"/>
  <c r="T10" i="3"/>
  <c r="S10" i="4" s="1"/>
  <c r="T42" i="3"/>
  <c r="S42" i="4" s="1"/>
  <c r="T61" i="3"/>
  <c r="T65" i="3"/>
  <c r="T49" i="3"/>
  <c r="T57" i="3"/>
  <c r="M17" i="3"/>
  <c r="L17" i="4" s="1"/>
  <c r="M7" i="3"/>
  <c r="L7" i="4" s="1"/>
  <c r="M37" i="3"/>
  <c r="L37" i="4" s="1"/>
  <c r="BW90" i="3"/>
  <c r="O90" i="3"/>
  <c r="BC89" i="3"/>
  <c r="AT88" i="3"/>
  <c r="BT87" i="3"/>
  <c r="BD87" i="3"/>
  <c r="H87" i="3"/>
  <c r="BC82" i="3"/>
  <c r="BA81" i="4" s="1"/>
  <c r="AG82" i="3"/>
  <c r="AQ78" i="3"/>
  <c r="Q78" i="3"/>
  <c r="BN77" i="3"/>
  <c r="BL76" i="4" s="1"/>
  <c r="AH77" i="3"/>
  <c r="V77" i="3"/>
  <c r="AS70" i="3"/>
  <c r="AQ69" i="4" s="1"/>
  <c r="AP69" i="3"/>
  <c r="BR65" i="3"/>
  <c r="BP64" i="4" s="1"/>
  <c r="BD65" i="3"/>
  <c r="BB64" i="4" s="1"/>
  <c r="CE58" i="3"/>
  <c r="CC57" i="4" s="1"/>
  <c r="BW58" i="3"/>
  <c r="BU57" i="4" s="1"/>
  <c r="BO58" i="3"/>
  <c r="BM57" i="4" s="1"/>
  <c r="AQ58" i="3"/>
  <c r="S58" i="3"/>
  <c r="BL57" i="3"/>
  <c r="BJ56" i="4" s="1"/>
  <c r="AZ57" i="3"/>
  <c r="AX56" i="4" s="1"/>
  <c r="BY54" i="3"/>
  <c r="BW53" i="4" s="1"/>
  <c r="BP53" i="3"/>
  <c r="BN52" i="4" s="1"/>
  <c r="N53" i="3"/>
  <c r="BO50" i="3"/>
  <c r="AO50" i="3"/>
  <c r="BL49" i="3"/>
  <c r="BJ48" i="4" s="1"/>
  <c r="BW46" i="3"/>
  <c r="BU45" i="4" s="1"/>
  <c r="BO46" i="3"/>
  <c r="BM45" i="4" s="1"/>
  <c r="S41" i="3"/>
  <c r="R41" i="4" s="1"/>
  <c r="AD53" i="3"/>
  <c r="T53" i="3"/>
  <c r="CE50" i="3"/>
  <c r="CC49" i="4" s="1"/>
  <c r="BU50" i="3"/>
  <c r="BS49" i="4" s="1"/>
  <c r="S33" i="3"/>
  <c r="R33" i="4" s="1"/>
  <c r="O33" i="3"/>
  <c r="N33" i="4" s="1"/>
  <c r="BQ54" i="3"/>
  <c r="BA54" i="3"/>
  <c r="AY53" i="4" s="1"/>
  <c r="Q54" i="3"/>
  <c r="H49" i="3"/>
  <c r="BN41" i="3"/>
  <c r="Q41" i="3"/>
  <c r="P41" i="4" s="1"/>
  <c r="BC40" i="3"/>
  <c r="R57" i="3"/>
  <c r="H57" i="3"/>
  <c r="AG54" i="3"/>
  <c r="M54" i="3"/>
  <c r="AZ53" i="3"/>
  <c r="AX52" i="4" s="1"/>
  <c r="BC50" i="3"/>
  <c r="BA49" i="4" s="1"/>
  <c r="O50" i="3"/>
  <c r="BP49" i="3"/>
  <c r="AP49" i="3"/>
  <c r="CE46" i="3"/>
  <c r="CC45" i="4" s="1"/>
  <c r="BF41" i="3"/>
  <c r="AX41" i="3"/>
  <c r="BK32" i="3"/>
  <c r="BC16" i="3"/>
  <c r="AU8" i="3"/>
  <c r="CW68" i="3"/>
  <c r="CW70" i="3"/>
  <c r="CW72" i="3"/>
  <c r="CJ82" i="3"/>
  <c r="BN25" i="3"/>
  <c r="AG17" i="3"/>
  <c r="AF17" i="4"/>
  <c r="CG8" i="3"/>
  <c r="CJ66" i="3"/>
  <c r="CH77" i="3"/>
  <c r="CH75" i="3"/>
  <c r="BO53" i="4"/>
  <c r="AX64" i="4"/>
  <c r="BS61" i="4"/>
  <c r="BM49" i="4"/>
  <c r="AV56" i="4"/>
  <c r="BZ56" i="4"/>
  <c r="Z26" i="11"/>
  <c r="E26" i="11" s="1"/>
  <c r="CE89" i="3"/>
  <c r="CE90" i="3"/>
  <c r="BX69" i="3"/>
  <c r="BV68" i="4" s="1"/>
  <c r="BW78" i="3"/>
  <c r="BU77" i="4" s="1"/>
  <c r="BW89" i="3"/>
  <c r="BV88" i="3"/>
  <c r="BP81" i="3"/>
  <c r="BN80" i="4" s="1"/>
  <c r="BP87" i="3"/>
  <c r="BO78" i="3"/>
  <c r="BM77" i="4"/>
  <c r="BF92" i="3"/>
  <c r="BA70" i="3"/>
  <c r="AY69" i="4" s="1"/>
  <c r="BA78" i="3"/>
  <c r="AY77" i="4" s="1"/>
  <c r="AZ73" i="3"/>
  <c r="AX72" i="4" s="1"/>
  <c r="AZ87" i="3"/>
  <c r="AT81" i="3"/>
  <c r="AR80" i="4" s="1"/>
  <c r="AT94" i="3"/>
  <c r="BO89" i="3"/>
  <c r="BA82" i="3"/>
  <c r="AY81" i="4" s="1"/>
  <c r="BK90" i="3"/>
  <c r="AU74" i="3"/>
  <c r="AS73" i="4" s="1"/>
  <c r="BV81" i="3"/>
  <c r="BT80" i="4" s="1"/>
  <c r="AZ81" i="3"/>
  <c r="AX80" i="4" s="1"/>
  <c r="G66" i="3"/>
  <c r="AJ87" i="3"/>
  <c r="T87" i="3"/>
  <c r="T81" i="3"/>
  <c r="BP69" i="3"/>
  <c r="BN68" i="4" s="1"/>
  <c r="M92" i="3"/>
  <c r="AP88" i="3"/>
  <c r="H81" i="3"/>
  <c r="AS78" i="3"/>
  <c r="AQ77" i="4" s="1"/>
  <c r="O78" i="3"/>
  <c r="BW74" i="3"/>
  <c r="BU73" i="4" s="1"/>
  <c r="S74" i="3"/>
  <c r="BP73" i="3"/>
  <c r="BN72" i="4" s="1"/>
  <c r="BY70" i="3"/>
  <c r="BW69" i="4" s="1"/>
  <c r="M70" i="3"/>
  <c r="CH64" i="3"/>
  <c r="CH60" i="3"/>
  <c r="E26" i="3"/>
  <c r="D26" i="4" s="1"/>
  <c r="E13" i="3"/>
  <c r="D13" i="4" s="1"/>
  <c r="E7" i="3"/>
  <c r="CF74" i="3"/>
  <c r="CF66" i="3"/>
  <c r="CF60" i="3"/>
  <c r="CF90" i="3"/>
  <c r="CF84" i="3"/>
  <c r="CF63" i="3"/>
  <c r="CF54" i="3"/>
  <c r="CF43" i="3"/>
  <c r="CF42" i="3"/>
  <c r="CF41" i="3"/>
  <c r="CF34" i="3"/>
  <c r="CF79" i="3"/>
  <c r="CF76" i="3"/>
  <c r="CF17" i="3"/>
  <c r="CF15" i="3"/>
  <c r="CF14" i="3"/>
  <c r="CF8" i="3"/>
  <c r="CF7" i="3"/>
  <c r="CF6" i="3"/>
  <c r="CF59" i="3"/>
  <c r="CF51" i="3"/>
  <c r="CF47" i="3"/>
  <c r="CF32" i="3"/>
  <c r="CF12" i="3"/>
  <c r="CF9" i="3"/>
  <c r="CF57" i="3"/>
  <c r="CF61" i="3"/>
  <c r="CF81" i="3"/>
  <c r="BM64" i="3"/>
  <c r="BM58" i="3"/>
  <c r="BM51" i="3"/>
  <c r="BK77" i="3"/>
  <c r="BK73" i="3"/>
  <c r="BK46" i="3"/>
  <c r="BI45" i="4" s="1"/>
  <c r="BK44" i="3"/>
  <c r="BK39" i="3"/>
  <c r="BK19" i="3"/>
  <c r="BK69" i="3"/>
  <c r="BK62" i="3"/>
  <c r="BK59" i="3"/>
  <c r="BI58" i="4" s="1"/>
  <c r="BK25" i="3"/>
  <c r="BK70" i="3"/>
  <c r="BI69" i="4" s="1"/>
  <c r="BK57" i="3"/>
  <c r="BI56" i="4" s="1"/>
  <c r="BK54" i="3"/>
  <c r="BK40" i="3"/>
  <c r="BK89" i="3"/>
  <c r="BK66" i="3"/>
  <c r="BI65" i="4" s="1"/>
  <c r="BI48" i="3"/>
  <c r="BI35" i="3"/>
  <c r="BI27" i="3"/>
  <c r="BI89" i="3"/>
  <c r="BI81" i="3"/>
  <c r="BI63" i="3"/>
  <c r="BI42" i="3"/>
  <c r="BI21" i="3"/>
  <c r="BI86" i="3"/>
  <c r="BI70" i="3"/>
  <c r="BG69" i="4" s="1"/>
  <c r="BC75" i="3"/>
  <c r="BC57" i="3"/>
  <c r="BC36" i="3"/>
  <c r="BC33" i="3"/>
  <c r="BC65" i="3"/>
  <c r="BC66" i="3"/>
  <c r="BC54" i="3"/>
  <c r="BC74" i="3"/>
  <c r="BC90" i="3"/>
  <c r="AY65" i="3"/>
  <c r="AW64" i="4" s="1"/>
  <c r="AY56" i="3"/>
  <c r="AW55" i="4" s="1"/>
  <c r="AY36" i="3"/>
  <c r="AY59" i="3"/>
  <c r="AW58" i="4" s="1"/>
  <c r="AY57" i="3"/>
  <c r="AW56" i="4" s="1"/>
  <c r="AU70" i="3"/>
  <c r="AU63" i="3"/>
  <c r="AU57" i="3"/>
  <c r="AU19" i="3"/>
  <c r="AU65" i="3"/>
  <c r="AU26" i="3"/>
  <c r="AU40" i="3"/>
  <c r="AU32" i="3"/>
  <c r="AU82" i="3"/>
  <c r="AE66" i="3"/>
  <c r="AE90" i="3"/>
  <c r="AE88" i="3"/>
  <c r="AE84" i="3"/>
  <c r="AE77" i="3"/>
  <c r="AE76" i="3"/>
  <c r="AE74" i="3"/>
  <c r="AE73" i="3"/>
  <c r="AE58" i="3"/>
  <c r="AE57" i="3"/>
  <c r="AE44" i="3"/>
  <c r="AE39" i="3"/>
  <c r="AE38" i="3"/>
  <c r="AD38" i="4" s="1"/>
  <c r="AE26" i="3"/>
  <c r="AD26" i="4" s="1"/>
  <c r="AE7" i="3"/>
  <c r="AE6" i="3"/>
  <c r="AE82" i="3"/>
  <c r="AE59" i="3"/>
  <c r="AE54" i="3"/>
  <c r="AE35" i="3"/>
  <c r="AD35" i="4" s="1"/>
  <c r="AE27" i="3"/>
  <c r="AD27" i="4"/>
  <c r="AE24" i="3"/>
  <c r="AD24" i="4" s="1"/>
  <c r="AE22" i="3"/>
  <c r="AD22" i="4" s="1"/>
  <c r="AE86" i="3"/>
  <c r="AE94" i="3"/>
  <c r="AE71" i="3"/>
  <c r="AE68" i="3"/>
  <c r="AE65" i="3"/>
  <c r="AE70" i="3"/>
  <c r="W82" i="3"/>
  <c r="W61" i="3"/>
  <c r="W60" i="3"/>
  <c r="W59" i="3"/>
  <c r="W22" i="3"/>
  <c r="V22" i="4" s="1"/>
  <c r="W56" i="3"/>
  <c r="W36" i="3"/>
  <c r="V36" i="4" s="1"/>
  <c r="W29" i="3"/>
  <c r="V29" i="4" s="1"/>
  <c r="W26" i="3"/>
  <c r="V26" i="4" s="1"/>
  <c r="W94" i="3"/>
  <c r="W68" i="3"/>
  <c r="W65" i="3"/>
  <c r="W41" i="3"/>
  <c r="W33" i="3"/>
  <c r="W70" i="3"/>
  <c r="U67" i="3"/>
  <c r="U65" i="3"/>
  <c r="U35" i="3"/>
  <c r="T35" i="4" s="1"/>
  <c r="U7" i="3"/>
  <c r="U6" i="3"/>
  <c r="T6" i="4" s="1"/>
  <c r="U72" i="3"/>
  <c r="U44" i="3"/>
  <c r="U33" i="3"/>
  <c r="T33" i="4" s="1"/>
  <c r="U31" i="3"/>
  <c r="T31" i="4" s="1"/>
  <c r="U94" i="3"/>
  <c r="U87" i="3"/>
  <c r="U76" i="3"/>
  <c r="U61" i="3"/>
  <c r="U59" i="3"/>
  <c r="U56" i="3"/>
  <c r="U51" i="3"/>
  <c r="U62" i="3"/>
  <c r="U58" i="3"/>
  <c r="U82" i="3"/>
  <c r="U50" i="3"/>
  <c r="U54" i="3"/>
  <c r="P73" i="3"/>
  <c r="N74" i="3"/>
  <c r="N89" i="3"/>
  <c r="N81" i="3"/>
  <c r="N13" i="3"/>
  <c r="M13" i="4" s="1"/>
  <c r="N7" i="3"/>
  <c r="N78" i="3"/>
  <c r="N63" i="3"/>
  <c r="N37" i="3"/>
  <c r="M37" i="4" s="1"/>
  <c r="N94" i="3"/>
  <c r="N79" i="3"/>
  <c r="N71" i="3"/>
  <c r="N20" i="3"/>
  <c r="N87" i="3"/>
  <c r="N65" i="3"/>
  <c r="N10" i="3"/>
  <c r="AR41" i="3"/>
  <c r="H41" i="3"/>
  <c r="U40" i="3"/>
  <c r="T40" i="4" s="1"/>
  <c r="CF39" i="3"/>
  <c r="U38" i="3"/>
  <c r="CF37" i="3"/>
  <c r="AR37" i="3"/>
  <c r="U36" i="3"/>
  <c r="T36" i="4" s="1"/>
  <c r="CF35" i="3"/>
  <c r="U34" i="3"/>
  <c r="U32" i="3"/>
  <c r="CF31" i="3"/>
  <c r="BI30" i="3"/>
  <c r="AE30" i="3"/>
  <c r="AD30" i="4" s="1"/>
  <c r="BM28" i="3"/>
  <c r="U26" i="3"/>
  <c r="T26" i="4" s="1"/>
  <c r="CF25" i="3"/>
  <c r="CF23" i="3"/>
  <c r="BI22" i="3"/>
  <c r="U22" i="3"/>
  <c r="T22" i="4" s="1"/>
  <c r="CF21" i="3"/>
  <c r="BK20" i="3"/>
  <c r="BC20" i="3"/>
  <c r="BK18" i="3"/>
  <c r="BC18" i="3"/>
  <c r="AE18" i="3"/>
  <c r="AD18" i="4" s="1"/>
  <c r="U16" i="3"/>
  <c r="AU15" i="3"/>
  <c r="U15" i="3"/>
  <c r="T15" i="4" s="1"/>
  <c r="BK14" i="3"/>
  <c r="U14" i="3"/>
  <c r="T14" i="4" s="1"/>
  <c r="BK13" i="3"/>
  <c r="AE13" i="3"/>
  <c r="AD13" i="4" s="1"/>
  <c r="U13" i="3"/>
  <c r="T13" i="4" s="1"/>
  <c r="BK12" i="3"/>
  <c r="AE12" i="3"/>
  <c r="AD12" i="4" s="1"/>
  <c r="BI10" i="3"/>
  <c r="AE10" i="3"/>
  <c r="AD10" i="4" s="1"/>
  <c r="U10" i="3"/>
  <c r="T10" i="4" s="1"/>
  <c r="AE8" i="3"/>
  <c r="AD8" i="4" s="1"/>
  <c r="U8" i="3"/>
  <c r="T8" i="4" s="1"/>
  <c r="AU7" i="3"/>
  <c r="CP71" i="3"/>
  <c r="CO71" i="3"/>
  <c r="AK69" i="11"/>
  <c r="P68" i="11"/>
  <c r="P66" i="11"/>
  <c r="CZ67" i="3"/>
  <c r="CE149" i="4"/>
  <c r="CE145" i="4"/>
  <c r="CZ63" i="3"/>
  <c r="AK61" i="11"/>
  <c r="DA62" i="3"/>
  <c r="P60" i="11"/>
  <c r="CE143" i="4"/>
  <c r="CZ61" i="3"/>
  <c r="CP61" i="3"/>
  <c r="CS60" i="3"/>
  <c r="CE141" i="4"/>
  <c r="CZ59" i="3"/>
  <c r="CO59" i="3"/>
  <c r="CP59" i="3"/>
  <c r="AK57" i="11"/>
  <c r="DA58" i="3"/>
  <c r="Y57" i="11"/>
  <c r="CR55" i="3"/>
  <c r="AK51" i="11"/>
  <c r="DA52" i="3"/>
  <c r="Y51" i="11"/>
  <c r="CP47" i="3"/>
  <c r="P41" i="11"/>
  <c r="CZ41" i="3"/>
  <c r="CE124" i="4"/>
  <c r="AK40" i="11"/>
  <c r="DA40" i="3"/>
  <c r="Y40" i="11"/>
  <c r="P37" i="11"/>
  <c r="CZ37" i="3"/>
  <c r="AK36" i="11"/>
  <c r="Y36" i="11"/>
  <c r="AA36" i="11" s="1"/>
  <c r="DA36" i="3"/>
  <c r="CP35" i="3"/>
  <c r="CO35" i="3"/>
  <c r="P10" i="11"/>
  <c r="CZ10" i="3"/>
  <c r="CE93" i="4"/>
  <c r="Y9" i="11"/>
  <c r="AK9" i="11"/>
  <c r="AK84" i="11" s="1"/>
  <c r="P8" i="11"/>
  <c r="CE91" i="4"/>
  <c r="CZ8" i="3"/>
  <c r="CZ6" i="3"/>
  <c r="CD75" i="3"/>
  <c r="CD64" i="3"/>
  <c r="CB63" i="4" s="1"/>
  <c r="CB61" i="4"/>
  <c r="CD61" i="3"/>
  <c r="CB60" i="4" s="1"/>
  <c r="CD91" i="3"/>
  <c r="CD89" i="3"/>
  <c r="CD83" i="3"/>
  <c r="CB82" i="4" s="1"/>
  <c r="CD55" i="3"/>
  <c r="CB54" i="4" s="1"/>
  <c r="CD52" i="3"/>
  <c r="CD47" i="3"/>
  <c r="CD39" i="3"/>
  <c r="CD37" i="3"/>
  <c r="CD32" i="3"/>
  <c r="CD58" i="3"/>
  <c r="CB57" i="4" s="1"/>
  <c r="CD42" i="3"/>
  <c r="CD34" i="3"/>
  <c r="CD20" i="3"/>
  <c r="CD13" i="3"/>
  <c r="CD12" i="3"/>
  <c r="CD11" i="3"/>
  <c r="CD10" i="3"/>
  <c r="CD35" i="3"/>
  <c r="CD23" i="3"/>
  <c r="CD15" i="3"/>
  <c r="CD8" i="3"/>
  <c r="CD7" i="3"/>
  <c r="CD6" i="3"/>
  <c r="CD33" i="3"/>
  <c r="CB56" i="4"/>
  <c r="CD81" i="3"/>
  <c r="CB80" i="4" s="1"/>
  <c r="CD69" i="3"/>
  <c r="CB68" i="4" s="1"/>
  <c r="BV67" i="3"/>
  <c r="BT66" i="4" s="1"/>
  <c r="BV62" i="3"/>
  <c r="BT61" i="4" s="1"/>
  <c r="BV55" i="3"/>
  <c r="BT54" i="4" s="1"/>
  <c r="BV53" i="3"/>
  <c r="BV47" i="3"/>
  <c r="BV46" i="3"/>
  <c r="BV39" i="3"/>
  <c r="BV32" i="3"/>
  <c r="BV31" i="3"/>
  <c r="BV30" i="3"/>
  <c r="BV52" i="3"/>
  <c r="BT51" i="4" s="1"/>
  <c r="BV29" i="3"/>
  <c r="BV20" i="3"/>
  <c r="BV18" i="3"/>
  <c r="BV13" i="3"/>
  <c r="BV12" i="3"/>
  <c r="BV11" i="3"/>
  <c r="BV10" i="3"/>
  <c r="BV35" i="3"/>
  <c r="BV24" i="3"/>
  <c r="BV23" i="3"/>
  <c r="BV16" i="3"/>
  <c r="BV8" i="3"/>
  <c r="BV7" i="3"/>
  <c r="BV6" i="3"/>
  <c r="BV69" i="3"/>
  <c r="BV49" i="3"/>
  <c r="BV73" i="3"/>
  <c r="BT72" i="4" s="1"/>
  <c r="BV92" i="3"/>
  <c r="BV77" i="3"/>
  <c r="BH90" i="3"/>
  <c r="BH84" i="3"/>
  <c r="BH82" i="3"/>
  <c r="BF81" i="4" s="1"/>
  <c r="BH59" i="3"/>
  <c r="BF58" i="4" s="1"/>
  <c r="BH76" i="3"/>
  <c r="BH71" i="3"/>
  <c r="BF70" i="4" s="1"/>
  <c r="BH41" i="3"/>
  <c r="BH36" i="3"/>
  <c r="BH34" i="3"/>
  <c r="BH28" i="3"/>
  <c r="BH63" i="3"/>
  <c r="BF62" i="4" s="1"/>
  <c r="BH54" i="3"/>
  <c r="BH38" i="3"/>
  <c r="BH22" i="3"/>
  <c r="BH15" i="3"/>
  <c r="BH6" i="3"/>
  <c r="BH74" i="3"/>
  <c r="BH51" i="3"/>
  <c r="BF50" i="4" s="1"/>
  <c r="BH47" i="3"/>
  <c r="BH9" i="3"/>
  <c r="BH61" i="3"/>
  <c r="BF60" i="4" s="1"/>
  <c r="BH77" i="3"/>
  <c r="BF76" i="4" s="1"/>
  <c r="BH73" i="3"/>
  <c r="BF72" i="4" s="1"/>
  <c r="BB64" i="3"/>
  <c r="AZ63" i="4" s="1"/>
  <c r="BB89" i="3"/>
  <c r="BB83" i="3"/>
  <c r="BB78" i="3"/>
  <c r="AZ77" i="4" s="1"/>
  <c r="BB67" i="3"/>
  <c r="AZ66" i="4" s="1"/>
  <c r="BB47" i="3"/>
  <c r="AZ46" i="4" s="1"/>
  <c r="BB40" i="3"/>
  <c r="BB39" i="3"/>
  <c r="BB31" i="3"/>
  <c r="BB43" i="3"/>
  <c r="BB35" i="3"/>
  <c r="BB28" i="3"/>
  <c r="BB27" i="3"/>
  <c r="BB50" i="3"/>
  <c r="BB42" i="3"/>
  <c r="BB21" i="3"/>
  <c r="BB53" i="3"/>
  <c r="BB88" i="3"/>
  <c r="BB65" i="3"/>
  <c r="AZ64" i="4" s="1"/>
  <c r="BB92" i="3"/>
  <c r="AV94" i="3"/>
  <c r="AV68" i="3"/>
  <c r="AT67" i="4" s="1"/>
  <c r="AV66" i="3"/>
  <c r="AT65" i="4" s="1"/>
  <c r="AV63" i="3"/>
  <c r="AT62" i="4"/>
  <c r="AV60" i="3"/>
  <c r="AT59" i="4" s="1"/>
  <c r="AV82" i="3"/>
  <c r="AV79" i="3"/>
  <c r="AT78" i="4" s="1"/>
  <c r="AV59" i="3"/>
  <c r="AT58" i="4" s="1"/>
  <c r="AV56" i="3"/>
  <c r="AV54" i="3"/>
  <c r="AV43" i="3"/>
  <c r="AV42" i="3"/>
  <c r="AV46" i="3"/>
  <c r="AV40" i="3"/>
  <c r="AV32" i="3"/>
  <c r="AV16" i="3"/>
  <c r="AV19" i="3"/>
  <c r="AV18" i="3"/>
  <c r="AV53" i="3"/>
  <c r="AR90" i="3"/>
  <c r="AR84" i="3"/>
  <c r="AR82" i="3"/>
  <c r="AR59" i="3"/>
  <c r="AR74" i="3"/>
  <c r="AR66" i="3"/>
  <c r="AR63" i="3"/>
  <c r="AR48" i="3"/>
  <c r="AR47" i="3"/>
  <c r="AR44" i="3"/>
  <c r="AR43" i="3"/>
  <c r="AR71" i="3"/>
  <c r="AR51" i="3"/>
  <c r="AR46" i="3"/>
  <c r="AR21" i="3"/>
  <c r="AR15" i="3"/>
  <c r="AR14" i="3"/>
  <c r="AR8" i="3"/>
  <c r="AR7" i="3"/>
  <c r="AR6" i="3"/>
  <c r="AR54" i="3"/>
  <c r="AR13" i="3"/>
  <c r="AR11" i="3"/>
  <c r="AR10" i="3"/>
  <c r="AR81" i="3"/>
  <c r="AR61" i="3"/>
  <c r="AR57" i="3"/>
  <c r="AR53" i="3"/>
  <c r="AJ94" i="3"/>
  <c r="AJ84" i="3"/>
  <c r="AJ82" i="3"/>
  <c r="AJ79" i="3"/>
  <c r="AJ76" i="3"/>
  <c r="AJ68" i="3"/>
  <c r="AJ59" i="3"/>
  <c r="AJ48" i="3"/>
  <c r="AJ47" i="3"/>
  <c r="AJ43" i="3"/>
  <c r="AI43" i="4" s="1"/>
  <c r="AJ74" i="3"/>
  <c r="AJ36" i="3"/>
  <c r="AI36" i="4" s="1"/>
  <c r="AJ22" i="3"/>
  <c r="AJ21" i="3"/>
  <c r="AJ17" i="3"/>
  <c r="AJ16" i="3"/>
  <c r="AI16" i="4" s="1"/>
  <c r="AJ15" i="3"/>
  <c r="AI15" i="4" s="1"/>
  <c r="AJ14" i="3"/>
  <c r="AI14" i="4" s="1"/>
  <c r="AJ7" i="3"/>
  <c r="AI7" i="4" s="1"/>
  <c r="AJ63" i="3"/>
  <c r="AJ56" i="3"/>
  <c r="AJ13" i="3"/>
  <c r="AJ11" i="3"/>
  <c r="AJ65" i="3"/>
  <c r="AJ69" i="3"/>
  <c r="AJ18" i="3"/>
  <c r="AI18" i="4" s="1"/>
  <c r="AJ6" i="3"/>
  <c r="AJ10" i="3"/>
  <c r="AJ49" i="3"/>
  <c r="AJ26" i="3"/>
  <c r="AF77" i="3"/>
  <c r="AF74" i="3"/>
  <c r="AF68" i="3"/>
  <c r="AF63" i="3"/>
  <c r="AF94" i="3"/>
  <c r="AF82" i="3"/>
  <c r="AF54" i="3"/>
  <c r="AF47" i="3"/>
  <c r="AF28" i="3"/>
  <c r="AE28" i="4" s="1"/>
  <c r="AF86" i="3"/>
  <c r="AF84" i="3"/>
  <c r="AF46" i="3"/>
  <c r="AF36" i="3"/>
  <c r="AE36" i="4" s="1"/>
  <c r="AE22" i="4"/>
  <c r="AF15" i="3"/>
  <c r="AE15" i="4" s="1"/>
  <c r="AF38" i="3"/>
  <c r="AF17" i="3"/>
  <c r="AE17" i="4" s="1"/>
  <c r="AF18" i="3"/>
  <c r="AE18" i="4" s="1"/>
  <c r="AF57" i="3"/>
  <c r="AB94" i="3"/>
  <c r="AB90" i="3"/>
  <c r="AB84" i="3"/>
  <c r="AB82" i="3"/>
  <c r="AB79" i="3"/>
  <c r="AB63" i="3"/>
  <c r="AB59" i="3"/>
  <c r="AB48" i="3"/>
  <c r="AB43" i="3"/>
  <c r="AA43" i="4" s="1"/>
  <c r="AB40" i="3"/>
  <c r="AA40" i="4" s="1"/>
  <c r="AB76" i="3"/>
  <c r="AB51" i="3"/>
  <c r="AB36" i="3"/>
  <c r="AA36" i="4" s="1"/>
  <c r="AB28" i="3"/>
  <c r="AA28" i="4" s="1"/>
  <c r="AB22" i="3"/>
  <c r="AA22" i="4" s="1"/>
  <c r="AB21" i="3"/>
  <c r="AB15" i="3"/>
  <c r="AB14" i="3"/>
  <c r="AA14" i="4" s="1"/>
  <c r="AB13" i="3"/>
  <c r="AB12" i="3"/>
  <c r="AA12" i="4" s="1"/>
  <c r="AB7" i="3"/>
  <c r="AA7" i="4" s="1"/>
  <c r="AB71" i="3"/>
  <c r="AB60" i="3"/>
  <c r="AB11" i="3"/>
  <c r="AB61" i="3"/>
  <c r="AB69" i="3"/>
  <c r="AB53" i="3"/>
  <c r="AB81" i="3"/>
  <c r="AB34" i="3"/>
  <c r="AA34" i="4" s="1"/>
  <c r="AB10" i="3"/>
  <c r="AA10" i="4" s="1"/>
  <c r="AB6" i="3"/>
  <c r="X86" i="3"/>
  <c r="X76" i="3"/>
  <c r="X74" i="3"/>
  <c r="X71" i="3"/>
  <c r="X68" i="3"/>
  <c r="X66" i="3"/>
  <c r="X63" i="3"/>
  <c r="X90" i="3"/>
  <c r="X54" i="3"/>
  <c r="X51" i="3"/>
  <c r="X47" i="3"/>
  <c r="X43" i="3"/>
  <c r="W43" i="4" s="1"/>
  <c r="X40" i="3"/>
  <c r="X79" i="3"/>
  <c r="X59" i="3"/>
  <c r="X28" i="3"/>
  <c r="W28" i="4"/>
  <c r="X19" i="3"/>
  <c r="X65" i="3"/>
  <c r="X34" i="3"/>
  <c r="X57" i="3"/>
  <c r="X53" i="3"/>
  <c r="R9" i="3"/>
  <c r="Q9" i="4" s="1"/>
  <c r="R64" i="3"/>
  <c r="R68" i="3"/>
  <c r="R55" i="3"/>
  <c r="R41" i="3"/>
  <c r="Q41" i="4" s="1"/>
  <c r="R15" i="3"/>
  <c r="Q15" i="4" s="1"/>
  <c r="R32" i="3"/>
  <c r="R25" i="3"/>
  <c r="Q25" i="4" s="1"/>
  <c r="R39" i="3"/>
  <c r="R43" i="3"/>
  <c r="Q43" i="4" s="1"/>
  <c r="R47" i="3"/>
  <c r="R44" i="3"/>
  <c r="Q44" i="4" s="1"/>
  <c r="R73" i="3"/>
  <c r="R7" i="3"/>
  <c r="Q7" i="4" s="1"/>
  <c r="R67" i="3"/>
  <c r="R35" i="3"/>
  <c r="R94" i="3"/>
  <c r="R93" i="3"/>
  <c r="R58" i="3"/>
  <c r="R16" i="3"/>
  <c r="Q16" i="4" s="1"/>
  <c r="R88" i="3"/>
  <c r="R13" i="3"/>
  <c r="Q13" i="4" s="1"/>
  <c r="R8" i="3"/>
  <c r="R34" i="3"/>
  <c r="R10" i="3"/>
  <c r="R87" i="3"/>
  <c r="R42" i="3"/>
  <c r="Q42" i="4" s="1"/>
  <c r="J41" i="3"/>
  <c r="J62" i="3"/>
  <c r="J37" i="3"/>
  <c r="I37" i="4" s="1"/>
  <c r="J77" i="3"/>
  <c r="J71" i="3"/>
  <c r="J9" i="3"/>
  <c r="I9" i="4" s="1"/>
  <c r="J7" i="3"/>
  <c r="I7" i="4" s="1"/>
  <c r="J66" i="3"/>
  <c r="J92" i="3"/>
  <c r="J74" i="3"/>
  <c r="J53" i="3"/>
  <c r="J79" i="3"/>
  <c r="J20" i="3"/>
  <c r="J88" i="3"/>
  <c r="J13" i="3"/>
  <c r="J8" i="3"/>
  <c r="I8" i="4" s="1"/>
  <c r="J14" i="3"/>
  <c r="I14" i="4" s="1"/>
  <c r="J6" i="3"/>
  <c r="I6" i="4" s="1"/>
  <c r="J22" i="3"/>
  <c r="I22" i="4" s="1"/>
  <c r="BI93" i="3"/>
  <c r="U93" i="3"/>
  <c r="CF92" i="3"/>
  <c r="AR92" i="3"/>
  <c r="AJ92" i="3"/>
  <c r="AF92" i="3"/>
  <c r="N90" i="3"/>
  <c r="CF88" i="3"/>
  <c r="BH88" i="3"/>
  <c r="AR88" i="3"/>
  <c r="AB88" i="3"/>
  <c r="CX13" i="3"/>
  <c r="CX85" i="3"/>
  <c r="CX36" i="3"/>
  <c r="CX32" i="3"/>
  <c r="CX21" i="3"/>
  <c r="CX19" i="3"/>
  <c r="CX18" i="3"/>
  <c r="CX17" i="3"/>
  <c r="CX15" i="3"/>
  <c r="CX86" i="3"/>
  <c r="CX11" i="3"/>
  <c r="CX43" i="3"/>
  <c r="CX31" i="3"/>
  <c r="CX20" i="3"/>
  <c r="CX64" i="3"/>
  <c r="CX60" i="3"/>
  <c r="CX63" i="3"/>
  <c r="CX30" i="3"/>
  <c r="CX28" i="3"/>
  <c r="CX26" i="3"/>
  <c r="CX24" i="3"/>
  <c r="CX69" i="3"/>
  <c r="CX50" i="3"/>
  <c r="CX41" i="3"/>
  <c r="CR75" i="3"/>
  <c r="CR58" i="3"/>
  <c r="CR52" i="3"/>
  <c r="CR43" i="3"/>
  <c r="CR8" i="3"/>
  <c r="CR80" i="3"/>
  <c r="CR71" i="3"/>
  <c r="CR64" i="3"/>
  <c r="CR47" i="3"/>
  <c r="CR37" i="3"/>
  <c r="CR33" i="3"/>
  <c r="CR28" i="3"/>
  <c r="CR26" i="3"/>
  <c r="CR21" i="3"/>
  <c r="CR13" i="3"/>
  <c r="CR61" i="3"/>
  <c r="CR73" i="3"/>
  <c r="CR62" i="3"/>
  <c r="CR50" i="3"/>
  <c r="CR22" i="3"/>
  <c r="CR20" i="3"/>
  <c r="CR14" i="3"/>
  <c r="CR82" i="3"/>
  <c r="CR38" i="3"/>
  <c r="CR29" i="3"/>
  <c r="CR25" i="3"/>
  <c r="CR19" i="3"/>
  <c r="CR15" i="3"/>
  <c r="CR63" i="3"/>
  <c r="CR59" i="3"/>
  <c r="CD86" i="3"/>
  <c r="R86" i="3"/>
  <c r="CR84" i="3"/>
  <c r="R84" i="3"/>
  <c r="J82" i="3"/>
  <c r="CD80" i="3"/>
  <c r="CB79" i="4" s="1"/>
  <c r="BV80" i="3"/>
  <c r="BT79" i="4" s="1"/>
  <c r="BB80" i="3"/>
  <c r="AZ79" i="4"/>
  <c r="AT80" i="3"/>
  <c r="AR79" i="4" s="1"/>
  <c r="BI79" i="3"/>
  <c r="U79" i="3"/>
  <c r="CR78" i="3"/>
  <c r="CQ77" i="3"/>
  <c r="CX76" i="3"/>
  <c r="CR76" i="3"/>
  <c r="AS75" i="3"/>
  <c r="CR74" i="3"/>
  <c r="CL74" i="3"/>
  <c r="CR72" i="3"/>
  <c r="AT72" i="3"/>
  <c r="AR71" i="4" s="1"/>
  <c r="J72" i="3"/>
  <c r="U71" i="3"/>
  <c r="BV70" i="3"/>
  <c r="BT69" i="4" s="1"/>
  <c r="J73" i="3"/>
  <c r="AJ73" i="3"/>
  <c r="BK74" i="3"/>
  <c r="BI73" i="4" s="1"/>
  <c r="AJ81" i="3"/>
  <c r="CF87" i="3"/>
  <c r="AU94" i="3"/>
  <c r="AU89" i="3"/>
  <c r="AU90" i="3"/>
  <c r="CD9" i="3"/>
  <c r="CD25" i="3"/>
  <c r="R49" i="3"/>
  <c r="BV41" i="3"/>
  <c r="AJ53" i="3"/>
  <c r="AB57" i="3"/>
  <c r="AU50" i="3"/>
  <c r="AS49" i="4" s="1"/>
  <c r="CF53" i="3"/>
  <c r="X49" i="3"/>
  <c r="CF49" i="3"/>
  <c r="N57" i="3"/>
  <c r="AV65" i="3"/>
  <c r="AT64" i="4"/>
  <c r="AB73" i="3"/>
  <c r="BB77" i="3"/>
  <c r="AZ76" i="4"/>
  <c r="BH81" i="3"/>
  <c r="BF80" i="4" s="1"/>
  <c r="X87" i="3"/>
  <c r="AB49" i="3"/>
  <c r="AJ61" i="3"/>
  <c r="AR49" i="3"/>
  <c r="CF65" i="3"/>
  <c r="J69" i="3"/>
  <c r="J49" i="3"/>
  <c r="J18" i="3"/>
  <c r="W50" i="3"/>
  <c r="AE25" i="3"/>
  <c r="AU54" i="3"/>
  <c r="AS53" i="4" s="1"/>
  <c r="BC58" i="3"/>
  <c r="BK58" i="3"/>
  <c r="AV61" i="3"/>
  <c r="AT60" i="4" s="1"/>
  <c r="BI66" i="3"/>
  <c r="AF69" i="3"/>
  <c r="AR73" i="3"/>
  <c r="CD73" i="3"/>
  <c r="AR77" i="3"/>
  <c r="CD77" i="3"/>
  <c r="R65" i="3"/>
  <c r="X26" i="3"/>
  <c r="W26" i="4" s="1"/>
  <c r="BI62" i="3"/>
  <c r="BH69" i="3"/>
  <c r="BF68" i="4" s="1"/>
  <c r="AV57" i="3"/>
  <c r="AT56" i="4" s="1"/>
  <c r="BH53" i="3"/>
  <c r="BV9" i="3"/>
  <c r="BV48" i="4"/>
  <c r="BZ52" i="4"/>
  <c r="CO47" i="3"/>
  <c r="CO69" i="3"/>
  <c r="N8" i="3"/>
  <c r="M8" i="4"/>
  <c r="J12" i="3"/>
  <c r="R11" i="3"/>
  <c r="Q11" i="4"/>
  <c r="CO11" i="3"/>
  <c r="CO37" i="3"/>
  <c r="N88" i="3"/>
  <c r="N44" i="3"/>
  <c r="M44" i="4" s="1"/>
  <c r="N67" i="3"/>
  <c r="N59" i="3"/>
  <c r="N33" i="3"/>
  <c r="M33" i="4" s="1"/>
  <c r="N64" i="3"/>
  <c r="U52" i="3"/>
  <c r="U57" i="3"/>
  <c r="U63" i="3"/>
  <c r="U83" i="3"/>
  <c r="W64" i="3"/>
  <c r="AE69" i="3"/>
  <c r="P58" i="11"/>
  <c r="CO61" i="3"/>
  <c r="P62" i="11"/>
  <c r="CO65" i="3"/>
  <c r="CR17" i="3"/>
  <c r="CR49" i="3"/>
  <c r="CR69" i="3"/>
  <c r="CX75" i="3"/>
  <c r="AR18" i="3"/>
  <c r="CP9" i="3"/>
  <c r="CX44" i="3"/>
  <c r="BH10" i="3"/>
  <c r="CF10" i="3"/>
  <c r="BV14" i="3"/>
  <c r="CD14" i="3"/>
  <c r="BB15" i="3"/>
  <c r="AB16" i="3"/>
  <c r="AA16" i="4" s="1"/>
  <c r="AB19" i="3"/>
  <c r="AR19" i="3"/>
  <c r="BV22" i="3"/>
  <c r="BV27" i="3"/>
  <c r="BB29" i="3"/>
  <c r="X30" i="3"/>
  <c r="AF30" i="3"/>
  <c r="AE30" i="4" s="1"/>
  <c r="BV43" i="3"/>
  <c r="CD43" i="3"/>
  <c r="CQ64" i="3"/>
  <c r="BM18" i="3"/>
  <c r="BC26" i="3"/>
  <c r="BK26" i="3"/>
  <c r="BC29" i="3"/>
  <c r="BK29" i="3"/>
  <c r="AY48" i="3"/>
  <c r="AW47" i="4" s="1"/>
  <c r="BC55" i="3"/>
  <c r="BA54" i="4" s="1"/>
  <c r="U68" i="3"/>
  <c r="BK68" i="3"/>
  <c r="AU71" i="3"/>
  <c r="AS70" i="4" s="1"/>
  <c r="BK76" i="3"/>
  <c r="BI75" i="4" s="1"/>
  <c r="AJ51" i="3"/>
  <c r="AB54" i="3"/>
  <c r="CF56" i="3"/>
  <c r="AR68" i="3"/>
  <c r="CF71" i="3"/>
  <c r="AR76" i="3"/>
  <c r="X82" i="3"/>
  <c r="AV84" i="3"/>
  <c r="AT83" i="4" s="1"/>
  <c r="J47" i="3"/>
  <c r="Q40" i="4"/>
  <c r="AK44" i="3"/>
  <c r="AJ44" i="4"/>
  <c r="AK18" i="3"/>
  <c r="AJ18" i="4" s="1"/>
  <c r="BP76" i="3"/>
  <c r="BN75" i="4" s="1"/>
  <c r="BP71" i="3"/>
  <c r="BN70" i="4" s="1"/>
  <c r="BP68" i="3"/>
  <c r="BN67" i="4" s="1"/>
  <c r="BP63" i="3"/>
  <c r="BN62" i="4" s="1"/>
  <c r="BK92" i="3"/>
  <c r="AQ92" i="3"/>
  <c r="AE92" i="3"/>
  <c r="BB91" i="3"/>
  <c r="BV89" i="3"/>
  <c r="BB87" i="3"/>
  <c r="J87" i="3"/>
  <c r="BV83" i="3"/>
  <c r="BT82" i="4" s="1"/>
  <c r="X81" i="3"/>
  <c r="CD93" i="3"/>
  <c r="BV93" i="3"/>
  <c r="AC78" i="3"/>
  <c r="BT67" i="3"/>
  <c r="BR66" i="4" s="1"/>
  <c r="BH67" i="3"/>
  <c r="BF66" i="4" s="1"/>
  <c r="AV67" i="3"/>
  <c r="AT66" i="4" s="1"/>
  <c r="AR67" i="3"/>
  <c r="AJ67" i="3"/>
  <c r="X67" i="3"/>
  <c r="BY65" i="3"/>
  <c r="BW64" i="4" s="1"/>
  <c r="BU65" i="3"/>
  <c r="BS64" i="4" s="1"/>
  <c r="BO65" i="3"/>
  <c r="BM64" i="4" s="1"/>
  <c r="BK65" i="3"/>
  <c r="BA65" i="3"/>
  <c r="AY64" i="4" s="1"/>
  <c r="AW65" i="3"/>
  <c r="AG65" i="3"/>
  <c r="U64" i="3"/>
  <c r="CE63" i="3"/>
  <c r="BY63" i="3"/>
  <c r="BW62" i="4" s="1"/>
  <c r="BQ63" i="3"/>
  <c r="BO62" i="4" s="1"/>
  <c r="BK63" i="3"/>
  <c r="AS63" i="3"/>
  <c r="AQ62" i="4" s="1"/>
  <c r="AQ63" i="3"/>
  <c r="BY61" i="3"/>
  <c r="BW60" i="4" s="1"/>
  <c r="BQ61" i="3"/>
  <c r="BO60" i="4" s="1"/>
  <c r="BI61" i="3"/>
  <c r="BA61" i="3"/>
  <c r="AY60" i="4" s="1"/>
  <c r="AQ61" i="3"/>
  <c r="BY60" i="3"/>
  <c r="BW59" i="4" s="1"/>
  <c r="BQ60" i="3"/>
  <c r="BO59" i="4" s="1"/>
  <c r="BA60" i="3"/>
  <c r="AY59" i="4" s="1"/>
  <c r="AW60" i="3"/>
  <c r="AU59" i="4" s="1"/>
  <c r="BY59" i="3"/>
  <c r="BW58" i="4" s="1"/>
  <c r="BQ59" i="3"/>
  <c r="BI59" i="3"/>
  <c r="BG58" i="4" s="1"/>
  <c r="BA59" i="3"/>
  <c r="AY58" i="4" s="1"/>
  <c r="AQ59" i="3"/>
  <c r="BY57" i="3"/>
  <c r="BW56" i="4" s="1"/>
  <c r="BI57" i="3"/>
  <c r="BG56" i="4" s="1"/>
  <c r="BA57" i="3"/>
  <c r="AY56" i="4" s="1"/>
  <c r="AQ57" i="3"/>
  <c r="BY56" i="3"/>
  <c r="BW55" i="4" s="1"/>
  <c r="BQ56" i="3"/>
  <c r="BO55" i="4" s="1"/>
  <c r="BA56" i="3"/>
  <c r="AW56" i="3"/>
  <c r="I56" i="3"/>
  <c r="J55" i="3"/>
  <c r="CD54" i="3"/>
  <c r="BB54" i="3"/>
  <c r="AZ53" i="4" s="1"/>
  <c r="AX54" i="3"/>
  <c r="R54" i="3"/>
  <c r="J54" i="3"/>
  <c r="CD53" i="3"/>
  <c r="AX53" i="3"/>
  <c r="AV52" i="4" s="1"/>
  <c r="R53" i="3"/>
  <c r="BO52" i="3"/>
  <c r="BM51" i="4" s="1"/>
  <c r="AM52" i="3"/>
  <c r="AV93" i="3"/>
  <c r="AR93" i="3"/>
  <c r="AJ93" i="3"/>
  <c r="AF93" i="3"/>
  <c r="AB93" i="3"/>
  <c r="CE91" i="3"/>
  <c r="BO91" i="3"/>
  <c r="AY91" i="3"/>
  <c r="AE91" i="3"/>
  <c r="AW90" i="3"/>
  <c r="M90" i="3"/>
  <c r="AE89" i="3"/>
  <c r="CE87" i="3"/>
  <c r="BO87" i="3"/>
  <c r="AE87" i="3"/>
  <c r="M86" i="3"/>
  <c r="M84" i="3"/>
  <c r="CE83" i="3"/>
  <c r="CC82" i="4" s="1"/>
  <c r="BO83" i="3"/>
  <c r="BM82" i="4" s="1"/>
  <c r="AY83" i="3"/>
  <c r="AW82" i="4" s="1"/>
  <c r="AE83" i="3"/>
  <c r="AC82" i="3"/>
  <c r="CE81" i="3"/>
  <c r="CC80" i="4" s="1"/>
  <c r="BO81" i="3"/>
  <c r="BM80" i="4" s="1"/>
  <c r="AE81" i="3"/>
  <c r="M81" i="3"/>
  <c r="BV79" i="3"/>
  <c r="BT78" i="4" s="1"/>
  <c r="BB79" i="3"/>
  <c r="AZ78" i="4" s="1"/>
  <c r="R79" i="3"/>
  <c r="BH78" i="3"/>
  <c r="BF77" i="4" s="1"/>
  <c r="AR78" i="3"/>
  <c r="AJ78" i="3"/>
  <c r="AF78" i="3"/>
  <c r="AB78" i="3"/>
  <c r="J78" i="3"/>
  <c r="BV76" i="3"/>
  <c r="BT75" i="4" s="1"/>
  <c r="BB76" i="3"/>
  <c r="AZ75" i="4" s="1"/>
  <c r="J76" i="3"/>
  <c r="R75" i="3"/>
  <c r="CD74" i="3"/>
  <c r="CB73" i="4"/>
  <c r="BB74" i="3"/>
  <c r="AZ73" i="4" s="1"/>
  <c r="BO72" i="3"/>
  <c r="AQ36" i="3"/>
  <c r="AP36" i="4" s="1"/>
  <c r="CE34" i="3"/>
  <c r="BO34" i="3"/>
  <c r="AE32" i="3"/>
  <c r="AD32" i="4" s="1"/>
  <c r="AA32" i="3"/>
  <c r="Z32" i="4" s="1"/>
  <c r="CE30" i="3"/>
  <c r="BO30" i="3"/>
  <c r="CE28" i="3"/>
  <c r="AE28" i="3"/>
  <c r="AD28" i="4"/>
  <c r="AA28" i="3"/>
  <c r="Z28" i="4" s="1"/>
  <c r="AQ26" i="3"/>
  <c r="AP26" i="4"/>
  <c r="O14" i="11"/>
  <c r="CI83" i="3"/>
  <c r="CU75" i="3"/>
  <c r="CW71" i="3"/>
  <c r="CI65" i="3"/>
  <c r="CY61" i="3"/>
  <c r="CU60" i="3"/>
  <c r="CW59" i="3"/>
  <c r="CK58" i="3"/>
  <c r="CY36" i="3"/>
  <c r="CU35" i="3"/>
  <c r="CW33" i="3"/>
  <c r="CU32" i="3"/>
  <c r="CY31" i="3"/>
  <c r="CW29" i="3"/>
  <c r="CY28" i="3"/>
  <c r="CY24" i="3"/>
  <c r="CY16" i="3"/>
  <c r="CY12" i="3"/>
  <c r="CU11" i="3"/>
  <c r="CY6" i="3"/>
  <c r="CW6" i="3"/>
  <c r="BO93" i="3"/>
  <c r="AE93" i="3"/>
  <c r="CW81" i="3"/>
  <c r="CI79" i="3"/>
  <c r="CW77" i="3"/>
  <c r="AQ77" i="3"/>
  <c r="AA77" i="3"/>
  <c r="AA75" i="3"/>
  <c r="CW73" i="3"/>
  <c r="CE71" i="3"/>
  <c r="CU61" i="3"/>
  <c r="AQ53" i="3"/>
  <c r="CW51" i="3"/>
  <c r="CE51" i="3"/>
  <c r="CC50" i="4" s="1"/>
  <c r="BO51" i="3"/>
  <c r="BM50" i="4" s="1"/>
  <c r="AE51" i="3"/>
  <c r="CI49" i="3"/>
  <c r="BO49" i="3"/>
  <c r="AY49" i="3"/>
  <c r="AE47" i="3"/>
  <c r="CE43" i="3"/>
  <c r="CW37" i="3"/>
  <c r="BO37" i="3"/>
  <c r="AE37" i="3"/>
  <c r="AD37" i="4" s="1"/>
  <c r="AA35" i="3"/>
  <c r="Z35" i="4" s="1"/>
  <c r="CK33" i="3"/>
  <c r="BA33" i="3"/>
  <c r="AW33" i="3"/>
  <c r="M31" i="3"/>
  <c r="L31" i="4" s="1"/>
  <c r="CU27" i="3"/>
  <c r="AG27" i="3"/>
  <c r="AF27" i="4"/>
  <c r="AC27" i="3"/>
  <c r="AB27" i="4" s="1"/>
  <c r="CY23" i="3"/>
  <c r="CU23" i="3"/>
  <c r="AG23" i="3"/>
  <c r="AF23" i="4"/>
  <c r="AC23" i="3"/>
  <c r="AB23" i="4" s="1"/>
  <c r="AQ21" i="3"/>
  <c r="AP21" i="4" s="1"/>
  <c r="AE21" i="3"/>
  <c r="AD21" i="4" s="1"/>
  <c r="CY19" i="3"/>
  <c r="CU19" i="3"/>
  <c r="U19" i="3"/>
  <c r="T19" i="4" s="1"/>
  <c r="CW17" i="3"/>
  <c r="BO17" i="3"/>
  <c r="BA69" i="3"/>
  <c r="AY68" i="4" s="1"/>
  <c r="M69" i="3"/>
  <c r="CY67" i="3"/>
  <c r="BA67" i="3"/>
  <c r="AY66" i="4" s="1"/>
  <c r="AW67" i="3"/>
  <c r="AU66" i="4" s="1"/>
  <c r="CI61" i="3"/>
  <c r="CU57" i="3"/>
  <c r="BA55" i="3"/>
  <c r="AY54" i="4" s="1"/>
  <c r="AW55" i="3"/>
  <c r="AW53" i="3"/>
  <c r="AU52" i="4" s="1"/>
  <c r="CY51" i="3"/>
  <c r="CY49" i="3"/>
  <c r="CU49" i="3"/>
  <c r="M47" i="3"/>
  <c r="CY43" i="3"/>
  <c r="U43" i="3"/>
  <c r="CK41" i="3"/>
  <c r="BA41" i="3"/>
  <c r="U41" i="3"/>
  <c r="T41" i="4" s="1"/>
  <c r="CQ39" i="3"/>
  <c r="AG39" i="3"/>
  <c r="AF39" i="4" s="1"/>
  <c r="AC39" i="3"/>
  <c r="AB39" i="4" s="1"/>
  <c r="CY35" i="3"/>
  <c r="AC35" i="3"/>
  <c r="AB35" i="4" s="1"/>
  <c r="AQ31" i="3"/>
  <c r="AP31" i="4" s="1"/>
  <c r="AE29" i="3"/>
  <c r="AD29" i="4" s="1"/>
  <c r="BO27" i="3"/>
  <c r="CK25" i="3"/>
  <c r="AG25" i="3"/>
  <c r="AF25" i="4" s="1"/>
  <c r="AA23" i="3"/>
  <c r="Z23" i="4" s="1"/>
  <c r="AQ19" i="3"/>
  <c r="AP19" i="4" s="1"/>
  <c r="AE19" i="3"/>
  <c r="AD19" i="4"/>
  <c r="E94" i="3"/>
  <c r="E90" i="3"/>
  <c r="E70" i="3"/>
  <c r="E62" i="3"/>
  <c r="E50" i="3"/>
  <c r="CG7" i="3"/>
  <c r="CG13" i="3"/>
  <c r="CG11" i="3"/>
  <c r="CG50" i="3"/>
  <c r="CG48" i="3"/>
  <c r="CG24" i="3"/>
  <c r="CG36" i="3"/>
  <c r="CG32" i="3"/>
  <c r="CG18" i="3"/>
  <c r="CB94" i="3"/>
  <c r="CB89" i="3"/>
  <c r="CB81" i="3"/>
  <c r="BZ80" i="4" s="1"/>
  <c r="CB75" i="3"/>
  <c r="BZ74" i="4"/>
  <c r="CB55" i="3"/>
  <c r="BZ54" i="4" s="1"/>
  <c r="BW94" i="3"/>
  <c r="BW88" i="3"/>
  <c r="BW86" i="3"/>
  <c r="BW84" i="3"/>
  <c r="BW80" i="3"/>
  <c r="BU79" i="4" s="1"/>
  <c r="BW66" i="3"/>
  <c r="BU65" i="4" s="1"/>
  <c r="BW64" i="3"/>
  <c r="BU63" i="4" s="1"/>
  <c r="BW52" i="3"/>
  <c r="BW48" i="3"/>
  <c r="BU47" i="4" s="1"/>
  <c r="BW42" i="3"/>
  <c r="BW38" i="3"/>
  <c r="BW22" i="3"/>
  <c r="BU78" i="3"/>
  <c r="BS77" i="4" s="1"/>
  <c r="BU76" i="3"/>
  <c r="BS75" i="4" s="1"/>
  <c r="BU74" i="3"/>
  <c r="BU68" i="3"/>
  <c r="BU54" i="3"/>
  <c r="BS53" i="4" s="1"/>
  <c r="BU46" i="3"/>
  <c r="BS45" i="4" s="1"/>
  <c r="BU44" i="3"/>
  <c r="BU40" i="3"/>
  <c r="BU36" i="3"/>
  <c r="BU26" i="3"/>
  <c r="BU18" i="3"/>
  <c r="BU15" i="3"/>
  <c r="BU14" i="3"/>
  <c r="BU13" i="3"/>
  <c r="BU12" i="3"/>
  <c r="BU8" i="3"/>
  <c r="BU7" i="3"/>
  <c r="BU6" i="3"/>
  <c r="BR94" i="3"/>
  <c r="BR71" i="3"/>
  <c r="BP70" i="4" s="1"/>
  <c r="BR69" i="3"/>
  <c r="BP68" i="4" s="1"/>
  <c r="BP94" i="3"/>
  <c r="BP91" i="3"/>
  <c r="BP83" i="3"/>
  <c r="BN82" i="4" s="1"/>
  <c r="BP75" i="3"/>
  <c r="BN74" i="4" s="1"/>
  <c r="BP55" i="3"/>
  <c r="BN54" i="4" s="1"/>
  <c r="BL89" i="3"/>
  <c r="BL81" i="3"/>
  <c r="BJ80" i="4" s="1"/>
  <c r="BL75" i="3"/>
  <c r="BJ74" i="4" s="1"/>
  <c r="BL73" i="3"/>
  <c r="BJ72" i="4" s="1"/>
  <c r="BL55" i="3"/>
  <c r="BJ54" i="4" s="1"/>
  <c r="BC78" i="3"/>
  <c r="BA77" i="4" s="1"/>
  <c r="BC94" i="3"/>
  <c r="BC88" i="3"/>
  <c r="BC86" i="3"/>
  <c r="BC84" i="3"/>
  <c r="BC68" i="3"/>
  <c r="BA67" i="4" s="1"/>
  <c r="BC64" i="3"/>
  <c r="BA63" i="4" s="1"/>
  <c r="BC48" i="3"/>
  <c r="BA47" i="4" s="1"/>
  <c r="BC42" i="3"/>
  <c r="BC38" i="3"/>
  <c r="BC22" i="3"/>
  <c r="BC11" i="3"/>
  <c r="BC10" i="3"/>
  <c r="BC9" i="3"/>
  <c r="AU88" i="3"/>
  <c r="AU86" i="3"/>
  <c r="AU84" i="3"/>
  <c r="AS83" i="4" s="1"/>
  <c r="AU80" i="3"/>
  <c r="AU68" i="3"/>
  <c r="AS67" i="4" s="1"/>
  <c r="AU64" i="3"/>
  <c r="AS63" i="4" s="1"/>
  <c r="AU48" i="3"/>
  <c r="AS47" i="4" s="1"/>
  <c r="AU38" i="3"/>
  <c r="AU22" i="3"/>
  <c r="AU11" i="3"/>
  <c r="AU10" i="3"/>
  <c r="AU9" i="3"/>
  <c r="AO82" i="3"/>
  <c r="AO66" i="3"/>
  <c r="AO42" i="3"/>
  <c r="AO38" i="3"/>
  <c r="AN38" i="4" s="1"/>
  <c r="AO32" i="3"/>
  <c r="AO30" i="3"/>
  <c r="AO28" i="3"/>
  <c r="AN28" i="4" s="1"/>
  <c r="AO24" i="3"/>
  <c r="AO15" i="3"/>
  <c r="AO8" i="3"/>
  <c r="AN8" i="4" s="1"/>
  <c r="AO7" i="3"/>
  <c r="AI44" i="3"/>
  <c r="AH44" i="4" s="1"/>
  <c r="AI24" i="3"/>
  <c r="AH24" i="4" s="1"/>
  <c r="AI13" i="3"/>
  <c r="AH13" i="4" s="1"/>
  <c r="AI12" i="3"/>
  <c r="AH12" i="4" s="1"/>
  <c r="AI11" i="3"/>
  <c r="AH11" i="4" s="1"/>
  <c r="AI10" i="3"/>
  <c r="AH10" i="4" s="1"/>
  <c r="W66" i="3"/>
  <c r="W90" i="3"/>
  <c r="W88" i="3"/>
  <c r="W86" i="3"/>
  <c r="W84" i="3"/>
  <c r="W78" i="3"/>
  <c r="W62" i="3"/>
  <c r="W58" i="3"/>
  <c r="W54" i="3"/>
  <c r="W48" i="3"/>
  <c r="W46" i="3"/>
  <c r="W42" i="3"/>
  <c r="V42" i="4" s="1"/>
  <c r="W38" i="3"/>
  <c r="V38" i="4" s="1"/>
  <c r="W30" i="3"/>
  <c r="V30" i="4" s="1"/>
  <c r="W24" i="3"/>
  <c r="W20" i="3"/>
  <c r="V20" i="4" s="1"/>
  <c r="W18" i="3"/>
  <c r="N77" i="3"/>
  <c r="N12" i="3"/>
  <c r="M12" i="4" s="1"/>
  <c r="N16" i="3"/>
  <c r="N14" i="3"/>
  <c r="M14" i="4" s="1"/>
  <c r="N17" i="3"/>
  <c r="N23" i="3"/>
  <c r="M23" i="4" s="1"/>
  <c r="N29" i="3"/>
  <c r="M29" i="4" s="1"/>
  <c r="N15" i="3"/>
  <c r="M15" i="4" s="1"/>
  <c r="N19" i="3"/>
  <c r="M19" i="4" s="1"/>
  <c r="N39" i="3"/>
  <c r="M39" i="4" s="1"/>
  <c r="N43" i="3"/>
  <c r="M43" i="4" s="1"/>
  <c r="N25" i="3"/>
  <c r="M25" i="4" s="1"/>
  <c r="N61" i="3"/>
  <c r="N21" i="3"/>
  <c r="M21" i="4" s="1"/>
  <c r="F91" i="3"/>
  <c r="F25" i="3"/>
  <c r="E25" i="4"/>
  <c r="F51" i="3"/>
  <c r="F41" i="3"/>
  <c r="F94" i="3"/>
  <c r="F21" i="3"/>
  <c r="E21" i="4" s="1"/>
  <c r="BW92" i="3"/>
  <c r="BC92" i="3"/>
  <c r="W92" i="3"/>
  <c r="CB67" i="3"/>
  <c r="BP67" i="3"/>
  <c r="BL67" i="3"/>
  <c r="CG65" i="3"/>
  <c r="AO65" i="3"/>
  <c r="BU63" i="3"/>
  <c r="BS62" i="4" s="1"/>
  <c r="BC63" i="3"/>
  <c r="BA62" i="4" s="1"/>
  <c r="CG61" i="3"/>
  <c r="CG60" i="3"/>
  <c r="BU60" i="3"/>
  <c r="BS59" i="4" s="1"/>
  <c r="CG59" i="3"/>
  <c r="BU59" i="3"/>
  <c r="BS58" i="4" s="1"/>
  <c r="BU58" i="3"/>
  <c r="BS57" i="4" s="1"/>
  <c r="CG56" i="3"/>
  <c r="BU56" i="3"/>
  <c r="BS55" i="4" s="1"/>
  <c r="F54" i="3"/>
  <c r="CB52" i="3"/>
  <c r="BZ51" i="4" s="1"/>
  <c r="BC52" i="3"/>
  <c r="AU52" i="3"/>
  <c r="AS51" i="4" s="1"/>
  <c r="W52" i="3"/>
  <c r="CG40" i="3"/>
  <c r="BC41" i="3"/>
  <c r="W44" i="3"/>
  <c r="V44" i="4" s="1"/>
  <c r="AO44" i="3"/>
  <c r="AN44" i="4" s="1"/>
  <c r="AU44" i="3"/>
  <c r="BC44" i="3"/>
  <c r="BW44" i="3"/>
  <c r="AO46" i="3"/>
  <c r="AU46" i="3"/>
  <c r="AS45" i="4" s="1"/>
  <c r="BC46" i="3"/>
  <c r="BA45" i="4" s="1"/>
  <c r="BU47" i="3"/>
  <c r="BS46" i="4" s="1"/>
  <c r="BU48" i="3"/>
  <c r="BS47" i="4"/>
  <c r="BU49" i="3"/>
  <c r="BS48" i="4" s="1"/>
  <c r="BU52" i="3"/>
  <c r="BS51" i="4" s="1"/>
  <c r="AU53" i="3"/>
  <c r="AS52" i="4" s="1"/>
  <c r="BC53" i="3"/>
  <c r="BA52" i="4" s="1"/>
  <c r="W55" i="3"/>
  <c r="AU56" i="3"/>
  <c r="BC56" i="3"/>
  <c r="W57" i="3"/>
  <c r="BW57" i="3"/>
  <c r="BU56" i="4" s="1"/>
  <c r="AU59" i="3"/>
  <c r="BC59" i="3"/>
  <c r="BA58" i="4" s="1"/>
  <c r="AU60" i="3"/>
  <c r="BC60" i="3"/>
  <c r="BA59" i="4" s="1"/>
  <c r="AU61" i="3"/>
  <c r="AS60" i="4" s="1"/>
  <c r="BC61" i="3"/>
  <c r="BA60" i="4" s="1"/>
  <c r="BC62" i="3"/>
  <c r="BA61" i="4" s="1"/>
  <c r="BW62" i="3"/>
  <c r="BU61" i="4" s="1"/>
  <c r="W63" i="3"/>
  <c r="CG63" i="3"/>
  <c r="BU64" i="3"/>
  <c r="BS63" i="4" s="1"/>
  <c r="AU67" i="3"/>
  <c r="AS66" i="4" s="1"/>
  <c r="BC67" i="3"/>
  <c r="BA66" i="4" s="1"/>
  <c r="AU69" i="3"/>
  <c r="AS68" i="4" s="1"/>
  <c r="AO71" i="3"/>
  <c r="CG71" i="3"/>
  <c r="AO72" i="3"/>
  <c r="CG72" i="3"/>
  <c r="AU73" i="3"/>
  <c r="BC73" i="3"/>
  <c r="BA72" i="4"/>
  <c r="W75" i="3"/>
  <c r="BW75" i="3"/>
  <c r="BU74" i="4" s="1"/>
  <c r="AU76" i="3"/>
  <c r="BC76" i="3"/>
  <c r="AU77" i="3"/>
  <c r="BU79" i="3"/>
  <c r="BS78" i="4" s="1"/>
  <c r="BU80" i="3"/>
  <c r="BS79" i="4" s="1"/>
  <c r="BU81" i="3"/>
  <c r="BS80" i="4" s="1"/>
  <c r="BE82" i="3"/>
  <c r="BC81" i="4" s="1"/>
  <c r="BU83" i="3"/>
  <c r="BS82" i="4" s="1"/>
  <c r="BU84" i="3"/>
  <c r="BS83" i="4" s="1"/>
  <c r="BE86" i="3"/>
  <c r="BU91" i="3"/>
  <c r="BU93" i="3"/>
  <c r="F31" i="3"/>
  <c r="E31" i="4" s="1"/>
  <c r="BL51" i="3"/>
  <c r="BJ50" i="4" s="1"/>
  <c r="BP54" i="3"/>
  <c r="BN53" i="4" s="1"/>
  <c r="CB56" i="3"/>
  <c r="BZ55" i="4" s="1"/>
  <c r="BP59" i="3"/>
  <c r="BN58" i="4" s="1"/>
  <c r="BP60" i="3"/>
  <c r="BN59" i="4" s="1"/>
  <c r="BL63" i="3"/>
  <c r="BJ62" i="4" s="1"/>
  <c r="CB63" i="3"/>
  <c r="BR64" i="3"/>
  <c r="BP63" i="4" s="1"/>
  <c r="BZ64" i="3"/>
  <c r="BX63" i="4" s="1"/>
  <c r="BL68" i="3"/>
  <c r="BR70" i="3"/>
  <c r="BP69" i="4" s="1"/>
  <c r="BL71" i="3"/>
  <c r="BJ70" i="4" s="1"/>
  <c r="BR72" i="3"/>
  <c r="BP71" i="4" s="1"/>
  <c r="BP74" i="3"/>
  <c r="BL77" i="3"/>
  <c r="BJ76" i="4" s="1"/>
  <c r="BR78" i="3"/>
  <c r="BP77" i="4" s="1"/>
  <c r="BP79" i="3"/>
  <c r="BN78" i="4" s="1"/>
  <c r="CB82" i="3"/>
  <c r="BZ83" i="3"/>
  <c r="BX82" i="4" s="1"/>
  <c r="BP84" i="3"/>
  <c r="BN83" i="4" s="1"/>
  <c r="BL86" i="3"/>
  <c r="CB86" i="3"/>
  <c r="BZ87" i="3"/>
  <c r="BP90" i="3"/>
  <c r="BP92" i="3"/>
  <c r="CG15" i="3"/>
  <c r="F43" i="3"/>
  <c r="E43" i="4" s="1"/>
  <c r="F39" i="3"/>
  <c r="E39" i="4" s="1"/>
  <c r="F35" i="3"/>
  <c r="F29" i="3"/>
  <c r="E29" i="4" s="1"/>
  <c r="F23" i="3"/>
  <c r="F22" i="3"/>
  <c r="E22" i="4" s="1"/>
  <c r="F62" i="3"/>
  <c r="F56" i="3"/>
  <c r="N56" i="3"/>
  <c r="E64" i="3"/>
  <c r="CG69" i="3"/>
  <c r="N80" i="3"/>
  <c r="CG82" i="3"/>
  <c r="E79" i="3"/>
  <c r="E11" i="3"/>
  <c r="D11" i="4" s="1"/>
  <c r="CG6" i="3"/>
  <c r="F9" i="3"/>
  <c r="E9" i="4" s="1"/>
  <c r="E6" i="3"/>
  <c r="E60" i="3"/>
  <c r="E56" i="3"/>
  <c r="E44" i="3"/>
  <c r="CF73" i="3"/>
  <c r="CF94" i="3"/>
  <c r="CF91" i="3"/>
  <c r="CF83" i="3"/>
  <c r="CF75" i="3"/>
  <c r="CF55" i="3"/>
  <c r="BY74" i="3"/>
  <c r="BW73" i="4" s="1"/>
  <c r="BY94" i="3"/>
  <c r="BY50" i="3"/>
  <c r="BW49" i="4" s="1"/>
  <c r="BY44" i="3"/>
  <c r="BY36" i="3"/>
  <c r="BY32" i="3"/>
  <c r="BY26" i="3"/>
  <c r="BY20" i="3"/>
  <c r="BY15" i="3"/>
  <c r="BY14" i="3"/>
  <c r="BY13" i="3"/>
  <c r="BY12" i="3"/>
  <c r="BY7" i="3"/>
  <c r="BY6" i="3"/>
  <c r="BU94" i="3"/>
  <c r="BT94" i="3"/>
  <c r="BT91" i="3"/>
  <c r="BT89" i="3"/>
  <c r="BT83" i="3"/>
  <c r="BT77" i="3"/>
  <c r="BR76" i="4"/>
  <c r="BT75" i="3"/>
  <c r="BT55" i="3"/>
  <c r="BR54" i="4" s="1"/>
  <c r="BS88" i="3"/>
  <c r="BS86" i="3"/>
  <c r="BS64" i="3"/>
  <c r="BQ63" i="4" s="1"/>
  <c r="BS62" i="3"/>
  <c r="BQ61" i="4" s="1"/>
  <c r="BS48" i="3"/>
  <c r="BQ47" i="4" s="1"/>
  <c r="BQ94" i="3"/>
  <c r="BQ44" i="3"/>
  <c r="BQ36" i="3"/>
  <c r="BQ32" i="3"/>
  <c r="BQ26" i="3"/>
  <c r="BQ20" i="3"/>
  <c r="BQ15" i="3"/>
  <c r="BQ14" i="3"/>
  <c r="BQ13" i="3"/>
  <c r="BQ12" i="3"/>
  <c r="BQ7" i="3"/>
  <c r="BQ6" i="3"/>
  <c r="BL94" i="3"/>
  <c r="BK94" i="3"/>
  <c r="BK88" i="3"/>
  <c r="BK86" i="3"/>
  <c r="BK84" i="3"/>
  <c r="BI83" i="4" s="1"/>
  <c r="BK48" i="3"/>
  <c r="BI47" i="4" s="1"/>
  <c r="BK42" i="3"/>
  <c r="BK38" i="3"/>
  <c r="BK22" i="3"/>
  <c r="BK11" i="3"/>
  <c r="BK10" i="3"/>
  <c r="BK9" i="3"/>
  <c r="BI78" i="3"/>
  <c r="BI94" i="3"/>
  <c r="BI68" i="3"/>
  <c r="BG67" i="4" s="1"/>
  <c r="BI50" i="3"/>
  <c r="BG49" i="4" s="1"/>
  <c r="BI46" i="3"/>
  <c r="BG45" i="4" s="1"/>
  <c r="BI44" i="3"/>
  <c r="BI36" i="3"/>
  <c r="BI32" i="3"/>
  <c r="BI26" i="3"/>
  <c r="BI20" i="3"/>
  <c r="BI18" i="3"/>
  <c r="BI14" i="3"/>
  <c r="BI13" i="3"/>
  <c r="BI12" i="3"/>
  <c r="BI7" i="3"/>
  <c r="BI6" i="3"/>
  <c r="AX87" i="3"/>
  <c r="AX71" i="3"/>
  <c r="AV70" i="4" s="1"/>
  <c r="AX65" i="3"/>
  <c r="AX51" i="3"/>
  <c r="AV50" i="4" s="1"/>
  <c r="AS74" i="3"/>
  <c r="AQ73" i="4" s="1"/>
  <c r="AS48" i="3"/>
  <c r="AQ47" i="4" s="1"/>
  <c r="AS26" i="3"/>
  <c r="AS32" i="3"/>
  <c r="AS20" i="3"/>
  <c r="AM70" i="3"/>
  <c r="AM90" i="3"/>
  <c r="AM88" i="3"/>
  <c r="AM86" i="3"/>
  <c r="AM84" i="3"/>
  <c r="AM80" i="3"/>
  <c r="AM78" i="3"/>
  <c r="AM74" i="3"/>
  <c r="AM62" i="3"/>
  <c r="AM58" i="3"/>
  <c r="AM54" i="3"/>
  <c r="AM46" i="3"/>
  <c r="AM44" i="3"/>
  <c r="AL44" i="4" s="1"/>
  <c r="AM22" i="3"/>
  <c r="AL22" i="4" s="1"/>
  <c r="Y74" i="3"/>
  <c r="Y66" i="3"/>
  <c r="Y44" i="3"/>
  <c r="Y40" i="3"/>
  <c r="Y26" i="3"/>
  <c r="X26" i="4" s="1"/>
  <c r="Y22" i="3"/>
  <c r="Y18" i="3"/>
  <c r="Y14" i="3"/>
  <c r="Y13" i="3"/>
  <c r="X13" i="4" s="1"/>
  <c r="Y12" i="3"/>
  <c r="Y11" i="3"/>
  <c r="V69" i="3"/>
  <c r="V63" i="3"/>
  <c r="V61" i="3"/>
  <c r="V59" i="3"/>
  <c r="V57" i="3"/>
  <c r="V51" i="3"/>
  <c r="S82" i="3"/>
  <c r="S78" i="3"/>
  <c r="S76" i="3"/>
  <c r="S60" i="3"/>
  <c r="S56" i="3"/>
  <c r="S46" i="3"/>
  <c r="S42" i="3"/>
  <c r="R42" i="4" s="1"/>
  <c r="S30" i="3"/>
  <c r="R30" i="4" s="1"/>
  <c r="S22" i="3"/>
  <c r="R22" i="4" s="1"/>
  <c r="S15" i="3"/>
  <c r="R15" i="4" s="1"/>
  <c r="S14" i="3"/>
  <c r="S9" i="3"/>
  <c r="R9" i="4" s="1"/>
  <c r="S8" i="3"/>
  <c r="R8" i="4" s="1"/>
  <c r="S7" i="3"/>
  <c r="R7" i="4" s="1"/>
  <c r="S6" i="3"/>
  <c r="R6" i="4" s="1"/>
  <c r="Q70" i="3"/>
  <c r="Q94" i="3"/>
  <c r="Q24" i="3"/>
  <c r="P24" i="4" s="1"/>
  <c r="Q14" i="3"/>
  <c r="Q16" i="3"/>
  <c r="Q6" i="3"/>
  <c r="P6" i="4" s="1"/>
  <c r="Q8" i="3"/>
  <c r="P8" i="4" s="1"/>
  <c r="Q72" i="3"/>
  <c r="Q68" i="3"/>
  <c r="Q32" i="3"/>
  <c r="Q34" i="3"/>
  <c r="Q36" i="3"/>
  <c r="P36" i="4" s="1"/>
  <c r="Q38" i="3"/>
  <c r="P38" i="4" s="1"/>
  <c r="Q40" i="3"/>
  <c r="P40" i="4" s="1"/>
  <c r="Q15" i="3"/>
  <c r="P15" i="4" s="1"/>
  <c r="O82" i="3"/>
  <c r="O24" i="3"/>
  <c r="O8" i="3"/>
  <c r="N8" i="4" s="1"/>
  <c r="O6" i="3"/>
  <c r="O84" i="3"/>
  <c r="O74" i="3"/>
  <c r="O68" i="3"/>
  <c r="O56" i="3"/>
  <c r="O48" i="3"/>
  <c r="O30" i="3"/>
  <c r="O38" i="3"/>
  <c r="N38" i="4" s="1"/>
  <c r="O40" i="3"/>
  <c r="O42" i="3"/>
  <c r="N42" i="4" s="1"/>
  <c r="O15" i="3"/>
  <c r="O60" i="3"/>
  <c r="G92" i="3"/>
  <c r="G76" i="3"/>
  <c r="G68" i="3"/>
  <c r="G64" i="3"/>
  <c r="CF93" i="3"/>
  <c r="CB93" i="3"/>
  <c r="BT93" i="3"/>
  <c r="BL93" i="3"/>
  <c r="BW91" i="3"/>
  <c r="BK91" i="3"/>
  <c r="BC91" i="3"/>
  <c r="AU91" i="3"/>
  <c r="AM91" i="3"/>
  <c r="W91" i="3"/>
  <c r="K91" i="3"/>
  <c r="CG90" i="3"/>
  <c r="BU90" i="3"/>
  <c r="BU89" i="3"/>
  <c r="AM89" i="3"/>
  <c r="W89" i="3"/>
  <c r="G89" i="3"/>
  <c r="BW87" i="3"/>
  <c r="BK87" i="3"/>
  <c r="BC87" i="3"/>
  <c r="AU87" i="3"/>
  <c r="AM87" i="3"/>
  <c r="W87" i="3"/>
  <c r="O87" i="3"/>
  <c r="G87" i="3"/>
  <c r="AS86" i="3"/>
  <c r="Q86" i="3"/>
  <c r="CG83" i="3"/>
  <c r="BW83" i="3"/>
  <c r="BU82" i="4" s="1"/>
  <c r="BK83" i="3"/>
  <c r="BI82" i="4" s="1"/>
  <c r="BC83" i="3"/>
  <c r="BA82" i="4" s="1"/>
  <c r="AU83" i="3"/>
  <c r="AS82" i="4" s="1"/>
  <c r="AM83" i="3"/>
  <c r="W83" i="3"/>
  <c r="BK81" i="3"/>
  <c r="BC81" i="3"/>
  <c r="BA80" i="4" s="1"/>
  <c r="AU81" i="3"/>
  <c r="AM81" i="3"/>
  <c r="W81" i="3"/>
  <c r="Q81" i="3"/>
  <c r="CG80" i="3"/>
  <c r="Q80" i="3"/>
  <c r="BR79" i="3"/>
  <c r="BP78" i="4" s="1"/>
  <c r="F79" i="3"/>
  <c r="CF78" i="3"/>
  <c r="CB78" i="3"/>
  <c r="BP78" i="3"/>
  <c r="BN77" i="4" s="1"/>
  <c r="BL78" i="3"/>
  <c r="BJ77" i="4" s="1"/>
  <c r="BR76" i="3"/>
  <c r="BP75" i="4" s="1"/>
  <c r="V76" i="3"/>
  <c r="F76" i="3"/>
  <c r="AX74" i="3"/>
  <c r="AV73" i="4" s="1"/>
  <c r="V74" i="3"/>
  <c r="BS72" i="3"/>
  <c r="BQ71" i="4" s="1"/>
  <c r="BK72" i="3"/>
  <c r="BI71" i="4" s="1"/>
  <c r="BC72" i="3"/>
  <c r="AU72" i="3"/>
  <c r="AS71" i="4" s="1"/>
  <c r="O72" i="3"/>
  <c r="BC70" i="3"/>
  <c r="AM36" i="3"/>
  <c r="O36" i="3"/>
  <c r="N36" i="4" s="1"/>
  <c r="BW34" i="3"/>
  <c r="BC34" i="3"/>
  <c r="AU34" i="3"/>
  <c r="AI34" i="3"/>
  <c r="AH34" i="4" s="1"/>
  <c r="W34" i="3"/>
  <c r="V34" i="4" s="1"/>
  <c r="O34" i="3"/>
  <c r="N34" i="4" s="1"/>
  <c r="S32" i="3"/>
  <c r="R32" i="4" s="1"/>
  <c r="O32" i="3"/>
  <c r="CA30" i="3"/>
  <c r="BK30" i="3"/>
  <c r="BC30" i="3"/>
  <c r="AU30" i="3"/>
  <c r="BW28" i="3"/>
  <c r="BS28" i="3"/>
  <c r="BK28" i="3"/>
  <c r="BC28" i="3"/>
  <c r="AU28" i="3"/>
  <c r="W28" i="3"/>
  <c r="V28" i="4" s="1"/>
  <c r="G28" i="3"/>
  <c r="F28" i="4" s="1"/>
  <c r="S26" i="3"/>
  <c r="R26" i="4" s="1"/>
  <c r="O26" i="3"/>
  <c r="N26" i="4" s="1"/>
  <c r="BK24" i="3"/>
  <c r="BC24" i="3"/>
  <c r="AU24" i="3"/>
  <c r="CS84" i="3"/>
  <c r="CS66" i="3"/>
  <c r="CS58" i="3"/>
  <c r="CS50" i="3"/>
  <c r="CS46" i="3"/>
  <c r="CS42" i="3"/>
  <c r="CS38" i="3"/>
  <c r="CS34" i="3"/>
  <c r="CS26" i="3"/>
  <c r="CS18" i="3"/>
  <c r="CS13" i="3"/>
  <c r="CS10" i="3"/>
  <c r="CS9" i="3"/>
  <c r="CS6" i="3"/>
  <c r="CM42" i="3"/>
  <c r="CM38" i="3"/>
  <c r="CM30" i="3"/>
  <c r="CM26" i="3"/>
  <c r="CM18" i="3"/>
  <c r="CM10" i="3"/>
  <c r="CM6" i="3"/>
  <c r="CH73" i="3"/>
  <c r="CH79" i="3"/>
  <c r="CH81" i="3"/>
  <c r="CH83" i="3"/>
  <c r="CH9" i="3"/>
  <c r="CH67" i="3"/>
  <c r="CH37" i="3"/>
  <c r="CH41" i="3"/>
  <c r="CH47" i="3"/>
  <c r="CH19" i="3"/>
  <c r="CH15" i="3"/>
  <c r="CH11" i="3"/>
  <c r="CH82" i="3"/>
  <c r="AK63" i="11"/>
  <c r="DA64" i="3"/>
  <c r="Y58" i="11"/>
  <c r="DA59" i="3"/>
  <c r="Y33" i="11"/>
  <c r="DA33" i="3"/>
  <c r="Y29" i="11"/>
  <c r="DA29" i="3"/>
  <c r="Y25" i="11"/>
  <c r="DA25" i="3"/>
  <c r="Y21" i="11"/>
  <c r="DA21" i="3"/>
  <c r="Y17" i="11"/>
  <c r="Z17" i="11" s="1"/>
  <c r="E17" i="11" s="1"/>
  <c r="DA17" i="3"/>
  <c r="P14" i="11"/>
  <c r="CS14" i="3"/>
  <c r="CM14" i="3"/>
  <c r="AK8" i="11"/>
  <c r="DA8" i="3"/>
  <c r="AK6" i="11"/>
  <c r="DA6" i="3"/>
  <c r="CH6" i="3"/>
  <c r="CD87" i="3"/>
  <c r="CD71" i="3"/>
  <c r="CB70" i="4" s="1"/>
  <c r="CD65" i="3"/>
  <c r="CB64" i="4" s="1"/>
  <c r="CD51" i="3"/>
  <c r="BX94" i="3"/>
  <c r="BX89" i="3"/>
  <c r="BX75" i="3"/>
  <c r="BV74" i="4" s="1"/>
  <c r="BV94" i="3"/>
  <c r="BV87" i="3"/>
  <c r="BV71" i="3"/>
  <c r="BT70" i="4" s="1"/>
  <c r="BV63" i="3"/>
  <c r="BT62" i="4" s="1"/>
  <c r="BV59" i="3"/>
  <c r="BT58" i="4" s="1"/>
  <c r="BV51" i="3"/>
  <c r="BN87" i="3"/>
  <c r="BN65" i="3"/>
  <c r="BL64" i="4" s="1"/>
  <c r="BN51" i="3"/>
  <c r="BL50" i="4" s="1"/>
  <c r="BH94" i="3"/>
  <c r="BH89" i="3"/>
  <c r="BH55" i="3"/>
  <c r="BF54" i="4" s="1"/>
  <c r="BF94" i="3"/>
  <c r="BF87" i="3"/>
  <c r="BF63" i="3"/>
  <c r="BD62" i="4" s="1"/>
  <c r="BF59" i="3"/>
  <c r="BD58" i="4" s="1"/>
  <c r="BF51" i="3"/>
  <c r="BD50" i="4" s="1"/>
  <c r="BB94" i="3"/>
  <c r="BB69" i="3"/>
  <c r="AZ68" i="4" s="1"/>
  <c r="BB63" i="3"/>
  <c r="BB61" i="3"/>
  <c r="AZ60" i="4" s="1"/>
  <c r="BB59" i="3"/>
  <c r="AZ58" i="4" s="1"/>
  <c r="BB57" i="3"/>
  <c r="BB51" i="3"/>
  <c r="BB49" i="3"/>
  <c r="AZ91" i="3"/>
  <c r="AZ83" i="3"/>
  <c r="AX82" i="4" s="1"/>
  <c r="AZ75" i="3"/>
  <c r="AX74" i="4" s="1"/>
  <c r="AZ55" i="3"/>
  <c r="AX54" i="4" s="1"/>
  <c r="AV89" i="3"/>
  <c r="AV81" i="3"/>
  <c r="AT80" i="4" s="1"/>
  <c r="AV75" i="3"/>
  <c r="AT74" i="4"/>
  <c r="AV55" i="3"/>
  <c r="AT54" i="4" s="1"/>
  <c r="AT63" i="3"/>
  <c r="AR62" i="4" s="1"/>
  <c r="AT61" i="3"/>
  <c r="AR60" i="4" s="1"/>
  <c r="AT59" i="3"/>
  <c r="AR58" i="4" s="1"/>
  <c r="AR94" i="3"/>
  <c r="AR89" i="3"/>
  <c r="AR75" i="3"/>
  <c r="AP73" i="3"/>
  <c r="AP87" i="3"/>
  <c r="AP71" i="3"/>
  <c r="AP63" i="3"/>
  <c r="AP59" i="3"/>
  <c r="AP51" i="3"/>
  <c r="AN83" i="3"/>
  <c r="AN77" i="3"/>
  <c r="AJ91" i="3"/>
  <c r="AJ83" i="3"/>
  <c r="AJ75" i="3"/>
  <c r="AJ55" i="3"/>
  <c r="AH94" i="3"/>
  <c r="AH87" i="3"/>
  <c r="AH65" i="3"/>
  <c r="AH51" i="3"/>
  <c r="AF91" i="3"/>
  <c r="AF89" i="3"/>
  <c r="AF81" i="3"/>
  <c r="AF73" i="3"/>
  <c r="AF55" i="3"/>
  <c r="AD81" i="3"/>
  <c r="AD71" i="3"/>
  <c r="AD63" i="3"/>
  <c r="AD61" i="3"/>
  <c r="AD59" i="3"/>
  <c r="AD51" i="3"/>
  <c r="AB89" i="3"/>
  <c r="AB75" i="3"/>
  <c r="AB55" i="3"/>
  <c r="Z87" i="3"/>
  <c r="Z63" i="3"/>
  <c r="Z59" i="3"/>
  <c r="Z51" i="3"/>
  <c r="Z49" i="3"/>
  <c r="X94" i="3"/>
  <c r="X91" i="3"/>
  <c r="X83" i="3"/>
  <c r="X77" i="3"/>
  <c r="X75" i="3"/>
  <c r="X55" i="3"/>
  <c r="T73" i="3"/>
  <c r="T91" i="3"/>
  <c r="T83" i="3"/>
  <c r="T75" i="3"/>
  <c r="T55" i="3"/>
  <c r="R89" i="3"/>
  <c r="R63" i="3"/>
  <c r="R51" i="3"/>
  <c r="R37" i="3"/>
  <c r="R31" i="3"/>
  <c r="Q31" i="4" s="1"/>
  <c r="R21" i="3"/>
  <c r="L27" i="3"/>
  <c r="J89" i="3"/>
  <c r="J91" i="3"/>
  <c r="J93" i="3"/>
  <c r="J59" i="3"/>
  <c r="J63" i="3"/>
  <c r="J67" i="3"/>
  <c r="J15" i="3"/>
  <c r="I15" i="4" s="1"/>
  <c r="J16" i="3"/>
  <c r="J19" i="3"/>
  <c r="I19" i="4" s="1"/>
  <c r="J29" i="3"/>
  <c r="I29" i="4" s="1"/>
  <c r="J35" i="3"/>
  <c r="I35" i="4" s="1"/>
  <c r="J17" i="3"/>
  <c r="I17" i="4" s="1"/>
  <c r="J25" i="3"/>
  <c r="I25" i="4" s="1"/>
  <c r="J33" i="3"/>
  <c r="I33" i="4" s="1"/>
  <c r="J39" i="3"/>
  <c r="I39" i="4" s="1"/>
  <c r="J43" i="3"/>
  <c r="I43" i="4" s="1"/>
  <c r="J51" i="3"/>
  <c r="J94" i="3"/>
  <c r="J83" i="3"/>
  <c r="J21" i="3"/>
  <c r="H77" i="3"/>
  <c r="H89" i="3"/>
  <c r="H55" i="3"/>
  <c r="H19" i="3"/>
  <c r="G19" i="4" s="1"/>
  <c r="H25" i="3"/>
  <c r="H37" i="3"/>
  <c r="G37" i="4" s="1"/>
  <c r="H47" i="3"/>
  <c r="H29" i="3"/>
  <c r="H71" i="3"/>
  <c r="H31" i="3"/>
  <c r="G31" i="4" s="1"/>
  <c r="BW93" i="3"/>
  <c r="BK93" i="3"/>
  <c r="BC93" i="3"/>
  <c r="AU93" i="3"/>
  <c r="AM93" i="3"/>
  <c r="W93" i="3"/>
  <c r="CD92" i="3"/>
  <c r="CB92" i="3"/>
  <c r="BT92" i="3"/>
  <c r="BL92" i="3"/>
  <c r="BD92" i="3"/>
  <c r="AX92" i="3"/>
  <c r="AV92" i="3"/>
  <c r="AP92" i="3"/>
  <c r="AH92" i="3"/>
  <c r="Z92" i="3"/>
  <c r="V92" i="3"/>
  <c r="R92" i="3"/>
  <c r="N92" i="3"/>
  <c r="BV90" i="3"/>
  <c r="BN90" i="3"/>
  <c r="BB90" i="3"/>
  <c r="AT90" i="3"/>
  <c r="AP90" i="3"/>
  <c r="AH90" i="3"/>
  <c r="AD90" i="3"/>
  <c r="V90" i="3"/>
  <c r="E89" i="3"/>
  <c r="CB88" i="3"/>
  <c r="BL88" i="3"/>
  <c r="AV88" i="3"/>
  <c r="AH88" i="3"/>
  <c r="AF88" i="3"/>
  <c r="AD88" i="3"/>
  <c r="CZ55" i="3"/>
  <c r="CZ69" i="3"/>
  <c r="CX55" i="3"/>
  <c r="CX53" i="3"/>
  <c r="CF86" i="3"/>
  <c r="BX86" i="3"/>
  <c r="BH86" i="3"/>
  <c r="AZ86" i="3"/>
  <c r="AR86" i="3"/>
  <c r="AD86" i="3"/>
  <c r="AB86" i="3"/>
  <c r="T86" i="3"/>
  <c r="J86" i="3"/>
  <c r="CS85" i="3"/>
  <c r="CM85" i="3"/>
  <c r="P83" i="11"/>
  <c r="CZ84" i="3"/>
  <c r="CD84" i="3"/>
  <c r="CB83" i="4" s="1"/>
  <c r="BR84" i="3"/>
  <c r="BP83" i="4" s="1"/>
  <c r="BN84" i="3"/>
  <c r="BL83" i="4" s="1"/>
  <c r="AX84" i="3"/>
  <c r="AV83" i="4" s="1"/>
  <c r="AT84" i="3"/>
  <c r="AP84" i="3"/>
  <c r="AH84" i="3"/>
  <c r="AD84" i="3"/>
  <c r="P84" i="3"/>
  <c r="N84" i="3"/>
  <c r="Y82" i="11"/>
  <c r="DA83" i="3"/>
  <c r="E83" i="3"/>
  <c r="BV82" i="3"/>
  <c r="BN82" i="3"/>
  <c r="BL81" i="4" s="1"/>
  <c r="BF82" i="3"/>
  <c r="BD81" i="4" s="1"/>
  <c r="AT82" i="3"/>
  <c r="AR81" i="4"/>
  <c r="AP82" i="3"/>
  <c r="AH82" i="3"/>
  <c r="AD82" i="3"/>
  <c r="Z82" i="3"/>
  <c r="H82" i="3"/>
  <c r="CS81" i="3"/>
  <c r="CX80" i="3"/>
  <c r="CF80" i="3"/>
  <c r="BX80" i="3"/>
  <c r="BV79" i="4" s="1"/>
  <c r="BT80" i="3"/>
  <c r="BR79" i="4" s="1"/>
  <c r="BP80" i="3"/>
  <c r="BN79" i="4" s="1"/>
  <c r="AZ80" i="3"/>
  <c r="AX79" i="4" s="1"/>
  <c r="AR80" i="3"/>
  <c r="AN80" i="3"/>
  <c r="AJ80" i="3"/>
  <c r="X80" i="3"/>
  <c r="T80" i="3"/>
  <c r="R80" i="3"/>
  <c r="H80" i="3"/>
  <c r="F80" i="3"/>
  <c r="Y78" i="11"/>
  <c r="DA79" i="3"/>
  <c r="CG79" i="3"/>
  <c r="BW79" i="3"/>
  <c r="BS79" i="3"/>
  <c r="BQ78" i="4" s="1"/>
  <c r="BK79" i="3"/>
  <c r="BI78" i="4" s="1"/>
  <c r="BC79" i="3"/>
  <c r="BA78" i="4" s="1"/>
  <c r="AU79" i="3"/>
  <c r="AS78" i="4" s="1"/>
  <c r="AS79" i="3"/>
  <c r="AQ78" i="4" s="1"/>
  <c r="AM79" i="3"/>
  <c r="W79" i="3"/>
  <c r="Q79" i="3"/>
  <c r="O79" i="3"/>
  <c r="Y76" i="11"/>
  <c r="DA77" i="3"/>
  <c r="CS77" i="3"/>
  <c r="CM77" i="3"/>
  <c r="BY77" i="3"/>
  <c r="BW76" i="4" s="1"/>
  <c r="BQ77" i="3"/>
  <c r="BO76" i="4" s="1"/>
  <c r="BI77" i="3"/>
  <c r="BG76" i="4" s="1"/>
  <c r="S77" i="3"/>
  <c r="Q77" i="3"/>
  <c r="G77" i="3"/>
  <c r="Y74" i="11"/>
  <c r="DA75" i="3"/>
  <c r="CG75" i="3"/>
  <c r="BY75" i="3"/>
  <c r="BW74" i="4" s="1"/>
  <c r="BU75" i="3"/>
  <c r="BS74" i="4" s="1"/>
  <c r="BQ75" i="3"/>
  <c r="AI75" i="3"/>
  <c r="S75" i="3"/>
  <c r="O75" i="3"/>
  <c r="CS73" i="3"/>
  <c r="BY73" i="3"/>
  <c r="BW72" i="4" s="1"/>
  <c r="BQ73" i="3"/>
  <c r="BO72" i="4" s="1"/>
  <c r="BI73" i="3"/>
  <c r="BG72" i="4" s="1"/>
  <c r="S73" i="3"/>
  <c r="O73" i="3"/>
  <c r="K73" i="3"/>
  <c r="CF72" i="3"/>
  <c r="CB72" i="3"/>
  <c r="BZ71" i="4" s="1"/>
  <c r="BX72" i="3"/>
  <c r="BT72" i="3"/>
  <c r="BR71" i="4" s="1"/>
  <c r="BP72" i="3"/>
  <c r="BL72" i="3"/>
  <c r="BJ71" i="4" s="1"/>
  <c r="AZ72" i="3"/>
  <c r="AV72" i="3"/>
  <c r="AT71" i="4" s="1"/>
  <c r="AJ72" i="3"/>
  <c r="AF72" i="3"/>
  <c r="T72" i="3"/>
  <c r="R72" i="3"/>
  <c r="H72" i="3"/>
  <c r="Y70" i="11"/>
  <c r="AA70" i="11" s="1"/>
  <c r="F70" i="11" s="1"/>
  <c r="DA71" i="3"/>
  <c r="CS71" i="3"/>
  <c r="BU71" i="3"/>
  <c r="BS70" i="4" s="1"/>
  <c r="BQ71" i="3"/>
  <c r="BO70" i="4" s="1"/>
  <c r="BK71" i="3"/>
  <c r="BI70" i="4" s="1"/>
  <c r="O71" i="3"/>
  <c r="E71" i="3"/>
  <c r="BX70" i="3"/>
  <c r="BV69" i="4" s="1"/>
  <c r="BT70" i="3"/>
  <c r="BR69" i="4" s="1"/>
  <c r="BL70" i="3"/>
  <c r="BJ69" i="4" s="1"/>
  <c r="BH70" i="3"/>
  <c r="BF69" i="4" s="1"/>
  <c r="AR70" i="3"/>
  <c r="AN70" i="3"/>
  <c r="AJ70" i="3"/>
  <c r="AF70" i="3"/>
  <c r="AB70" i="3"/>
  <c r="P70" i="3"/>
  <c r="BY69" i="3"/>
  <c r="BU69" i="3"/>
  <c r="BI69" i="3"/>
  <c r="AO69" i="3"/>
  <c r="G69" i="3"/>
  <c r="CD68" i="3"/>
  <c r="CB67" i="4" s="1"/>
  <c r="BZ68" i="3"/>
  <c r="BX67" i="4" s="1"/>
  <c r="BV68" i="3"/>
  <c r="BT67" i="4" s="1"/>
  <c r="BR68" i="3"/>
  <c r="BP67" i="4" s="1"/>
  <c r="BN68" i="3"/>
  <c r="BL67" i="4" s="1"/>
  <c r="AX68" i="3"/>
  <c r="AV67" i="4" s="1"/>
  <c r="AT68" i="3"/>
  <c r="AR67" i="4" s="1"/>
  <c r="AP68" i="3"/>
  <c r="AH68" i="3"/>
  <c r="J68" i="3"/>
  <c r="CG67" i="3"/>
  <c r="BU67" i="3"/>
  <c r="BQ67" i="3"/>
  <c r="BO66" i="4" s="1"/>
  <c r="AO67" i="3"/>
  <c r="G67" i="3"/>
  <c r="CD66" i="3"/>
  <c r="CB65" i="4" s="1"/>
  <c r="BV66" i="3"/>
  <c r="BT65" i="4" s="1"/>
  <c r="BB66" i="3"/>
  <c r="AZ65" i="4" s="1"/>
  <c r="AX66" i="3"/>
  <c r="AV65" i="4"/>
  <c r="AP66" i="3"/>
  <c r="V66" i="3"/>
  <c r="R66" i="3"/>
  <c r="CF64" i="3"/>
  <c r="CB64" i="3"/>
  <c r="BZ63" i="4" s="1"/>
  <c r="BT64" i="3"/>
  <c r="BR63" i="4" s="1"/>
  <c r="BP64" i="3"/>
  <c r="AZ64" i="3"/>
  <c r="AX63" i="4" s="1"/>
  <c r="AV64" i="3"/>
  <c r="AT63" i="4" s="1"/>
  <c r="AJ64" i="3"/>
  <c r="X64" i="3"/>
  <c r="T64" i="3"/>
  <c r="Y62" i="11"/>
  <c r="BX62" i="3"/>
  <c r="BT62" i="3"/>
  <c r="BR61" i="4" s="1"/>
  <c r="BP62" i="3"/>
  <c r="BN61" i="4" s="1"/>
  <c r="BH62" i="3"/>
  <c r="BF61" i="4" s="1"/>
  <c r="AV62" i="3"/>
  <c r="AT61" i="4" s="1"/>
  <c r="AR62" i="3"/>
  <c r="AN62" i="3"/>
  <c r="AJ62" i="3"/>
  <c r="AB62" i="3"/>
  <c r="H62" i="3"/>
  <c r="CD60" i="3"/>
  <c r="CB59" i="4" s="1"/>
  <c r="BZ60" i="3"/>
  <c r="BX59" i="4" s="1"/>
  <c r="BB60" i="3"/>
  <c r="AZ59" i="4"/>
  <c r="AX60" i="3"/>
  <c r="AV59" i="4" s="1"/>
  <c r="AT60" i="3"/>
  <c r="AR59" i="4" s="1"/>
  <c r="AL60" i="3"/>
  <c r="V60" i="3"/>
  <c r="R60" i="3"/>
  <c r="CB58" i="3"/>
  <c r="BZ57" i="4" s="1"/>
  <c r="BL58" i="3"/>
  <c r="BJ57" i="4" s="1"/>
  <c r="BH58" i="3"/>
  <c r="BF57" i="4" s="1"/>
  <c r="AV58" i="3"/>
  <c r="AJ58" i="3"/>
  <c r="AF58" i="3"/>
  <c r="AB58" i="3"/>
  <c r="CE138" i="4"/>
  <c r="CZ56" i="3"/>
  <c r="CD56" i="3"/>
  <c r="BF56" i="3"/>
  <c r="BD55" i="4" s="1"/>
  <c r="BB56" i="3"/>
  <c r="AX56" i="3"/>
  <c r="AV55" i="4" s="1"/>
  <c r="AT56" i="3"/>
  <c r="AR55" i="4" s="1"/>
  <c r="V56" i="3"/>
  <c r="R56" i="3"/>
  <c r="CG55" i="3"/>
  <c r="BU55" i="3"/>
  <c r="BS54" i="4" s="1"/>
  <c r="BI55" i="3"/>
  <c r="BG54" i="4" s="1"/>
  <c r="S55" i="3"/>
  <c r="BY53" i="3"/>
  <c r="BW52" i="4" s="1"/>
  <c r="BU53" i="3"/>
  <c r="BS52" i="4" s="1"/>
  <c r="BQ53" i="3"/>
  <c r="BI53" i="3"/>
  <c r="BG52" i="4" s="1"/>
  <c r="BL52" i="3"/>
  <c r="BJ51" i="4" s="1"/>
  <c r="BH52" i="3"/>
  <c r="BF51" i="4" s="1"/>
  <c r="AV52" i="3"/>
  <c r="AT51" i="4" s="1"/>
  <c r="AF52" i="3"/>
  <c r="AB52" i="3"/>
  <c r="R52" i="3"/>
  <c r="CS51" i="3"/>
  <c r="BK51" i="3"/>
  <c r="BI50" i="4" s="1"/>
  <c r="E51" i="3"/>
  <c r="CH50" i="3"/>
  <c r="CF50" i="3"/>
  <c r="BP50" i="3"/>
  <c r="BN49" i="4" s="1"/>
  <c r="BL50" i="3"/>
  <c r="BJ49" i="4" s="1"/>
  <c r="AZ50" i="3"/>
  <c r="AX49" i="4" s="1"/>
  <c r="AJ50" i="3"/>
  <c r="AF50" i="3"/>
  <c r="T50" i="3"/>
  <c r="Y48" i="11"/>
  <c r="DA49" i="3"/>
  <c r="BG49" i="3"/>
  <c r="BE48" i="4" s="1"/>
  <c r="BC49" i="3"/>
  <c r="BA48" i="4" s="1"/>
  <c r="AU49" i="3"/>
  <c r="AS48" i="4" s="1"/>
  <c r="AM49" i="3"/>
  <c r="W49" i="3"/>
  <c r="BV48" i="3"/>
  <c r="BT47" i="4" s="1"/>
  <c r="BR48" i="3"/>
  <c r="BP47" i="4" s="1"/>
  <c r="BH48" i="3"/>
  <c r="BF47" i="4" s="1"/>
  <c r="AV48" i="3"/>
  <c r="AT48" i="3"/>
  <c r="AR47" i="4" s="1"/>
  <c r="AP48" i="3"/>
  <c r="AL48" i="3"/>
  <c r="P48" i="3"/>
  <c r="F48" i="3"/>
  <c r="CS47" i="3"/>
  <c r="CA47" i="3"/>
  <c r="BY46" i="4" s="1"/>
  <c r="BW47" i="3"/>
  <c r="BK47" i="3"/>
  <c r="BI46" i="4" s="1"/>
  <c r="AU47" i="3"/>
  <c r="AS46" i="4" s="1"/>
  <c r="O47" i="3"/>
  <c r="R46" i="3"/>
  <c r="J46" i="3"/>
  <c r="H46" i="3"/>
  <c r="CG43" i="3"/>
  <c r="AU43" i="3"/>
  <c r="Q43" i="3"/>
  <c r="P43" i="4" s="1"/>
  <c r="O43" i="3"/>
  <c r="F42" i="3"/>
  <c r="E42" i="4" s="1"/>
  <c r="CS41" i="3"/>
  <c r="CG41" i="3"/>
  <c r="BU41" i="3"/>
  <c r="BI41" i="3"/>
  <c r="BE41" i="3"/>
  <c r="AS41" i="3"/>
  <c r="AO41" i="3"/>
  <c r="BI39" i="3"/>
  <c r="Y39" i="3"/>
  <c r="X39" i="4" s="1"/>
  <c r="CS37" i="3"/>
  <c r="BK37" i="3"/>
  <c r="BW35" i="3"/>
  <c r="BS35" i="3"/>
  <c r="BK35" i="3"/>
  <c r="Q35" i="3"/>
  <c r="P35" i="4" s="1"/>
  <c r="CH34" i="3"/>
  <c r="CG33" i="3"/>
  <c r="BI33" i="3"/>
  <c r="N32" i="3"/>
  <c r="J32" i="3"/>
  <c r="I32" i="4" s="1"/>
  <c r="BW31" i="3"/>
  <c r="AU31" i="3"/>
  <c r="Q31" i="3"/>
  <c r="P31" i="4" s="1"/>
  <c r="CS29" i="3"/>
  <c r="BY29" i="3"/>
  <c r="BU29" i="3"/>
  <c r="BI29" i="3"/>
  <c r="CH28" i="3"/>
  <c r="BK27" i="3"/>
  <c r="BC27" i="3"/>
  <c r="W27" i="3"/>
  <c r="V27" i="4" s="1"/>
  <c r="CS25" i="3"/>
  <c r="BY25" i="3"/>
  <c r="BQ25" i="3"/>
  <c r="BQ23" i="3"/>
  <c r="BI23" i="3"/>
  <c r="P22" i="3"/>
  <c r="O22" i="4" s="1"/>
  <c r="CS21" i="3"/>
  <c r="BW21" i="3"/>
  <c r="BK21" i="3"/>
  <c r="AM21" i="3"/>
  <c r="AL21" i="4" s="1"/>
  <c r="H20" i="3"/>
  <c r="G20" i="4" s="1"/>
  <c r="BY19" i="3"/>
  <c r="BU19" i="3"/>
  <c r="BQ19" i="3"/>
  <c r="AS19" i="3"/>
  <c r="N18" i="3"/>
  <c r="M18" i="4"/>
  <c r="BW17" i="3"/>
  <c r="AU17" i="3"/>
  <c r="AM17" i="3"/>
  <c r="AL17" i="4" s="1"/>
  <c r="O17" i="3"/>
  <c r="N17" i="4" s="1"/>
  <c r="F93" i="3"/>
  <c r="AP81" i="3"/>
  <c r="Q73" i="11"/>
  <c r="R73" i="11" s="1"/>
  <c r="D73" i="11" s="1"/>
  <c r="AO78" i="3"/>
  <c r="V94" i="3"/>
  <c r="CH51" i="3"/>
  <c r="CJ64" i="3"/>
  <c r="BM48" i="4"/>
  <c r="CC70" i="4"/>
  <c r="BG60" i="4"/>
  <c r="BI62" i="4"/>
  <c r="CC62" i="4"/>
  <c r="AU64" i="4"/>
  <c r="BI64" i="4"/>
  <c r="AA19" i="4"/>
  <c r="I12" i="4"/>
  <c r="BF52" i="4"/>
  <c r="BG65" i="4"/>
  <c r="BI57" i="4"/>
  <c r="BI81" i="4"/>
  <c r="AQ74" i="4"/>
  <c r="BG78" i="4"/>
  <c r="I13" i="4"/>
  <c r="I20" i="4"/>
  <c r="I41" i="4"/>
  <c r="Q34" i="4"/>
  <c r="Q8" i="4"/>
  <c r="Q35" i="4"/>
  <c r="Q39" i="4"/>
  <c r="W19" i="4"/>
  <c r="AA6" i="4"/>
  <c r="AA11" i="4"/>
  <c r="AA13" i="4"/>
  <c r="AA15" i="4"/>
  <c r="AA21" i="4"/>
  <c r="AE38" i="4"/>
  <c r="AI13" i="4"/>
  <c r="AT45" i="4"/>
  <c r="AT53" i="4"/>
  <c r="AZ49" i="4"/>
  <c r="AZ82" i="4"/>
  <c r="BF73" i="4"/>
  <c r="BF53" i="4"/>
  <c r="BF75" i="4"/>
  <c r="BF83" i="4"/>
  <c r="BT76" i="4"/>
  <c r="BT48" i="4"/>
  <c r="BT45" i="4"/>
  <c r="CB74" i="4"/>
  <c r="AA9" i="11"/>
  <c r="F9" i="11" s="1"/>
  <c r="Z9" i="11"/>
  <c r="E9" i="11" s="1"/>
  <c r="Z36" i="11"/>
  <c r="E36" i="11" s="1"/>
  <c r="F36" i="11"/>
  <c r="AA51" i="11"/>
  <c r="F51" i="11" s="1"/>
  <c r="T32" i="4"/>
  <c r="T38" i="4"/>
  <c r="G41" i="4"/>
  <c r="M7" i="4"/>
  <c r="T44" i="4"/>
  <c r="V41" i="4"/>
  <c r="AD7" i="4"/>
  <c r="AD44" i="4"/>
  <c r="AS64" i="4"/>
  <c r="AS56" i="4"/>
  <c r="AS69" i="4"/>
  <c r="BA73" i="4"/>
  <c r="BA64" i="4"/>
  <c r="BA74" i="4"/>
  <c r="BG62" i="4"/>
  <c r="BG47" i="4"/>
  <c r="BI61" i="4"/>
  <c r="BI72" i="4"/>
  <c r="T43" i="4"/>
  <c r="AU54" i="4"/>
  <c r="AW48" i="4"/>
  <c r="BM71" i="4"/>
  <c r="CB52" i="4"/>
  <c r="AV53" i="4"/>
  <c r="AU55" i="4"/>
  <c r="BO58" i="4"/>
  <c r="BI67" i="4"/>
  <c r="W30" i="4"/>
  <c r="BG61" i="4"/>
  <c r="CB76" i="4"/>
  <c r="CB72" i="4"/>
  <c r="BA57" i="4"/>
  <c r="I18" i="4"/>
  <c r="Q10" i="4"/>
  <c r="Q32" i="4"/>
  <c r="W34" i="4"/>
  <c r="W40" i="4"/>
  <c r="AE7" i="4"/>
  <c r="AI26" i="4"/>
  <c r="AI6" i="4"/>
  <c r="AI11" i="4"/>
  <c r="AI22" i="4"/>
  <c r="AT52" i="4"/>
  <c r="AT55" i="4"/>
  <c r="AT81" i="4"/>
  <c r="AZ52" i="4"/>
  <c r="BF46" i="4"/>
  <c r="BT68" i="4"/>
  <c r="BT46" i="4"/>
  <c r="BT52" i="4"/>
  <c r="CB46" i="4"/>
  <c r="CB51" i="4"/>
  <c r="T34" i="4"/>
  <c r="M10" i="4"/>
  <c r="M20" i="4"/>
  <c r="M27" i="4"/>
  <c r="V33" i="4"/>
  <c r="AD6" i="4"/>
  <c r="AD39" i="4"/>
  <c r="AS81" i="4"/>
  <c r="AS62" i="4"/>
  <c r="AS74" i="4"/>
  <c r="BA53" i="4"/>
  <c r="BA65" i="4"/>
  <c r="BA56" i="4"/>
  <c r="BG80" i="4"/>
  <c r="BI53" i="4"/>
  <c r="BI68" i="4"/>
  <c r="BI76" i="4"/>
  <c r="BK63" i="4"/>
  <c r="D7" i="4"/>
  <c r="N43" i="4"/>
  <c r="BU46" i="4"/>
  <c r="AT57" i="4"/>
  <c r="BV61" i="4"/>
  <c r="BN63" i="4"/>
  <c r="BG68" i="4"/>
  <c r="BS68" i="4"/>
  <c r="Z76" i="11"/>
  <c r="E76" i="11" s="1"/>
  <c r="AA76" i="11"/>
  <c r="F76" i="11" s="1"/>
  <c r="BU78" i="4"/>
  <c r="Q21" i="4"/>
  <c r="AZ50" i="4"/>
  <c r="AZ62" i="4"/>
  <c r="BT50" i="4"/>
  <c r="CB50" i="4"/>
  <c r="Z25" i="11"/>
  <c r="E25" i="11" s="1"/>
  <c r="AA25" i="11"/>
  <c r="F25" i="11" s="1"/>
  <c r="N32" i="4"/>
  <c r="BI80" i="4"/>
  <c r="N44" i="4"/>
  <c r="N6" i="4"/>
  <c r="N24" i="4"/>
  <c r="P32" i="4"/>
  <c r="P16" i="4"/>
  <c r="X12" i="4"/>
  <c r="X14" i="4"/>
  <c r="X22" i="4"/>
  <c r="X44" i="4"/>
  <c r="BN73" i="4"/>
  <c r="BZ62" i="4"/>
  <c r="AS75" i="4"/>
  <c r="AS55" i="4"/>
  <c r="BN66" i="4"/>
  <c r="E41" i="4"/>
  <c r="V18" i="4"/>
  <c r="V24" i="4"/>
  <c r="AN15" i="4"/>
  <c r="AN32" i="4"/>
  <c r="AS79" i="4"/>
  <c r="BA83" i="4"/>
  <c r="BS73" i="4"/>
  <c r="BU83" i="4"/>
  <c r="M32" i="4"/>
  <c r="M36" i="4"/>
  <c r="AN41" i="4"/>
  <c r="BO52" i="4"/>
  <c r="CB55" i="4"/>
  <c r="BS66" i="4"/>
  <c r="BW68" i="4"/>
  <c r="AX71" i="4"/>
  <c r="BN71" i="4"/>
  <c r="BO74" i="4"/>
  <c r="BT81" i="4"/>
  <c r="G29" i="4"/>
  <c r="G25" i="4"/>
  <c r="I21" i="4"/>
  <c r="I16" i="4"/>
  <c r="Q37" i="4"/>
  <c r="AZ48" i="4"/>
  <c r="AZ56" i="4"/>
  <c r="AL36" i="4"/>
  <c r="BA69" i="4"/>
  <c r="BA71" i="4"/>
  <c r="BZ77" i="4"/>
  <c r="AS80" i="4"/>
  <c r="N15" i="4"/>
  <c r="N40" i="4"/>
  <c r="N30" i="4"/>
  <c r="P34" i="4"/>
  <c r="P14" i="4"/>
  <c r="R14" i="4"/>
  <c r="R16" i="4"/>
  <c r="X11" i="4"/>
  <c r="X18" i="4"/>
  <c r="X40" i="4"/>
  <c r="AQ45" i="4"/>
  <c r="AQ81" i="4"/>
  <c r="AV64" i="4"/>
  <c r="BG75" i="4"/>
  <c r="BG77" i="4"/>
  <c r="BR74" i="4"/>
  <c r="BR82" i="4"/>
  <c r="D44" i="4"/>
  <c r="D6" i="4"/>
  <c r="M9" i="4"/>
  <c r="E23" i="4"/>
  <c r="E35" i="4"/>
  <c r="BZ81" i="4"/>
  <c r="BJ67" i="4"/>
  <c r="AS76" i="4"/>
  <c r="BA75" i="4"/>
  <c r="AS72" i="4"/>
  <c r="BA68" i="4"/>
  <c r="AS59" i="4"/>
  <c r="AS58" i="4"/>
  <c r="BA55" i="4"/>
  <c r="BA51" i="4"/>
  <c r="BJ66" i="4"/>
  <c r="BZ66" i="4"/>
  <c r="M17" i="4"/>
  <c r="M16" i="4"/>
  <c r="AN7" i="4"/>
  <c r="AN24" i="4"/>
  <c r="AN30" i="4"/>
  <c r="AN42" i="4"/>
  <c r="BJ52" i="4"/>
  <c r="BS67" i="4"/>
  <c r="BU51" i="4"/>
  <c r="AK45" i="11"/>
  <c r="DA46" i="3"/>
  <c r="CJ67" i="3"/>
  <c r="CJ41" i="3"/>
  <c r="DA86" i="3"/>
  <c r="DA81" i="3"/>
  <c r="DA69" i="3"/>
  <c r="DA50" i="3"/>
  <c r="DA66" i="3"/>
  <c r="DA84" i="3"/>
  <c r="DA80" i="3"/>
  <c r="DA73" i="3"/>
  <c r="DA68" i="3"/>
  <c r="DA48" i="3"/>
  <c r="CS75" i="3"/>
  <c r="CS82" i="3"/>
  <c r="CS69" i="3"/>
  <c r="CS65" i="3"/>
  <c r="CJ61" i="3"/>
  <c r="CJ9" i="3"/>
  <c r="CJ35" i="3"/>
  <c r="CS83" i="3"/>
  <c r="Y52" i="11"/>
  <c r="DA53" i="3"/>
  <c r="AX72" i="3"/>
  <c r="AV71" i="4" s="1"/>
  <c r="CK70" i="3"/>
  <c r="CW66" i="3"/>
  <c r="CM66" i="3"/>
  <c r="CM64" i="3"/>
  <c r="CY60" i="3"/>
  <c r="CU50" i="3"/>
  <c r="CU48" i="3"/>
  <c r="CY46" i="3"/>
  <c r="CM44" i="3"/>
  <c r="CM40" i="3"/>
  <c r="CW36" i="3"/>
  <c r="CM36" i="3"/>
  <c r="CW11" i="3"/>
  <c r="CJ11" i="3"/>
  <c r="CR7" i="3"/>
  <c r="CK6" i="3"/>
  <c r="CU71" i="3"/>
  <c r="CY70" i="3"/>
  <c r="CU68" i="3"/>
  <c r="CK68" i="3"/>
  <c r="CW62" i="3"/>
  <c r="CK56" i="3"/>
  <c r="CK54" i="3"/>
  <c r="CI52" i="3"/>
  <c r="CJ47" i="3"/>
  <c r="CS12" i="3"/>
  <c r="CK73" i="3"/>
  <c r="CM70" i="3"/>
  <c r="CJ65" i="3"/>
  <c r="CW60" i="3"/>
  <c r="CW52" i="3"/>
  <c r="CS44" i="3"/>
  <c r="CS40" i="3"/>
  <c r="CS36" i="3"/>
  <c r="CR35" i="3"/>
  <c r="BZ17" i="3"/>
  <c r="BT33" i="3"/>
  <c r="BT35" i="3"/>
  <c r="BQ79" i="3"/>
  <c r="BO78" i="4" s="1"/>
  <c r="BQ93" i="3"/>
  <c r="BQ9" i="3"/>
  <c r="BQ8" i="3"/>
  <c r="BQ34" i="3"/>
  <c r="BL31" i="3"/>
  <c r="BL37" i="3"/>
  <c r="BL21" i="3"/>
  <c r="AQ18" i="3"/>
  <c r="AP18" i="4" s="1"/>
  <c r="AK73" i="3"/>
  <c r="AK71" i="3"/>
  <c r="AG11" i="3"/>
  <c r="AF11" i="4" s="1"/>
  <c r="AG14" i="3"/>
  <c r="AF14" i="4" s="1"/>
  <c r="AG12" i="3"/>
  <c r="AF12" i="4" s="1"/>
  <c r="AG10" i="3"/>
  <c r="AG13" i="3"/>
  <c r="AF13" i="4" s="1"/>
  <c r="AG22" i="3"/>
  <c r="AG32" i="3"/>
  <c r="AC73" i="3"/>
  <c r="AC79" i="3"/>
  <c r="AC8" i="3"/>
  <c r="AB8" i="4" s="1"/>
  <c r="AC15" i="3"/>
  <c r="AB15" i="4" s="1"/>
  <c r="AC22" i="3"/>
  <c r="AB22" i="4" s="1"/>
  <c r="AC40" i="3"/>
  <c r="AB40" i="4" s="1"/>
  <c r="AC12" i="3"/>
  <c r="AB12" i="4" s="1"/>
  <c r="AC34" i="3"/>
  <c r="AB34" i="4" s="1"/>
  <c r="AC9" i="3"/>
  <c r="AB9" i="4" s="1"/>
  <c r="Y93" i="3"/>
  <c r="Y9" i="3"/>
  <c r="X9" i="4" s="1"/>
  <c r="Y65" i="3"/>
  <c r="Y34" i="3"/>
  <c r="X34" i="4" s="1"/>
  <c r="Q71" i="3"/>
  <c r="Q73" i="3"/>
  <c r="Q22" i="3"/>
  <c r="P22" i="4" s="1"/>
  <c r="Q9" i="3"/>
  <c r="P9" i="4" s="1"/>
  <c r="Q11" i="3"/>
  <c r="P11" i="4" s="1"/>
  <c r="Q10" i="3"/>
  <c r="P10" i="4" s="1"/>
  <c r="G57" i="3"/>
  <c r="Q64" i="3"/>
  <c r="S63" i="3"/>
  <c r="AA61" i="3"/>
  <c r="AA59" i="3"/>
  <c r="O59" i="3"/>
  <c r="G59" i="3"/>
  <c r="AA57" i="3"/>
  <c r="S57" i="3"/>
  <c r="Q56" i="3"/>
  <c r="CG38" i="3"/>
  <c r="BQ38" i="3"/>
  <c r="AS38" i="3"/>
  <c r="M38" i="3"/>
  <c r="L38" i="4" s="1"/>
  <c r="BP35" i="3"/>
  <c r="AC32" i="3"/>
  <c r="M32" i="3"/>
  <c r="L32" i="4" s="1"/>
  <c r="BD31" i="3"/>
  <c r="AW30" i="3"/>
  <c r="BT29" i="3"/>
  <c r="BU28" i="3"/>
  <c r="AG28" i="3"/>
  <c r="Y28" i="3"/>
  <c r="X28" i="4" s="1"/>
  <c r="CB27" i="3"/>
  <c r="CG26" i="3"/>
  <c r="M26" i="3"/>
  <c r="L26" i="4" s="1"/>
  <c r="BU24" i="3"/>
  <c r="AW24" i="3"/>
  <c r="Y24" i="3"/>
  <c r="X24" i="4" s="1"/>
  <c r="BT23" i="3"/>
  <c r="BL23" i="3"/>
  <c r="CE20" i="3"/>
  <c r="BO20" i="3"/>
  <c r="AQ20" i="3"/>
  <c r="AP20" i="4" s="1"/>
  <c r="S20" i="3"/>
  <c r="R20" i="4" s="1"/>
  <c r="CG10" i="3"/>
  <c r="CG34" i="3"/>
  <c r="CC10" i="3"/>
  <c r="BY79" i="3"/>
  <c r="BW78" i="4" s="1"/>
  <c r="BY22" i="3"/>
  <c r="BY30" i="3"/>
  <c r="BY38" i="3"/>
  <c r="BY28" i="3"/>
  <c r="BP21" i="3"/>
  <c r="BP29" i="3"/>
  <c r="BP23" i="3"/>
  <c r="BP25" i="3"/>
  <c r="BP33" i="3"/>
  <c r="BP39" i="3"/>
  <c r="BO9" i="3"/>
  <c r="BO14" i="3"/>
  <c r="BA79" i="3"/>
  <c r="AY78" i="4" s="1"/>
  <c r="BA13" i="3"/>
  <c r="BA14" i="3"/>
  <c r="BA10" i="3"/>
  <c r="BA32" i="3"/>
  <c r="BA34" i="3"/>
  <c r="BA7" i="3"/>
  <c r="BA22" i="3"/>
  <c r="BA26" i="3"/>
  <c r="BA38" i="3"/>
  <c r="AS93" i="3"/>
  <c r="AS77" i="3"/>
  <c r="AQ76" i="4" s="1"/>
  <c r="AS10" i="3"/>
  <c r="AS9" i="3"/>
  <c r="AS12" i="3"/>
  <c r="AS40" i="3"/>
  <c r="AS15" i="3"/>
  <c r="M77" i="3"/>
  <c r="M93" i="3"/>
  <c r="M79" i="3"/>
  <c r="M14" i="3"/>
  <c r="L14" i="4" s="1"/>
  <c r="M15" i="3"/>
  <c r="L15" i="4" s="1"/>
  <c r="M16" i="3"/>
  <c r="L16" i="4" s="1"/>
  <c r="M9" i="3"/>
  <c r="L9" i="4" s="1"/>
  <c r="M10" i="3"/>
  <c r="M12" i="3"/>
  <c r="L12" i="4"/>
  <c r="M22" i="3"/>
  <c r="L22" i="4" s="1"/>
  <c r="M36" i="3"/>
  <c r="M56" i="3"/>
  <c r="M59" i="3"/>
  <c r="M78" i="3"/>
  <c r="M30" i="3"/>
  <c r="L30" i="4" s="1"/>
  <c r="M65" i="3"/>
  <c r="BS92" i="3"/>
  <c r="AX89" i="3"/>
  <c r="BY40" i="3"/>
  <c r="BQ40" i="3"/>
  <c r="BA40" i="3"/>
  <c r="M40" i="3"/>
  <c r="L40" i="4" s="1"/>
  <c r="BP37" i="3"/>
  <c r="AO36" i="3"/>
  <c r="AN36" i="4" s="1"/>
  <c r="AS34" i="3"/>
  <c r="M34" i="3"/>
  <c r="L34" i="4" s="1"/>
  <c r="BP31" i="3"/>
  <c r="BT27" i="3"/>
  <c r="CG22" i="3"/>
  <c r="BQ22" i="3"/>
  <c r="AS22" i="3"/>
  <c r="E75" i="3"/>
  <c r="E77" i="3"/>
  <c r="E88" i="3"/>
  <c r="CE7" i="3"/>
  <c r="CE12" i="3"/>
  <c r="CE14" i="3"/>
  <c r="CE8" i="3"/>
  <c r="CB31" i="3"/>
  <c r="CB37" i="3"/>
  <c r="CB21" i="3"/>
  <c r="CB29" i="3"/>
  <c r="BW20" i="3"/>
  <c r="BS18" i="3"/>
  <c r="BS20" i="3"/>
  <c r="AO13" i="3"/>
  <c r="AN13" i="4" s="1"/>
  <c r="AO9" i="3"/>
  <c r="AN9" i="4" s="1"/>
  <c r="AO11" i="3"/>
  <c r="AN11" i="4" s="1"/>
  <c r="AO40" i="3"/>
  <c r="AN40" i="4" s="1"/>
  <c r="AO12" i="3"/>
  <c r="AA63" i="3"/>
  <c r="V72" i="3"/>
  <c r="V80" i="3"/>
  <c r="V53" i="3"/>
  <c r="V54" i="3"/>
  <c r="V91" i="3"/>
  <c r="V21" i="3"/>
  <c r="U21" i="4" s="1"/>
  <c r="S11" i="3"/>
  <c r="R11" i="4" s="1"/>
  <c r="S59" i="3"/>
  <c r="S61" i="3"/>
  <c r="O12" i="3"/>
  <c r="N12" i="4" s="1"/>
  <c r="O14" i="3"/>
  <c r="N14" i="4"/>
  <c r="O10" i="3"/>
  <c r="N10" i="4" s="1"/>
  <c r="O52" i="3"/>
  <c r="O61" i="3"/>
  <c r="O65" i="3"/>
  <c r="O9" i="3"/>
  <c r="N9" i="4" s="1"/>
  <c r="K20" i="3"/>
  <c r="J20" i="4" s="1"/>
  <c r="K52" i="3"/>
  <c r="K59" i="3"/>
  <c r="O88" i="3"/>
  <c r="Q65" i="3"/>
  <c r="M64" i="3"/>
  <c r="M63" i="3"/>
  <c r="Q57" i="3"/>
  <c r="G52" i="3"/>
  <c r="AW38" i="3"/>
  <c r="AG38" i="3"/>
  <c r="AF38" i="4" s="1"/>
  <c r="BL35" i="3"/>
  <c r="BU32" i="3"/>
  <c r="Y32" i="3"/>
  <c r="X32" i="4" s="1"/>
  <c r="BQ30" i="3"/>
  <c r="AC30" i="3"/>
  <c r="AB30" i="4" s="1"/>
  <c r="Y30" i="3"/>
  <c r="X30" i="4" s="1"/>
  <c r="U30" i="3"/>
  <c r="T30" i="4" s="1"/>
  <c r="BQ28" i="3"/>
  <c r="M28" i="3"/>
  <c r="L28" i="4"/>
  <c r="AW26" i="3"/>
  <c r="AO26" i="3"/>
  <c r="AN26" i="4" s="1"/>
  <c r="Q26" i="3"/>
  <c r="BT25" i="3"/>
  <c r="BL25" i="3"/>
  <c r="BY24" i="3"/>
  <c r="BQ24" i="3"/>
  <c r="BA24" i="3"/>
  <c r="AS24" i="3"/>
  <c r="M24" i="3"/>
  <c r="L24" i="4" s="1"/>
  <c r="AM20" i="3"/>
  <c r="AL20" i="4" s="1"/>
  <c r="BR19" i="3"/>
  <c r="Q84" i="3"/>
  <c r="CE94" i="3"/>
  <c r="BU10" i="3"/>
  <c r="BU9" i="3"/>
  <c r="BU22" i="3"/>
  <c r="BU38" i="3"/>
  <c r="AW79" i="3"/>
  <c r="AU78" i="4"/>
  <c r="AW7" i="3"/>
  <c r="AW10" i="3"/>
  <c r="AW11" i="3"/>
  <c r="AW8" i="3"/>
  <c r="AW9" i="3"/>
  <c r="AW32" i="3"/>
  <c r="AW34" i="3"/>
  <c r="AM18" i="3"/>
  <c r="AM92" i="3"/>
  <c r="Q66" i="3"/>
  <c r="BO92" i="3"/>
  <c r="V87" i="3"/>
  <c r="AX83" i="3"/>
  <c r="AV82" i="4" s="1"/>
  <c r="BD81" i="3"/>
  <c r="BB80" i="4" s="1"/>
  <c r="O80" i="3"/>
  <c r="AW40" i="3"/>
  <c r="AG40" i="3"/>
  <c r="AF40" i="4" s="1"/>
  <c r="BT39" i="3"/>
  <c r="BL39" i="3"/>
  <c r="BA36" i="3"/>
  <c r="AS36" i="3"/>
  <c r="AC36" i="3"/>
  <c r="BL33" i="3"/>
  <c r="AW22" i="3"/>
  <c r="BT21" i="3"/>
  <c r="BO18" i="3"/>
  <c r="BO16" i="3"/>
  <c r="AW14" i="3"/>
  <c r="AS14" i="3"/>
  <c r="AO14" i="3"/>
  <c r="AN14" i="4" s="1"/>
  <c r="BO13" i="3"/>
  <c r="Q13" i="3"/>
  <c r="P13" i="4" s="1"/>
  <c r="M13" i="3"/>
  <c r="L13" i="4" s="1"/>
  <c r="S12" i="3"/>
  <c r="AC11" i="3"/>
  <c r="AB11" i="4" s="1"/>
  <c r="O11" i="3"/>
  <c r="CE10" i="3"/>
  <c r="AX19" i="3"/>
  <c r="V17" i="3"/>
  <c r="U17" i="4" s="1"/>
  <c r="BA15" i="3"/>
  <c r="AW15" i="3"/>
  <c r="Y15" i="3"/>
  <c r="X15" i="4" s="1"/>
  <c r="BO11" i="3"/>
  <c r="BA9" i="3"/>
  <c r="BA8" i="3"/>
  <c r="AI8" i="3"/>
  <c r="AH8" i="4" s="1"/>
  <c r="AA8" i="3"/>
  <c r="Z8" i="4" s="1"/>
  <c r="AX17" i="3"/>
  <c r="AM16" i="3"/>
  <c r="AL16" i="4"/>
  <c r="AC16" i="3"/>
  <c r="AB16" i="4" s="1"/>
  <c r="Y16" i="3"/>
  <c r="X16" i="4" s="1"/>
  <c r="CE15" i="3"/>
  <c r="CG14" i="3"/>
  <c r="S13" i="3"/>
  <c r="R13" i="4" s="1"/>
  <c r="AW12" i="3"/>
  <c r="Q12" i="3"/>
  <c r="P12" i="4"/>
  <c r="M11" i="3"/>
  <c r="L11" i="4" s="1"/>
  <c r="BY10" i="3"/>
  <c r="BQ10" i="3"/>
  <c r="BO8" i="3"/>
  <c r="BO7" i="3"/>
  <c r="BW18" i="3"/>
  <c r="BO15" i="3"/>
  <c r="AG15" i="3"/>
  <c r="AF15" i="4" s="1"/>
  <c r="AC14" i="3"/>
  <c r="AB14" i="4" s="1"/>
  <c r="CE13" i="3"/>
  <c r="BU11" i="3"/>
  <c r="BQ11" i="3"/>
  <c r="CG9" i="3"/>
  <c r="BY9" i="3"/>
  <c r="BY8" i="3"/>
  <c r="BA12" i="3"/>
  <c r="CE11" i="3"/>
  <c r="Y10" i="3"/>
  <c r="X10" i="4" s="1"/>
  <c r="BI9" i="3"/>
  <c r="U9" i="3"/>
  <c r="T9" i="4" s="1"/>
  <c r="CY83" i="3"/>
  <c r="CY9" i="3"/>
  <c r="CY85" i="3"/>
  <c r="CQ6" i="3"/>
  <c r="CQ10" i="3"/>
  <c r="CI66" i="3"/>
  <c r="CY64" i="3"/>
  <c r="BA11" i="3"/>
  <c r="AC10" i="3"/>
  <c r="CE9" i="3"/>
  <c r="P56" i="11"/>
  <c r="CE139" i="4"/>
  <c r="CY54" i="3"/>
  <c r="CY50" i="3"/>
  <c r="CY48" i="3"/>
  <c r="AC13" i="3"/>
  <c r="AU12" i="3"/>
  <c r="BY11" i="3"/>
  <c r="M8" i="3"/>
  <c r="CI58" i="3"/>
  <c r="CW9" i="3"/>
  <c r="CG93" i="3"/>
  <c r="BY93" i="3"/>
  <c r="CY77" i="3"/>
  <c r="AW77" i="3"/>
  <c r="AU76" i="4" s="1"/>
  <c r="M73" i="3"/>
  <c r="CI44" i="3"/>
  <c r="CY7" i="3"/>
  <c r="M75" i="3"/>
  <c r="BA71" i="3"/>
  <c r="AY70" i="4"/>
  <c r="E91" i="3"/>
  <c r="CY79" i="3"/>
  <c r="CY75" i="3"/>
  <c r="AW73" i="3"/>
  <c r="AU72" i="4" s="1"/>
  <c r="AS8" i="3"/>
  <c r="AG8" i="3"/>
  <c r="AF8" i="4" s="1"/>
  <c r="AS7" i="3"/>
  <c r="CJ37" i="3"/>
  <c r="CS8" i="3"/>
  <c r="CJ7" i="3"/>
  <c r="AO93" i="3"/>
  <c r="AW71" i="3"/>
  <c r="AU70" i="4" s="1"/>
  <c r="AG71" i="3"/>
  <c r="AX86" i="3"/>
  <c r="CY81" i="3"/>
  <c r="BF80" i="3"/>
  <c r="BD79" i="4" s="1"/>
  <c r="AO79" i="3"/>
  <c r="BA77" i="3"/>
  <c r="AY76" i="4" s="1"/>
  <c r="AG73" i="3"/>
  <c r="CU69" i="3"/>
  <c r="CU73" i="3"/>
  <c r="CU12" i="3"/>
  <c r="CM12" i="3"/>
  <c r="CU8" i="3"/>
  <c r="CU6" i="3"/>
  <c r="BF86" i="3"/>
  <c r="AC93" i="3"/>
  <c r="BX92" i="3"/>
  <c r="H88" i="3"/>
  <c r="E81" i="3"/>
  <c r="AX80" i="3"/>
  <c r="AV79" i="4" s="1"/>
  <c r="Y79" i="3"/>
  <c r="BA75" i="3"/>
  <c r="AY74" i="4" s="1"/>
  <c r="CY73" i="3"/>
  <c r="AD70" i="3"/>
  <c r="AB36" i="4"/>
  <c r="AL18" i="4"/>
  <c r="AN12" i="4"/>
  <c r="L10" i="4"/>
  <c r="E80" i="3"/>
  <c r="E48" i="3"/>
  <c r="E35" i="3"/>
  <c r="D35" i="4" s="1"/>
  <c r="E14" i="3"/>
  <c r="O67" i="3"/>
  <c r="O86" i="3"/>
  <c r="O76" i="3"/>
  <c r="O77" i="3"/>
  <c r="O69" i="3"/>
  <c r="K87" i="3"/>
  <c r="K81" i="3"/>
  <c r="K65" i="3"/>
  <c r="K50" i="3"/>
  <c r="K79" i="3"/>
  <c r="Q88" i="3"/>
  <c r="O81" i="3"/>
  <c r="BU72" i="3"/>
  <c r="BS71" i="4" s="1"/>
  <c r="AW72" i="3"/>
  <c r="AU71" i="4"/>
  <c r="O57" i="3"/>
  <c r="E92" i="3"/>
  <c r="E84" i="3"/>
  <c r="E78" i="3"/>
  <c r="E29" i="3"/>
  <c r="D29" i="4" s="1"/>
  <c r="BL90" i="3"/>
  <c r="BL74" i="3"/>
  <c r="AS72" i="3"/>
  <c r="AQ71" i="4" s="1"/>
  <c r="BQ65" i="3"/>
  <c r="BO64" i="4"/>
  <c r="Z28" i="11"/>
  <c r="E28" i="11" s="1"/>
  <c r="E31" i="3"/>
  <c r="D31" i="4" s="1"/>
  <c r="E9" i="3"/>
  <c r="D9" i="4" s="1"/>
  <c r="Q46" i="3"/>
  <c r="Q61" i="3"/>
  <c r="Q18" i="3"/>
  <c r="P18" i="4" s="1"/>
  <c r="Q7" i="3"/>
  <c r="P7" i="4" s="1"/>
  <c r="Q76" i="3"/>
  <c r="Q67" i="3"/>
  <c r="G84" i="3"/>
  <c r="AW70" i="3"/>
  <c r="AU69" i="4" s="1"/>
  <c r="AS65" i="3"/>
  <c r="AQ64" i="4" s="1"/>
  <c r="E33" i="3"/>
  <c r="D33" i="4" s="1"/>
  <c r="AQ80" i="3"/>
  <c r="BU82" i="3"/>
  <c r="BS81" i="4" s="1"/>
  <c r="AX75" i="3"/>
  <c r="AV74" i="4" s="1"/>
  <c r="AW68" i="3"/>
  <c r="AU67" i="4" s="1"/>
  <c r="BY64" i="3"/>
  <c r="BW63" i="4" s="1"/>
  <c r="AX67" i="3"/>
  <c r="AV66" i="4" s="1"/>
  <c r="F49" i="3"/>
  <c r="CI36" i="3"/>
  <c r="AM55" i="3"/>
  <c r="CI40" i="3"/>
  <c r="CI62" i="3"/>
  <c r="CI64" i="3"/>
  <c r="AD58" i="3"/>
  <c r="BT71" i="3"/>
  <c r="BR70" i="4" s="1"/>
  <c r="AO68" i="3"/>
  <c r="AL72" i="3"/>
  <c r="AZ88" i="3"/>
  <c r="AZ92" i="3"/>
  <c r="CX82" i="3"/>
  <c r="CX65" i="3"/>
  <c r="CX84" i="3"/>
  <c r="BW71" i="3"/>
  <c r="BU70" i="4" s="1"/>
  <c r="CI67" i="3"/>
  <c r="CX59" i="3"/>
  <c r="CX57" i="3"/>
  <c r="CW44" i="3"/>
  <c r="CW40" i="3"/>
  <c r="CK12" i="3"/>
  <c r="AM75" i="3"/>
  <c r="BS67" i="3"/>
  <c r="BQ66" i="4" s="1"/>
  <c r="CB66" i="3"/>
  <c r="BZ65" i="4" s="1"/>
  <c r="X27" i="3"/>
  <c r="CX71" i="3"/>
  <c r="CX35" i="3"/>
  <c r="CX8" i="3"/>
  <c r="AZ60" i="3"/>
  <c r="AX59" i="4" s="1"/>
  <c r="CU77" i="3"/>
  <c r="J70" i="3"/>
  <c r="CM83" i="3"/>
  <c r="BN80" i="3"/>
  <c r="BL79" i="4" s="1"/>
  <c r="AH72" i="3"/>
  <c r="BJ73" i="4"/>
  <c r="D14" i="4"/>
  <c r="CB53" i="4"/>
  <c r="AY55" i="4"/>
  <c r="AD25" i="4"/>
  <c r="CG52" i="3"/>
  <c r="CG44" i="3"/>
  <c r="CG86" i="3"/>
  <c r="CG81" i="3"/>
  <c r="CG51" i="3"/>
  <c r="Q90" i="3"/>
  <c r="Q55" i="3"/>
  <c r="G73" i="3"/>
  <c r="G75" i="3"/>
  <c r="G44" i="3"/>
  <c r="F44" i="4" s="1"/>
  <c r="G65" i="3"/>
  <c r="G79" i="3"/>
  <c r="BQ64" i="3"/>
  <c r="AA70" i="3"/>
  <c r="AA80" i="3"/>
  <c r="CU70" i="3"/>
  <c r="CM62" i="3"/>
  <c r="F19" i="3"/>
  <c r="E19" i="4" s="1"/>
  <c r="CM58" i="3"/>
  <c r="CW7" i="3"/>
  <c r="CU81" i="3"/>
  <c r="CU46" i="3"/>
  <c r="CU54" i="3"/>
  <c r="BV86" i="3"/>
  <c r="CE162" i="4"/>
  <c r="P79" i="11"/>
  <c r="BX74" i="4"/>
  <c r="AX61" i="3"/>
  <c r="AV60" i="4" s="1"/>
  <c r="S54" i="3"/>
  <c r="AS80" i="3"/>
  <c r="AQ79" i="4" s="1"/>
  <c r="BA63" i="3"/>
  <c r="AY62" i="4" s="1"/>
  <c r="BA94" i="3"/>
  <c r="BA64" i="3"/>
  <c r="AY63" i="4" s="1"/>
  <c r="V75" i="3"/>
  <c r="V64" i="3"/>
  <c r="V67" i="3"/>
  <c r="AC65" i="3"/>
  <c r="S89" i="3"/>
  <c r="S81" i="3"/>
  <c r="BT73" i="3"/>
  <c r="BR72" i="4" s="1"/>
  <c r="Y72" i="3"/>
  <c r="BO70" i="3"/>
  <c r="BM69" i="4" s="1"/>
  <c r="F64" i="3"/>
  <c r="F15" i="3"/>
  <c r="E15" i="4" s="1"/>
  <c r="V83" i="3"/>
  <c r="F83" i="3"/>
  <c r="AT64" i="3"/>
  <c r="Z86" i="3"/>
  <c r="Z70" i="3"/>
  <c r="AR63" i="4"/>
  <c r="AA75" i="11" l="1"/>
  <c r="F75" i="11" s="1"/>
  <c r="AA67" i="11"/>
  <c r="F67" i="11" s="1"/>
  <c r="AA35" i="11"/>
  <c r="F35" i="11" s="1"/>
  <c r="AA23" i="11"/>
  <c r="F23" i="11" s="1"/>
  <c r="AA15" i="11"/>
  <c r="F15" i="11" s="1"/>
  <c r="Z29" i="11"/>
  <c r="E29" i="11" s="1"/>
  <c r="Z73" i="11"/>
  <c r="E73" i="11" s="1"/>
  <c r="Z48" i="11"/>
  <c r="E48" i="11" s="1"/>
  <c r="Z59" i="11"/>
  <c r="E59" i="11" s="1"/>
  <c r="Z78" i="11"/>
  <c r="E78" i="11" s="1"/>
  <c r="Z45" i="11"/>
  <c r="E45" i="11" s="1"/>
  <c r="Q56" i="11"/>
  <c r="R56" i="11" s="1"/>
  <c r="D56" i="11" s="1"/>
  <c r="V424" i="4"/>
  <c r="F424" i="4"/>
  <c r="BP423" i="4"/>
  <c r="AZ423" i="4"/>
  <c r="AJ423" i="4"/>
  <c r="T423" i="4"/>
  <c r="D423" i="4"/>
  <c r="BN422" i="4"/>
  <c r="AX422" i="4"/>
  <c r="AH422" i="4"/>
  <c r="R422" i="4"/>
  <c r="U424" i="4"/>
  <c r="E424" i="4"/>
  <c r="BO423" i="4"/>
  <c r="AY423" i="4"/>
  <c r="AI423" i="4"/>
  <c r="S423" i="4"/>
  <c r="CC422" i="4"/>
  <c r="BM422" i="4"/>
  <c r="AW422" i="4"/>
  <c r="AG422" i="4"/>
  <c r="Q422" i="4"/>
  <c r="T424" i="4"/>
  <c r="D424" i="4"/>
  <c r="BN423" i="4"/>
  <c r="AX423" i="4"/>
  <c r="AH423" i="4"/>
  <c r="R423" i="4"/>
  <c r="CB422" i="4"/>
  <c r="BL422" i="4"/>
  <c r="AV422" i="4"/>
  <c r="AF422" i="4"/>
  <c r="P422" i="4"/>
  <c r="S424" i="4"/>
  <c r="CC423" i="4"/>
  <c r="BM423" i="4"/>
  <c r="AW423" i="4"/>
  <c r="AG423" i="4"/>
  <c r="Q423" i="4"/>
  <c r="CA422" i="4"/>
  <c r="BK422" i="4"/>
  <c r="AU422" i="4"/>
  <c r="AE422" i="4"/>
  <c r="O422" i="4"/>
  <c r="R424" i="4"/>
  <c r="CB423" i="4"/>
  <c r="BL423" i="4"/>
  <c r="AV423" i="4"/>
  <c r="AF423" i="4"/>
  <c r="P423" i="4"/>
  <c r="BZ422" i="4"/>
  <c r="BJ422" i="4"/>
  <c r="AT422" i="4"/>
  <c r="AD422" i="4"/>
  <c r="N422" i="4"/>
  <c r="Q424" i="4"/>
  <c r="CA423" i="4"/>
  <c r="BK423" i="4"/>
  <c r="AU423" i="4"/>
  <c r="AE423" i="4"/>
  <c r="O423" i="4"/>
  <c r="BY422" i="4"/>
  <c r="BI422" i="4"/>
  <c r="AS422" i="4"/>
  <c r="AC422" i="4"/>
  <c r="M422" i="4"/>
  <c r="P424" i="4"/>
  <c r="BZ423" i="4"/>
  <c r="BJ423" i="4"/>
  <c r="AT423" i="4"/>
  <c r="AD423" i="4"/>
  <c r="N423" i="4"/>
  <c r="BX422" i="4"/>
  <c r="BH422" i="4"/>
  <c r="AR422" i="4"/>
  <c r="AB422" i="4"/>
  <c r="L422" i="4"/>
  <c r="O424" i="4"/>
  <c r="BY423" i="4"/>
  <c r="BI423" i="4"/>
  <c r="AS423" i="4"/>
  <c r="AC423" i="4"/>
  <c r="M423" i="4"/>
  <c r="BW422" i="4"/>
  <c r="BG422" i="4"/>
  <c r="AQ422" i="4"/>
  <c r="AA422" i="4"/>
  <c r="K422" i="4"/>
  <c r="BN426" i="4"/>
  <c r="AX426" i="4"/>
  <c r="AH426" i="4"/>
  <c r="R426" i="4"/>
  <c r="CB425" i="4"/>
  <c r="BL425" i="4"/>
  <c r="AV425" i="4"/>
  <c r="AF425" i="4"/>
  <c r="P425" i="4"/>
  <c r="BZ424" i="4"/>
  <c r="BJ424" i="4"/>
  <c r="AT424" i="4"/>
  <c r="AD424" i="4"/>
  <c r="N424" i="4"/>
  <c r="BX423" i="4"/>
  <c r="BH423" i="4"/>
  <c r="AR423" i="4"/>
  <c r="AB423" i="4"/>
  <c r="L423" i="4"/>
  <c r="BV422" i="4"/>
  <c r="BF422" i="4"/>
  <c r="AP422" i="4"/>
  <c r="Z422" i="4"/>
  <c r="J422" i="4"/>
  <c r="M424" i="4"/>
  <c r="BW423" i="4"/>
  <c r="BG423" i="4"/>
  <c r="AQ423" i="4"/>
  <c r="AA423" i="4"/>
  <c r="K423" i="4"/>
  <c r="BU422" i="4"/>
  <c r="BE422" i="4"/>
  <c r="AO422" i="4"/>
  <c r="Y422" i="4"/>
  <c r="I422" i="4"/>
  <c r="L424" i="4"/>
  <c r="BV423" i="4"/>
  <c r="BF423" i="4"/>
  <c r="AP423" i="4"/>
  <c r="Z423" i="4"/>
  <c r="J423" i="4"/>
  <c r="BT422" i="4"/>
  <c r="BD422" i="4"/>
  <c r="AN422" i="4"/>
  <c r="X422" i="4"/>
  <c r="H422" i="4"/>
  <c r="K424" i="4"/>
  <c r="BU423" i="4"/>
  <c r="BE423" i="4"/>
  <c r="AO423" i="4"/>
  <c r="Y423" i="4"/>
  <c r="I423" i="4"/>
  <c r="BS422" i="4"/>
  <c r="BC422" i="4"/>
  <c r="AM422" i="4"/>
  <c r="W422" i="4"/>
  <c r="G422" i="4"/>
  <c r="J424" i="4"/>
  <c r="BT423" i="4"/>
  <c r="BD423" i="4"/>
  <c r="AN423" i="4"/>
  <c r="X423" i="4"/>
  <c r="H423" i="4"/>
  <c r="BR422" i="4"/>
  <c r="BB422" i="4"/>
  <c r="AL422" i="4"/>
  <c r="V422" i="4"/>
  <c r="F422" i="4"/>
  <c r="I424" i="4"/>
  <c r="BS423" i="4"/>
  <c r="BC423" i="4"/>
  <c r="AM423" i="4"/>
  <c r="W423" i="4"/>
  <c r="G423" i="4"/>
  <c r="BQ422" i="4"/>
  <c r="BA422" i="4"/>
  <c r="AK422" i="4"/>
  <c r="U422" i="4"/>
  <c r="E422" i="4"/>
  <c r="V439" i="4"/>
  <c r="F439" i="4"/>
  <c r="BP438" i="4"/>
  <c r="AZ438" i="4"/>
  <c r="AJ438" i="4"/>
  <c r="T438" i="4"/>
  <c r="D438" i="4"/>
  <c r="BN437" i="4"/>
  <c r="AX437" i="4"/>
  <c r="AH437" i="4"/>
  <c r="R437" i="4"/>
  <c r="CB436" i="4"/>
  <c r="BL436" i="4"/>
  <c r="AV436" i="4"/>
  <c r="AF436" i="4"/>
  <c r="P436" i="4"/>
  <c r="BZ435" i="4"/>
  <c r="BJ435" i="4"/>
  <c r="AT435" i="4"/>
  <c r="AD435" i="4"/>
  <c r="N435" i="4"/>
  <c r="BX434" i="4"/>
  <c r="BH434" i="4"/>
  <c r="AR434" i="4"/>
  <c r="AB434" i="4"/>
  <c r="L434" i="4"/>
  <c r="BV433" i="4"/>
  <c r="BF433" i="4"/>
  <c r="AP433" i="4"/>
  <c r="Z433" i="4"/>
  <c r="J433" i="4"/>
  <c r="BT432" i="4"/>
  <c r="BD432" i="4"/>
  <c r="AN432" i="4"/>
  <c r="X432" i="4"/>
  <c r="H432" i="4"/>
  <c r="BR431" i="4"/>
  <c r="BB431" i="4"/>
  <c r="AL431" i="4"/>
  <c r="V431" i="4"/>
  <c r="F431" i="4"/>
  <c r="BP430" i="4"/>
  <c r="AZ430" i="4"/>
  <c r="AJ430" i="4"/>
  <c r="T430" i="4"/>
  <c r="D430" i="4"/>
  <c r="BN429" i="4"/>
  <c r="AX429" i="4"/>
  <c r="AH429" i="4"/>
  <c r="R429" i="4"/>
  <c r="CB428" i="4"/>
  <c r="BL428" i="4"/>
  <c r="AV428" i="4"/>
  <c r="AF428" i="4"/>
  <c r="P428" i="4"/>
  <c r="BZ427" i="4"/>
  <c r="BJ427" i="4"/>
  <c r="AT427" i="4"/>
  <c r="AD427" i="4"/>
  <c r="N427" i="4"/>
  <c r="BX426" i="4"/>
  <c r="BH426" i="4"/>
  <c r="AR426" i="4"/>
  <c r="AB426" i="4"/>
  <c r="L426" i="4"/>
  <c r="BV425" i="4"/>
  <c r="BF425" i="4"/>
  <c r="AP425" i="4"/>
  <c r="Z425" i="4"/>
  <c r="J425" i="4"/>
  <c r="BT424" i="4"/>
  <c r="BD424" i="4"/>
  <c r="AN424" i="4"/>
  <c r="X424" i="4"/>
  <c r="H424" i="4"/>
  <c r="BR423" i="4"/>
  <c r="BB423" i="4"/>
  <c r="AL423" i="4"/>
  <c r="V423" i="4"/>
  <c r="F423" i="4"/>
  <c r="BP422" i="4"/>
  <c r="AZ422" i="4"/>
  <c r="AJ422" i="4"/>
  <c r="T422" i="4"/>
  <c r="CP30" i="3"/>
  <c r="CO30" i="3"/>
  <c r="BJ19" i="3"/>
  <c r="CI11" i="3"/>
  <c r="CI25" i="3"/>
  <c r="BJ18" i="3"/>
  <c r="BJ77" i="3"/>
  <c r="BH76" i="4" s="1"/>
  <c r="BG30" i="3"/>
  <c r="I22" i="3"/>
  <c r="H22" i="4" s="1"/>
  <c r="CP41" i="3"/>
  <c r="CO41" i="3"/>
  <c r="CL33" i="3"/>
  <c r="AK18" i="11"/>
  <c r="Y18" i="11"/>
  <c r="Z18" i="11" s="1"/>
  <c r="E18" i="11" s="1"/>
  <c r="DA18" i="3"/>
  <c r="CE95" i="4"/>
  <c r="P12" i="11"/>
  <c r="CZ12" i="3"/>
  <c r="Y11" i="11"/>
  <c r="AK11" i="11"/>
  <c r="DA11" i="3"/>
  <c r="CA55" i="3"/>
  <c r="BY54" i="4" s="1"/>
  <c r="P51" i="11"/>
  <c r="Q51" i="11" s="1"/>
  <c r="R51" i="11" s="1"/>
  <c r="D51" i="11" s="1"/>
  <c r="CZ52" i="3"/>
  <c r="CE134" i="4"/>
  <c r="BG51" i="3"/>
  <c r="BE50" i="4" s="1"/>
  <c r="CP50" i="3"/>
  <c r="CO50" i="3"/>
  <c r="CA41" i="3"/>
  <c r="CI37" i="3"/>
  <c r="CC35" i="3"/>
  <c r="BJ30" i="3"/>
  <c r="CL20" i="3"/>
  <c r="AK44" i="11"/>
  <c r="DA44" i="3"/>
  <c r="Y44" i="11"/>
  <c r="CT62" i="3"/>
  <c r="Q61" i="11"/>
  <c r="R61" i="11" s="1"/>
  <c r="D61" i="11" s="1"/>
  <c r="Y43" i="11"/>
  <c r="DA43" i="3"/>
  <c r="AK43" i="11"/>
  <c r="AR40" i="3"/>
  <c r="O40" i="11"/>
  <c r="Q40" i="11" s="1"/>
  <c r="R40" i="11" s="1"/>
  <c r="D40" i="11" s="1"/>
  <c r="CC25" i="3"/>
  <c r="CA69" i="3"/>
  <c r="CA71" i="3"/>
  <c r="BY70" i="4" s="1"/>
  <c r="CA70" i="3"/>
  <c r="BY69" i="4" s="1"/>
  <c r="CA67" i="3"/>
  <c r="BY66" i="4" s="1"/>
  <c r="CA50" i="3"/>
  <c r="BY49" i="4" s="1"/>
  <c r="CA86" i="3"/>
  <c r="CA63" i="3"/>
  <c r="BY62" i="4" s="1"/>
  <c r="CA73" i="3"/>
  <c r="BY72" i="4" s="1"/>
  <c r="CA57" i="3"/>
  <c r="BY56" i="4" s="1"/>
  <c r="CA33" i="3"/>
  <c r="CA56" i="3"/>
  <c r="BY55" i="4" s="1"/>
  <c r="CA68" i="3"/>
  <c r="BY67" i="4" s="1"/>
  <c r="CA72" i="3"/>
  <c r="BY71" i="4" s="1"/>
  <c r="CA7" i="3"/>
  <c r="CA90" i="3"/>
  <c r="CA89" i="3"/>
  <c r="CA40" i="3"/>
  <c r="CA74" i="3"/>
  <c r="BY73" i="4" s="1"/>
  <c r="CA82" i="3"/>
  <c r="BY81" i="4" s="1"/>
  <c r="CA46" i="3"/>
  <c r="BY45" i="4" s="1"/>
  <c r="CA9" i="3"/>
  <c r="CA91" i="3"/>
  <c r="CA17" i="3"/>
  <c r="CA54" i="3"/>
  <c r="BY53" i="4" s="1"/>
  <c r="CA31" i="3"/>
  <c r="CA8" i="3"/>
  <c r="CA93" i="3"/>
  <c r="CA34" i="3"/>
  <c r="CA28" i="3"/>
  <c r="CA52" i="3"/>
  <c r="BY51" i="4" s="1"/>
  <c r="CA43" i="3"/>
  <c r="CA13" i="3"/>
  <c r="CA16" i="3"/>
  <c r="CA65" i="3"/>
  <c r="BY64" i="4" s="1"/>
  <c r="CA94" i="3"/>
  <c r="CA83" i="3"/>
  <c r="BY82" i="4" s="1"/>
  <c r="CA80" i="3"/>
  <c r="BY79" i="4" s="1"/>
  <c r="CA87" i="3"/>
  <c r="CA14" i="3"/>
  <c r="CA64" i="3"/>
  <c r="BY63" i="4" s="1"/>
  <c r="CA79" i="3"/>
  <c r="BY78" i="4" s="1"/>
  <c r="CA81" i="3"/>
  <c r="BY80" i="4" s="1"/>
  <c r="CA88" i="3"/>
  <c r="CA84" i="3"/>
  <c r="BY83" i="4" s="1"/>
  <c r="CA24" i="3"/>
  <c r="CA48" i="3"/>
  <c r="BY47" i="4" s="1"/>
  <c r="BG56" i="3"/>
  <c r="BE55" i="4" s="1"/>
  <c r="BG78" i="3"/>
  <c r="BE77" i="4" s="1"/>
  <c r="BG70" i="3"/>
  <c r="BE69" i="4" s="1"/>
  <c r="BG50" i="3"/>
  <c r="BE49" i="4" s="1"/>
  <c r="BG94" i="3"/>
  <c r="BG39" i="3"/>
  <c r="BG48" i="3"/>
  <c r="BE47" i="4" s="1"/>
  <c r="BG63" i="3"/>
  <c r="BE62" i="4" s="1"/>
  <c r="BG75" i="3"/>
  <c r="BE74" i="4" s="1"/>
  <c r="BG28" i="3"/>
  <c r="BG40" i="3"/>
  <c r="BG38" i="3"/>
  <c r="BG54" i="3"/>
  <c r="BE53" i="4" s="1"/>
  <c r="BG89" i="3"/>
  <c r="BG29" i="3"/>
  <c r="BG90" i="3"/>
  <c r="BG74" i="3"/>
  <c r="BE73" i="4" s="1"/>
  <c r="BG82" i="3"/>
  <c r="BE81" i="4" s="1"/>
  <c r="BG20" i="3"/>
  <c r="BG65" i="3"/>
  <c r="BE64" i="4" s="1"/>
  <c r="BG86" i="3"/>
  <c r="BG55" i="3"/>
  <c r="BE54" i="4" s="1"/>
  <c r="BG66" i="3"/>
  <c r="BE65" i="4" s="1"/>
  <c r="BG80" i="3"/>
  <c r="BE79" i="4" s="1"/>
  <c r="BG64" i="3"/>
  <c r="BE63" i="4" s="1"/>
  <c r="BG35" i="3"/>
  <c r="BG62" i="3"/>
  <c r="BE61" i="4" s="1"/>
  <c r="BG57" i="3"/>
  <c r="BE56" i="4" s="1"/>
  <c r="BG68" i="3"/>
  <c r="BE67" i="4" s="1"/>
  <c r="BG42" i="3"/>
  <c r="BG16" i="3"/>
  <c r="BG83" i="3"/>
  <c r="BE82" i="4" s="1"/>
  <c r="BG52" i="3"/>
  <c r="BE51" i="4" s="1"/>
  <c r="BG87" i="3"/>
  <c r="BG91" i="3"/>
  <c r="BG79" i="3"/>
  <c r="BE78" i="4" s="1"/>
  <c r="BG37" i="3"/>
  <c r="I18" i="3"/>
  <c r="H18" i="4" s="1"/>
  <c r="I94" i="3"/>
  <c r="I68" i="3"/>
  <c r="I64" i="3"/>
  <c r="I50" i="3"/>
  <c r="I74" i="3"/>
  <c r="I66" i="3"/>
  <c r="I16" i="3"/>
  <c r="H16" i="4" s="1"/>
  <c r="I41" i="3"/>
  <c r="H41" i="4" s="1"/>
  <c r="I8" i="3"/>
  <c r="H8" i="4" s="1"/>
  <c r="I71" i="3"/>
  <c r="I53" i="3"/>
  <c r="I72" i="3"/>
  <c r="I54" i="3"/>
  <c r="I62" i="3"/>
  <c r="I75" i="3"/>
  <c r="I52" i="3"/>
  <c r="I49" i="3"/>
  <c r="I32" i="3"/>
  <c r="H32" i="4" s="1"/>
  <c r="I38" i="3"/>
  <c r="H38" i="4" s="1"/>
  <c r="I42" i="3"/>
  <c r="H42" i="4" s="1"/>
  <c r="I84" i="3"/>
  <c r="I19" i="3"/>
  <c r="H19" i="4" s="1"/>
  <c r="I6" i="3"/>
  <c r="H6" i="4" s="1"/>
  <c r="I55" i="3"/>
  <c r="I24" i="3"/>
  <c r="H24" i="4" s="1"/>
  <c r="I48" i="3"/>
  <c r="I87" i="3"/>
  <c r="I15" i="3"/>
  <c r="H15" i="4" s="1"/>
  <c r="I79" i="3"/>
  <c r="I26" i="3"/>
  <c r="H26" i="4" s="1"/>
  <c r="I80" i="3"/>
  <c r="I86" i="3"/>
  <c r="I44" i="3"/>
  <c r="H44" i="4" s="1"/>
  <c r="I46" i="3"/>
  <c r="I63" i="3"/>
  <c r="I60" i="3"/>
  <c r="I9" i="3"/>
  <c r="H9" i="4" s="1"/>
  <c r="I7" i="3"/>
  <c r="H7" i="4" s="1"/>
  <c r="I21" i="3"/>
  <c r="I14" i="3"/>
  <c r="H14" i="4" s="1"/>
  <c r="I28" i="3"/>
  <c r="H28" i="4" s="1"/>
  <c r="I13" i="3"/>
  <c r="H13" i="4" s="1"/>
  <c r="I78" i="3"/>
  <c r="I12" i="3"/>
  <c r="H12" i="4" s="1"/>
  <c r="I76" i="3"/>
  <c r="I65" i="3"/>
  <c r="CF153" i="4"/>
  <c r="CA62" i="3"/>
  <c r="BY61" i="4" s="1"/>
  <c r="CA58" i="3"/>
  <c r="BY57" i="4" s="1"/>
  <c r="CL38" i="3"/>
  <c r="CL24" i="3"/>
  <c r="CL58" i="3"/>
  <c r="CL10" i="3"/>
  <c r="CL48" i="3"/>
  <c r="CL39" i="3"/>
  <c r="CL82" i="3"/>
  <c r="CL31" i="3"/>
  <c r="CL81" i="3"/>
  <c r="CL21" i="3"/>
  <c r="CL47" i="3"/>
  <c r="CL77" i="3"/>
  <c r="CL19" i="3"/>
  <c r="CL15" i="3"/>
  <c r="CL78" i="3"/>
  <c r="CL54" i="3"/>
  <c r="CL49" i="3"/>
  <c r="CL27" i="3"/>
  <c r="CL37" i="3"/>
  <c r="CL25" i="3"/>
  <c r="CL79" i="3"/>
  <c r="CL6" i="3"/>
  <c r="CL7" i="3"/>
  <c r="CL57" i="3"/>
  <c r="CL40" i="3"/>
  <c r="CL29" i="3"/>
  <c r="CL26" i="3"/>
  <c r="I77" i="3"/>
  <c r="CC75" i="3"/>
  <c r="CA74" i="4" s="1"/>
  <c r="Z72" i="11"/>
  <c r="E72" i="11" s="1"/>
  <c r="AA72" i="11"/>
  <c r="F72" i="11" s="1"/>
  <c r="BG18" i="3"/>
  <c r="BG72" i="3"/>
  <c r="BE71" i="4" s="1"/>
  <c r="CC66" i="3"/>
  <c r="CA65" i="4" s="1"/>
  <c r="CC43" i="3"/>
  <c r="CC84" i="3"/>
  <c r="CA83" i="4" s="1"/>
  <c r="CC46" i="3"/>
  <c r="CA45" i="4" s="1"/>
  <c r="CC59" i="3"/>
  <c r="CA58" i="4" s="1"/>
  <c r="CC36" i="3"/>
  <c r="CC77" i="3"/>
  <c r="CA76" i="4" s="1"/>
  <c r="CC38" i="3"/>
  <c r="CC20" i="3"/>
  <c r="CC90" i="3"/>
  <c r="CC24" i="3"/>
  <c r="CC50" i="3"/>
  <c r="CA49" i="4" s="1"/>
  <c r="CC12" i="3"/>
  <c r="CC32" i="3"/>
  <c r="CC7" i="3"/>
  <c r="CC16" i="3"/>
  <c r="CC11" i="3"/>
  <c r="CC15" i="3"/>
  <c r="CC19" i="3"/>
  <c r="CC9" i="3"/>
  <c r="CC71" i="3"/>
  <c r="CA70" i="4" s="1"/>
  <c r="CC13" i="3"/>
  <c r="CC14" i="3"/>
  <c r="CC89" i="3"/>
  <c r="CC34" i="3"/>
  <c r="CC94" i="3"/>
  <c r="CC65" i="3"/>
  <c r="CA64" i="4" s="1"/>
  <c r="CC61" i="3"/>
  <c r="CA60" i="4" s="1"/>
  <c r="CC8" i="3"/>
  <c r="CC67" i="3"/>
  <c r="CA66" i="4" s="1"/>
  <c r="CC57" i="3"/>
  <c r="CA56" i="4" s="1"/>
  <c r="CC6" i="3"/>
  <c r="CC53" i="3"/>
  <c r="CA52" i="4" s="1"/>
  <c r="CC70" i="3"/>
  <c r="CA69" i="4" s="1"/>
  <c r="CC30" i="3"/>
  <c r="CC78" i="3"/>
  <c r="CA77" i="4" s="1"/>
  <c r="CC60" i="3"/>
  <c r="CA59" i="4" s="1"/>
  <c r="CC76" i="3"/>
  <c r="CA75" i="4" s="1"/>
  <c r="CC73" i="3"/>
  <c r="CA72" i="4" s="1"/>
  <c r="CC26" i="3"/>
  <c r="CC52" i="3"/>
  <c r="CA51" i="4" s="1"/>
  <c r="CC40" i="3"/>
  <c r="CC18" i="3"/>
  <c r="CC56" i="3"/>
  <c r="CA55" i="4" s="1"/>
  <c r="CG84" i="3"/>
  <c r="BJ73" i="3"/>
  <c r="BH72" i="4" s="1"/>
  <c r="CL62" i="3"/>
  <c r="O34" i="11"/>
  <c r="Q34" i="11" s="1"/>
  <c r="R34" i="11" s="1"/>
  <c r="D34" i="11" s="1"/>
  <c r="AR34" i="3"/>
  <c r="CC79" i="3"/>
  <c r="CA78" i="4" s="1"/>
  <c r="CC22" i="3"/>
  <c r="I30" i="3"/>
  <c r="H30" i="4" s="1"/>
  <c r="BF71" i="3"/>
  <c r="BD70" i="4" s="1"/>
  <c r="CA12" i="3"/>
  <c r="CA15" i="3"/>
  <c r="CA10" i="3"/>
  <c r="CA11" i="3"/>
  <c r="I36" i="3"/>
  <c r="H36" i="4" s="1"/>
  <c r="CA22" i="3"/>
  <c r="CE128" i="4"/>
  <c r="P45" i="11"/>
  <c r="I59" i="3"/>
  <c r="I10" i="3"/>
  <c r="H10" i="4" s="1"/>
  <c r="CA38" i="3"/>
  <c r="BJ39" i="3"/>
  <c r="BJ26" i="3"/>
  <c r="BJ37" i="3"/>
  <c r="BJ53" i="3"/>
  <c r="BH52" i="4" s="1"/>
  <c r="BJ27" i="3"/>
  <c r="BJ25" i="3"/>
  <c r="BJ76" i="3"/>
  <c r="BH75" i="4" s="1"/>
  <c r="BJ22" i="3"/>
  <c r="BJ88" i="3"/>
  <c r="BJ33" i="3"/>
  <c r="BJ65" i="3"/>
  <c r="BH64" i="4" s="1"/>
  <c r="BJ6" i="3"/>
  <c r="BJ9" i="3"/>
  <c r="BJ82" i="3"/>
  <c r="BH81" i="4" s="1"/>
  <c r="BJ21" i="3"/>
  <c r="BJ31" i="3"/>
  <c r="BJ15" i="3"/>
  <c r="BJ94" i="3"/>
  <c r="BJ71" i="3"/>
  <c r="BH70" i="4" s="1"/>
  <c r="BJ61" i="3"/>
  <c r="BH60" i="4" s="1"/>
  <c r="BJ72" i="3"/>
  <c r="BH71" i="4" s="1"/>
  <c r="BJ87" i="3"/>
  <c r="BJ23" i="3"/>
  <c r="BJ51" i="3"/>
  <c r="BH50" i="4" s="1"/>
  <c r="BJ57" i="3"/>
  <c r="BH56" i="4" s="1"/>
  <c r="BJ89" i="3"/>
  <c r="BJ91" i="3"/>
  <c r="BJ59" i="3"/>
  <c r="BH58" i="4" s="1"/>
  <c r="BJ52" i="3"/>
  <c r="BH51" i="4" s="1"/>
  <c r="BJ54" i="3"/>
  <c r="BH53" i="4" s="1"/>
  <c r="BJ58" i="3"/>
  <c r="BH57" i="4" s="1"/>
  <c r="BJ74" i="3"/>
  <c r="BH73" i="4" s="1"/>
  <c r="BJ79" i="3"/>
  <c r="BH78" i="4" s="1"/>
  <c r="BJ63" i="3"/>
  <c r="BH62" i="4" s="1"/>
  <c r="BJ70" i="3"/>
  <c r="BH69" i="4" s="1"/>
  <c r="BJ90" i="3"/>
  <c r="BJ86" i="3"/>
  <c r="BJ84" i="3"/>
  <c r="BH83" i="4" s="1"/>
  <c r="BJ83" i="3"/>
  <c r="BH82" i="4" s="1"/>
  <c r="CC39" i="3"/>
  <c r="BJ16" i="3"/>
  <c r="CF95" i="4"/>
  <c r="CG95" i="4" s="1"/>
  <c r="BE42" i="3"/>
  <c r="BZ44" i="3"/>
  <c r="BZ16" i="3"/>
  <c r="BZ43" i="3"/>
  <c r="BZ53" i="3"/>
  <c r="BX52" i="4" s="1"/>
  <c r="BZ20" i="3"/>
  <c r="BZ41" i="3"/>
  <c r="BZ65" i="3"/>
  <c r="BX64" i="4" s="1"/>
  <c r="BZ32" i="3"/>
  <c r="BZ78" i="3"/>
  <c r="BX77" i="4" s="1"/>
  <c r="BZ37" i="3"/>
  <c r="BZ21" i="3"/>
  <c r="BZ15" i="3"/>
  <c r="BZ12" i="3"/>
  <c r="BZ59" i="3"/>
  <c r="BX58" i="4" s="1"/>
  <c r="BZ23" i="3"/>
  <c r="BZ14" i="3"/>
  <c r="BZ77" i="3"/>
  <c r="BX76" i="4" s="1"/>
  <c r="BZ90" i="3"/>
  <c r="BZ72" i="3"/>
  <c r="BX71" i="4" s="1"/>
  <c r="BZ61" i="3"/>
  <c r="BX60" i="4" s="1"/>
  <c r="BZ89" i="3"/>
  <c r="BZ52" i="3"/>
  <c r="BX51" i="4" s="1"/>
  <c r="BZ81" i="3"/>
  <c r="BX80" i="4" s="1"/>
  <c r="BZ25" i="3"/>
  <c r="BZ54" i="3"/>
  <c r="BX53" i="4" s="1"/>
  <c r="BZ74" i="3"/>
  <c r="BX73" i="4" s="1"/>
  <c r="BZ86" i="3"/>
  <c r="BZ56" i="3"/>
  <c r="BX55" i="4" s="1"/>
  <c r="BZ80" i="3"/>
  <c r="BX79" i="4" s="1"/>
  <c r="BZ91" i="3"/>
  <c r="BE14" i="3"/>
  <c r="CL73" i="3"/>
  <c r="BE15" i="3"/>
  <c r="BE52" i="3"/>
  <c r="BC51" i="4" s="1"/>
  <c r="BE16" i="3"/>
  <c r="Z30" i="11"/>
  <c r="E30" i="11" s="1"/>
  <c r="AA30" i="11"/>
  <c r="F30" i="11" s="1"/>
  <c r="BZ84" i="3"/>
  <c r="BX83" i="4" s="1"/>
  <c r="BE40" i="3"/>
  <c r="BE33" i="3"/>
  <c r="BZ82" i="3"/>
  <c r="BX81" i="4" s="1"/>
  <c r="BZ76" i="3"/>
  <c r="BX75" i="4" s="1"/>
  <c r="BE46" i="3"/>
  <c r="BC45" i="4" s="1"/>
  <c r="BZ63" i="3"/>
  <c r="BX62" i="4" s="1"/>
  <c r="Z49" i="11"/>
  <c r="E49" i="11" s="1"/>
  <c r="AA49" i="11"/>
  <c r="F49" i="11" s="1"/>
  <c r="AA58" i="11"/>
  <c r="F58" i="11" s="1"/>
  <c r="Z58" i="11"/>
  <c r="E58" i="11" s="1"/>
  <c r="BE78" i="3"/>
  <c r="BC77" i="4" s="1"/>
  <c r="BZ94" i="3"/>
  <c r="BE28" i="3"/>
  <c r="BE68" i="3"/>
  <c r="BC67" i="4" s="1"/>
  <c r="BE48" i="3"/>
  <c r="BC47" i="4" s="1"/>
  <c r="BE26" i="3"/>
  <c r="BE72" i="3"/>
  <c r="BC71" i="4" s="1"/>
  <c r="BE84" i="3"/>
  <c r="BC83" i="4" s="1"/>
  <c r="BE35" i="3"/>
  <c r="BE27" i="3"/>
  <c r="BE34" i="3"/>
  <c r="BE11" i="3"/>
  <c r="BE45" i="3" s="1"/>
  <c r="BE12" i="3"/>
  <c r="BE91" i="3"/>
  <c r="BE62" i="3"/>
  <c r="BC61" i="4" s="1"/>
  <c r="BE10" i="3"/>
  <c r="BE7" i="3"/>
  <c r="BE93" i="3"/>
  <c r="BE66" i="3"/>
  <c r="BC65" i="4" s="1"/>
  <c r="BE30" i="3"/>
  <c r="BE9" i="3"/>
  <c r="BE54" i="3"/>
  <c r="BC53" i="4" s="1"/>
  <c r="BE60" i="3"/>
  <c r="BC59" i="4" s="1"/>
  <c r="BE44" i="3"/>
  <c r="BE89" i="3"/>
  <c r="BE20" i="3"/>
  <c r="BE59" i="3"/>
  <c r="BC58" i="4" s="1"/>
  <c r="BE49" i="3"/>
  <c r="BC48" i="4" s="1"/>
  <c r="BE83" i="3"/>
  <c r="BC82" i="4" s="1"/>
  <c r="BE13" i="3"/>
  <c r="BE58" i="3"/>
  <c r="BC57" i="4" s="1"/>
  <c r="BE63" i="3"/>
  <c r="BC62" i="4" s="1"/>
  <c r="BE90" i="3"/>
  <c r="BE8" i="3"/>
  <c r="BE56" i="3"/>
  <c r="BC55" i="4" s="1"/>
  <c r="BE6" i="3"/>
  <c r="BE79" i="3"/>
  <c r="BC78" i="4" s="1"/>
  <c r="BE55" i="3"/>
  <c r="BC54" i="4" s="1"/>
  <c r="BE65" i="3"/>
  <c r="BC64" i="4" s="1"/>
  <c r="BE94" i="3"/>
  <c r="BE75" i="3"/>
  <c r="BC74" i="4" s="1"/>
  <c r="BE39" i="3"/>
  <c r="BE25" i="3"/>
  <c r="BE76" i="3"/>
  <c r="BC75" i="4" s="1"/>
  <c r="BE18" i="3"/>
  <c r="BE50" i="3"/>
  <c r="BC49" i="4" s="1"/>
  <c r="BE22" i="3"/>
  <c r="BE92" i="3"/>
  <c r="BZ19" i="3"/>
  <c r="BE88" i="3"/>
  <c r="Q79" i="11"/>
  <c r="R79" i="11" s="1"/>
  <c r="D79" i="11" s="1"/>
  <c r="F70" i="3"/>
  <c r="F65" i="3"/>
  <c r="F92" i="3"/>
  <c r="F27" i="3"/>
  <c r="E27" i="4" s="1"/>
  <c r="F53" i="3"/>
  <c r="F61" i="3"/>
  <c r="F55" i="3"/>
  <c r="F47" i="3"/>
  <c r="F78" i="3"/>
  <c r="F66" i="3"/>
  <c r="F77" i="3"/>
  <c r="F87" i="3"/>
  <c r="F57" i="3"/>
  <c r="F17" i="3"/>
  <c r="E17" i="4" s="1"/>
  <c r="F69" i="3"/>
  <c r="F63" i="3"/>
  <c r="F72" i="3"/>
  <c r="F75" i="3"/>
  <c r="F84" i="3"/>
  <c r="F60" i="3"/>
  <c r="CA92" i="3"/>
  <c r="P32" i="11"/>
  <c r="CZ32" i="3"/>
  <c r="CI30" i="3"/>
  <c r="DA67" i="3"/>
  <c r="Y66" i="11"/>
  <c r="AA66" i="11" s="1"/>
  <c r="F66" i="11" s="1"/>
  <c r="AK66" i="11"/>
  <c r="AK62" i="11"/>
  <c r="DA63" i="3"/>
  <c r="BZ58" i="3"/>
  <c r="BX57" i="4" s="1"/>
  <c r="BE53" i="3"/>
  <c r="BC52" i="4" s="1"/>
  <c r="CL52" i="3"/>
  <c r="BG47" i="3"/>
  <c r="BE46" i="4" s="1"/>
  <c r="BJ44" i="3"/>
  <c r="I92" i="3"/>
  <c r="F50" i="3"/>
  <c r="F67" i="3"/>
  <c r="F59" i="3"/>
  <c r="F68" i="3"/>
  <c r="F89" i="3"/>
  <c r="F73" i="3"/>
  <c r="F24" i="3"/>
  <c r="E24" i="4" s="1"/>
  <c r="F26" i="3"/>
  <c r="E26" i="4" s="1"/>
  <c r="F71" i="3"/>
  <c r="G48" i="3"/>
  <c r="G32" i="3"/>
  <c r="F32" i="4" s="1"/>
  <c r="G54" i="3"/>
  <c r="G83" i="3"/>
  <c r="G23" i="3"/>
  <c r="F23" i="4" s="1"/>
  <c r="G58" i="3"/>
  <c r="G50" i="3"/>
  <c r="G53" i="3"/>
  <c r="G30" i="3"/>
  <c r="F30" i="4" s="1"/>
  <c r="G94" i="3"/>
  <c r="G18" i="3"/>
  <c r="F18" i="4" s="1"/>
  <c r="G88" i="3"/>
  <c r="I70" i="3"/>
  <c r="CP64" i="3"/>
  <c r="CO64" i="3"/>
  <c r="Z41" i="3"/>
  <c r="Y41" i="4" s="1"/>
  <c r="Z13" i="3"/>
  <c r="Y13" i="4" s="1"/>
  <c r="Z15" i="3"/>
  <c r="Y15" i="4" s="1"/>
  <c r="BZ92" i="3"/>
  <c r="AX88" i="3"/>
  <c r="P71" i="11"/>
  <c r="CE154" i="4"/>
  <c r="CZ72" i="3"/>
  <c r="CW12" i="3"/>
  <c r="CW19" i="3"/>
  <c r="CW42" i="3"/>
  <c r="CW75" i="3"/>
  <c r="CW56" i="3"/>
  <c r="CW85" i="3"/>
  <c r="CW25" i="3"/>
  <c r="CW57" i="3"/>
  <c r="CW10" i="3"/>
  <c r="AK64" i="11"/>
  <c r="Y64" i="11"/>
  <c r="AA64" i="11" s="1"/>
  <c r="F64" i="11" s="1"/>
  <c r="CW63" i="3"/>
  <c r="BJ56" i="3"/>
  <c r="BH55" i="4" s="1"/>
  <c r="BZ50" i="3"/>
  <c r="BX49" i="4" s="1"/>
  <c r="CL44" i="3"/>
  <c r="BJ42" i="3"/>
  <c r="CF109" i="4"/>
  <c r="G25" i="3"/>
  <c r="F25" i="4" s="1"/>
  <c r="AO23" i="3"/>
  <c r="AN23" i="4" s="1"/>
  <c r="CF106" i="4"/>
  <c r="CG106" i="4" s="1"/>
  <c r="U106" i="4" s="1"/>
  <c r="I23" i="3"/>
  <c r="H23" i="4" s="1"/>
  <c r="BZ18" i="3"/>
  <c r="AA77" i="11"/>
  <c r="F77" i="11" s="1"/>
  <c r="Z77" i="11"/>
  <c r="E77" i="11" s="1"/>
  <c r="AX55" i="3"/>
  <c r="AV54" i="4" s="1"/>
  <c r="AX47" i="3"/>
  <c r="AV46" i="4" s="1"/>
  <c r="AX12" i="3"/>
  <c r="AX7" i="3"/>
  <c r="AX6" i="3"/>
  <c r="AX37" i="3"/>
  <c r="AX43" i="3"/>
  <c r="AX10" i="3"/>
  <c r="AX15" i="3"/>
  <c r="AX94" i="3"/>
  <c r="AX73" i="3"/>
  <c r="AV72" i="4" s="1"/>
  <c r="AX77" i="3"/>
  <c r="AV76" i="4" s="1"/>
  <c r="AX49" i="3"/>
  <c r="AV48" i="4" s="1"/>
  <c r="AX93" i="3"/>
  <c r="AX25" i="3"/>
  <c r="AX32" i="3"/>
  <c r="Y27" i="3"/>
  <c r="X27" i="4" s="1"/>
  <c r="Y25" i="3"/>
  <c r="X25" i="4" s="1"/>
  <c r="Y94" i="3"/>
  <c r="Y82" i="3"/>
  <c r="Y50" i="3"/>
  <c r="Y63" i="3"/>
  <c r="Y55" i="3"/>
  <c r="Y52" i="3"/>
  <c r="Y90" i="3"/>
  <c r="I88" i="3"/>
  <c r="AX78" i="3"/>
  <c r="AV77" i="4" s="1"/>
  <c r="CW8" i="3"/>
  <c r="CE89" i="4"/>
  <c r="P6" i="11"/>
  <c r="AA28" i="11"/>
  <c r="F28" i="11" s="1"/>
  <c r="BF34" i="3"/>
  <c r="BF26" i="3"/>
  <c r="BF24" i="3"/>
  <c r="BF33" i="3"/>
  <c r="BF17" i="3"/>
  <c r="P77" i="3"/>
  <c r="AO17" i="3"/>
  <c r="AN17" i="4" s="1"/>
  <c r="AO86" i="3"/>
  <c r="Z79" i="11"/>
  <c r="E79" i="11" s="1"/>
  <c r="AA79" i="11"/>
  <c r="F79" i="11" s="1"/>
  <c r="BR16" i="3"/>
  <c r="BR25" i="3"/>
  <c r="BR54" i="3"/>
  <c r="BP53" i="4" s="1"/>
  <c r="BR33" i="3"/>
  <c r="BZ93" i="3"/>
  <c r="CL35" i="3"/>
  <c r="P33" i="11"/>
  <c r="CZ33" i="3"/>
  <c r="CI28" i="3"/>
  <c r="CW24" i="3"/>
  <c r="CL14" i="3"/>
  <c r="CO12" i="3"/>
  <c r="CP12" i="3"/>
  <c r="P21" i="3"/>
  <c r="O21" i="4" s="1"/>
  <c r="AX9" i="3"/>
  <c r="AX81" i="3"/>
  <c r="AV80" i="4" s="1"/>
  <c r="G21" i="3"/>
  <c r="F21" i="4" s="1"/>
  <c r="G20" i="3"/>
  <c r="F20" i="4" s="1"/>
  <c r="Z81" i="11"/>
  <c r="E81" i="11" s="1"/>
  <c r="AA81" i="11"/>
  <c r="F81" i="11" s="1"/>
  <c r="BQ16" i="3"/>
  <c r="BQ83" i="3"/>
  <c r="BO82" i="4" s="1"/>
  <c r="BQ49" i="3"/>
  <c r="BO48" i="4" s="1"/>
  <c r="BQ52" i="3"/>
  <c r="BO51" i="4" s="1"/>
  <c r="BQ51" i="3"/>
  <c r="BO50" i="4" s="1"/>
  <c r="BQ48" i="3"/>
  <c r="BO47" i="4" s="1"/>
  <c r="BQ18" i="3"/>
  <c r="BQ57" i="3"/>
  <c r="BO56" i="4" s="1"/>
  <c r="BQ66" i="3"/>
  <c r="BO65" i="4" s="1"/>
  <c r="BQ72" i="3"/>
  <c r="BO71" i="4" s="1"/>
  <c r="BQ58" i="3"/>
  <c r="BO57" i="4" s="1"/>
  <c r="BQ70" i="3"/>
  <c r="BO69" i="4" s="1"/>
  <c r="AW83" i="3"/>
  <c r="AU82" i="4" s="1"/>
  <c r="AW6" i="3"/>
  <c r="AW66" i="3"/>
  <c r="AU65" i="4" s="1"/>
  <c r="AW62" i="3"/>
  <c r="AU61" i="4" s="1"/>
  <c r="AW61" i="3"/>
  <c r="AU60" i="4" s="1"/>
  <c r="AW57" i="3"/>
  <c r="AU56" i="4" s="1"/>
  <c r="AW89" i="3"/>
  <c r="CZ75" i="3"/>
  <c r="P74" i="11"/>
  <c r="CW74" i="3"/>
  <c r="P43" i="11"/>
  <c r="CZ43" i="3"/>
  <c r="P56" i="3"/>
  <c r="G71" i="3"/>
  <c r="Z11" i="3"/>
  <c r="Y11" i="4" s="1"/>
  <c r="CA6" i="3"/>
  <c r="CA45" i="3" s="1"/>
  <c r="CM43" i="3"/>
  <c r="CM72" i="3"/>
  <c r="CW84" i="3"/>
  <c r="CL83" i="3"/>
  <c r="AK30" i="11"/>
  <c r="DA30" i="3"/>
  <c r="CJ21" i="3"/>
  <c r="CJ14" i="3"/>
  <c r="AX13" i="3"/>
  <c r="AX42" i="3"/>
  <c r="BZ10" i="3"/>
  <c r="BZ6" i="3"/>
  <c r="Y69" i="11"/>
  <c r="AA69" i="11" s="1"/>
  <c r="F69" i="11" s="1"/>
  <c r="DA70" i="3"/>
  <c r="CL59" i="3"/>
  <c r="G70" i="3"/>
  <c r="G42" i="3"/>
  <c r="F42" i="4" s="1"/>
  <c r="Y56" i="3"/>
  <c r="Y46" i="3"/>
  <c r="BG58" i="3"/>
  <c r="BE57" i="4" s="1"/>
  <c r="BF47" i="3"/>
  <c r="BD46" i="4" s="1"/>
  <c r="BG44" i="3"/>
  <c r="CJ6" i="3"/>
  <c r="CJ28" i="3"/>
  <c r="CJ27" i="3"/>
  <c r="CJ86" i="3"/>
  <c r="CJ85" i="3"/>
  <c r="CJ75" i="3"/>
  <c r="CJ53" i="3"/>
  <c r="CJ34" i="3"/>
  <c r="CJ43" i="3"/>
  <c r="CJ83" i="3"/>
  <c r="AX90" i="3"/>
  <c r="AX82" i="3"/>
  <c r="AV81" i="4" s="1"/>
  <c r="BZ70" i="3"/>
  <c r="BX69" i="4" s="1"/>
  <c r="CC69" i="3"/>
  <c r="CA68" i="4" s="1"/>
  <c r="Q14" i="11"/>
  <c r="R14" i="11" s="1"/>
  <c r="D14" i="11" s="1"/>
  <c r="CW54" i="3"/>
  <c r="G46" i="3"/>
  <c r="G38" i="3"/>
  <c r="F38" i="4" s="1"/>
  <c r="Y75" i="3"/>
  <c r="AX16" i="3"/>
  <c r="AO18" i="3"/>
  <c r="AN18" i="4" s="1"/>
  <c r="AO81" i="3"/>
  <c r="AO80" i="3"/>
  <c r="AO76" i="3"/>
  <c r="AO10" i="3"/>
  <c r="AN10" i="4" s="1"/>
  <c r="AO94" i="3"/>
  <c r="AO63" i="3"/>
  <c r="AO74" i="3"/>
  <c r="AO56" i="3"/>
  <c r="AO54" i="3"/>
  <c r="AO52" i="3"/>
  <c r="AO58" i="3"/>
  <c r="Z25" i="3"/>
  <c r="Y25" i="4" s="1"/>
  <c r="AP55" i="3"/>
  <c r="AP47" i="3"/>
  <c r="AP85" i="3" s="1"/>
  <c r="AP16" i="3"/>
  <c r="AO16" i="4" s="1"/>
  <c r="AP31" i="3"/>
  <c r="AO31" i="4" s="1"/>
  <c r="AP20" i="3"/>
  <c r="AO20" i="4" s="1"/>
  <c r="AP94" i="3"/>
  <c r="AP77" i="3"/>
  <c r="AP39" i="3"/>
  <c r="AO39" i="4" s="1"/>
  <c r="AP14" i="3"/>
  <c r="AO14" i="4" s="1"/>
  <c r="AP8" i="3"/>
  <c r="AO8" i="4" s="1"/>
  <c r="AP9" i="3"/>
  <c r="AO9" i="4" s="1"/>
  <c r="AP86" i="3"/>
  <c r="AP29" i="3"/>
  <c r="AO29" i="4" s="1"/>
  <c r="AP11" i="3"/>
  <c r="AO11" i="4" s="1"/>
  <c r="BI54" i="3"/>
  <c r="BG53" i="4" s="1"/>
  <c r="BI88" i="3"/>
  <c r="AP93" i="3"/>
  <c r="AX79" i="3"/>
  <c r="AV78" i="4" s="1"/>
  <c r="BZ39" i="3"/>
  <c r="AP19" i="3"/>
  <c r="AO19" i="4" s="1"/>
  <c r="CI6" i="3"/>
  <c r="BN28" i="3"/>
  <c r="BN24" i="3"/>
  <c r="BN47" i="3"/>
  <c r="BL46" i="4" s="1"/>
  <c r="BN49" i="3"/>
  <c r="BL48" i="4" s="1"/>
  <c r="BN43" i="3"/>
  <c r="BN14" i="3"/>
  <c r="BN6" i="3"/>
  <c r="BN27" i="3"/>
  <c r="BN57" i="3"/>
  <c r="BL56" i="4" s="1"/>
  <c r="BN88" i="3"/>
  <c r="Y80" i="11"/>
  <c r="AK80" i="11"/>
  <c r="CW69" i="3"/>
  <c r="AO55" i="3"/>
  <c r="CK49" i="3"/>
  <c r="BQ43" i="3"/>
  <c r="AP40" i="3"/>
  <c r="AO40" i="4" s="1"/>
  <c r="BZ38" i="3"/>
  <c r="AW37" i="3"/>
  <c r="Q37" i="3"/>
  <c r="P37" i="4" s="1"/>
  <c r="AX36" i="3"/>
  <c r="R36" i="3"/>
  <c r="Q36" i="4" s="1"/>
  <c r="BQ33" i="3"/>
  <c r="CQ31" i="3"/>
  <c r="BI31" i="3"/>
  <c r="CJ30" i="3"/>
  <c r="O28" i="11"/>
  <c r="BZ26" i="3"/>
  <c r="CA25" i="3"/>
  <c r="AV24" i="3"/>
  <c r="P24" i="3"/>
  <c r="O24" i="4" s="1"/>
  <c r="CC23" i="3"/>
  <c r="AW23" i="3"/>
  <c r="Q23" i="3"/>
  <c r="P23" i="4" s="1"/>
  <c r="AX22" i="3"/>
  <c r="R22" i="3"/>
  <c r="Q22" i="4" s="1"/>
  <c r="Q60" i="3"/>
  <c r="Q87" i="3"/>
  <c r="Q83" i="3"/>
  <c r="BR93" i="3"/>
  <c r="AP67" i="3"/>
  <c r="AO59" i="3"/>
  <c r="BI16" i="3"/>
  <c r="CB15" i="3"/>
  <c r="CB13" i="3"/>
  <c r="P12" i="3"/>
  <c r="O12" i="4" s="1"/>
  <c r="CB11" i="3"/>
  <c r="CB10" i="3"/>
  <c r="CB7" i="3"/>
  <c r="CB6" i="3"/>
  <c r="CM82" i="3"/>
  <c r="CL71" i="3"/>
  <c r="CI70" i="3"/>
  <c r="CL65" i="3"/>
  <c r="CI18" i="3"/>
  <c r="CE90" i="4"/>
  <c r="P7" i="11"/>
  <c r="BG53" i="3"/>
  <c r="BE52" i="4" s="1"/>
  <c r="CO52" i="3"/>
  <c r="CP52" i="3"/>
  <c r="BI47" i="3"/>
  <c r="BG46" i="4" s="1"/>
  <c r="BJ46" i="3"/>
  <c r="BH45" i="4" s="1"/>
  <c r="CW43" i="3"/>
  <c r="AM41" i="3"/>
  <c r="AL41" i="4" s="1"/>
  <c r="G41" i="3"/>
  <c r="F41" i="4" s="1"/>
  <c r="CA37" i="3"/>
  <c r="CB36" i="3"/>
  <c r="AV36" i="3"/>
  <c r="P36" i="3"/>
  <c r="O36" i="4" s="1"/>
  <c r="AO35" i="3"/>
  <c r="AN35" i="4" s="1"/>
  <c r="I35" i="3"/>
  <c r="H35" i="4" s="1"/>
  <c r="BR34" i="3"/>
  <c r="BJ32" i="3"/>
  <c r="CM31" i="3"/>
  <c r="BG31" i="3"/>
  <c r="BB30" i="3"/>
  <c r="AP28" i="3"/>
  <c r="AO28" i="4" s="1"/>
  <c r="BZ24" i="3"/>
  <c r="CA23" i="3"/>
  <c r="AM28" i="3"/>
  <c r="AL28" i="4" s="1"/>
  <c r="AM64" i="3"/>
  <c r="BZ13" i="3"/>
  <c r="BZ11" i="3"/>
  <c r="BZ9" i="3"/>
  <c r="BZ8" i="3"/>
  <c r="BJ8" i="3"/>
  <c r="BZ7" i="3"/>
  <c r="CK7" i="3"/>
  <c r="CK44" i="3"/>
  <c r="CK55" i="3"/>
  <c r="CK39" i="3"/>
  <c r="CK75" i="3"/>
  <c r="CK83" i="3"/>
  <c r="CK82" i="3"/>
  <c r="CI54" i="3"/>
  <c r="CI42" i="3"/>
  <c r="CK35" i="3"/>
  <c r="CI16" i="3"/>
  <c r="CJ15" i="3"/>
  <c r="CJ45" i="3" s="1"/>
  <c r="BB24" i="3"/>
  <c r="BB34" i="3"/>
  <c r="BB55" i="3"/>
  <c r="BB75" i="3"/>
  <c r="AZ74" i="4" s="1"/>
  <c r="AM39" i="3"/>
  <c r="AL39" i="4" s="1"/>
  <c r="G39" i="3"/>
  <c r="F39" i="4" s="1"/>
  <c r="BI84" i="3"/>
  <c r="BG83" i="4" s="1"/>
  <c r="BI65" i="3"/>
  <c r="BG64" i="4" s="1"/>
  <c r="BI51" i="3"/>
  <c r="BG50" i="4" s="1"/>
  <c r="BI38" i="3"/>
  <c r="G90" i="3"/>
  <c r="G86" i="3"/>
  <c r="G81" i="3"/>
  <c r="BE80" i="3"/>
  <c r="BC79" i="4" s="1"/>
  <c r="Y78" i="3"/>
  <c r="BE74" i="3"/>
  <c r="BC73" i="4" s="1"/>
  <c r="BE36" i="3"/>
  <c r="Y36" i="3"/>
  <c r="X36" i="4" s="1"/>
  <c r="Z23" i="3"/>
  <c r="Y23" i="4" s="1"/>
  <c r="CI78" i="3"/>
  <c r="CI41" i="3"/>
  <c r="CI68" i="3"/>
  <c r="AA62" i="11"/>
  <c r="F62" i="11" s="1"/>
  <c r="R19" i="3"/>
  <c r="Q19" i="4" s="1"/>
  <c r="R74" i="3"/>
  <c r="BF90" i="3"/>
  <c r="Z90" i="3"/>
  <c r="BE69" i="3"/>
  <c r="BC68" i="4" s="1"/>
  <c r="Y69" i="3"/>
  <c r="BJ64" i="3"/>
  <c r="BH63" i="4" s="1"/>
  <c r="BJ60" i="3"/>
  <c r="BH59" i="4" s="1"/>
  <c r="CM59" i="3"/>
  <c r="CA49" i="3"/>
  <c r="BY48" i="4" s="1"/>
  <c r="R48" i="3"/>
  <c r="R85" i="3" s="1"/>
  <c r="BJ34" i="3"/>
  <c r="CM33" i="3"/>
  <c r="BB32" i="3"/>
  <c r="BG10" i="3"/>
  <c r="BG9" i="3"/>
  <c r="BG8" i="3"/>
  <c r="BG7" i="3"/>
  <c r="BG6" i="3"/>
  <c r="CH86" i="3"/>
  <c r="CH42" i="3"/>
  <c r="CH39" i="3"/>
  <c r="CH40" i="3"/>
  <c r="Y60" i="11"/>
  <c r="AK60" i="11"/>
  <c r="CP57" i="3"/>
  <c r="CO57" i="3"/>
  <c r="CI50" i="3"/>
  <c r="CK48" i="3"/>
  <c r="CM46" i="3"/>
  <c r="CK38" i="3"/>
  <c r="CH35" i="3"/>
  <c r="CM24" i="3"/>
  <c r="Y14" i="11"/>
  <c r="Z14" i="11" s="1"/>
  <c r="E14" i="11" s="1"/>
  <c r="AK14" i="11"/>
  <c r="DA14" i="3"/>
  <c r="CH14" i="3"/>
  <c r="AA61" i="11"/>
  <c r="F61" i="11" s="1"/>
  <c r="Z62" i="11"/>
  <c r="E62" i="11" s="1"/>
  <c r="AA34" i="11"/>
  <c r="F34" i="11" s="1"/>
  <c r="AA26" i="11"/>
  <c r="F26" i="11" s="1"/>
  <c r="AA18" i="11"/>
  <c r="F18" i="11" s="1"/>
  <c r="L72" i="3"/>
  <c r="BG93" i="3"/>
  <c r="BR92" i="3"/>
  <c r="P81" i="11"/>
  <c r="CE164" i="4"/>
  <c r="CM73" i="3"/>
  <c r="BG73" i="3"/>
  <c r="BE72" i="4" s="1"/>
  <c r="BH72" i="3"/>
  <c r="BF71" i="4" s="1"/>
  <c r="BI71" i="3"/>
  <c r="BG70" i="4" s="1"/>
  <c r="AC71" i="3"/>
  <c r="CI69" i="3"/>
  <c r="CL68" i="3"/>
  <c r="BF68" i="3"/>
  <c r="BD67" i="4" s="1"/>
  <c r="Z68" i="3"/>
  <c r="CW65" i="3"/>
  <c r="BH64" i="3"/>
  <c r="BF63" i="4" s="1"/>
  <c r="AB64" i="3"/>
  <c r="AX62" i="3"/>
  <c r="AV61" i="4" s="1"/>
  <c r="R62" i="3"/>
  <c r="BH60" i="3"/>
  <c r="BF59" i="4" s="1"/>
  <c r="CK59" i="3"/>
  <c r="BR58" i="3"/>
  <c r="BP57" i="4" s="1"/>
  <c r="F58" i="3"/>
  <c r="CL56" i="3"/>
  <c r="Z56" i="3"/>
  <c r="AC55" i="3"/>
  <c r="BJ40" i="3"/>
  <c r="BN38" i="3"/>
  <c r="BQ37" i="3"/>
  <c r="BN26" i="3"/>
  <c r="P24" i="11"/>
  <c r="CE107" i="4"/>
  <c r="CZ24" i="3"/>
  <c r="E23" i="3"/>
  <c r="D23" i="4" s="1"/>
  <c r="AO19" i="3"/>
  <c r="AN19" i="4" s="1"/>
  <c r="AP18" i="3"/>
  <c r="AO18" i="4" s="1"/>
  <c r="BQ81" i="3"/>
  <c r="BO80" i="4" s="1"/>
  <c r="AW18" i="3"/>
  <c r="AW16" i="3"/>
  <c r="AP15" i="3"/>
  <c r="AO15" i="4" s="1"/>
  <c r="AP13" i="3"/>
  <c r="AO13" i="4" s="1"/>
  <c r="AP10" i="3"/>
  <c r="AO10" i="4" s="1"/>
  <c r="BF8" i="3"/>
  <c r="CK74" i="3"/>
  <c r="CI48" i="3"/>
  <c r="CK46" i="3"/>
  <c r="CL43" i="3"/>
  <c r="CK36" i="3"/>
  <c r="CK24" i="3"/>
  <c r="CJ19" i="3"/>
  <c r="CH13" i="3"/>
  <c r="AT42" i="3"/>
  <c r="AT17" i="3"/>
  <c r="AT44" i="3"/>
  <c r="AT20" i="3"/>
  <c r="AT41" i="3"/>
  <c r="AT65" i="3"/>
  <c r="AR64" i="4" s="1"/>
  <c r="BR86" i="3"/>
  <c r="F86" i="3"/>
  <c r="CL84" i="3"/>
  <c r="BF84" i="3"/>
  <c r="BD83" i="4" s="1"/>
  <c r="Z84" i="3"/>
  <c r="BB82" i="3"/>
  <c r="AZ81" i="4" s="1"/>
  <c r="CM81" i="3"/>
  <c r="CW79" i="3"/>
  <c r="CK77" i="3"/>
  <c r="BE77" i="3"/>
  <c r="BC76" i="4" s="1"/>
  <c r="Y77" i="3"/>
  <c r="CL76" i="3"/>
  <c r="CE156" i="4"/>
  <c r="CZ74" i="3"/>
  <c r="BE73" i="3"/>
  <c r="BC72" i="4" s="1"/>
  <c r="Y73" i="3"/>
  <c r="CL72" i="3"/>
  <c r="BF72" i="3"/>
  <c r="BD71" i="4" s="1"/>
  <c r="AB72" i="3"/>
  <c r="CM71" i="3"/>
  <c r="BG71" i="3"/>
  <c r="BE70" i="4" s="1"/>
  <c r="AA71" i="3"/>
  <c r="AX70" i="3"/>
  <c r="AV69" i="4" s="1"/>
  <c r="R70" i="3"/>
  <c r="Q68" i="11"/>
  <c r="R68" i="11" s="1"/>
  <c r="D68" i="11" s="1"/>
  <c r="CJ68" i="3"/>
  <c r="BI67" i="3"/>
  <c r="BG66" i="4" s="1"/>
  <c r="AC67" i="3"/>
  <c r="BJ66" i="3"/>
  <c r="BH65" i="4" s="1"/>
  <c r="E65" i="3"/>
  <c r="BF64" i="3"/>
  <c r="BD63" i="4" s="1"/>
  <c r="Z64" i="3"/>
  <c r="CB62" i="3"/>
  <c r="BZ61" i="4" s="1"/>
  <c r="CL60" i="3"/>
  <c r="BF60" i="3"/>
  <c r="BD59" i="4" s="1"/>
  <c r="Z60" i="3"/>
  <c r="CI59" i="3"/>
  <c r="CJ56" i="3"/>
  <c r="X56" i="3"/>
  <c r="CM55" i="3"/>
  <c r="AA55" i="3"/>
  <c r="CA53" i="3"/>
  <c r="BY52" i="4" s="1"/>
  <c r="AM51" i="3"/>
  <c r="G51" i="3"/>
  <c r="BT50" i="3"/>
  <c r="BR49" i="4" s="1"/>
  <c r="H50" i="3"/>
  <c r="BZ48" i="3"/>
  <c r="BX47" i="4" s="1"/>
  <c r="CC47" i="3"/>
  <c r="CA46" i="4" s="1"/>
  <c r="AW47" i="3"/>
  <c r="AU46" i="4" s="1"/>
  <c r="Q47" i="3"/>
  <c r="CJ42" i="3"/>
  <c r="X42" i="3"/>
  <c r="W42" i="4" s="1"/>
  <c r="CM41" i="3"/>
  <c r="AA41" i="3"/>
  <c r="Z41" i="4" s="1"/>
  <c r="BZ49" i="3"/>
  <c r="BX48" i="4" s="1"/>
  <c r="CA44" i="3"/>
  <c r="BJ43" i="3"/>
  <c r="CA42" i="3"/>
  <c r="BJ41" i="3"/>
  <c r="BN35" i="3"/>
  <c r="BZ27" i="3"/>
  <c r="CA18" i="3"/>
  <c r="BJ17" i="3"/>
  <c r="I11" i="3"/>
  <c r="H11" i="4" s="1"/>
  <c r="AO6" i="3"/>
  <c r="AN6" i="4" s="1"/>
  <c r="CI74" i="3"/>
  <c r="CW64" i="3"/>
  <c r="CE140" i="4"/>
  <c r="P57" i="11"/>
  <c r="Q57" i="11" s="1"/>
  <c r="R57" i="11" s="1"/>
  <c r="D57" i="11" s="1"/>
  <c r="CJ57" i="3"/>
  <c r="CL55" i="3"/>
  <c r="Y31" i="11"/>
  <c r="AA31" i="11" s="1"/>
  <c r="F31" i="11" s="1"/>
  <c r="DA31" i="3"/>
  <c r="CW30" i="3"/>
  <c r="CJ29" i="3"/>
  <c r="CQ22" i="3"/>
  <c r="CW20" i="3"/>
  <c r="CL17" i="3"/>
  <c r="Y12" i="11"/>
  <c r="DA12" i="3"/>
  <c r="CH12" i="3"/>
  <c r="Z75" i="11"/>
  <c r="E75" i="11" s="1"/>
  <c r="Z70" i="11"/>
  <c r="E70" i="11" s="1"/>
  <c r="AA45" i="11"/>
  <c r="F45" i="11" s="1"/>
  <c r="H94" i="3"/>
  <c r="H27" i="3"/>
  <c r="G27" i="4" s="1"/>
  <c r="H69" i="3"/>
  <c r="BN92" i="3"/>
  <c r="BR88" i="3"/>
  <c r="F88" i="3"/>
  <c r="CJ84" i="3"/>
  <c r="X84" i="3"/>
  <c r="CK81" i="3"/>
  <c r="BJ80" i="3"/>
  <c r="BH79" i="4" s="1"/>
  <c r="CI77" i="3"/>
  <c r="CJ76" i="3"/>
  <c r="CI73" i="3"/>
  <c r="CJ72" i="3"/>
  <c r="Z72" i="3"/>
  <c r="CK71" i="3"/>
  <c r="BE71" i="3"/>
  <c r="BC70" i="4" s="1"/>
  <c r="Y71" i="3"/>
  <c r="CB70" i="3"/>
  <c r="BZ69" i="4" s="1"/>
  <c r="AV70" i="3"/>
  <c r="AT69" i="4" s="1"/>
  <c r="AY69" i="3"/>
  <c r="AW68" i="4" s="1"/>
  <c r="CH68" i="3"/>
  <c r="BB68" i="3"/>
  <c r="AZ67" i="4" s="1"/>
  <c r="CM67" i="3"/>
  <c r="BG67" i="3"/>
  <c r="BE66" i="4" s="1"/>
  <c r="AA67" i="3"/>
  <c r="BH66" i="3"/>
  <c r="BF65" i="4" s="1"/>
  <c r="AB66" i="3"/>
  <c r="AB85" i="3" s="1"/>
  <c r="CM63" i="3"/>
  <c r="BZ62" i="3"/>
  <c r="BX61" i="4" s="1"/>
  <c r="AT62" i="3"/>
  <c r="AR61" i="4" s="1"/>
  <c r="CJ60" i="3"/>
  <c r="AW69" i="3"/>
  <c r="AU68" i="4" s="1"/>
  <c r="Q69" i="3"/>
  <c r="CK67" i="3"/>
  <c r="BE67" i="3"/>
  <c r="BC66" i="4" s="1"/>
  <c r="Y67" i="3"/>
  <c r="CL66" i="3"/>
  <c r="BF66" i="3"/>
  <c r="BD65" i="4" s="1"/>
  <c r="Z66" i="3"/>
  <c r="O16" i="11"/>
  <c r="Q16" i="11" s="1"/>
  <c r="R16" i="11" s="1"/>
  <c r="D16" i="11" s="1"/>
  <c r="Q58" i="3"/>
  <c r="AM69" i="3"/>
  <c r="CI80" i="3"/>
  <c r="CP13" i="3"/>
  <c r="CI14" i="3"/>
  <c r="AC72" i="3"/>
  <c r="AC38" i="3"/>
  <c r="AB38" i="4" s="1"/>
  <c r="AC89" i="3"/>
  <c r="AC48" i="3"/>
  <c r="AC94" i="3"/>
  <c r="AC54" i="3"/>
  <c r="Y91" i="3"/>
  <c r="I91" i="3"/>
  <c r="AO87" i="3"/>
  <c r="Y87" i="3"/>
  <c r="AC86" i="3"/>
  <c r="BN81" i="3"/>
  <c r="BL80" i="4" s="1"/>
  <c r="R77" i="3"/>
  <c r="F74" i="3"/>
  <c r="BB73" i="3"/>
  <c r="AZ72" i="4" s="1"/>
  <c r="AM72" i="3"/>
  <c r="G72" i="3"/>
  <c r="BB71" i="3"/>
  <c r="AZ70" i="4" s="1"/>
  <c r="BF37" i="3"/>
  <c r="CA36" i="3"/>
  <c r="CA32" i="3"/>
  <c r="P23" i="3"/>
  <c r="O23" i="4" s="1"/>
  <c r="BB19" i="3"/>
  <c r="Z17" i="3"/>
  <c r="Y17" i="4" s="1"/>
  <c r="G16" i="3"/>
  <c r="F16" i="4" s="1"/>
  <c r="AM15" i="3"/>
  <c r="AL15" i="4" s="1"/>
  <c r="G15" i="3"/>
  <c r="F15" i="4" s="1"/>
  <c r="AM14" i="3"/>
  <c r="AL14" i="4" s="1"/>
  <c r="G14" i="3"/>
  <c r="F14" i="4" s="1"/>
  <c r="AM13" i="3"/>
  <c r="AL13" i="4" s="1"/>
  <c r="G13" i="3"/>
  <c r="F13" i="4" s="1"/>
  <c r="AM12" i="3"/>
  <c r="AL12" i="4" s="1"/>
  <c r="G12" i="3"/>
  <c r="F12" i="4" s="1"/>
  <c r="AM11" i="3"/>
  <c r="AL11" i="4" s="1"/>
  <c r="G11" i="3"/>
  <c r="F11" i="4" s="1"/>
  <c r="AM10" i="3"/>
  <c r="G10" i="3"/>
  <c r="F10" i="4" s="1"/>
  <c r="AM9" i="3"/>
  <c r="AL9" i="4" s="1"/>
  <c r="G9" i="3"/>
  <c r="AM8" i="3"/>
  <c r="AL8" i="4" s="1"/>
  <c r="G8" i="3"/>
  <c r="F8" i="4" s="1"/>
  <c r="AM7" i="3"/>
  <c r="AL7" i="4" s="1"/>
  <c r="G7" i="3"/>
  <c r="F7" i="4" s="1"/>
  <c r="AM6" i="3"/>
  <c r="AL6" i="4" s="1"/>
  <c r="Q52" i="3"/>
  <c r="AM48" i="3"/>
  <c r="CB68" i="3"/>
  <c r="BZ67" i="4" s="1"/>
  <c r="AV78" i="3"/>
  <c r="AT77" i="4" s="1"/>
  <c r="AB67" i="3"/>
  <c r="R30" i="3"/>
  <c r="Q30" i="4" s="1"/>
  <c r="R27" i="3"/>
  <c r="Q27" i="4" s="1"/>
  <c r="R12" i="3"/>
  <c r="Q12" i="4" s="1"/>
  <c r="X60" i="3"/>
  <c r="AV41" i="3"/>
  <c r="BB37" i="3"/>
  <c r="BH43" i="3"/>
  <c r="BI34" i="3"/>
  <c r="AA53" i="11"/>
  <c r="F53" i="11" s="1"/>
  <c r="BN9" i="3"/>
  <c r="Q74" i="3"/>
  <c r="AC52" i="3"/>
  <c r="Y22" i="11"/>
  <c r="BN8" i="3"/>
  <c r="E93" i="3"/>
  <c r="E86" i="3"/>
  <c r="E28" i="3"/>
  <c r="D28" i="4" s="1"/>
  <c r="E17" i="3"/>
  <c r="D17" i="4" s="1"/>
  <c r="E12" i="3"/>
  <c r="D12" i="4" s="1"/>
  <c r="BT56" i="3"/>
  <c r="BR55" i="4" s="1"/>
  <c r="BT76" i="3"/>
  <c r="BR75" i="4" s="1"/>
  <c r="BT43" i="3"/>
  <c r="BT53" i="3"/>
  <c r="BR52" i="4" s="1"/>
  <c r="BT57" i="3"/>
  <c r="BR56" i="4" s="1"/>
  <c r="AY20" i="3"/>
  <c r="AA46" i="3"/>
  <c r="AA94" i="3"/>
  <c r="AA52" i="3"/>
  <c r="AA68" i="3"/>
  <c r="I83" i="3"/>
  <c r="BH79" i="3"/>
  <c r="BF78" i="4" s="1"/>
  <c r="CB77" i="3"/>
  <c r="BZ76" i="4" s="1"/>
  <c r="BG76" i="3"/>
  <c r="BE75" i="4" s="1"/>
  <c r="AA76" i="3"/>
  <c r="BQ68" i="3"/>
  <c r="BO67" i="4" s="1"/>
  <c r="BE64" i="3"/>
  <c r="BC63" i="4" s="1"/>
  <c r="CA59" i="3"/>
  <c r="BY58" i="4" s="1"/>
  <c r="I58" i="3"/>
  <c r="H54" i="3"/>
  <c r="Z53" i="3"/>
  <c r="BT49" i="3"/>
  <c r="BR48" i="4" s="1"/>
  <c r="X41" i="3"/>
  <c r="W41" i="4" s="1"/>
  <c r="AZ94" i="3"/>
  <c r="AZ67" i="3"/>
  <c r="AX66" i="4" s="1"/>
  <c r="AZ42" i="3"/>
  <c r="AZ9" i="3"/>
  <c r="AZ8" i="3"/>
  <c r="AZ45" i="3" s="1"/>
  <c r="AZ51" i="3"/>
  <c r="AX50" i="4" s="1"/>
  <c r="AZ10" i="3"/>
  <c r="AZ47" i="3"/>
  <c r="AX46" i="4" s="1"/>
  <c r="AZ14" i="3"/>
  <c r="AZ49" i="3"/>
  <c r="AX48" i="4" s="1"/>
  <c r="T59" i="3"/>
  <c r="T60" i="3"/>
  <c r="T51" i="3"/>
  <c r="T9" i="3"/>
  <c r="S9" i="4" s="1"/>
  <c r="T8" i="3"/>
  <c r="S8" i="4" s="1"/>
  <c r="BZ88" i="3"/>
  <c r="CW83" i="3"/>
  <c r="X70" i="3"/>
  <c r="X85" i="3" s="1"/>
  <c r="CM69" i="3"/>
  <c r="BG69" i="3"/>
  <c r="BE68" i="4" s="1"/>
  <c r="AA69" i="3"/>
  <c r="BJ68" i="3"/>
  <c r="BH67" i="4" s="1"/>
  <c r="CW67" i="3"/>
  <c r="BN64" i="3"/>
  <c r="BL63" i="4" s="1"/>
  <c r="CJ62" i="3"/>
  <c r="X62" i="3"/>
  <c r="E61" i="3"/>
  <c r="BN60" i="3"/>
  <c r="BL59" i="4" s="1"/>
  <c r="AR58" i="3"/>
  <c r="BL56" i="3"/>
  <c r="BJ55" i="4" s="1"/>
  <c r="CW55" i="3"/>
  <c r="CI53" i="3"/>
  <c r="CJ52" i="3"/>
  <c r="AR52" i="3"/>
  <c r="AR85" i="3" s="1"/>
  <c r="CA51" i="3"/>
  <c r="BY50" i="4" s="1"/>
  <c r="CB50" i="3"/>
  <c r="BZ49" i="4" s="1"/>
  <c r="AV50" i="3"/>
  <c r="AT49" i="4" s="1"/>
  <c r="P50" i="3"/>
  <c r="CH48" i="3"/>
  <c r="BB48" i="3"/>
  <c r="AZ47" i="4" s="1"/>
  <c r="CK47" i="3"/>
  <c r="BE47" i="3"/>
  <c r="BC46" i="4" s="1"/>
  <c r="Y47" i="3"/>
  <c r="CL46" i="3"/>
  <c r="BF46" i="3"/>
  <c r="BD45" i="4" s="1"/>
  <c r="Z46" i="3"/>
  <c r="BH44" i="3"/>
  <c r="AB44" i="3"/>
  <c r="AA44" i="4" s="1"/>
  <c r="BK43" i="3"/>
  <c r="BK45" i="3" s="1"/>
  <c r="BL42" i="3"/>
  <c r="CW41" i="3"/>
  <c r="BR40" i="3"/>
  <c r="F40" i="3"/>
  <c r="E40" i="4" s="1"/>
  <c r="I39" i="3"/>
  <c r="H39" i="4" s="1"/>
  <c r="AP38" i="3"/>
  <c r="AO38" i="4" s="1"/>
  <c r="J38" i="3"/>
  <c r="I38" i="4" s="1"/>
  <c r="BZ36" i="3"/>
  <c r="AT36" i="3"/>
  <c r="BH32" i="3"/>
  <c r="AB32" i="3"/>
  <c r="CK31" i="3"/>
  <c r="BE31" i="3"/>
  <c r="Y31" i="3"/>
  <c r="X31" i="4" s="1"/>
  <c r="CF30" i="3"/>
  <c r="AZ30" i="3"/>
  <c r="AO29" i="3"/>
  <c r="AN29" i="4" s="1"/>
  <c r="I29" i="3"/>
  <c r="H29" i="4" s="1"/>
  <c r="CB20" i="3"/>
  <c r="AV20" i="3"/>
  <c r="AW19" i="3"/>
  <c r="Q19" i="3"/>
  <c r="P19" i="4" s="1"/>
  <c r="AX18" i="3"/>
  <c r="R18" i="3"/>
  <c r="Q18" i="4" s="1"/>
  <c r="CE17" i="3"/>
  <c r="AY17" i="3"/>
  <c r="S17" i="3"/>
  <c r="R17" i="4" s="1"/>
  <c r="CH16" i="3"/>
  <c r="BB16" i="3"/>
  <c r="AT93" i="3"/>
  <c r="AT89" i="3"/>
  <c r="R71" i="3"/>
  <c r="AX69" i="3"/>
  <c r="AV68" i="4" s="1"/>
  <c r="R69" i="3"/>
  <c r="AM42" i="3"/>
  <c r="AL42" i="4" s="1"/>
  <c r="I40" i="3"/>
  <c r="H40" i="4" s="1"/>
  <c r="X39" i="3"/>
  <c r="W39" i="4" s="1"/>
  <c r="AB33" i="3"/>
  <c r="AA33" i="4" s="1"/>
  <c r="T12" i="3"/>
  <c r="S12" i="4" s="1"/>
  <c r="AZ84" i="3"/>
  <c r="AX83" i="4" s="1"/>
  <c r="AQ69" i="3"/>
  <c r="AQ65" i="3"/>
  <c r="T94" i="3"/>
  <c r="BQ92" i="3"/>
  <c r="H76" i="3"/>
  <c r="CB73" i="3"/>
  <c r="BZ72" i="4" s="1"/>
  <c r="AV73" i="3"/>
  <c r="AT72" i="4" s="1"/>
  <c r="CB71" i="3"/>
  <c r="BZ70" i="4" s="1"/>
  <c r="AV71" i="3"/>
  <c r="AT70" i="4" s="1"/>
  <c r="T67" i="3"/>
  <c r="AZ43" i="3"/>
  <c r="T43" i="3"/>
  <c r="S43" i="4" s="1"/>
  <c r="BQ42" i="3"/>
  <c r="AZ41" i="3"/>
  <c r="T41" i="3"/>
  <c r="S41" i="4" s="1"/>
  <c r="AM40" i="3"/>
  <c r="AL40" i="4" s="1"/>
  <c r="AZ17" i="3"/>
  <c r="CF33" i="3"/>
  <c r="CE41" i="3"/>
  <c r="CE64" i="3"/>
  <c r="CC63" i="4" s="1"/>
  <c r="CE55" i="3"/>
  <c r="CC54" i="4" s="1"/>
  <c r="CA78" i="3"/>
  <c r="BY77" i="4" s="1"/>
  <c r="BK78" i="3"/>
  <c r="BI77" i="4" s="1"/>
  <c r="BZ67" i="3"/>
  <c r="BX66" i="4" s="1"/>
  <c r="T39" i="3"/>
  <c r="S39" i="4" s="1"/>
  <c r="G6" i="3"/>
  <c r="F6" i="4" s="1"/>
  <c r="CW82" i="3"/>
  <c r="CL80" i="3"/>
  <c r="CW76" i="3"/>
  <c r="CM75" i="3"/>
  <c r="CL63" i="3"/>
  <c r="CW61" i="3"/>
  <c r="CH55" i="3"/>
  <c r="CL8" i="3"/>
  <c r="CE94" i="4"/>
  <c r="AT74" i="3"/>
  <c r="AR73" i="4" s="1"/>
  <c r="AT67" i="3"/>
  <c r="AR66" i="4" s="1"/>
  <c r="AZ61" i="3"/>
  <c r="AX60" i="4" s="1"/>
  <c r="CE60" i="3"/>
  <c r="CC59" i="4" s="1"/>
  <c r="BN55" i="3"/>
  <c r="BL54" i="4" s="1"/>
  <c r="CE48" i="3"/>
  <c r="CC47" i="4" s="1"/>
  <c r="AZ39" i="3"/>
  <c r="AQ34" i="3"/>
  <c r="AP34" i="4" s="1"/>
  <c r="AC26" i="3"/>
  <c r="AB26" i="4" s="1"/>
  <c r="BI24" i="3"/>
  <c r="AC24" i="3"/>
  <c r="AB24" i="4" s="1"/>
  <c r="AT23" i="3"/>
  <c r="X89" i="3"/>
  <c r="BG88" i="3"/>
  <c r="AA88" i="3"/>
  <c r="CB87" i="3"/>
  <c r="BL87" i="3"/>
  <c r="AV87" i="3"/>
  <c r="AQ86" i="3"/>
  <c r="BG84" i="3"/>
  <c r="BE83" i="4" s="1"/>
  <c r="AA84" i="3"/>
  <c r="CB83" i="3"/>
  <c r="BZ82" i="4" s="1"/>
  <c r="BL83" i="3"/>
  <c r="BJ82" i="4" s="1"/>
  <c r="AV83" i="3"/>
  <c r="AT82" i="4" s="1"/>
  <c r="M82" i="3"/>
  <c r="BE81" i="3"/>
  <c r="BC80" i="4" s="1"/>
  <c r="Y81" i="3"/>
  <c r="I81" i="3"/>
  <c r="BI80" i="3"/>
  <c r="BG79" i="4" s="1"/>
  <c r="AC80" i="3"/>
  <c r="AR79" i="3"/>
  <c r="AZ76" i="3"/>
  <c r="AX75" i="4" s="1"/>
  <c r="T76" i="3"/>
  <c r="BE70" i="3"/>
  <c r="BC69" i="4" s="1"/>
  <c r="BT69" i="3"/>
  <c r="BR68" i="4" s="1"/>
  <c r="BG59" i="3"/>
  <c r="BE58" i="4" s="1"/>
  <c r="CE57" i="3"/>
  <c r="CC56" i="4" s="1"/>
  <c r="AZ54" i="3"/>
  <c r="AX53" i="4" s="1"/>
  <c r="T54" i="3"/>
  <c r="AW52" i="3"/>
  <c r="AU51" i="4" s="1"/>
  <c r="AW48" i="3"/>
  <c r="AU47" i="4" s="1"/>
  <c r="Q48" i="3"/>
  <c r="Q85" i="3" s="1"/>
  <c r="AW46" i="3"/>
  <c r="AU45" i="4" s="1"/>
  <c r="AG44" i="3"/>
  <c r="AF44" i="4" s="1"/>
  <c r="AG42" i="3"/>
  <c r="AF42" i="4" s="1"/>
  <c r="AZ37" i="3"/>
  <c r="X37" i="3"/>
  <c r="W37" i="4" s="1"/>
  <c r="BU34" i="3"/>
  <c r="AO34" i="3"/>
  <c r="AN34" i="4" s="1"/>
  <c r="I34" i="3"/>
  <c r="H34" i="4" s="1"/>
  <c r="BH31" i="3"/>
  <c r="J27" i="3"/>
  <c r="I27" i="4" s="1"/>
  <c r="AO90" i="3"/>
  <c r="Y88" i="3"/>
  <c r="AC74" i="3"/>
  <c r="AE62" i="3"/>
  <c r="AE85" i="3" s="1"/>
  <c r="BN61" i="3"/>
  <c r="BL60" i="4" s="1"/>
  <c r="R61" i="3"/>
  <c r="CA60" i="3"/>
  <c r="BY59" i="4" s="1"/>
  <c r="BN54" i="3"/>
  <c r="BL53" i="4" s="1"/>
  <c r="BJ47" i="3"/>
  <c r="BH46" i="4" s="1"/>
  <c r="AV39" i="3"/>
  <c r="G34" i="3"/>
  <c r="F34" i="4" s="1"/>
  <c r="BB33" i="3"/>
  <c r="Z83" i="11"/>
  <c r="E83" i="11" s="1"/>
  <c r="AA40" i="11"/>
  <c r="F40" i="11" s="1"/>
  <c r="AA32" i="11"/>
  <c r="F32" i="11" s="1"/>
  <c r="AA8" i="11"/>
  <c r="F8" i="11" s="1"/>
  <c r="CE93" i="3"/>
  <c r="AY93" i="3"/>
  <c r="S93" i="3"/>
  <c r="BJ92" i="3"/>
  <c r="AO64" i="3"/>
  <c r="CA61" i="3"/>
  <c r="BY60" i="4" s="1"/>
  <c r="BK61" i="3"/>
  <c r="BI60" i="4" s="1"/>
  <c r="AP53" i="3"/>
  <c r="H43" i="3"/>
  <c r="G43" i="4" s="1"/>
  <c r="AX35" i="3"/>
  <c r="T35" i="3"/>
  <c r="S35" i="4" s="1"/>
  <c r="AZ33" i="3"/>
  <c r="CG28" i="3"/>
  <c r="BA28" i="3"/>
  <c r="U28" i="3"/>
  <c r="T28" i="4" s="1"/>
  <c r="AA26" i="3"/>
  <c r="Z26" i="4" s="1"/>
  <c r="AP25" i="3"/>
  <c r="AO25" i="4" s="1"/>
  <c r="CF108" i="4"/>
  <c r="BG24" i="3"/>
  <c r="AA24" i="3"/>
  <c r="Z24" i="4" s="1"/>
  <c r="X17" i="3"/>
  <c r="W17" i="4" s="1"/>
  <c r="BU16" i="3"/>
  <c r="AO16" i="3"/>
  <c r="AN16" i="4" s="1"/>
  <c r="V16" i="3"/>
  <c r="U16" i="4" s="1"/>
  <c r="BR15" i="3"/>
  <c r="V15" i="3"/>
  <c r="U15" i="4" s="1"/>
  <c r="BR14" i="3"/>
  <c r="BB14" i="3"/>
  <c r="V14" i="3"/>
  <c r="U14" i="4" s="1"/>
  <c r="BR13" i="3"/>
  <c r="BB13" i="3"/>
  <c r="V13" i="3"/>
  <c r="U13" i="4" s="1"/>
  <c r="BR12" i="3"/>
  <c r="BB12" i="3"/>
  <c r="V12" i="3"/>
  <c r="U12" i="4" s="1"/>
  <c r="F12" i="3"/>
  <c r="E12" i="4" s="1"/>
  <c r="BR11" i="3"/>
  <c r="BB11" i="3"/>
  <c r="V11" i="3"/>
  <c r="U11" i="4" s="1"/>
  <c r="F11" i="3"/>
  <c r="E11" i="4" s="1"/>
  <c r="BR10" i="3"/>
  <c r="BB10" i="3"/>
  <c r="V10" i="3"/>
  <c r="U10" i="4" s="1"/>
  <c r="F10" i="3"/>
  <c r="E10" i="4" s="1"/>
  <c r="BR9" i="3"/>
  <c r="BB9" i="3"/>
  <c r="V9" i="3"/>
  <c r="U9" i="4" s="1"/>
  <c r="BR8" i="3"/>
  <c r="BB8" i="3"/>
  <c r="V8" i="3"/>
  <c r="U8" i="4" s="1"/>
  <c r="BR7" i="3"/>
  <c r="BB7" i="3"/>
  <c r="V7" i="3"/>
  <c r="U7" i="4" s="1"/>
  <c r="BR6" i="3"/>
  <c r="BB6" i="3"/>
  <c r="V6" i="3"/>
  <c r="U6" i="4" s="1"/>
  <c r="F6" i="3"/>
  <c r="E6" i="4" s="1"/>
  <c r="CK80" i="3"/>
  <c r="CL75" i="3"/>
  <c r="CH69" i="3"/>
  <c r="CL67" i="3"/>
  <c r="Q64" i="11"/>
  <c r="R64" i="11" s="1"/>
  <c r="D64" i="11" s="1"/>
  <c r="CJ63" i="3"/>
  <c r="CI60" i="3"/>
  <c r="CW58" i="3"/>
  <c r="CL51" i="3"/>
  <c r="BO19" i="3"/>
  <c r="V49" i="3"/>
  <c r="V93" i="3"/>
  <c r="AS92" i="3"/>
  <c r="AP91" i="3"/>
  <c r="AQ87" i="3"/>
  <c r="AA87" i="3"/>
  <c r="AG86" i="3"/>
  <c r="AW84" i="3"/>
  <c r="AU83" i="4" s="1"/>
  <c r="AA83" i="3"/>
  <c r="BN79" i="3"/>
  <c r="BL78" i="4" s="1"/>
  <c r="H75" i="3"/>
  <c r="G60" i="3"/>
  <c r="BZ57" i="3"/>
  <c r="BX56" i="4" s="1"/>
  <c r="V55" i="3"/>
  <c r="AP37" i="3"/>
  <c r="AO37" i="4" s="1"/>
  <c r="P37" i="3"/>
  <c r="O37" i="4" s="1"/>
  <c r="AG36" i="3"/>
  <c r="AF36" i="4" s="1"/>
  <c r="CB35" i="3"/>
  <c r="AX33" i="3"/>
  <c r="T33" i="3"/>
  <c r="S33" i="4" s="1"/>
  <c r="AB30" i="3"/>
  <c r="AA30" i="4" s="1"/>
  <c r="BN29" i="3"/>
  <c r="BE24" i="3"/>
  <c r="E54" i="3"/>
  <c r="T93" i="3"/>
  <c r="AP83" i="3"/>
  <c r="AW80" i="3"/>
  <c r="AU79" i="4" s="1"/>
  <c r="BL79" i="3"/>
  <c r="BJ78" i="4" s="1"/>
  <c r="V78" i="3"/>
  <c r="AT76" i="3"/>
  <c r="AR75" i="4" s="1"/>
  <c r="M61" i="3"/>
  <c r="M57" i="3"/>
  <c r="AT54" i="3"/>
  <c r="AR53" i="4" s="1"/>
  <c r="BA44" i="3"/>
  <c r="BA45" i="3" s="1"/>
  <c r="BE38" i="3"/>
  <c r="Y38" i="3"/>
  <c r="X38" i="4" s="1"/>
  <c r="BT37" i="3"/>
  <c r="BK36" i="3"/>
  <c r="AE36" i="3"/>
  <c r="AD36" i="4" s="1"/>
  <c r="BZ35" i="3"/>
  <c r="AG34" i="3"/>
  <c r="CB33" i="3"/>
  <c r="R33" i="3"/>
  <c r="Q33" i="4" s="1"/>
  <c r="AZ31" i="3"/>
  <c r="BU30" i="3"/>
  <c r="AQ30" i="3"/>
  <c r="AP30" i="4" s="1"/>
  <c r="AA30" i="3"/>
  <c r="Z30" i="4" s="1"/>
  <c r="BL29" i="3"/>
  <c r="CC28" i="3"/>
  <c r="AW28" i="3"/>
  <c r="Q28" i="3"/>
  <c r="P28" i="4" s="1"/>
  <c r="BL27" i="3"/>
  <c r="J23" i="3"/>
  <c r="I23" i="4" s="1"/>
  <c r="BG22" i="3"/>
  <c r="AA22" i="3"/>
  <c r="Z22" i="4" s="1"/>
  <c r="AT21" i="3"/>
  <c r="AG20" i="3"/>
  <c r="AF20" i="4" s="1"/>
  <c r="Z66" i="11"/>
  <c r="E66" i="11" s="1"/>
  <c r="Z31" i="11"/>
  <c r="E31" i="11" s="1"/>
  <c r="AH93" i="3"/>
  <c r="AH39" i="3"/>
  <c r="AG39" i="4" s="1"/>
  <c r="X92" i="3"/>
  <c r="E68" i="3"/>
  <c r="E38" i="3"/>
  <c r="D38" i="4" s="1"/>
  <c r="AK28" i="3"/>
  <c r="AJ28" i="4" s="1"/>
  <c r="M89" i="3"/>
  <c r="BJ75" i="3"/>
  <c r="BH74" i="4" s="1"/>
  <c r="T74" i="3"/>
  <c r="AZ71" i="3"/>
  <c r="AX70" i="4" s="1"/>
  <c r="AH41" i="3"/>
  <c r="AG41" i="4" s="1"/>
  <c r="N35" i="3"/>
  <c r="M35" i="4" s="1"/>
  <c r="BK34" i="3"/>
  <c r="AE34" i="3"/>
  <c r="AD34" i="4" s="1"/>
  <c r="BZ33" i="3"/>
  <c r="AT33" i="3"/>
  <c r="AX31" i="3"/>
  <c r="V31" i="3"/>
  <c r="U31" i="4" s="1"/>
  <c r="AP30" i="3"/>
  <c r="AO30" i="4" s="1"/>
  <c r="H23" i="3"/>
  <c r="G23" i="4" s="1"/>
  <c r="AT19" i="3"/>
  <c r="BA6" i="3"/>
  <c r="CH53" i="3"/>
  <c r="CJ51" i="3"/>
  <c r="CU14" i="3"/>
  <c r="CW13" i="3"/>
  <c r="CY11" i="3"/>
  <c r="CH10" i="3"/>
  <c r="CM7" i="3"/>
  <c r="AA82" i="11"/>
  <c r="F82" i="11" s="1"/>
  <c r="Z40" i="11"/>
  <c r="E40" i="11" s="1"/>
  <c r="Z8" i="11"/>
  <c r="E8" i="11" s="1"/>
  <c r="CC93" i="3"/>
  <c r="AW93" i="3"/>
  <c r="Q93" i="3"/>
  <c r="BH92" i="3"/>
  <c r="AB92" i="3"/>
  <c r="P90" i="3"/>
  <c r="CI33" i="3"/>
  <c r="O31" i="3"/>
  <c r="N31" i="4" s="1"/>
  <c r="BN93" i="3"/>
  <c r="S90" i="3"/>
  <c r="CE86" i="3"/>
  <c r="S86" i="3"/>
  <c r="AZ79" i="3"/>
  <c r="AX78" i="4" s="1"/>
  <c r="BH75" i="3"/>
  <c r="BF74" i="4" s="1"/>
  <c r="CA66" i="3"/>
  <c r="BY65" i="4" s="1"/>
  <c r="AU66" i="3"/>
  <c r="AS65" i="4" s="1"/>
  <c r="O66" i="3"/>
  <c r="AP65" i="3"/>
  <c r="BN53" i="3"/>
  <c r="BL52" i="4" s="1"/>
  <c r="AH53" i="3"/>
  <c r="CF52" i="3"/>
  <c r="BM52" i="3"/>
  <c r="BK51" i="4" s="1"/>
  <c r="CB51" i="3"/>
  <c r="BZ50" i="4" s="1"/>
  <c r="AV51" i="3"/>
  <c r="AT50" i="4" s="1"/>
  <c r="BM50" i="3"/>
  <c r="BK49" i="4" s="1"/>
  <c r="AG50" i="3"/>
  <c r="CB49" i="3"/>
  <c r="BZ48" i="4" s="1"/>
  <c r="AV49" i="3"/>
  <c r="AT48" i="4" s="1"/>
  <c r="AG48" i="3"/>
  <c r="CB47" i="3"/>
  <c r="BZ46" i="4" s="1"/>
  <c r="AV47" i="3"/>
  <c r="AT46" i="4" s="1"/>
  <c r="AG46" i="3"/>
  <c r="CC44" i="3"/>
  <c r="AW44" i="3"/>
  <c r="Q44" i="3"/>
  <c r="P44" i="4" s="1"/>
  <c r="BL43" i="3"/>
  <c r="AW42" i="3"/>
  <c r="Q42" i="3"/>
  <c r="P42" i="4" s="1"/>
  <c r="BL41" i="3"/>
  <c r="AR33" i="3"/>
  <c r="T31" i="3"/>
  <c r="S31" i="4" s="1"/>
  <c r="AB29" i="3"/>
  <c r="AA29" i="4" s="1"/>
  <c r="CE26" i="3"/>
  <c r="CE24" i="3"/>
  <c r="AP21" i="3"/>
  <c r="AO21" i="4" s="1"/>
  <c r="CU18" i="3"/>
  <c r="CU13" i="3"/>
  <c r="DA9" i="3"/>
  <c r="CJ8" i="3"/>
  <c r="N82" i="3"/>
  <c r="AP70" i="3"/>
  <c r="AS69" i="3"/>
  <c r="AQ68" i="4" s="1"/>
  <c r="CH66" i="3"/>
  <c r="CI63" i="3"/>
  <c r="AP62" i="3"/>
  <c r="AZ56" i="3"/>
  <c r="AX55" i="4" s="1"/>
  <c r="T56" i="3"/>
  <c r="CJ54" i="3"/>
  <c r="J48" i="3"/>
  <c r="BZ46" i="3"/>
  <c r="BX45" i="4" s="1"/>
  <c r="AT46" i="3"/>
  <c r="AR45" i="4" s="1"/>
  <c r="N46" i="3"/>
  <c r="AV44" i="3"/>
  <c r="AD38" i="3"/>
  <c r="AC38" i="4" s="1"/>
  <c r="BP20" i="3"/>
  <c r="E19" i="3"/>
  <c r="D19" i="4" s="1"/>
  <c r="F18" i="3"/>
  <c r="E18" i="4" s="1"/>
  <c r="H93" i="3"/>
  <c r="BG92" i="3"/>
  <c r="AA92" i="3"/>
  <c r="CB91" i="3"/>
  <c r="BL91" i="3"/>
  <c r="AV91" i="3"/>
  <c r="AG91" i="3"/>
  <c r="R91" i="3"/>
  <c r="AP89" i="3"/>
  <c r="BN83" i="3"/>
  <c r="BL82" i="4" s="1"/>
  <c r="R83" i="3"/>
  <c r="CC82" i="3"/>
  <c r="CA81" i="4" s="1"/>
  <c r="AW82" i="3"/>
  <c r="AU81" i="4" s="1"/>
  <c r="BG81" i="3"/>
  <c r="BE80" i="4" s="1"/>
  <c r="AQ81" i="3"/>
  <c r="AA81" i="3"/>
  <c r="T79" i="3"/>
  <c r="AG74" i="3"/>
  <c r="BZ73" i="3"/>
  <c r="BX72" i="4" s="1"/>
  <c r="AE72" i="3"/>
  <c r="BZ71" i="3"/>
  <c r="BX70" i="4" s="1"/>
  <c r="AT71" i="3"/>
  <c r="AR70" i="4" s="1"/>
  <c r="AG70" i="3"/>
  <c r="CB69" i="3"/>
  <c r="BZ68" i="4" s="1"/>
  <c r="AV69" i="3"/>
  <c r="AT68" i="4" s="1"/>
  <c r="BO68" i="3"/>
  <c r="BM67" i="4" s="1"/>
  <c r="CD67" i="3"/>
  <c r="CB66" i="4" s="1"/>
  <c r="AC64" i="3"/>
  <c r="AG63" i="3"/>
  <c r="Q63" i="3"/>
  <c r="M62" i="3"/>
  <c r="BU61" i="3"/>
  <c r="BS60" i="4" s="1"/>
  <c r="BE61" i="3"/>
  <c r="BC60" i="4" s="1"/>
  <c r="AO61" i="3"/>
  <c r="Y61" i="3"/>
  <c r="I61" i="3"/>
  <c r="BI60" i="3"/>
  <c r="BG59" i="4" s="1"/>
  <c r="AC60" i="3"/>
  <c r="AG59" i="3"/>
  <c r="Q59" i="3"/>
  <c r="AS58" i="3"/>
  <c r="AQ57" i="4" s="1"/>
  <c r="M58" i="3"/>
  <c r="BU57" i="3"/>
  <c r="BS56" i="4" s="1"/>
  <c r="BE57" i="3"/>
  <c r="BC56" i="4" s="1"/>
  <c r="AO57" i="3"/>
  <c r="Y57" i="3"/>
  <c r="I57" i="3"/>
  <c r="BI56" i="3"/>
  <c r="BG55" i="4" s="1"/>
  <c r="AC56" i="3"/>
  <c r="AR55" i="3"/>
  <c r="AP54" i="3"/>
  <c r="AB41" i="3"/>
  <c r="AA41" i="4" s="1"/>
  <c r="F37" i="3"/>
  <c r="E37" i="4" s="1"/>
  <c r="H35" i="3"/>
  <c r="G35" i="4" s="1"/>
  <c r="BG32" i="3"/>
  <c r="AR31" i="3"/>
  <c r="AM30" i="3"/>
  <c r="AL30" i="4" s="1"/>
  <c r="X29" i="3"/>
  <c r="W29" i="4" s="1"/>
  <c r="BN21" i="3"/>
  <c r="AH16" i="3"/>
  <c r="AG16" i="4" s="1"/>
  <c r="BN15" i="3"/>
  <c r="AH15" i="3"/>
  <c r="AG15" i="4" s="1"/>
  <c r="AX14" i="3"/>
  <c r="BN13" i="3"/>
  <c r="AH13" i="3"/>
  <c r="AG13" i="4" s="1"/>
  <c r="AH12" i="3"/>
  <c r="AG12" i="4" s="1"/>
  <c r="AX11" i="3"/>
  <c r="BN10" i="3"/>
  <c r="AX8" i="3"/>
  <c r="AH7" i="3"/>
  <c r="AG7" i="4" s="1"/>
  <c r="CK76" i="3"/>
  <c r="CJ73" i="3"/>
  <c r="CS28" i="3"/>
  <c r="DA26" i="3"/>
  <c r="CJ25" i="3"/>
  <c r="J90" i="3"/>
  <c r="CK27" i="3"/>
  <c r="BG25" i="3"/>
  <c r="AA25" i="3"/>
  <c r="Z25" i="4" s="1"/>
  <c r="BH93" i="3"/>
  <c r="J81" i="3"/>
  <c r="BK80" i="3"/>
  <c r="BI79" i="4" s="1"/>
  <c r="AE80" i="3"/>
  <c r="BZ79" i="3"/>
  <c r="BX78" i="4" s="1"/>
  <c r="AT79" i="3"/>
  <c r="AR78" i="4" s="1"/>
  <c r="BY78" i="3"/>
  <c r="BW77" i="4" s="1"/>
  <c r="BP77" i="3"/>
  <c r="BN76" i="4" s="1"/>
  <c r="BQ76" i="3"/>
  <c r="BO75" i="4" s="1"/>
  <c r="BA76" i="3"/>
  <c r="AY75" i="4" s="1"/>
  <c r="BZ69" i="3"/>
  <c r="BX68" i="4" s="1"/>
  <c r="N69" i="3"/>
  <c r="AG68" i="3"/>
  <c r="AQ62" i="3"/>
  <c r="H61" i="3"/>
  <c r="BG60" i="3"/>
  <c r="BE59" i="4" s="1"/>
  <c r="AB39" i="3"/>
  <c r="AA39" i="4" s="1"/>
  <c r="H33" i="3"/>
  <c r="G33" i="4" s="1"/>
  <c r="BE32" i="3"/>
  <c r="F30" i="3"/>
  <c r="E30" i="4" s="1"/>
  <c r="AC18" i="3"/>
  <c r="AB18" i="4" s="1"/>
  <c r="AG7" i="3"/>
  <c r="AF7" i="4" s="1"/>
  <c r="CP36" i="3"/>
  <c r="CG35" i="3"/>
  <c r="BA35" i="3"/>
  <c r="AX34" i="3"/>
  <c r="AU33" i="3"/>
  <c r="G31" i="3"/>
  <c r="F31" i="4" s="1"/>
  <c r="BN30" i="3"/>
  <c r="CH46" i="3"/>
  <c r="BB46" i="3"/>
  <c r="AZ45" i="4" s="1"/>
  <c r="V46" i="3"/>
  <c r="CJ44" i="3"/>
  <c r="BD44" i="3"/>
  <c r="X44" i="3"/>
  <c r="W44" i="4" s="1"/>
  <c r="BG43" i="3"/>
  <c r="AA43" i="3"/>
  <c r="Z43" i="4" s="1"/>
  <c r="BH42" i="3"/>
  <c r="AB42" i="3"/>
  <c r="AA42" i="4" s="1"/>
  <c r="BK41" i="3"/>
  <c r="AE41" i="3"/>
  <c r="AD41" i="4" s="1"/>
  <c r="CX40" i="3"/>
  <c r="BN40" i="3"/>
  <c r="AH40" i="3"/>
  <c r="AG40" i="4" s="1"/>
  <c r="CY39" i="3"/>
  <c r="BQ39" i="3"/>
  <c r="BR38" i="3"/>
  <c r="AL38" i="3"/>
  <c r="AK38" i="4" s="1"/>
  <c r="F38" i="3"/>
  <c r="E38" i="4" s="1"/>
  <c r="AO37" i="3"/>
  <c r="AN37" i="4" s="1"/>
  <c r="I37" i="3"/>
  <c r="H37" i="4" s="1"/>
  <c r="AR36" i="3"/>
  <c r="BQ35" i="3"/>
  <c r="BN34" i="3"/>
  <c r="CS33" i="3"/>
  <c r="BK33" i="3"/>
  <c r="AE33" i="3"/>
  <c r="AD33" i="4" s="1"/>
  <c r="CL32" i="3"/>
  <c r="BF32" i="3"/>
  <c r="Z32" i="3"/>
  <c r="Y32" i="4" s="1"/>
  <c r="BC31" i="3"/>
  <c r="W31" i="3"/>
  <c r="V31" i="4" s="1"/>
  <c r="CD30" i="3"/>
  <c r="AX30" i="3"/>
  <c r="AM29" i="3"/>
  <c r="AL29" i="4" s="1"/>
  <c r="G29" i="3"/>
  <c r="F29" i="4" s="1"/>
  <c r="BT28" i="3"/>
  <c r="AN28" i="3"/>
  <c r="AM28" i="4" s="1"/>
  <c r="H28" i="3"/>
  <c r="G28" i="4" s="1"/>
  <c r="BU27" i="3"/>
  <c r="AO27" i="3"/>
  <c r="AN27" i="4" s="1"/>
  <c r="I27" i="3"/>
  <c r="H27" i="4" s="1"/>
  <c r="BV26" i="3"/>
  <c r="AP26" i="3"/>
  <c r="AO26" i="4" s="1"/>
  <c r="J26" i="3"/>
  <c r="I26" i="4" s="1"/>
  <c r="AQ25" i="3"/>
  <c r="AP25" i="4" s="1"/>
  <c r="K25" i="3"/>
  <c r="J25" i="4" s="1"/>
  <c r="BX24" i="3"/>
  <c r="L24" i="3"/>
  <c r="K24" i="4" s="1"/>
  <c r="BY23" i="3"/>
  <c r="BY45" i="3" s="1"/>
  <c r="AS23" i="3"/>
  <c r="M23" i="3"/>
  <c r="L23" i="4" s="1"/>
  <c r="AV22" i="3"/>
  <c r="AW21" i="3"/>
  <c r="Q21" i="3"/>
  <c r="P21" i="4" s="1"/>
  <c r="CF20" i="3"/>
  <c r="AZ20" i="3"/>
  <c r="T20" i="3"/>
  <c r="S20" i="4" s="1"/>
  <c r="CG19" i="3"/>
  <c r="BA19" i="3"/>
  <c r="CH18" i="3"/>
  <c r="BB18" i="3"/>
  <c r="V18" i="3"/>
  <c r="U18" i="4" s="1"/>
  <c r="BC17" i="3"/>
  <c r="W17" i="3"/>
  <c r="V17" i="4" s="1"/>
  <c r="CL16" i="3"/>
  <c r="BF16" i="3"/>
  <c r="CR54" i="3"/>
  <c r="Q53" i="3"/>
  <c r="BR52" i="3"/>
  <c r="BP51" i="4" s="1"/>
  <c r="AL52" i="3"/>
  <c r="F52" i="3"/>
  <c r="F85" i="3" s="1"/>
  <c r="BU51" i="3"/>
  <c r="BS50" i="4" s="1"/>
  <c r="AO51" i="3"/>
  <c r="AO85" i="3" s="1"/>
  <c r="BV50" i="3"/>
  <c r="BT49" i="4" s="1"/>
  <c r="AP50" i="3"/>
  <c r="J50" i="3"/>
  <c r="BY49" i="3"/>
  <c r="M49" i="3"/>
  <c r="CB48" i="3"/>
  <c r="BZ47" i="4" s="1"/>
  <c r="CE47" i="3"/>
  <c r="CC46" i="4" s="1"/>
  <c r="AY47" i="3"/>
  <c r="AW46" i="4" s="1"/>
  <c r="S47" i="3"/>
  <c r="CF46" i="3"/>
  <c r="AZ46" i="3"/>
  <c r="AX45" i="4" s="1"/>
  <c r="T46" i="3"/>
  <c r="BB44" i="3"/>
  <c r="CK43" i="3"/>
  <c r="BE43" i="3"/>
  <c r="Y43" i="3"/>
  <c r="X43" i="4" s="1"/>
  <c r="CL42" i="3"/>
  <c r="BF42" i="3"/>
  <c r="Z42" i="3"/>
  <c r="Y42" i="4" s="1"/>
  <c r="CQ41" i="3"/>
  <c r="AC41" i="3"/>
  <c r="AB41" i="4" s="1"/>
  <c r="CT40" i="3"/>
  <c r="AF40" i="3"/>
  <c r="AE40" i="4" s="1"/>
  <c r="CW39" i="3"/>
  <c r="BO39" i="3"/>
  <c r="BP38" i="3"/>
  <c r="AJ38" i="3"/>
  <c r="AI38" i="4" s="1"/>
  <c r="BS37" i="3"/>
  <c r="AM37" i="3"/>
  <c r="AL37" i="4" s="1"/>
  <c r="G37" i="3"/>
  <c r="F37" i="4" s="1"/>
  <c r="BV36" i="3"/>
  <c r="BV45" i="3" s="1"/>
  <c r="AP36" i="3"/>
  <c r="AO36" i="4" s="1"/>
  <c r="J36" i="3"/>
  <c r="I36" i="4" s="1"/>
  <c r="BO35" i="3"/>
  <c r="CX34" i="3"/>
  <c r="BL34" i="3"/>
  <c r="AF34" i="3"/>
  <c r="AE34" i="4" s="1"/>
  <c r="CQ33" i="3"/>
  <c r="AC33" i="3"/>
  <c r="AB33" i="4" s="1"/>
  <c r="CJ32" i="3"/>
  <c r="X32" i="3"/>
  <c r="W32" i="4" s="1"/>
  <c r="CG31" i="3"/>
  <c r="BA31" i="3"/>
  <c r="AV30" i="3"/>
  <c r="BQ29" i="3"/>
  <c r="BR28" i="3"/>
  <c r="AL28" i="3"/>
  <c r="AK28" i="4" s="1"/>
  <c r="BS27" i="3"/>
  <c r="AM27" i="3"/>
  <c r="AL27" i="4" s="1"/>
  <c r="G27" i="3"/>
  <c r="F27" i="4" s="1"/>
  <c r="BT26" i="3"/>
  <c r="H26" i="3"/>
  <c r="G26" i="4" s="1"/>
  <c r="BU25" i="3"/>
  <c r="AO25" i="3"/>
  <c r="I25" i="3"/>
  <c r="H25" i="4" s="1"/>
  <c r="AP24" i="3"/>
  <c r="AO24" i="4" s="1"/>
  <c r="J24" i="3"/>
  <c r="I24" i="4" s="1"/>
  <c r="AQ23" i="3"/>
  <c r="AP23" i="4" s="1"/>
  <c r="K23" i="3"/>
  <c r="J23" i="4" s="1"/>
  <c r="BZ22" i="3"/>
  <c r="AT22" i="3"/>
  <c r="N22" i="3"/>
  <c r="M22" i="4" s="1"/>
  <c r="CA21" i="3"/>
  <c r="AU21" i="3"/>
  <c r="O21" i="3"/>
  <c r="N21" i="4" s="1"/>
  <c r="AX20" i="3"/>
  <c r="R20" i="3"/>
  <c r="CE19" i="3"/>
  <c r="AY19" i="3"/>
  <c r="S19" i="3"/>
  <c r="R19" i="4" s="1"/>
  <c r="CF18" i="3"/>
  <c r="AZ18" i="3"/>
  <c r="T18" i="3"/>
  <c r="S18" i="4" s="1"/>
  <c r="CG17" i="3"/>
  <c r="BA17" i="3"/>
  <c r="U17" i="3"/>
  <c r="T17" i="4" s="1"/>
  <c r="CJ16" i="3"/>
  <c r="T84" i="3"/>
  <c r="CE77" i="3"/>
  <c r="CC76" i="4" s="1"/>
  <c r="W67" i="3"/>
  <c r="E59" i="3"/>
  <c r="BN58" i="3"/>
  <c r="BL57" i="4" s="1"/>
  <c r="CH56" i="3"/>
  <c r="AS53" i="3"/>
  <c r="AQ52" i="4" s="1"/>
  <c r="BX48" i="3"/>
  <c r="BV47" i="4" s="1"/>
  <c r="AX44" i="3"/>
  <c r="BA43" i="3"/>
  <c r="V42" i="3"/>
  <c r="U42" i="4" s="1"/>
  <c r="CP40" i="3"/>
  <c r="F36" i="3"/>
  <c r="E36" i="4" s="1"/>
  <c r="AP22" i="3"/>
  <c r="AO22" i="4" s="1"/>
  <c r="CA19" i="3"/>
  <c r="CC17" i="3"/>
  <c r="CF16" i="3"/>
  <c r="CF45" i="3" s="1"/>
  <c r="CA77" i="3"/>
  <c r="BY76" i="4" s="1"/>
  <c r="H70" i="3"/>
  <c r="N68" i="3"/>
  <c r="S67" i="3"/>
  <c r="AZ66" i="3"/>
  <c r="AX65" i="4" s="1"/>
  <c r="T66" i="3"/>
  <c r="AX64" i="3"/>
  <c r="AV63" i="4" s="1"/>
  <c r="CH54" i="3"/>
  <c r="AO53" i="3"/>
  <c r="AD52" i="3"/>
  <c r="BN50" i="3"/>
  <c r="BL49" i="4" s="1"/>
  <c r="E49" i="3"/>
  <c r="H48" i="3"/>
  <c r="CE75" i="3"/>
  <c r="CC74" i="4" s="1"/>
  <c r="CH74" i="3"/>
  <c r="AQ73" i="3"/>
  <c r="AR72" i="3"/>
  <c r="N72" i="3"/>
  <c r="BY71" i="3"/>
  <c r="BW70" i="4" s="1"/>
  <c r="AS71" i="3"/>
  <c r="AQ70" i="4" s="1"/>
  <c r="M71" i="3"/>
  <c r="BP70" i="3"/>
  <c r="BN69" i="4" s="1"/>
  <c r="BS47" i="3"/>
  <c r="BQ46" i="4" s="1"/>
  <c r="AM47" i="3"/>
  <c r="G47" i="3"/>
  <c r="BV44" i="3"/>
  <c r="AP44" i="3"/>
  <c r="AO44" i="4" s="1"/>
  <c r="BY43" i="3"/>
  <c r="AS43" i="3"/>
  <c r="CC41" i="3"/>
  <c r="AW41" i="3"/>
  <c r="CF40" i="3"/>
  <c r="AZ40" i="3"/>
  <c r="T40" i="3"/>
  <c r="S40" i="4" s="1"/>
  <c r="CI39" i="3"/>
  <c r="BC39" i="3"/>
  <c r="W39" i="3"/>
  <c r="V39" i="4" s="1"/>
  <c r="CJ38" i="3"/>
  <c r="X38" i="3"/>
  <c r="W38" i="4" s="1"/>
  <c r="CM37" i="3"/>
  <c r="AA37" i="3"/>
  <c r="Z37" i="4" s="1"/>
  <c r="CR36" i="3"/>
  <c r="CR45" i="3" s="1"/>
  <c r="BJ36" i="3"/>
  <c r="AD36" i="3"/>
  <c r="AC36" i="4" s="1"/>
  <c r="CW35" i="3"/>
  <c r="BC35" i="3"/>
  <c r="BC45" i="3" s="1"/>
  <c r="W35" i="3"/>
  <c r="V35" i="4" s="1"/>
  <c r="AZ34" i="3"/>
  <c r="T34" i="3"/>
  <c r="S34" i="4" s="1"/>
  <c r="CC33" i="3"/>
  <c r="BX32" i="3"/>
  <c r="L32" i="3"/>
  <c r="K32" i="4" s="1"/>
  <c r="BU31" i="3"/>
  <c r="AO31" i="3"/>
  <c r="AN31" i="4" s="1"/>
  <c r="BP30" i="3"/>
  <c r="CK29" i="3"/>
  <c r="BE29" i="3"/>
  <c r="Y29" i="3"/>
  <c r="X29" i="4" s="1"/>
  <c r="CL28" i="3"/>
  <c r="BF28" i="3"/>
  <c r="Z28" i="3"/>
  <c r="Y28" i="4" s="1"/>
  <c r="CM27" i="3"/>
  <c r="BG27" i="3"/>
  <c r="AA27" i="3"/>
  <c r="Z27" i="4" s="1"/>
  <c r="BH26" i="3"/>
  <c r="AB26" i="3"/>
  <c r="AA26" i="4" s="1"/>
  <c r="BI25" i="3"/>
  <c r="AC25" i="3"/>
  <c r="AB25" i="4" s="1"/>
  <c r="CR24" i="3"/>
  <c r="BJ24" i="3"/>
  <c r="CS23" i="3"/>
  <c r="BK23" i="3"/>
  <c r="AE23" i="3"/>
  <c r="AD23" i="4" s="1"/>
  <c r="CX22" i="3"/>
  <c r="BN22" i="3"/>
  <c r="AH22" i="3"/>
  <c r="AG22" i="4" s="1"/>
  <c r="CW21" i="3"/>
  <c r="BO21" i="3"/>
  <c r="BR20" i="3"/>
  <c r="BS19" i="3"/>
  <c r="AM19" i="3"/>
  <c r="AL19" i="4" s="1"/>
  <c r="G19" i="3"/>
  <c r="F19" i="4" s="1"/>
  <c r="H18" i="3"/>
  <c r="G18" i="4" s="1"/>
  <c r="BU17" i="3"/>
  <c r="I17" i="3"/>
  <c r="H17" i="4" s="1"/>
  <c r="AR16" i="3"/>
  <c r="L41" i="3"/>
  <c r="K41" i="4" s="1"/>
  <c r="P50" i="11"/>
  <c r="CE133" i="4"/>
  <c r="CZ51" i="3"/>
  <c r="CO43" i="3"/>
  <c r="CP43" i="3"/>
  <c r="P39" i="11"/>
  <c r="CE122" i="4"/>
  <c r="CZ39" i="3"/>
  <c r="CQ47" i="3"/>
  <c r="P42" i="11"/>
  <c r="CE125" i="4"/>
  <c r="CG125" i="4" s="1"/>
  <c r="CZ42" i="3"/>
  <c r="AK41" i="11"/>
  <c r="Y41" i="11"/>
  <c r="DA41" i="3"/>
  <c r="CP20" i="3"/>
  <c r="CO20" i="3"/>
  <c r="AT52" i="3"/>
  <c r="AR51" i="4" s="1"/>
  <c r="CF134" i="4"/>
  <c r="Q48" i="11"/>
  <c r="R48" i="11" s="1"/>
  <c r="D48" i="11" s="1"/>
  <c r="CG49" i="3"/>
  <c r="CI21" i="3"/>
  <c r="CP18" i="3"/>
  <c r="CO18" i="3"/>
  <c r="L91" i="3"/>
  <c r="AS39" i="11"/>
  <c r="I39" i="11" s="1"/>
  <c r="CO75" i="3"/>
  <c r="Q74" i="11"/>
  <c r="R74" i="11" s="1"/>
  <c r="D74" i="11" s="1"/>
  <c r="Q58" i="11"/>
  <c r="R58" i="11" s="1"/>
  <c r="D58" i="11" s="1"/>
  <c r="AS55" i="11"/>
  <c r="I55" i="11" s="1"/>
  <c r="CQ59" i="3"/>
  <c r="CF118" i="4"/>
  <c r="G35" i="3"/>
  <c r="F35" i="4" s="1"/>
  <c r="CO32" i="3"/>
  <c r="CP32" i="3"/>
  <c r="L26" i="3"/>
  <c r="K26" i="4" s="1"/>
  <c r="L8" i="3"/>
  <c r="K8" i="4" s="1"/>
  <c r="L30" i="3"/>
  <c r="K30" i="4" s="1"/>
  <c r="P70" i="11"/>
  <c r="CZ71" i="3"/>
  <c r="AK55" i="11"/>
  <c r="Y55" i="11"/>
  <c r="DA56" i="3"/>
  <c r="CP39" i="3"/>
  <c r="CO39" i="3"/>
  <c r="CQ67" i="3"/>
  <c r="E39" i="3"/>
  <c r="D39" i="4" s="1"/>
  <c r="CF122" i="4"/>
  <c r="P34" i="11"/>
  <c r="CZ34" i="3"/>
  <c r="CE117" i="4"/>
  <c r="CI31" i="3"/>
  <c r="O31" i="11"/>
  <c r="Q31" i="11" s="1"/>
  <c r="R31" i="11" s="1"/>
  <c r="D31" i="11" s="1"/>
  <c r="AA21" i="11"/>
  <c r="F21" i="11" s="1"/>
  <c r="Z21" i="11"/>
  <c r="E21" i="11" s="1"/>
  <c r="AK46" i="3"/>
  <c r="CF97" i="4"/>
  <c r="CU83" i="3"/>
  <c r="Q82" i="11"/>
  <c r="R82" i="11" s="1"/>
  <c r="D82" i="11" s="1"/>
  <c r="CT61" i="3"/>
  <c r="Q60" i="11"/>
  <c r="R60" i="11" s="1"/>
  <c r="D60" i="11" s="1"/>
  <c r="CP7" i="3"/>
  <c r="CO7" i="3"/>
  <c r="AN20" i="3"/>
  <c r="AM20" i="4" s="1"/>
  <c r="AN57" i="3"/>
  <c r="AN49" i="3"/>
  <c r="AN66" i="3"/>
  <c r="AN13" i="3"/>
  <c r="AM13" i="4" s="1"/>
  <c r="AN60" i="3"/>
  <c r="AN87" i="3"/>
  <c r="AN92" i="3"/>
  <c r="AN54" i="3"/>
  <c r="AN15" i="3"/>
  <c r="AM15" i="4" s="1"/>
  <c r="AN35" i="3"/>
  <c r="AM35" i="4" s="1"/>
  <c r="AN86" i="3"/>
  <c r="AN11" i="3"/>
  <c r="AM11" i="4" s="1"/>
  <c r="AN76" i="3"/>
  <c r="AN82" i="3"/>
  <c r="AN69" i="3"/>
  <c r="AN74" i="3"/>
  <c r="AN59" i="3"/>
  <c r="AN65" i="3"/>
  <c r="AN68" i="3"/>
  <c r="AN22" i="3"/>
  <c r="AM22" i="4" s="1"/>
  <c r="AN6" i="3"/>
  <c r="AM6" i="4" s="1"/>
  <c r="AN43" i="3"/>
  <c r="AM43" i="4" s="1"/>
  <c r="AN61" i="3"/>
  <c r="AN32" i="3"/>
  <c r="AM32" i="4" s="1"/>
  <c r="AN78" i="3"/>
  <c r="AN17" i="3"/>
  <c r="AM17" i="4" s="1"/>
  <c r="AN14" i="3"/>
  <c r="AM14" i="4" s="1"/>
  <c r="AN8" i="3"/>
  <c r="AM8" i="4" s="1"/>
  <c r="AN64" i="3"/>
  <c r="AN7" i="3"/>
  <c r="AM7" i="4" s="1"/>
  <c r="AN10" i="3"/>
  <c r="AM10" i="4" s="1"/>
  <c r="AN79" i="3"/>
  <c r="AN71" i="3"/>
  <c r="AN93" i="3"/>
  <c r="AN91" i="3"/>
  <c r="AN16" i="3"/>
  <c r="AM16" i="4" s="1"/>
  <c r="AN53" i="3"/>
  <c r="AN48" i="3"/>
  <c r="AN72" i="3"/>
  <c r="AN9" i="3"/>
  <c r="AM9" i="4" s="1"/>
  <c r="AN19" i="3"/>
  <c r="AN63" i="3"/>
  <c r="AN89" i="3"/>
  <c r="AN25" i="3"/>
  <c r="AM25" i="4" s="1"/>
  <c r="AN73" i="3"/>
  <c r="AN94" i="3"/>
  <c r="CZ78" i="3"/>
  <c r="CE160" i="4"/>
  <c r="CF111" i="4"/>
  <c r="F28" i="3"/>
  <c r="E28" i="4" s="1"/>
  <c r="AA17" i="11"/>
  <c r="F17" i="11" s="1"/>
  <c r="BD55" i="3"/>
  <c r="BB54" i="4" s="1"/>
  <c r="AI46" i="3"/>
  <c r="AK67" i="3"/>
  <c r="AI80" i="3"/>
  <c r="P49" i="3"/>
  <c r="AF45" i="11" a="1"/>
  <c r="CF166" i="4"/>
  <c r="BB84" i="3"/>
  <c r="AZ83" i="4" s="1"/>
  <c r="CS79" i="3"/>
  <c r="CG73" i="3"/>
  <c r="CF152" i="4"/>
  <c r="AT70" i="3"/>
  <c r="AR69" i="4" s="1"/>
  <c r="BD64" i="3"/>
  <c r="BB63" i="4" s="1"/>
  <c r="BD60" i="3"/>
  <c r="BB59" i="4" s="1"/>
  <c r="Y56" i="11"/>
  <c r="AK56" i="11"/>
  <c r="N85" i="3"/>
  <c r="AX46" i="3"/>
  <c r="AV45" i="4" s="1"/>
  <c r="CF128" i="4"/>
  <c r="CG128" i="4" s="1"/>
  <c r="CI43" i="3"/>
  <c r="AN36" i="3"/>
  <c r="AM36" i="4" s="1"/>
  <c r="CE111" i="4"/>
  <c r="CZ28" i="3"/>
  <c r="AK27" i="3"/>
  <c r="AJ27" i="4" s="1"/>
  <c r="AL26" i="3"/>
  <c r="AK26" i="4" s="1"/>
  <c r="AN24" i="3"/>
  <c r="AM24" i="4" s="1"/>
  <c r="AR22" i="3"/>
  <c r="O22" i="11"/>
  <c r="Q22" i="11" s="1"/>
  <c r="R22" i="11" s="1"/>
  <c r="D22" i="11" s="1"/>
  <c r="L22" i="3"/>
  <c r="K22" i="4" s="1"/>
  <c r="CF105" i="4"/>
  <c r="CG105" i="4" s="1"/>
  <c r="T105" i="4" s="1"/>
  <c r="P20" i="3"/>
  <c r="O20" i="4" s="1"/>
  <c r="AN67" i="3"/>
  <c r="AK17" i="3"/>
  <c r="AJ17" i="4" s="1"/>
  <c r="AR28" i="3"/>
  <c r="AL76" i="3"/>
  <c r="CF156" i="4"/>
  <c r="AV74" i="3"/>
  <c r="AT73" i="4" s="1"/>
  <c r="CF155" i="4"/>
  <c r="P69" i="3"/>
  <c r="AI68" i="3"/>
  <c r="AS62" i="3"/>
  <c r="AQ61" i="4" s="1"/>
  <c r="CF144" i="4"/>
  <c r="CG144" i="4" s="1"/>
  <c r="BG144" i="4" s="1"/>
  <c r="CF141" i="4"/>
  <c r="CG141" i="4" s="1"/>
  <c r="BD141" i="4" s="1"/>
  <c r="AW59" i="3"/>
  <c r="AU58" i="4" s="1"/>
  <c r="L55" i="3"/>
  <c r="AT47" i="3"/>
  <c r="AR46" i="4" s="1"/>
  <c r="CF129" i="4"/>
  <c r="Y13" i="11"/>
  <c r="AA13" i="11" s="1"/>
  <c r="F13" i="11" s="1"/>
  <c r="BD89" i="3"/>
  <c r="AV90" i="3"/>
  <c r="CF146" i="4"/>
  <c r="CG146" i="4" s="1"/>
  <c r="BI146" i="4" s="1"/>
  <c r="AT73" i="3"/>
  <c r="AR72" i="4" s="1"/>
  <c r="L12" i="3"/>
  <c r="K12" i="4" s="1"/>
  <c r="BS59" i="3"/>
  <c r="BQ58" i="4" s="1"/>
  <c r="BS75" i="3"/>
  <c r="BQ74" i="4" s="1"/>
  <c r="BS68" i="3"/>
  <c r="BQ67" i="4" s="1"/>
  <c r="BS63" i="3"/>
  <c r="BQ62" i="4" s="1"/>
  <c r="BS71" i="3"/>
  <c r="BQ70" i="4" s="1"/>
  <c r="BS60" i="3"/>
  <c r="BQ59" i="4" s="1"/>
  <c r="BS76" i="3"/>
  <c r="BQ75" i="4" s="1"/>
  <c r="BS78" i="3"/>
  <c r="BQ77" i="4" s="1"/>
  <c r="BS61" i="3"/>
  <c r="BQ60" i="4" s="1"/>
  <c r="BS58" i="3"/>
  <c r="BQ57" i="4" s="1"/>
  <c r="BS36" i="3"/>
  <c r="BS69" i="3"/>
  <c r="BQ68" i="4" s="1"/>
  <c r="BS46" i="3"/>
  <c r="BQ45" i="4" s="1"/>
  <c r="BS66" i="3"/>
  <c r="BQ65" i="4" s="1"/>
  <c r="BS77" i="3"/>
  <c r="BQ76" i="4" s="1"/>
  <c r="BS50" i="3"/>
  <c r="BQ49" i="4" s="1"/>
  <c r="BS22" i="3"/>
  <c r="BS54" i="3"/>
  <c r="BQ53" i="4" s="1"/>
  <c r="BS42" i="3"/>
  <c r="BS93" i="3"/>
  <c r="BS21" i="3"/>
  <c r="BS65" i="3"/>
  <c r="BQ64" i="4" s="1"/>
  <c r="BS38" i="3"/>
  <c r="BS91" i="3"/>
  <c r="BS81" i="3"/>
  <c r="BQ80" i="4" s="1"/>
  <c r="BS70" i="3"/>
  <c r="BQ69" i="4" s="1"/>
  <c r="BS74" i="3"/>
  <c r="BQ73" i="4" s="1"/>
  <c r="BS30" i="3"/>
  <c r="BS43" i="3"/>
  <c r="BS52" i="3"/>
  <c r="BQ51" i="4" s="1"/>
  <c r="BS31" i="3"/>
  <c r="BS32" i="3"/>
  <c r="BS49" i="3"/>
  <c r="BQ48" i="4" s="1"/>
  <c r="BS24" i="3"/>
  <c r="BS16" i="3"/>
  <c r="BS53" i="3"/>
  <c r="BQ52" i="4" s="1"/>
  <c r="BS90" i="3"/>
  <c r="BS17" i="3"/>
  <c r="BS55" i="3"/>
  <c r="BQ54" i="4" s="1"/>
  <c r="K92" i="3"/>
  <c r="K46" i="3"/>
  <c r="K93" i="3"/>
  <c r="K72" i="3"/>
  <c r="K42" i="3"/>
  <c r="J42" i="4" s="1"/>
  <c r="K77" i="3"/>
  <c r="K48" i="3"/>
  <c r="K32" i="3"/>
  <c r="J32" i="4" s="1"/>
  <c r="K19" i="3"/>
  <c r="J19" i="4" s="1"/>
  <c r="K80" i="3"/>
  <c r="K40" i="3"/>
  <c r="J40" i="4" s="1"/>
  <c r="K90" i="3"/>
  <c r="K76" i="3"/>
  <c r="K55" i="3"/>
  <c r="K71" i="3"/>
  <c r="K24" i="3"/>
  <c r="J24" i="4" s="1"/>
  <c r="K31" i="3"/>
  <c r="J31" i="4" s="1"/>
  <c r="K66" i="3"/>
  <c r="K47" i="3"/>
  <c r="K34" i="3"/>
  <c r="J34" i="4" s="1"/>
  <c r="K36" i="3"/>
  <c r="J36" i="4" s="1"/>
  <c r="K58" i="3"/>
  <c r="K38" i="3"/>
  <c r="J38" i="4" s="1"/>
  <c r="K62" i="3"/>
  <c r="K41" i="3"/>
  <c r="J41" i="4" s="1"/>
  <c r="K44" i="3"/>
  <c r="J44" i="4" s="1"/>
  <c r="K94" i="3"/>
  <c r="K22" i="3"/>
  <c r="J22" i="4" s="1"/>
  <c r="K60" i="3"/>
  <c r="K89" i="3"/>
  <c r="K70" i="3"/>
  <c r="K63" i="3"/>
  <c r="K18" i="3"/>
  <c r="J18" i="4" s="1"/>
  <c r="K82" i="3"/>
  <c r="K64" i="3"/>
  <c r="K61" i="3"/>
  <c r="K26" i="3"/>
  <c r="J26" i="4" s="1"/>
  <c r="K17" i="3"/>
  <c r="J17" i="4" s="1"/>
  <c r="K84" i="3"/>
  <c r="K78" i="3"/>
  <c r="P68" i="3"/>
  <c r="K69" i="3"/>
  <c r="BS80" i="3"/>
  <c r="BQ79" i="4" s="1"/>
  <c r="P19" i="3"/>
  <c r="O19" i="4" s="1"/>
  <c r="CF104" i="4"/>
  <c r="CG104" i="4" s="1"/>
  <c r="S104" i="4" s="1"/>
  <c r="AN44" i="3"/>
  <c r="AM44" i="4" s="1"/>
  <c r="CF148" i="4"/>
  <c r="CP6" i="3"/>
  <c r="AR38" i="3"/>
  <c r="O38" i="11"/>
  <c r="L25" i="3"/>
  <c r="K25" i="4" s="1"/>
  <c r="CE129" i="4"/>
  <c r="P46" i="11"/>
  <c r="CZ47" i="3"/>
  <c r="CE97" i="4"/>
  <c r="CZ14" i="3"/>
  <c r="CO68" i="3"/>
  <c r="CP68" i="3"/>
  <c r="Q67" i="11"/>
  <c r="R67" i="11" s="1"/>
  <c r="D67" i="11" s="1"/>
  <c r="AA59" i="11"/>
  <c r="F59" i="11" s="1"/>
  <c r="CE123" i="4"/>
  <c r="CZ40" i="3"/>
  <c r="CI19" i="3"/>
  <c r="P86" i="3"/>
  <c r="O30" i="11"/>
  <c r="Q30" i="11" s="1"/>
  <c r="R30" i="11" s="1"/>
  <c r="D30" i="11" s="1"/>
  <c r="AK35" i="3"/>
  <c r="AJ35" i="4" s="1"/>
  <c r="CF99" i="4"/>
  <c r="CG99" i="4" s="1"/>
  <c r="N99" i="4" s="1"/>
  <c r="CF96" i="4"/>
  <c r="CG96" i="4" s="1"/>
  <c r="F13" i="3"/>
  <c r="E13" i="4" s="1"/>
  <c r="F7" i="3"/>
  <c r="E7" i="4" s="1"/>
  <c r="CF90" i="4"/>
  <c r="CP85" i="3"/>
  <c r="CO85" i="3"/>
  <c r="CQ63" i="3"/>
  <c r="P62" i="3"/>
  <c r="CQ55" i="3"/>
  <c r="AS49" i="3"/>
  <c r="AQ48" i="4" s="1"/>
  <c r="CF131" i="4"/>
  <c r="BD27" i="3"/>
  <c r="AK16" i="11"/>
  <c r="DA16" i="3"/>
  <c r="Y16" i="11"/>
  <c r="AA16" i="11" s="1"/>
  <c r="F16" i="11" s="1"/>
  <c r="O9" i="11"/>
  <c r="Q9" i="11" s="1"/>
  <c r="R9" i="11" s="1"/>
  <c r="D9" i="11" s="1"/>
  <c r="AA73" i="11"/>
  <c r="F73" i="11" s="1"/>
  <c r="AL79" i="3"/>
  <c r="AL62" i="3"/>
  <c r="AL83" i="3"/>
  <c r="AL42" i="3"/>
  <c r="AK42" i="4" s="1"/>
  <c r="AL17" i="3"/>
  <c r="AK17" i="4" s="1"/>
  <c r="AL39" i="3"/>
  <c r="AK39" i="4" s="1"/>
  <c r="AL44" i="3"/>
  <c r="AK44" i="4" s="1"/>
  <c r="AL93" i="3"/>
  <c r="AL64" i="3"/>
  <c r="AL53" i="3"/>
  <c r="AL65" i="3"/>
  <c r="AL47" i="3"/>
  <c r="AL33" i="3"/>
  <c r="AK33" i="4" s="1"/>
  <c r="AL22" i="3"/>
  <c r="AK22" i="4" s="1"/>
  <c r="AL78" i="3"/>
  <c r="AL43" i="3"/>
  <c r="AK43" i="4" s="1"/>
  <c r="AL41" i="3"/>
  <c r="AK41" i="4" s="1"/>
  <c r="AL27" i="3"/>
  <c r="AK27" i="4" s="1"/>
  <c r="AL29" i="3"/>
  <c r="AK29" i="4" s="1"/>
  <c r="AL16" i="3"/>
  <c r="AK16" i="4" s="1"/>
  <c r="AL63" i="3"/>
  <c r="AL50" i="3"/>
  <c r="AL32" i="3"/>
  <c r="AK32" i="4" s="1"/>
  <c r="AL77" i="3"/>
  <c r="AL57" i="3"/>
  <c r="AL51" i="3"/>
  <c r="AL82" i="3"/>
  <c r="AL49" i="3"/>
  <c r="AL90" i="3"/>
  <c r="AL84" i="3"/>
  <c r="AL59" i="3"/>
  <c r="AL70" i="3"/>
  <c r="CG77" i="3"/>
  <c r="BB72" i="3"/>
  <c r="AZ71" i="4" s="1"/>
  <c r="CF154" i="4"/>
  <c r="BD56" i="3"/>
  <c r="BB55" i="4" s="1"/>
  <c r="CF138" i="4"/>
  <c r="CG138" i="4" s="1"/>
  <c r="BA138" i="4" s="1"/>
  <c r="CP54" i="3"/>
  <c r="CF135" i="4"/>
  <c r="CG135" i="4" s="1"/>
  <c r="Y50" i="11"/>
  <c r="Z50" i="11" s="1"/>
  <c r="E50" i="11" s="1"/>
  <c r="DA51" i="3"/>
  <c r="CF130" i="4"/>
  <c r="CG130" i="4" s="1"/>
  <c r="BD42" i="3"/>
  <c r="AK37" i="3"/>
  <c r="AJ37" i="4" s="1"/>
  <c r="E37" i="3"/>
  <c r="D37" i="4" s="1"/>
  <c r="CF120" i="4"/>
  <c r="CG120" i="4" s="1"/>
  <c r="AI120" i="4" s="1"/>
  <c r="H24" i="3"/>
  <c r="G24" i="4" s="1"/>
  <c r="CF107" i="4"/>
  <c r="AN30" i="3"/>
  <c r="AM30" i="4" s="1"/>
  <c r="AN42" i="3"/>
  <c r="AM42" i="4" s="1"/>
  <c r="CP75" i="3"/>
  <c r="P71" i="3"/>
  <c r="CF145" i="4"/>
  <c r="CG145" i="4" s="1"/>
  <c r="BH145" i="4" s="1"/>
  <c r="AW63" i="3"/>
  <c r="AU62" i="4" s="1"/>
  <c r="L68" i="3"/>
  <c r="P25" i="3"/>
  <c r="O25" i="4" s="1"/>
  <c r="AK64" i="3"/>
  <c r="AN21" i="3"/>
  <c r="AM21" i="4" s="1"/>
  <c r="BD82" i="3"/>
  <c r="BB81" i="4" s="1"/>
  <c r="P65" i="11"/>
  <c r="AL61" i="3"/>
  <c r="BS84" i="3"/>
  <c r="BQ83" i="4" s="1"/>
  <c r="AN47" i="3"/>
  <c r="CZ49" i="3"/>
  <c r="CP76" i="3"/>
  <c r="CP46" i="3"/>
  <c r="CO46" i="3"/>
  <c r="Q45" i="11"/>
  <c r="R45" i="11" s="1"/>
  <c r="D45" i="11" s="1"/>
  <c r="O25" i="11"/>
  <c r="AR25" i="3"/>
  <c r="CP33" i="3"/>
  <c r="CO33" i="3"/>
  <c r="CO17" i="3"/>
  <c r="CP17" i="3"/>
  <c r="O12" i="11"/>
  <c r="Q12" i="11" s="1"/>
  <c r="R12" i="11" s="1"/>
  <c r="D12" i="11" s="1"/>
  <c r="CK11" i="3"/>
  <c r="O11" i="11"/>
  <c r="Q11" i="11" s="1"/>
  <c r="R11" i="11" s="1"/>
  <c r="D11" i="11" s="1"/>
  <c r="L58" i="3"/>
  <c r="CE136" i="4"/>
  <c r="P53" i="11"/>
  <c r="CZ54" i="3"/>
  <c r="L52" i="3"/>
  <c r="P8" i="3"/>
  <c r="O8" i="4" s="1"/>
  <c r="P30" i="3"/>
  <c r="O30" i="4" s="1"/>
  <c r="P38" i="3"/>
  <c r="O38" i="4" s="1"/>
  <c r="P40" i="3"/>
  <c r="O40" i="4" s="1"/>
  <c r="P34" i="3"/>
  <c r="O34" i="4" s="1"/>
  <c r="P93" i="3"/>
  <c r="P18" i="3"/>
  <c r="O18" i="4" s="1"/>
  <c r="P53" i="3"/>
  <c r="P46" i="3"/>
  <c r="P79" i="3"/>
  <c r="P88" i="3"/>
  <c r="P43" i="3"/>
  <c r="O43" i="4" s="1"/>
  <c r="P81" i="3"/>
  <c r="P31" i="3"/>
  <c r="O31" i="4" s="1"/>
  <c r="P66" i="3"/>
  <c r="P63" i="3"/>
  <c r="P57" i="3"/>
  <c r="P60" i="3"/>
  <c r="P61" i="3"/>
  <c r="P65" i="3"/>
  <c r="P54" i="3"/>
  <c r="P89" i="3"/>
  <c r="P72" i="3"/>
  <c r="P35" i="3"/>
  <c r="O35" i="4" s="1"/>
  <c r="P32" i="3"/>
  <c r="O32" i="4" s="1"/>
  <c r="P94" i="3"/>
  <c r="P92" i="3"/>
  <c r="P27" i="3"/>
  <c r="O27" i="4" s="1"/>
  <c r="P91" i="3"/>
  <c r="P44" i="3"/>
  <c r="O44" i="4" s="1"/>
  <c r="P17" i="3"/>
  <c r="O17" i="4" s="1"/>
  <c r="P82" i="3"/>
  <c r="P75" i="3"/>
  <c r="P33" i="3"/>
  <c r="O33" i="4" s="1"/>
  <c r="P39" i="3"/>
  <c r="O39" i="4" s="1"/>
  <c r="P64" i="3"/>
  <c r="P74" i="3"/>
  <c r="P59" i="3"/>
  <c r="P72" i="11"/>
  <c r="Q72" i="11" s="1"/>
  <c r="R72" i="11" s="1"/>
  <c r="D72" i="11" s="1"/>
  <c r="CE155" i="4"/>
  <c r="CZ73" i="3"/>
  <c r="P25" i="11"/>
  <c r="CE108" i="4"/>
  <c r="CZ25" i="3"/>
  <c r="CI24" i="3"/>
  <c r="P29" i="3"/>
  <c r="O29" i="4" s="1"/>
  <c r="CF98" i="4"/>
  <c r="CG98" i="4" s="1"/>
  <c r="M98" i="4" s="1"/>
  <c r="E15" i="3"/>
  <c r="D15" i="4" s="1"/>
  <c r="AK68" i="3"/>
  <c r="AK63" i="3"/>
  <c r="AK91" i="3"/>
  <c r="AK56" i="3"/>
  <c r="AK77" i="3"/>
  <c r="AK76" i="3"/>
  <c r="AK7" i="3"/>
  <c r="AJ7" i="4" s="1"/>
  <c r="AK59" i="3"/>
  <c r="AK65" i="3"/>
  <c r="AK16" i="3"/>
  <c r="AJ16" i="4" s="1"/>
  <c r="AK75" i="3"/>
  <c r="AK74" i="3"/>
  <c r="AK53" i="3"/>
  <c r="AK43" i="3"/>
  <c r="AJ43" i="4" s="1"/>
  <c r="AK52" i="3"/>
  <c r="AK94" i="3"/>
  <c r="AK51" i="3"/>
  <c r="AK80" i="3"/>
  <c r="AK62" i="3"/>
  <c r="AK50" i="3"/>
  <c r="AK69" i="3"/>
  <c r="AK6" i="3"/>
  <c r="AJ6" i="4" s="1"/>
  <c r="AK61" i="3"/>
  <c r="AK60" i="3"/>
  <c r="AK78" i="3"/>
  <c r="AK72" i="3"/>
  <c r="AK57" i="3"/>
  <c r="AK49" i="3"/>
  <c r="AK90" i="3"/>
  <c r="AK66" i="3"/>
  <c r="AK31" i="3"/>
  <c r="AJ31" i="4" s="1"/>
  <c r="AK42" i="3"/>
  <c r="AJ42" i="4" s="1"/>
  <c r="AK84" i="3"/>
  <c r="AK25" i="3"/>
  <c r="AJ25" i="4" s="1"/>
  <c r="AK83" i="3"/>
  <c r="AK20" i="3"/>
  <c r="AJ20" i="4" s="1"/>
  <c r="AK81" i="3"/>
  <c r="AK54" i="3"/>
  <c r="AK23" i="3"/>
  <c r="AJ23" i="4" s="1"/>
  <c r="AK58" i="3"/>
  <c r="AK19" i="3"/>
  <c r="AJ19" i="4" s="1"/>
  <c r="AK47" i="3"/>
  <c r="AK48" i="3"/>
  <c r="AK89" i="3"/>
  <c r="AK40" i="3"/>
  <c r="AJ40" i="4" s="1"/>
  <c r="AK22" i="3"/>
  <c r="AJ22" i="4" s="1"/>
  <c r="AK10" i="3"/>
  <c r="AJ10" i="4" s="1"/>
  <c r="AK26" i="3"/>
  <c r="AK87" i="3"/>
  <c r="AK93" i="3"/>
  <c r="AK12" i="3"/>
  <c r="AJ12" i="4" s="1"/>
  <c r="AK86" i="3"/>
  <c r="AK79" i="3"/>
  <c r="AK8" i="3"/>
  <c r="AJ8" i="4" s="1"/>
  <c r="AK13" i="3"/>
  <c r="AJ13" i="4" s="1"/>
  <c r="AK14" i="3"/>
  <c r="AJ14" i="4" s="1"/>
  <c r="AK30" i="3"/>
  <c r="AJ30" i="4" s="1"/>
  <c r="AK15" i="3"/>
  <c r="AJ15" i="4" s="1"/>
  <c r="AK34" i="3"/>
  <c r="AJ34" i="4" s="1"/>
  <c r="AK32" i="3"/>
  <c r="AJ32" i="4" s="1"/>
  <c r="CP67" i="3"/>
  <c r="CL41" i="3"/>
  <c r="O41" i="11"/>
  <c r="CZ31" i="3"/>
  <c r="CE114" i="4"/>
  <c r="CH29" i="3"/>
  <c r="CH45" i="3" s="1"/>
  <c r="O29" i="11"/>
  <c r="Q29" i="11" s="1"/>
  <c r="R29" i="11" s="1"/>
  <c r="D29" i="11" s="1"/>
  <c r="CP42" i="3"/>
  <c r="CO42" i="3"/>
  <c r="AK39" i="3"/>
  <c r="AJ39" i="4" s="1"/>
  <c r="CI17" i="3"/>
  <c r="AK92" i="3"/>
  <c r="BD86" i="3"/>
  <c r="BD43" i="3"/>
  <c r="BD40" i="3"/>
  <c r="BD12" i="3"/>
  <c r="BD9" i="3"/>
  <c r="BD19" i="3"/>
  <c r="BD17" i="3"/>
  <c r="BD26" i="3"/>
  <c r="BD53" i="3"/>
  <c r="BB52" i="4" s="1"/>
  <c r="BD41" i="3"/>
  <c r="BD15" i="3"/>
  <c r="BD14" i="3"/>
  <c r="BD54" i="3"/>
  <c r="BB53" i="4" s="1"/>
  <c r="BD7" i="3"/>
  <c r="BD57" i="3"/>
  <c r="BB56" i="4" s="1"/>
  <c r="BD49" i="3"/>
  <c r="BB48" i="4" s="1"/>
  <c r="BD88" i="3"/>
  <c r="BD11" i="3"/>
  <c r="BD61" i="3"/>
  <c r="BB60" i="4" s="1"/>
  <c r="BD10" i="3"/>
  <c r="BD34" i="3"/>
  <c r="BD37" i="3"/>
  <c r="BD67" i="3"/>
  <c r="BB66" i="4" s="1"/>
  <c r="BD80" i="3"/>
  <c r="BB79" i="4" s="1"/>
  <c r="BD50" i="3"/>
  <c r="BB49" i="4" s="1"/>
  <c r="BD23" i="3"/>
  <c r="BD73" i="3"/>
  <c r="BB72" i="4" s="1"/>
  <c r="BD39" i="3"/>
  <c r="BD25" i="3"/>
  <c r="BD58" i="3"/>
  <c r="BB57" i="4" s="1"/>
  <c r="BD8" i="3"/>
  <c r="BD76" i="3"/>
  <c r="BB75" i="4" s="1"/>
  <c r="BD21" i="3"/>
  <c r="BD71" i="3"/>
  <c r="BB70" i="4" s="1"/>
  <c r="BD91" i="3"/>
  <c r="BD94" i="3"/>
  <c r="BD93" i="3"/>
  <c r="BD83" i="3"/>
  <c r="BB82" i="4" s="1"/>
  <c r="BD52" i="3"/>
  <c r="BB51" i="4" s="1"/>
  <c r="BD24" i="3"/>
  <c r="BD77" i="3"/>
  <c r="BB76" i="4" s="1"/>
  <c r="BD78" i="3"/>
  <c r="BB77" i="4" s="1"/>
  <c r="BD75" i="3"/>
  <c r="BB74" i="4" s="1"/>
  <c r="AI17" i="3"/>
  <c r="AH17" i="4" s="1"/>
  <c r="AI32" i="3"/>
  <c r="AH32" i="4" s="1"/>
  <c r="AI92" i="3"/>
  <c r="AI71" i="3"/>
  <c r="AI38" i="3"/>
  <c r="AH38" i="4" s="1"/>
  <c r="AI23" i="3"/>
  <c r="AH23" i="4" s="1"/>
  <c r="AI50" i="3"/>
  <c r="AI7" i="3"/>
  <c r="AH7" i="4" s="1"/>
  <c r="AI58" i="3"/>
  <c r="AI40" i="3"/>
  <c r="AH40" i="4" s="1"/>
  <c r="AI61" i="3"/>
  <c r="AI83" i="3"/>
  <c r="AI54" i="3"/>
  <c r="AI42" i="3"/>
  <c r="AH42" i="4" s="1"/>
  <c r="AI56" i="3"/>
  <c r="AI31" i="3"/>
  <c r="AH31" i="4" s="1"/>
  <c r="AI66" i="3"/>
  <c r="AI20" i="3"/>
  <c r="AH20" i="4" s="1"/>
  <c r="AI91" i="3"/>
  <c r="AI6" i="3"/>
  <c r="AH6" i="4" s="1"/>
  <c r="AI84" i="3"/>
  <c r="AI94" i="3"/>
  <c r="AI15" i="3"/>
  <c r="AH15" i="4" s="1"/>
  <c r="AI26" i="3"/>
  <c r="AH26" i="4" s="1"/>
  <c r="AI72" i="3"/>
  <c r="AI48" i="3"/>
  <c r="AI28" i="3"/>
  <c r="AH28" i="4" s="1"/>
  <c r="AI37" i="3"/>
  <c r="AH37" i="4" s="1"/>
  <c r="AI57" i="3"/>
  <c r="AI62" i="3"/>
  <c r="AI64" i="3"/>
  <c r="AI49" i="3"/>
  <c r="AI36" i="3"/>
  <c r="AH36" i="4" s="1"/>
  <c r="AI53" i="3"/>
  <c r="AI9" i="3"/>
  <c r="AH9" i="4" s="1"/>
  <c r="AI16" i="3"/>
  <c r="AH16" i="4" s="1"/>
  <c r="AI47" i="3"/>
  <c r="AI78" i="3"/>
  <c r="AI59" i="3"/>
  <c r="AI93" i="3"/>
  <c r="AI65" i="3"/>
  <c r="AI81" i="3"/>
  <c r="AI73" i="3"/>
  <c r="AI14" i="3"/>
  <c r="AH14" i="4" s="1"/>
  <c r="AI76" i="3"/>
  <c r="AI30" i="3"/>
  <c r="AH30" i="4" s="1"/>
  <c r="AI74" i="3"/>
  <c r="AI63" i="3"/>
  <c r="AI52" i="3"/>
  <c r="BF65" i="3"/>
  <c r="BD64" i="4" s="1"/>
  <c r="CF147" i="4"/>
  <c r="CG147" i="4" s="1"/>
  <c r="BJ147" i="4" s="1"/>
  <c r="CO81" i="3"/>
  <c r="Q80" i="11"/>
  <c r="R80" i="11" s="1"/>
  <c r="D80" i="11" s="1"/>
  <c r="CP81" i="3"/>
  <c r="CS78" i="3"/>
  <c r="Q77" i="11"/>
  <c r="R77" i="11" s="1"/>
  <c r="D77" i="11" s="1"/>
  <c r="Q69" i="11"/>
  <c r="R69" i="11" s="1"/>
  <c r="D69" i="11" s="1"/>
  <c r="CQ70" i="3"/>
  <c r="CP49" i="3"/>
  <c r="CO49" i="3"/>
  <c r="CH33" i="3"/>
  <c r="O33" i="11"/>
  <c r="Q33" i="11" s="1"/>
  <c r="R33" i="11" s="1"/>
  <c r="D33" i="11" s="1"/>
  <c r="BD84" i="3"/>
  <c r="BB83" i="4" s="1"/>
  <c r="CO66" i="3"/>
  <c r="P38" i="11"/>
  <c r="CE121" i="4"/>
  <c r="CZ38" i="3"/>
  <c r="AK37" i="11"/>
  <c r="Y37" i="11"/>
  <c r="Z37" i="11" s="1"/>
  <c r="E37" i="11" s="1"/>
  <c r="BD32" i="3"/>
  <c r="P41" i="3"/>
  <c r="O41" i="4" s="1"/>
  <c r="P51" i="3"/>
  <c r="P47" i="3"/>
  <c r="AN23" i="3"/>
  <c r="AM23" i="4" s="1"/>
  <c r="BD66" i="3"/>
  <c r="BB65" i="4" s="1"/>
  <c r="AI18" i="3"/>
  <c r="AH18" i="4" s="1"/>
  <c r="CE131" i="4"/>
  <c r="CG131" i="4" s="1"/>
  <c r="L17" i="3"/>
  <c r="K17" i="4" s="1"/>
  <c r="P16" i="3"/>
  <c r="O16" i="4" s="1"/>
  <c r="P13" i="3"/>
  <c r="O13" i="4" s="1"/>
  <c r="P7" i="3"/>
  <c r="O7" i="4" s="1"/>
  <c r="P6" i="3"/>
  <c r="CQ24" i="3"/>
  <c r="CQ28" i="3"/>
  <c r="CQ81" i="3"/>
  <c r="CQ72" i="3"/>
  <c r="CQ42" i="3"/>
  <c r="CQ37" i="3"/>
  <c r="CQ18" i="3"/>
  <c r="CQ14" i="3"/>
  <c r="CQ78" i="3"/>
  <c r="CQ66" i="3"/>
  <c r="CQ30" i="3"/>
  <c r="CQ21" i="3"/>
  <c r="CQ74" i="3"/>
  <c r="CQ7" i="3"/>
  <c r="CQ51" i="3"/>
  <c r="CQ86" i="3"/>
  <c r="CQ80" i="3"/>
  <c r="CQ38" i="3"/>
  <c r="CQ20" i="3"/>
  <c r="CQ15" i="3"/>
  <c r="CQ27" i="3"/>
  <c r="CQ9" i="3"/>
  <c r="CQ11" i="3"/>
  <c r="CQ53" i="3"/>
  <c r="CQ58" i="3"/>
  <c r="CQ79" i="3"/>
  <c r="CQ40" i="3"/>
  <c r="CQ73" i="3"/>
  <c r="CQ48" i="3"/>
  <c r="CQ23" i="3"/>
  <c r="CQ76" i="3"/>
  <c r="CQ52" i="3"/>
  <c r="CQ75" i="3"/>
  <c r="CQ32" i="3"/>
  <c r="CQ54" i="3"/>
  <c r="CQ50" i="3"/>
  <c r="CQ46" i="3"/>
  <c r="CQ65" i="3"/>
  <c r="CQ69" i="3"/>
  <c r="CQ49" i="3"/>
  <c r="CQ8" i="3"/>
  <c r="CQ84" i="3"/>
  <c r="CQ56" i="3"/>
  <c r="CQ62" i="3"/>
  <c r="CQ12" i="3"/>
  <c r="CQ60" i="3"/>
  <c r="CQ57" i="3"/>
  <c r="CQ68" i="3"/>
  <c r="CQ35" i="3"/>
  <c r="DA72" i="3"/>
  <c r="AK71" i="11"/>
  <c r="Y71" i="11"/>
  <c r="O23" i="11"/>
  <c r="Q23" i="11" s="1"/>
  <c r="R23" i="11" s="1"/>
  <c r="D23" i="11" s="1"/>
  <c r="CL23" i="3"/>
  <c r="CQ16" i="3"/>
  <c r="CM15" i="3"/>
  <c r="O15" i="11"/>
  <c r="Q15" i="11" s="1"/>
  <c r="R15" i="11" s="1"/>
  <c r="D15" i="11" s="1"/>
  <c r="DA7" i="3"/>
  <c r="AK7" i="11"/>
  <c r="Y7" i="11"/>
  <c r="Y46" i="11"/>
  <c r="Z46" i="11" s="1"/>
  <c r="E46" i="11" s="1"/>
  <c r="AK46" i="11"/>
  <c r="DA47" i="3"/>
  <c r="BD38" i="3"/>
  <c r="AR32" i="3"/>
  <c r="O32" i="11"/>
  <c r="CP26" i="3"/>
  <c r="CO26" i="3"/>
  <c r="DA37" i="3"/>
  <c r="AL71" i="3"/>
  <c r="P76" i="3"/>
  <c r="AL94" i="3"/>
  <c r="BS94" i="3"/>
  <c r="DA57" i="3"/>
  <c r="CF110" i="4"/>
  <c r="CG110" i="4" s="1"/>
  <c r="Y110" i="4" s="1"/>
  <c r="AN81" i="3"/>
  <c r="CO44" i="3"/>
  <c r="K53" i="3"/>
  <c r="CP66" i="3"/>
  <c r="AL30" i="3"/>
  <c r="AK30" i="4" s="1"/>
  <c r="CI38" i="3"/>
  <c r="AA10" i="11"/>
  <c r="F10" i="11" s="1"/>
  <c r="L92" i="3"/>
  <c r="L51" i="3"/>
  <c r="L44" i="3"/>
  <c r="K44" i="4" s="1"/>
  <c r="L79" i="3"/>
  <c r="L73" i="3"/>
  <c r="L74" i="3"/>
  <c r="L34" i="3"/>
  <c r="K34" i="4" s="1"/>
  <c r="L69" i="3"/>
  <c r="L10" i="3"/>
  <c r="K10" i="4" s="1"/>
  <c r="L94" i="3"/>
  <c r="L46" i="3"/>
  <c r="L90" i="3"/>
  <c r="L82" i="3"/>
  <c r="L64" i="3"/>
  <c r="L87" i="3"/>
  <c r="L86" i="3"/>
  <c r="L77" i="3"/>
  <c r="L61" i="3"/>
  <c r="L14" i="3"/>
  <c r="K14" i="4" s="1"/>
  <c r="L6" i="3"/>
  <c r="K6" i="4" s="1"/>
  <c r="L59" i="3"/>
  <c r="L63" i="3"/>
  <c r="L56" i="3"/>
  <c r="L40" i="3"/>
  <c r="K40" i="4" s="1"/>
  <c r="L18" i="3"/>
  <c r="K18" i="4" s="1"/>
  <c r="L16" i="3"/>
  <c r="K16" i="4" s="1"/>
  <c r="L37" i="3"/>
  <c r="K37" i="4" s="1"/>
  <c r="L57" i="3"/>
  <c r="L71" i="3"/>
  <c r="L80" i="3"/>
  <c r="L65" i="3"/>
  <c r="L31" i="3"/>
  <c r="K31" i="4" s="1"/>
  <c r="L49" i="3"/>
  <c r="L42" i="3"/>
  <c r="K42" i="4" s="1"/>
  <c r="L84" i="3"/>
  <c r="L78" i="3"/>
  <c r="O36" i="11"/>
  <c r="Q36" i="11" s="1"/>
  <c r="R36" i="11" s="1"/>
  <c r="D36" i="11" s="1"/>
  <c r="W85" i="3"/>
  <c r="CE165" i="4"/>
  <c r="CZ83" i="3"/>
  <c r="P35" i="11"/>
  <c r="CZ35" i="3"/>
  <c r="CE118" i="4"/>
  <c r="O19" i="11"/>
  <c r="Q19" i="11" s="1"/>
  <c r="R19" i="11" s="1"/>
  <c r="D19" i="11" s="1"/>
  <c r="W54" i="11"/>
  <c r="Z54" i="11" s="1"/>
  <c r="E54" i="11" s="1"/>
  <c r="CO72" i="3"/>
  <c r="CQ71" i="3"/>
  <c r="AT50" i="3"/>
  <c r="AR49" i="4" s="1"/>
  <c r="CF132" i="4"/>
  <c r="P78" i="3"/>
  <c r="CO27" i="3"/>
  <c r="CP27" i="3"/>
  <c r="L36" i="3"/>
  <c r="K36" i="4" s="1"/>
  <c r="AR24" i="3"/>
  <c r="O24" i="11"/>
  <c r="AK38" i="3"/>
  <c r="AJ38" i="4" s="1"/>
  <c r="CE153" i="4"/>
  <c r="BD72" i="3"/>
  <c r="BB71" i="4" s="1"/>
  <c r="BW48" i="4"/>
  <c r="CH44" i="3"/>
  <c r="O44" i="11"/>
  <c r="Q44" i="11" s="1"/>
  <c r="R44" i="11" s="1"/>
  <c r="D44" i="11" s="1"/>
  <c r="AI35" i="3"/>
  <c r="AH35" i="4" s="1"/>
  <c r="AK29" i="3"/>
  <c r="AJ29" i="4" s="1"/>
  <c r="AN26" i="3"/>
  <c r="AM26" i="4" s="1"/>
  <c r="BD16" i="3"/>
  <c r="L81" i="3"/>
  <c r="L54" i="3"/>
  <c r="AR35" i="3"/>
  <c r="O35" i="11"/>
  <c r="L35" i="3"/>
  <c r="K35" i="4" s="1"/>
  <c r="Y10" i="11"/>
  <c r="Z10" i="11" s="1"/>
  <c r="E10" i="11" s="1"/>
  <c r="DA10" i="3"/>
  <c r="AK10" i="11"/>
  <c r="O8" i="11"/>
  <c r="Q8" i="11" s="1"/>
  <c r="R8" i="11" s="1"/>
  <c r="D8" i="11" s="1"/>
  <c r="CK8" i="3"/>
  <c r="AK36" i="3"/>
  <c r="AJ36" i="4" s="1"/>
  <c r="AK24" i="3"/>
  <c r="AJ24" i="4" s="1"/>
  <c r="P55" i="3"/>
  <c r="Q81" i="11"/>
  <c r="R81" i="11" s="1"/>
  <c r="D81" i="11" s="1"/>
  <c r="AN51" i="3"/>
  <c r="CF142" i="4"/>
  <c r="CG142" i="4" s="1"/>
  <c r="BE142" i="4" s="1"/>
  <c r="P15" i="3"/>
  <c r="O15" i="4" s="1"/>
  <c r="P11" i="3"/>
  <c r="O11" i="4" s="1"/>
  <c r="O7" i="11"/>
  <c r="Q7" i="11" s="1"/>
  <c r="R7" i="11" s="1"/>
  <c r="D7" i="11" s="1"/>
  <c r="CH7" i="3"/>
  <c r="CF157" i="4"/>
  <c r="BT157" i="4" s="1"/>
  <c r="AY75" i="3"/>
  <c r="AW74" i="4" s="1"/>
  <c r="AN46" i="3"/>
  <c r="CF127" i="4"/>
  <c r="CG127" i="4" s="1"/>
  <c r="J44" i="3"/>
  <c r="I44" i="4" s="1"/>
  <c r="CQ25" i="3"/>
  <c r="AI21" i="3"/>
  <c r="AH21" i="4" s="1"/>
  <c r="F20" i="3"/>
  <c r="E20" i="4" s="1"/>
  <c r="CF103" i="4"/>
  <c r="AN18" i="3"/>
  <c r="AM18" i="4" s="1"/>
  <c r="AU85" i="3"/>
  <c r="AN56" i="3"/>
  <c r="AK82" i="3"/>
  <c r="CQ44" i="3"/>
  <c r="AL21" i="3"/>
  <c r="AK21" i="4" s="1"/>
  <c r="CF139" i="4"/>
  <c r="CG139" i="4" s="1"/>
  <c r="BB139" i="4" s="1"/>
  <c r="P58" i="3"/>
  <c r="AL68" i="3"/>
  <c r="AI77" i="3"/>
  <c r="L15" i="3"/>
  <c r="K15" i="4" s="1"/>
  <c r="AN55" i="3"/>
  <c r="O13" i="11"/>
  <c r="Q13" i="11" s="1"/>
  <c r="R13" i="11" s="1"/>
  <c r="D13" i="11" s="1"/>
  <c r="BS83" i="3"/>
  <c r="BQ82" i="4" s="1"/>
  <c r="BS87" i="3"/>
  <c r="CQ61" i="3"/>
  <c r="AN84" i="3"/>
  <c r="O10" i="11"/>
  <c r="Q10" i="11" s="1"/>
  <c r="R10" i="11" s="1"/>
  <c r="D10" i="11" s="1"/>
  <c r="CF133" i="4"/>
  <c r="K57" i="3"/>
  <c r="L38" i="3"/>
  <c r="K38" i="4" s="1"/>
  <c r="CF140" i="4"/>
  <c r="CF159" i="4"/>
  <c r="AV77" i="3"/>
  <c r="AT76" i="4" s="1"/>
  <c r="F34" i="3"/>
  <c r="E34" i="4" s="1"/>
  <c r="CF117" i="4"/>
  <c r="L28" i="3"/>
  <c r="K28" i="4" s="1"/>
  <c r="L88" i="3"/>
  <c r="CF121" i="4"/>
  <c r="CO63" i="3"/>
  <c r="Q62" i="11"/>
  <c r="R62" i="11" s="1"/>
  <c r="D62" i="11" s="1"/>
  <c r="CP63" i="3"/>
  <c r="CP53" i="3"/>
  <c r="CO53" i="3"/>
  <c r="Q52" i="11"/>
  <c r="R52" i="11" s="1"/>
  <c r="D52" i="11" s="1"/>
  <c r="Y39" i="11"/>
  <c r="AA39" i="11" s="1"/>
  <c r="F39" i="11" s="1"/>
  <c r="DA39" i="3"/>
  <c r="AK39" i="11"/>
  <c r="CH20" i="3"/>
  <c r="O20" i="11"/>
  <c r="Q20" i="11" s="1"/>
  <c r="R20" i="11" s="1"/>
  <c r="D20" i="11" s="1"/>
  <c r="CP60" i="3"/>
  <c r="CO60" i="3"/>
  <c r="CP56" i="3"/>
  <c r="CO56" i="3"/>
  <c r="Q55" i="11"/>
  <c r="R55" i="11" s="1"/>
  <c r="D55" i="11" s="1"/>
  <c r="L50" i="3"/>
  <c r="P83" i="3"/>
  <c r="CP16" i="3"/>
  <c r="F8" i="3"/>
  <c r="E8" i="4" s="1"/>
  <c r="CF91" i="4"/>
  <c r="CG91" i="4" s="1"/>
  <c r="CI10" i="3"/>
  <c r="DA85" i="3"/>
  <c r="AI39" i="3"/>
  <c r="AH39" i="4" s="1"/>
  <c r="Q28" i="11"/>
  <c r="R28" i="11" s="1"/>
  <c r="D28" i="11" s="1"/>
  <c r="AR30" i="3"/>
  <c r="CF149" i="4"/>
  <c r="CG149" i="4" s="1"/>
  <c r="BL149" i="4" s="1"/>
  <c r="AG85" i="3"/>
  <c r="CI12" i="3"/>
  <c r="CE148" i="4"/>
  <c r="P80" i="3"/>
  <c r="AL69" i="3"/>
  <c r="F14" i="3"/>
  <c r="E14" i="4" s="1"/>
  <c r="P14" i="3"/>
  <c r="O14" i="4" s="1"/>
  <c r="P10" i="3"/>
  <c r="O10" i="4" s="1"/>
  <c r="P9" i="3"/>
  <c r="O9" i="4" s="1"/>
  <c r="DA60" i="3"/>
  <c r="AK59" i="11"/>
  <c r="CS52" i="3"/>
  <c r="AK24" i="11"/>
  <c r="DA24" i="3"/>
  <c r="Y24" i="11"/>
  <c r="Z24" i="11" s="1"/>
  <c r="E24" i="11" s="1"/>
  <c r="CO14" i="3"/>
  <c r="CP14" i="3"/>
  <c r="CQ13" i="3"/>
  <c r="O6" i="11"/>
  <c r="Q6" i="11" s="1"/>
  <c r="R6" i="11" s="1"/>
  <c r="D6" i="11" s="1"/>
  <c r="AS16" i="11"/>
  <c r="I16" i="11" s="1"/>
  <c r="M43" i="3"/>
  <c r="L43" i="4" s="1"/>
  <c r="CF126" i="4"/>
  <c r="CG126" i="4" s="1"/>
  <c r="CF125" i="4"/>
  <c r="N42" i="3"/>
  <c r="M42" i="4" s="1"/>
  <c r="K56" i="3"/>
  <c r="CQ85" i="3"/>
  <c r="AK9" i="3"/>
  <c r="AJ9" i="4" s="1"/>
  <c r="BD35" i="3"/>
  <c r="AK11" i="3"/>
  <c r="AJ11" i="4" s="1"/>
  <c r="DA65" i="3"/>
  <c r="AI19" i="3"/>
  <c r="AH19" i="4" s="1"/>
  <c r="L48" i="3"/>
  <c r="P52" i="3"/>
  <c r="AL56" i="3"/>
  <c r="AL66" i="3"/>
  <c r="K75" i="3"/>
  <c r="L47" i="3"/>
  <c r="AN75" i="3"/>
  <c r="K28" i="3"/>
  <c r="J28" i="4" s="1"/>
  <c r="Q59" i="11"/>
  <c r="R59" i="11" s="1"/>
  <c r="D59" i="11" s="1"/>
  <c r="CF102" i="4"/>
  <c r="CG102" i="4" s="1"/>
  <c r="Q102" i="4" s="1"/>
  <c r="P42" i="3"/>
  <c r="O42" i="4" s="1"/>
  <c r="AN90" i="3"/>
  <c r="AK13" i="11"/>
  <c r="CE45" i="3"/>
  <c r="E32" i="3"/>
  <c r="D32" i="4" s="1"/>
  <c r="CF115" i="4"/>
  <c r="CG115" i="4" s="1"/>
  <c r="AD115" i="4" s="1"/>
  <c r="BR80" i="3"/>
  <c r="BP79" i="4" s="1"/>
  <c r="BR42" i="3"/>
  <c r="BR43" i="3"/>
  <c r="BR22" i="3"/>
  <c r="BR41" i="3"/>
  <c r="BR77" i="3"/>
  <c r="BP76" i="4" s="1"/>
  <c r="BR62" i="3"/>
  <c r="BR32" i="3"/>
  <c r="BR53" i="3"/>
  <c r="BP52" i="4" s="1"/>
  <c r="BR29" i="3"/>
  <c r="BR75" i="3"/>
  <c r="BP74" i="4" s="1"/>
  <c r="BR81" i="3"/>
  <c r="BP80" i="4" s="1"/>
  <c r="BR30" i="3"/>
  <c r="BR24" i="3"/>
  <c r="BR23" i="3"/>
  <c r="BR63" i="3"/>
  <c r="BP62" i="4" s="1"/>
  <c r="BR66" i="3"/>
  <c r="BP65" i="4" s="1"/>
  <c r="BR91" i="3"/>
  <c r="BR31" i="3"/>
  <c r="BR73" i="3"/>
  <c r="BP72" i="4" s="1"/>
  <c r="BR18" i="3"/>
  <c r="BR61" i="3"/>
  <c r="BP60" i="4" s="1"/>
  <c r="BR89" i="3"/>
  <c r="BR59" i="3"/>
  <c r="BP58" i="4" s="1"/>
  <c r="BR17" i="3"/>
  <c r="BR57" i="3"/>
  <c r="BP56" i="4" s="1"/>
  <c r="BR74" i="3"/>
  <c r="BP73" i="4" s="1"/>
  <c r="BR36" i="3"/>
  <c r="BR21" i="3"/>
  <c r="BR51" i="3"/>
  <c r="BP50" i="4" s="1"/>
  <c r="BR60" i="3"/>
  <c r="BP59" i="4" s="1"/>
  <c r="BR49" i="3"/>
  <c r="BP48" i="4" s="1"/>
  <c r="BR56" i="3"/>
  <c r="BP55" i="4" s="1"/>
  <c r="BR55" i="3"/>
  <c r="BP54" i="4" s="1"/>
  <c r="BR27" i="3"/>
  <c r="K86" i="3"/>
  <c r="AY6" i="3"/>
  <c r="AY34" i="3"/>
  <c r="AY92" i="3"/>
  <c r="AY67" i="3"/>
  <c r="AW66" i="4" s="1"/>
  <c r="BV85" i="3"/>
  <c r="AY10" i="3"/>
  <c r="CF114" i="4"/>
  <c r="CF92" i="4"/>
  <c r="CG92" i="4" s="1"/>
  <c r="BS89" i="3"/>
  <c r="E10" i="3"/>
  <c r="D10" i="4" s="1"/>
  <c r="CF93" i="4"/>
  <c r="CG93" i="4" s="1"/>
  <c r="AY55" i="3"/>
  <c r="AW54" i="4" s="1"/>
  <c r="AY74" i="3"/>
  <c r="AW73" i="4" s="1"/>
  <c r="AY84" i="3"/>
  <c r="AW83" i="4" s="1"/>
  <c r="AY33" i="3"/>
  <c r="AY64" i="3"/>
  <c r="AW63" i="4" s="1"/>
  <c r="AY24" i="3"/>
  <c r="AY22" i="3"/>
  <c r="AY13" i="3"/>
  <c r="AY41" i="3"/>
  <c r="AY78" i="3"/>
  <c r="AW77" i="4" s="1"/>
  <c r="AY94" i="3"/>
  <c r="AY63" i="3"/>
  <c r="AW62" i="4" s="1"/>
  <c r="AY50" i="3"/>
  <c r="AW49" i="4" s="1"/>
  <c r="AY88" i="3"/>
  <c r="AY46" i="3"/>
  <c r="AY80" i="3"/>
  <c r="AW79" i="4" s="1"/>
  <c r="AY44" i="3"/>
  <c r="AY73" i="3"/>
  <c r="AW72" i="4" s="1"/>
  <c r="AY26" i="3"/>
  <c r="AY66" i="3"/>
  <c r="AW65" i="4" s="1"/>
  <c r="AY86" i="3"/>
  <c r="AY37" i="3"/>
  <c r="AY77" i="3"/>
  <c r="AW76" i="4" s="1"/>
  <c r="AY8" i="3"/>
  <c r="AY76" i="3"/>
  <c r="AW75" i="4" s="1"/>
  <c r="AY82" i="3"/>
  <c r="AW81" i="4" s="1"/>
  <c r="AY54" i="3"/>
  <c r="AW53" i="4" s="1"/>
  <c r="AY68" i="3"/>
  <c r="AW67" i="4" s="1"/>
  <c r="AY40" i="3"/>
  <c r="AY89" i="3"/>
  <c r="AY62" i="3"/>
  <c r="AW61" i="4" s="1"/>
  <c r="AY70" i="3"/>
  <c r="AW69" i="4" s="1"/>
  <c r="AY12" i="3"/>
  <c r="AY35" i="3"/>
  <c r="AY39" i="3"/>
  <c r="AY52" i="3"/>
  <c r="AW51" i="4" s="1"/>
  <c r="AY51" i="3"/>
  <c r="AW50" i="4" s="1"/>
  <c r="AY58" i="3"/>
  <c r="AW57" i="4" s="1"/>
  <c r="AY30" i="3"/>
  <c r="AY71" i="3"/>
  <c r="AW70" i="4" s="1"/>
  <c r="AY90" i="3"/>
  <c r="AY7" i="3"/>
  <c r="AY87" i="3"/>
  <c r="AY81" i="3"/>
  <c r="AW80" i="4" s="1"/>
  <c r="AY14" i="3"/>
  <c r="P87" i="3"/>
  <c r="CF163" i="4"/>
  <c r="Q75" i="11"/>
  <c r="R75" i="11" s="1"/>
  <c r="D75" i="11" s="1"/>
  <c r="Z33" i="11"/>
  <c r="E33" i="11" s="1"/>
  <c r="AA33" i="11"/>
  <c r="F33" i="11" s="1"/>
  <c r="AU45" i="3"/>
  <c r="AY42" i="3"/>
  <c r="AY72" i="3"/>
  <c r="AW71" i="4" s="1"/>
  <c r="AY60" i="3"/>
  <c r="AW59" i="4" s="1"/>
  <c r="Q83" i="11"/>
  <c r="R83" i="11" s="1"/>
  <c r="D83" i="11" s="1"/>
  <c r="CG76" i="3"/>
  <c r="BR83" i="3"/>
  <c r="BP82" i="4" s="1"/>
  <c r="AY27" i="3"/>
  <c r="AY28" i="3"/>
  <c r="AY11" i="3"/>
  <c r="AA63" i="11"/>
  <c r="F63" i="11" s="1"/>
  <c r="Z63" i="11"/>
  <c r="E63" i="11" s="1"/>
  <c r="BR82" i="3"/>
  <c r="BP81" i="4" s="1"/>
  <c r="AY43" i="3"/>
  <c r="AY29" i="3"/>
  <c r="AA42" i="11"/>
  <c r="F42" i="11" s="1"/>
  <c r="Z42" i="11"/>
  <c r="E42" i="11" s="1"/>
  <c r="Q41" i="11"/>
  <c r="R41" i="11" s="1"/>
  <c r="D41" i="11" s="1"/>
  <c r="CG134" i="4"/>
  <c r="Z32" i="11"/>
  <c r="E32" i="11" s="1"/>
  <c r="AI89" i="3"/>
  <c r="CM53" i="3"/>
  <c r="CM61" i="3"/>
  <c r="CM84" i="3"/>
  <c r="CM74" i="3"/>
  <c r="CM28" i="3"/>
  <c r="CM78" i="3"/>
  <c r="CM16" i="3"/>
  <c r="CM23" i="3"/>
  <c r="CM54" i="3"/>
  <c r="CM39" i="3"/>
  <c r="CM86" i="3"/>
  <c r="CM21" i="3"/>
  <c r="BH8" i="3"/>
  <c r="BH65" i="3"/>
  <c r="BF64" i="4" s="1"/>
  <c r="BH49" i="3"/>
  <c r="BF48" i="4" s="1"/>
  <c r="BH57" i="3"/>
  <c r="BF56" i="4" s="1"/>
  <c r="BH14" i="3"/>
  <c r="BH87" i="3"/>
  <c r="BH13" i="3"/>
  <c r="CL85" i="3"/>
  <c r="CL12" i="3"/>
  <c r="CL53" i="3"/>
  <c r="CL13" i="3"/>
  <c r="CL86" i="3"/>
  <c r="CL70" i="3"/>
  <c r="CF162" i="4"/>
  <c r="CM57" i="3"/>
  <c r="AL46" i="3"/>
  <c r="O42" i="11"/>
  <c r="O37" i="11"/>
  <c r="Q37" i="11" s="1"/>
  <c r="R37" i="11" s="1"/>
  <c r="D37" i="11" s="1"/>
  <c r="BD28" i="3"/>
  <c r="Z26" i="3"/>
  <c r="Y26" i="4" s="1"/>
  <c r="CM25" i="3"/>
  <c r="BH24" i="3"/>
  <c r="CE103" i="4"/>
  <c r="CG103" i="4" s="1"/>
  <c r="R103" i="4" s="1"/>
  <c r="CZ20" i="3"/>
  <c r="AL18" i="3"/>
  <c r="AK18" i="4" s="1"/>
  <c r="U42" i="3"/>
  <c r="T42" i="4" s="1"/>
  <c r="U75" i="3"/>
  <c r="U70" i="3"/>
  <c r="U48" i="3"/>
  <c r="U66" i="3"/>
  <c r="U12" i="3"/>
  <c r="T12" i="4" s="1"/>
  <c r="U74" i="3"/>
  <c r="U20" i="3"/>
  <c r="T20" i="4" s="1"/>
  <c r="U46" i="3"/>
  <c r="U81" i="3"/>
  <c r="U24" i="3"/>
  <c r="T24" i="4" s="1"/>
  <c r="U11" i="3"/>
  <c r="T11" i="4" s="1"/>
  <c r="AY32" i="3"/>
  <c r="BS26" i="3"/>
  <c r="P54" i="11"/>
  <c r="CE137" i="4"/>
  <c r="CO21" i="3"/>
  <c r="CP21" i="3"/>
  <c r="CM13" i="3"/>
  <c r="BF75" i="3"/>
  <c r="BD74" i="4" s="1"/>
  <c r="BF89" i="3"/>
  <c r="BF10" i="3"/>
  <c r="BF93" i="3"/>
  <c r="BF22" i="3"/>
  <c r="BF6" i="3"/>
  <c r="BF19" i="3"/>
  <c r="BF43" i="3"/>
  <c r="BF31" i="3"/>
  <c r="BF9" i="3"/>
  <c r="BF49" i="3"/>
  <c r="BD48" i="4" s="1"/>
  <c r="BF88" i="3"/>
  <c r="BF53" i="3"/>
  <c r="BD52" i="4" s="1"/>
  <c r="BF48" i="3"/>
  <c r="BD47" i="4" s="1"/>
  <c r="BF81" i="3"/>
  <c r="BD80" i="4" s="1"/>
  <c r="BF27" i="3"/>
  <c r="BF38" i="3"/>
  <c r="BF35" i="3"/>
  <c r="BF7" i="3"/>
  <c r="BF13" i="3"/>
  <c r="BF12" i="3"/>
  <c r="Z58" i="3"/>
  <c r="Z61" i="3"/>
  <c r="Z83" i="3"/>
  <c r="Z94" i="3"/>
  <c r="Z38" i="3"/>
  <c r="Y38" i="4" s="1"/>
  <c r="Z35" i="3"/>
  <c r="Y35" i="4" s="1"/>
  <c r="Z36" i="3"/>
  <c r="Y36" i="4" s="1"/>
  <c r="Z22" i="3"/>
  <c r="Y22" i="4" s="1"/>
  <c r="Z52" i="3"/>
  <c r="Z48" i="3"/>
  <c r="Z47" i="3"/>
  <c r="Z9" i="3"/>
  <c r="Y9" i="4" s="1"/>
  <c r="Z7" i="3"/>
  <c r="Y7" i="4" s="1"/>
  <c r="Z76" i="3"/>
  <c r="Z78" i="3"/>
  <c r="Z39" i="3"/>
  <c r="Y39" i="4" s="1"/>
  <c r="Z33" i="3"/>
  <c r="Y33" i="4" s="1"/>
  <c r="Z27" i="3"/>
  <c r="Y27" i="4" s="1"/>
  <c r="Z88" i="3"/>
  <c r="Z6" i="3"/>
  <c r="Y6" i="4" s="1"/>
  <c r="Z40" i="3"/>
  <c r="Y40" i="4" s="1"/>
  <c r="Z24" i="3"/>
  <c r="Y24" i="4" s="1"/>
  <c r="Z81" i="3"/>
  <c r="Z37" i="3"/>
  <c r="Y37" i="4" s="1"/>
  <c r="Z43" i="3"/>
  <c r="Y43" i="4" s="1"/>
  <c r="Z31" i="3"/>
  <c r="Y31" i="4" s="1"/>
  <c r="AI69" i="3"/>
  <c r="K67" i="3"/>
  <c r="L66" i="3"/>
  <c r="L60" i="3"/>
  <c r="AS55" i="3"/>
  <c r="AQ54" i="4" s="1"/>
  <c r="CF137" i="4"/>
  <c r="Z50" i="3"/>
  <c r="BI49" i="3"/>
  <c r="BG48" i="4" s="1"/>
  <c r="BJ62" i="3"/>
  <c r="BH61" i="4" s="1"/>
  <c r="BJ48" i="3"/>
  <c r="BH47" i="4" s="1"/>
  <c r="BJ93" i="3"/>
  <c r="BJ50" i="3"/>
  <c r="BH49" i="4" s="1"/>
  <c r="BJ11" i="3"/>
  <c r="BJ14" i="3"/>
  <c r="BJ10" i="3"/>
  <c r="BJ7" i="3"/>
  <c r="BJ81" i="3"/>
  <c r="BH80" i="4" s="1"/>
  <c r="BJ35" i="3"/>
  <c r="BJ20" i="3"/>
  <c r="BJ28" i="3"/>
  <c r="BJ13" i="3"/>
  <c r="BJ12" i="3"/>
  <c r="L67" i="3"/>
  <c r="CF143" i="4"/>
  <c r="CG143" i="4" s="1"/>
  <c r="BF143" i="4" s="1"/>
  <c r="BJ55" i="3"/>
  <c r="BH54" i="4" s="1"/>
  <c r="CB40" i="3"/>
  <c r="CB34" i="3"/>
  <c r="CB65" i="3"/>
  <c r="BZ64" i="4" s="1"/>
  <c r="CB42" i="3"/>
  <c r="BI72" i="3"/>
  <c r="BG71" i="4" s="1"/>
  <c r="BI92" i="3"/>
  <c r="BI87" i="3"/>
  <c r="BI82" i="3"/>
  <c r="BG81" i="4" s="1"/>
  <c r="BI8" i="3"/>
  <c r="BI28" i="3"/>
  <c r="BI52" i="3"/>
  <c r="BG51" i="4" s="1"/>
  <c r="BI74" i="3"/>
  <c r="BG73" i="4" s="1"/>
  <c r="BI58" i="3"/>
  <c r="BG57" i="4" s="1"/>
  <c r="BP41" i="3"/>
  <c r="BP43" i="3"/>
  <c r="BP16" i="3"/>
  <c r="BP13" i="3"/>
  <c r="BP32" i="3"/>
  <c r="BP9" i="3"/>
  <c r="BP15" i="3"/>
  <c r="AA48" i="3"/>
  <c r="AA38" i="3"/>
  <c r="Z38" i="4" s="1"/>
  <c r="AA20" i="3"/>
  <c r="Z20" i="4" s="1"/>
  <c r="AA40" i="3"/>
  <c r="Z40" i="4" s="1"/>
  <c r="AA29" i="3"/>
  <c r="Z29" i="4" s="1"/>
  <c r="AA65" i="3"/>
  <c r="AA39" i="3"/>
  <c r="Z39" i="4" s="1"/>
  <c r="AA60" i="3"/>
  <c r="AA74" i="3"/>
  <c r="AA82" i="3"/>
  <c r="AA78" i="3"/>
  <c r="AL23" i="3"/>
  <c r="AK23" i="4" s="1"/>
  <c r="O39" i="11"/>
  <c r="CM20" i="3"/>
  <c r="AJ29" i="3"/>
  <c r="AI29" i="4" s="1"/>
  <c r="AJ39" i="3"/>
  <c r="AI39" i="4" s="1"/>
  <c r="AJ35" i="3"/>
  <c r="AI35" i="4" s="1"/>
  <c r="AJ41" i="3"/>
  <c r="AI41" i="4" s="1"/>
  <c r="AJ27" i="3"/>
  <c r="AI27" i="4" s="1"/>
  <c r="AJ8" i="3"/>
  <c r="AJ60" i="3"/>
  <c r="AJ57" i="3"/>
  <c r="AJ85" i="3" s="1"/>
  <c r="CZ11" i="3"/>
  <c r="CZ16" i="3"/>
  <c r="CZ9" i="3"/>
  <c r="CZ29" i="3"/>
  <c r="CZ7" i="3"/>
  <c r="CZ44" i="3"/>
  <c r="CZ21" i="3"/>
  <c r="CZ22" i="3"/>
  <c r="CZ68" i="3"/>
  <c r="CZ19" i="3"/>
  <c r="CZ53" i="3"/>
  <c r="CZ81" i="3"/>
  <c r="Z80" i="3"/>
  <c r="L70" i="3"/>
  <c r="L62" i="3"/>
  <c r="AH58" i="3"/>
  <c r="AH52" i="3"/>
  <c r="CD44" i="3"/>
  <c r="Y41" i="3"/>
  <c r="X41" i="4" s="1"/>
  <c r="AL36" i="3"/>
  <c r="AK36" i="4" s="1"/>
  <c r="Y33" i="3"/>
  <c r="X33" i="4" s="1"/>
  <c r="AW31" i="3"/>
  <c r="CW27" i="3"/>
  <c r="AI27" i="3"/>
  <c r="AH27" i="4" s="1"/>
  <c r="P26" i="11"/>
  <c r="Q26" i="11" s="1"/>
  <c r="R26" i="11" s="1"/>
  <c r="D26" i="11" s="1"/>
  <c r="CE109" i="4"/>
  <c r="BS23" i="3"/>
  <c r="K21" i="3"/>
  <c r="J21" i="4" s="1"/>
  <c r="AW17" i="3"/>
  <c r="AA46" i="11"/>
  <c r="F46" i="11" s="1"/>
  <c r="CF112" i="4"/>
  <c r="CG112" i="4" s="1"/>
  <c r="AA112" i="4" s="1"/>
  <c r="BO80" i="3"/>
  <c r="BM79" i="4" s="1"/>
  <c r="BO66" i="3"/>
  <c r="BM65" i="4" s="1"/>
  <c r="BO59" i="3"/>
  <c r="BM58" i="4" s="1"/>
  <c r="BO38" i="3"/>
  <c r="BO64" i="3"/>
  <c r="BM63" i="4" s="1"/>
  <c r="BO48" i="3"/>
  <c r="BM47" i="4" s="1"/>
  <c r="BO82" i="3"/>
  <c r="BM81" i="4" s="1"/>
  <c r="BO90" i="3"/>
  <c r="BO63" i="3"/>
  <c r="BM62" i="4" s="1"/>
  <c r="AW91" i="3"/>
  <c r="AW76" i="3"/>
  <c r="AU75" i="4" s="1"/>
  <c r="AW43" i="3"/>
  <c r="AW74" i="3"/>
  <c r="AU73" i="4" s="1"/>
  <c r="AW35" i="3"/>
  <c r="AW92" i="3"/>
  <c r="AW64" i="3"/>
  <c r="AU63" i="4" s="1"/>
  <c r="AW58" i="3"/>
  <c r="AU57" i="4" s="1"/>
  <c r="Y7" i="3"/>
  <c r="Y8" i="3"/>
  <c r="X8" i="4" s="1"/>
  <c r="Y60" i="3"/>
  <c r="Y89" i="3"/>
  <c r="Y58" i="3"/>
  <c r="Y49" i="3"/>
  <c r="AL89" i="3"/>
  <c r="BH39" i="3"/>
  <c r="L33" i="3"/>
  <c r="K33" i="4" s="1"/>
  <c r="BF29" i="3"/>
  <c r="BO12" i="3"/>
  <c r="BO6" i="3"/>
  <c r="CW46" i="3"/>
  <c r="CW14" i="3"/>
  <c r="CW23" i="3"/>
  <c r="CW49" i="3"/>
  <c r="CW31" i="3"/>
  <c r="CW48" i="3"/>
  <c r="CW22" i="3"/>
  <c r="CW80" i="3"/>
  <c r="CW32" i="3"/>
  <c r="CW26" i="3"/>
  <c r="CW15" i="3"/>
  <c r="CM76" i="3"/>
  <c r="CL61" i="3"/>
  <c r="CW16" i="3"/>
  <c r="CD94" i="3"/>
  <c r="CD41" i="3"/>
  <c r="CD31" i="3"/>
  <c r="AH61" i="3"/>
  <c r="AH79" i="3"/>
  <c r="AH46" i="3"/>
  <c r="AH44" i="3"/>
  <c r="AG44" i="4" s="1"/>
  <c r="AH24" i="3"/>
  <c r="AG24" i="4" s="1"/>
  <c r="AH27" i="3"/>
  <c r="AG27" i="4" s="1"/>
  <c r="AH43" i="3"/>
  <c r="AG43" i="4" s="1"/>
  <c r="CX10" i="3"/>
  <c r="CX72" i="3"/>
  <c r="CX81" i="3"/>
  <c r="CX67" i="3"/>
  <c r="CX7" i="3"/>
  <c r="CX70" i="3"/>
  <c r="CZ80" i="3"/>
  <c r="CM79" i="3"/>
  <c r="AA79" i="3"/>
  <c r="CD72" i="3"/>
  <c r="CB71" i="4" s="1"/>
  <c r="AI51" i="3"/>
  <c r="P49" i="11"/>
  <c r="Q49" i="11" s="1"/>
  <c r="R49" i="11" s="1"/>
  <c r="D49" i="11" s="1"/>
  <c r="CE132" i="4"/>
  <c r="CB44" i="3"/>
  <c r="BF40" i="3"/>
  <c r="BJ38" i="3"/>
  <c r="CU37" i="3"/>
  <c r="CZ36" i="3"/>
  <c r="CL34" i="3"/>
  <c r="Z34" i="3"/>
  <c r="Y34" i="4" s="1"/>
  <c r="AI25" i="3"/>
  <c r="AH25" i="4" s="1"/>
  <c r="AJ24" i="3"/>
  <c r="AI24" i="4" s="1"/>
  <c r="L20" i="3"/>
  <c r="K20" i="4" s="1"/>
  <c r="BP46" i="3"/>
  <c r="BN45" i="4" s="1"/>
  <c r="CG57" i="3"/>
  <c r="CG64" i="3"/>
  <c r="CG68" i="3"/>
  <c r="CG42" i="3"/>
  <c r="CG62" i="3"/>
  <c r="CG16" i="3"/>
  <c r="BM74" i="3"/>
  <c r="BK73" i="4" s="1"/>
  <c r="BM88" i="3"/>
  <c r="BF39" i="3"/>
  <c r="AL35" i="3"/>
  <c r="AK35" i="4" s="1"/>
  <c r="Y20" i="3"/>
  <c r="X20" i="4" s="1"/>
  <c r="CU74" i="3"/>
  <c r="CU86" i="3"/>
  <c r="CU36" i="3"/>
  <c r="CU20" i="3"/>
  <c r="CU17" i="3"/>
  <c r="CU16" i="3"/>
  <c r="CU42" i="3"/>
  <c r="CU22" i="3"/>
  <c r="CU80" i="3"/>
  <c r="CU47" i="3"/>
  <c r="CU40" i="3"/>
  <c r="CU34" i="3"/>
  <c r="CQ82" i="3"/>
  <c r="P78" i="11"/>
  <c r="CE161" i="4"/>
  <c r="BX37" i="3"/>
  <c r="BX51" i="3"/>
  <c r="BV50" i="4" s="1"/>
  <c r="BX88" i="3"/>
  <c r="BX33" i="3"/>
  <c r="BX78" i="3"/>
  <c r="BV77" i="4" s="1"/>
  <c r="BX68" i="3"/>
  <c r="BV67" i="4" s="1"/>
  <c r="BX18" i="3"/>
  <c r="BX12" i="3"/>
  <c r="BX7" i="3"/>
  <c r="BX14" i="3"/>
  <c r="BX10" i="3"/>
  <c r="BX57" i="3"/>
  <c r="BV56" i="4" s="1"/>
  <c r="BX17" i="3"/>
  <c r="BX9" i="3"/>
  <c r="BX59" i="3"/>
  <c r="BV58" i="4" s="1"/>
  <c r="AF33" i="3"/>
  <c r="AE33" i="4" s="1"/>
  <c r="AF24" i="3"/>
  <c r="AE24" i="4" s="1"/>
  <c r="AF20" i="3"/>
  <c r="AE20" i="4" s="1"/>
  <c r="AF26" i="3"/>
  <c r="AE26" i="4" s="1"/>
  <c r="AF59" i="3"/>
  <c r="AF85" i="3" s="1"/>
  <c r="CT55" i="3"/>
  <c r="CT46" i="3"/>
  <c r="CT57" i="3"/>
  <c r="CT33" i="3"/>
  <c r="CT24" i="3"/>
  <c r="CT7" i="3"/>
  <c r="CT18" i="3"/>
  <c r="CT83" i="3"/>
  <c r="CT25" i="3"/>
  <c r="CB84" i="3"/>
  <c r="BZ83" i="4" s="1"/>
  <c r="CU51" i="3"/>
  <c r="AA64" i="3"/>
  <c r="AW13" i="3"/>
  <c r="AW45" i="3" s="1"/>
  <c r="Y70" i="3"/>
  <c r="BR47" i="3"/>
  <c r="BP46" i="4" s="1"/>
  <c r="BS44" i="3"/>
  <c r="Y59" i="3"/>
  <c r="AA72" i="3"/>
  <c r="AA21" i="3"/>
  <c r="Z21" i="4" s="1"/>
  <c r="Y64" i="3"/>
  <c r="BP56" i="3"/>
  <c r="BN55" i="4" s="1"/>
  <c r="BP82" i="3"/>
  <c r="BN81" i="4" s="1"/>
  <c r="BF79" i="3"/>
  <c r="BD78" i="4" s="1"/>
  <c r="L76" i="3"/>
  <c r="AL75" i="3"/>
  <c r="L29" i="3"/>
  <c r="K29" i="4" s="1"/>
  <c r="L75" i="3"/>
  <c r="Y68" i="3"/>
  <c r="BX63" i="3"/>
  <c r="BV62" i="4" s="1"/>
  <c r="AH55" i="3"/>
  <c r="CG54" i="3"/>
  <c r="AL54" i="3"/>
  <c r="Q47" i="11"/>
  <c r="R47" i="11" s="1"/>
  <c r="D47" i="11" s="1"/>
  <c r="BP47" i="3"/>
  <c r="BN46" i="4" s="1"/>
  <c r="BS40" i="3"/>
  <c r="L89" i="3"/>
  <c r="BO88" i="3"/>
  <c r="AI88" i="3"/>
  <c r="BO84" i="3"/>
  <c r="BM83" i="4" s="1"/>
  <c r="BD63" i="3"/>
  <c r="BB62" i="4" s="1"/>
  <c r="AA62" i="3"/>
  <c r="BD59" i="3"/>
  <c r="BB58" i="4" s="1"/>
  <c r="BF55" i="3"/>
  <c r="BD54" i="4" s="1"/>
  <c r="Z55" i="3"/>
  <c r="AH54" i="3"/>
  <c r="O43" i="11"/>
  <c r="L43" i="3"/>
  <c r="K43" i="4" s="1"/>
  <c r="BX29" i="3"/>
  <c r="AH91" i="3"/>
  <c r="AF31" i="3"/>
  <c r="AE31" i="4" s="1"/>
  <c r="BX27" i="3"/>
  <c r="AH74" i="3"/>
  <c r="AL19" i="3"/>
  <c r="AK19" i="4" s="1"/>
  <c r="L19" i="3"/>
  <c r="K19" i="4" s="1"/>
  <c r="CS53" i="3"/>
  <c r="CS86" i="3"/>
  <c r="CS76" i="3"/>
  <c r="CS57" i="3"/>
  <c r="CI76" i="3"/>
  <c r="CM65" i="3"/>
  <c r="CL64" i="3"/>
  <c r="S87" i="3"/>
  <c r="S44" i="3"/>
  <c r="R44" i="4" s="1"/>
  <c r="S51" i="3"/>
  <c r="S29" i="3"/>
  <c r="R29" i="4" s="1"/>
  <c r="S72" i="3"/>
  <c r="AA86" i="3"/>
  <c r="BX71" i="3"/>
  <c r="BV70" i="4" s="1"/>
  <c r="CF150" i="4"/>
  <c r="AA56" i="3"/>
  <c r="Z54" i="3"/>
  <c r="BR37" i="3"/>
  <c r="CJ69" i="3"/>
  <c r="CJ80" i="3"/>
  <c r="CJ39" i="3"/>
  <c r="CJ33" i="3"/>
  <c r="CJ13" i="3"/>
  <c r="Y27" i="11"/>
  <c r="AK27" i="11"/>
  <c r="CQ26" i="3"/>
  <c r="CU24" i="3"/>
  <c r="P17" i="11"/>
  <c r="CE100" i="4"/>
  <c r="AM53" i="3"/>
  <c r="AM67" i="3"/>
  <c r="AL91" i="3"/>
  <c r="AL37" i="3"/>
  <c r="AK37" i="4" s="1"/>
  <c r="AA36" i="3"/>
  <c r="Z36" i="4" s="1"/>
  <c r="Z21" i="3"/>
  <c r="Y21" i="4" s="1"/>
  <c r="L13" i="3"/>
  <c r="K13" i="4" s="1"/>
  <c r="L11" i="3"/>
  <c r="K11" i="4" s="1"/>
  <c r="L9" i="3"/>
  <c r="K9" i="4" s="1"/>
  <c r="BX8" i="3"/>
  <c r="L7" i="3"/>
  <c r="K7" i="4" s="1"/>
  <c r="CI51" i="3"/>
  <c r="CI85" i="3"/>
  <c r="CI20" i="3"/>
  <c r="CI23" i="3"/>
  <c r="CI26" i="3"/>
  <c r="CI46" i="3"/>
  <c r="CI13" i="3"/>
  <c r="CQ36" i="3"/>
  <c r="CM32" i="3"/>
  <c r="Q27" i="11"/>
  <c r="R27" i="11" s="1"/>
  <c r="D27" i="11" s="1"/>
  <c r="CS24" i="3"/>
  <c r="CX6" i="3"/>
  <c r="AT45" i="3"/>
  <c r="AC46" i="3"/>
  <c r="AC69" i="3"/>
  <c r="AC37" i="3"/>
  <c r="AB37" i="4" s="1"/>
  <c r="AC20" i="3"/>
  <c r="AB20" i="4" s="1"/>
  <c r="AC29" i="3"/>
  <c r="AB29" i="4" s="1"/>
  <c r="I31" i="3"/>
  <c r="H31" i="4" s="1"/>
  <c r="CF158" i="4"/>
  <c r="BU158" i="4" s="1"/>
  <c r="AH75" i="3"/>
  <c r="CE61" i="3"/>
  <c r="CC60" i="4" s="1"/>
  <c r="AY61" i="3"/>
  <c r="AW60" i="4" s="1"/>
  <c r="S52" i="3"/>
  <c r="S50" i="3"/>
  <c r="AH49" i="3"/>
  <c r="S48" i="3"/>
  <c r="BO44" i="3"/>
  <c r="BO42" i="3"/>
  <c r="BH37" i="3"/>
  <c r="AH37" i="3"/>
  <c r="AG37" i="4" s="1"/>
  <c r="S36" i="3"/>
  <c r="R36" i="4" s="1"/>
  <c r="BH29" i="3"/>
  <c r="AD55" i="3"/>
  <c r="AD89" i="3"/>
  <c r="AD50" i="3"/>
  <c r="CE62" i="3"/>
  <c r="CC61" i="4" s="1"/>
  <c r="CE65" i="3"/>
  <c r="CC64" i="4" s="1"/>
  <c r="CE76" i="3"/>
  <c r="CC75" i="4" s="1"/>
  <c r="CE68" i="3"/>
  <c r="CC67" i="4" s="1"/>
  <c r="AS35" i="3"/>
  <c r="Z93" i="3"/>
  <c r="AM82" i="3"/>
  <c r="AL81" i="3"/>
  <c r="Y80" i="3"/>
  <c r="BJ67" i="3"/>
  <c r="BH66" i="4" s="1"/>
  <c r="BL54" i="3"/>
  <c r="BJ53" i="4" s="1"/>
  <c r="L53" i="3"/>
  <c r="BH35" i="3"/>
  <c r="AF35" i="3"/>
  <c r="AE35" i="4" s="1"/>
  <c r="AJ33" i="3"/>
  <c r="AI33" i="4" s="1"/>
  <c r="CG12" i="3"/>
  <c r="DA82" i="3"/>
  <c r="DA61" i="3"/>
  <c r="CU58" i="3"/>
  <c r="CT49" i="3"/>
  <c r="O26" i="11"/>
  <c r="BF91" i="3"/>
  <c r="AA91" i="3"/>
  <c r="BO86" i="3"/>
  <c r="AI86" i="3"/>
  <c r="CE84" i="3"/>
  <c r="CC83" i="4" s="1"/>
  <c r="AH67" i="3"/>
  <c r="BD47" i="3"/>
  <c r="BB46" i="4" s="1"/>
  <c r="AH33" i="3"/>
  <c r="AG33" i="4" s="1"/>
  <c r="CD17" i="3"/>
  <c r="CY66" i="3"/>
  <c r="CY14" i="3"/>
  <c r="CY17" i="3"/>
  <c r="CY40" i="3"/>
  <c r="CY52" i="3"/>
  <c r="CU56" i="3"/>
  <c r="CI32" i="3"/>
  <c r="CL11" i="3"/>
  <c r="BX93" i="3"/>
  <c r="BF78" i="3"/>
  <c r="BD77" i="4" s="1"/>
  <c r="AD69" i="3"/>
  <c r="AL67" i="3"/>
  <c r="BJ49" i="3"/>
  <c r="BH48" i="4" s="1"/>
  <c r="AD49" i="3"/>
  <c r="AN33" i="3"/>
  <c r="AM33" i="4" s="1"/>
  <c r="Z30" i="3"/>
  <c r="Y30" i="4" s="1"/>
  <c r="BJ29" i="3"/>
  <c r="BN86" i="3"/>
  <c r="BN91" i="3"/>
  <c r="BN74" i="3"/>
  <c r="BL73" i="4" s="1"/>
  <c r="AB23" i="3"/>
  <c r="AA23" i="4" s="1"/>
  <c r="AB31" i="3"/>
  <c r="AA31" i="4" s="1"/>
  <c r="BT82" i="3"/>
  <c r="BR81" i="4" s="1"/>
  <c r="AG18" i="3"/>
  <c r="AF18" i="4" s="1"/>
  <c r="BP93" i="3"/>
  <c r="L93" i="3"/>
  <c r="AW81" i="3"/>
  <c r="AU80" i="4" s="1"/>
  <c r="BX74" i="3"/>
  <c r="BV73" i="4" s="1"/>
  <c r="CE66" i="3"/>
  <c r="CC65" i="4" s="1"/>
  <c r="AN31" i="3"/>
  <c r="AM31" i="4" s="1"/>
  <c r="CF116" i="4"/>
  <c r="CG116" i="4" s="1"/>
  <c r="AE116" i="4" s="1"/>
  <c r="BQ88" i="3"/>
  <c r="CG87" i="3"/>
  <c r="BQ87" i="3"/>
  <c r="BA86" i="3"/>
  <c r="BQ84" i="3"/>
  <c r="BO83" i="4" s="1"/>
  <c r="BA83" i="3"/>
  <c r="AY82" i="4" s="1"/>
  <c r="CA76" i="3"/>
  <c r="BY75" i="4" s="1"/>
  <c r="AK70" i="3"/>
  <c r="S62" i="3"/>
  <c r="AD54" i="3"/>
  <c r="AN39" i="3"/>
  <c r="AM39" i="4" s="1"/>
  <c r="BH33" i="3"/>
  <c r="AL31" i="3"/>
  <c r="AK31" i="4" s="1"/>
  <c r="L23" i="3"/>
  <c r="K23" i="4" s="1"/>
  <c r="BX21" i="3"/>
  <c r="CD19" i="3"/>
  <c r="CT11" i="3"/>
  <c r="CI8" i="3"/>
  <c r="Z35" i="11"/>
  <c r="E35" i="11" s="1"/>
  <c r="Z19" i="11"/>
  <c r="E19" i="11" s="1"/>
  <c r="BO73" i="3"/>
  <c r="BM72" i="4" s="1"/>
  <c r="U91" i="3"/>
  <c r="BU88" i="3"/>
  <c r="L83" i="3"/>
  <c r="AI82" i="3"/>
  <c r="BA80" i="3"/>
  <c r="AY79" i="4" s="1"/>
  <c r="BN75" i="3"/>
  <c r="BL74" i="4" s="1"/>
  <c r="BD74" i="3"/>
  <c r="BB73" i="4" s="1"/>
  <c r="AC70" i="3"/>
  <c r="BN17" i="3"/>
  <c r="Z15" i="11"/>
  <c r="E15" i="11" s="1"/>
  <c r="CT9" i="3"/>
  <c r="BA90" i="3"/>
  <c r="BY89" i="3"/>
  <c r="AL87" i="3"/>
  <c r="K83" i="3"/>
  <c r="CE80" i="3"/>
  <c r="CC79" i="4" s="1"/>
  <c r="S80" i="3"/>
  <c r="AM76" i="3"/>
  <c r="AC68" i="3"/>
  <c r="BF61" i="3"/>
  <c r="BD60" i="4" s="1"/>
  <c r="BZ55" i="3"/>
  <c r="BX54" i="4" s="1"/>
  <c r="AB37" i="3"/>
  <c r="AA37" i="4" s="1"/>
  <c r="AC7" i="3"/>
  <c r="AB7" i="4" s="1"/>
  <c r="CP37" i="3"/>
  <c r="T88" i="3"/>
  <c r="CA75" i="3"/>
  <c r="BY74" i="4" s="1"/>
  <c r="BS73" i="3"/>
  <c r="BQ72" i="4" s="1"/>
  <c r="CF119" i="4"/>
  <c r="CG119" i="4" s="1"/>
  <c r="AH119" i="4" s="1"/>
  <c r="BZ42" i="3"/>
  <c r="AI87" i="3"/>
  <c r="AW86" i="3"/>
  <c r="AD75" i="3"/>
  <c r="AL74" i="3"/>
  <c r="O63" i="3"/>
  <c r="O85" i="3" s="1"/>
  <c r="BS57" i="3"/>
  <c r="BQ56" i="4" s="1"/>
  <c r="AB27" i="3"/>
  <c r="AA27" i="4" s="1"/>
  <c r="CA26" i="3"/>
  <c r="AD25" i="3"/>
  <c r="AC25" i="4" s="1"/>
  <c r="AJ23" i="3"/>
  <c r="AI23" i="4" s="1"/>
  <c r="AD17" i="3"/>
  <c r="AC17" i="4" s="1"/>
  <c r="BF15" i="3"/>
  <c r="BF14" i="3"/>
  <c r="Z12" i="3"/>
  <c r="Y12" i="4" s="1"/>
  <c r="BF11" i="3"/>
  <c r="CT69" i="3"/>
  <c r="CQ34" i="3"/>
  <c r="Z23" i="11"/>
  <c r="E23" i="11" s="1"/>
  <c r="CO9" i="3"/>
  <c r="AL80" i="3"/>
  <c r="F16" i="3"/>
  <c r="E16" i="4" s="1"/>
  <c r="BY91" i="3"/>
  <c r="Z89" i="3"/>
  <c r="AL55" i="3"/>
  <c r="L39" i="3"/>
  <c r="K39" i="4" s="1"/>
  <c r="AB35" i="3"/>
  <c r="AA35" i="4" s="1"/>
  <c r="AN29" i="3"/>
  <c r="AM29" i="4" s="1"/>
  <c r="L21" i="3"/>
  <c r="K21" i="4" s="1"/>
  <c r="CT63" i="3"/>
  <c r="CM52" i="3"/>
  <c r="CY13" i="3"/>
  <c r="V50" i="3"/>
  <c r="E34" i="3"/>
  <c r="D34" i="4" s="1"/>
  <c r="AO39" i="3"/>
  <c r="AN39" i="4" s="1"/>
  <c r="S92" i="3"/>
  <c r="AD91" i="3"/>
  <c r="AQ90" i="3"/>
  <c r="AO89" i="3"/>
  <c r="I89" i="3"/>
  <c r="AC88" i="3"/>
  <c r="AW87" i="3"/>
  <c r="Z75" i="3"/>
  <c r="BO36" i="3"/>
  <c r="AV27" i="3"/>
  <c r="BH23" i="3"/>
  <c r="AF23" i="3"/>
  <c r="AE23" i="4" s="1"/>
  <c r="CP69" i="3"/>
  <c r="CT67" i="3"/>
  <c r="CW38" i="3"/>
  <c r="CM17" i="3"/>
  <c r="O17" i="11"/>
  <c r="AI10" i="4"/>
  <c r="AI21" i="4"/>
  <c r="AM19" i="4"/>
  <c r="AQ46" i="4"/>
  <c r="AS85" i="3"/>
  <c r="AA50" i="11"/>
  <c r="F50" i="11" s="1"/>
  <c r="AA32" i="4"/>
  <c r="BK57" i="4"/>
  <c r="AA17" i="3"/>
  <c r="CF100" i="4"/>
  <c r="O18" i="11"/>
  <c r="Q18" i="11" s="1"/>
  <c r="R18" i="11" s="1"/>
  <c r="D18" i="11" s="1"/>
  <c r="CL18" i="3"/>
  <c r="Z18" i="3"/>
  <c r="CF101" i="4"/>
  <c r="CG101" i="4" s="1"/>
  <c r="P101" i="4" s="1"/>
  <c r="BK50" i="4"/>
  <c r="AI8" i="4"/>
  <c r="AY45" i="4"/>
  <c r="AZ54" i="4"/>
  <c r="BP61" i="4"/>
  <c r="G17" i="4"/>
  <c r="Q20" i="4"/>
  <c r="AR83" i="4"/>
  <c r="K27" i="4"/>
  <c r="AR50" i="4"/>
  <c r="AD9" i="4"/>
  <c r="AE45" i="3"/>
  <c r="AI17" i="4"/>
  <c r="T16" i="4"/>
  <c r="BY68" i="4"/>
  <c r="X84" i="11"/>
  <c r="AA78" i="11"/>
  <c r="F78" i="11" s="1"/>
  <c r="J85" i="3"/>
  <c r="BC85" i="3"/>
  <c r="BA46" i="4"/>
  <c r="AZ55" i="4"/>
  <c r="L8" i="4"/>
  <c r="J11" i="4"/>
  <c r="W27" i="4"/>
  <c r="H21" i="4"/>
  <c r="AN25" i="4"/>
  <c r="Z14" i="4"/>
  <c r="R12" i="4"/>
  <c r="AL10" i="4"/>
  <c r="AF34" i="4"/>
  <c r="AJ26" i="4"/>
  <c r="AB32" i="4"/>
  <c r="AF10" i="4"/>
  <c r="N11" i="4"/>
  <c r="AF32" i="4"/>
  <c r="BO63" i="4"/>
  <c r="AB10" i="4"/>
  <c r="AB13" i="4"/>
  <c r="Z13" i="4"/>
  <c r="CX45" i="3"/>
  <c r="AA57" i="11"/>
  <c r="F57" i="11" s="1"/>
  <c r="Z57" i="11"/>
  <c r="E57" i="11" s="1"/>
  <c r="BV71" i="4"/>
  <c r="Z74" i="11"/>
  <c r="E74" i="11" s="1"/>
  <c r="AA74" i="11"/>
  <c r="F74" i="11" s="1"/>
  <c r="BN48" i="4"/>
  <c r="Z52" i="11"/>
  <c r="E52" i="11" s="1"/>
  <c r="AA52" i="11"/>
  <c r="F52" i="11" s="1"/>
  <c r="AS45" i="3"/>
  <c r="P26" i="4"/>
  <c r="AF28" i="4"/>
  <c r="F9" i="4"/>
  <c r="L36" i="4"/>
  <c r="J8" i="4"/>
  <c r="T7" i="4"/>
  <c r="AF22" i="4"/>
  <c r="AT47" i="4"/>
  <c r="CF85" i="3"/>
  <c r="Q6" i="4"/>
  <c r="AC7" i="4"/>
  <c r="CF113" i="4"/>
  <c r="J30" i="3"/>
  <c r="CF123" i="4"/>
  <c r="G40" i="3"/>
  <c r="AW54" i="3"/>
  <c r="CF136" i="4"/>
  <c r="AA65" i="11"/>
  <c r="F65" i="11" s="1"/>
  <c r="Z65" i="11"/>
  <c r="E65" i="11" s="1"/>
  <c r="BM40" i="3"/>
  <c r="BM81" i="3"/>
  <c r="BM17" i="3"/>
  <c r="BM38" i="3"/>
  <c r="BM26" i="3"/>
  <c r="BM94" i="3"/>
  <c r="BM37" i="3"/>
  <c r="BM62" i="3"/>
  <c r="BM11" i="3"/>
  <c r="BM7" i="3"/>
  <c r="BM27" i="3"/>
  <c r="BM63" i="3"/>
  <c r="BM56" i="3"/>
  <c r="BM33" i="3"/>
  <c r="BM92" i="3"/>
  <c r="BM31" i="3"/>
  <c r="BM66" i="3"/>
  <c r="BM32" i="3"/>
  <c r="BM77" i="3"/>
  <c r="BM91" i="3"/>
  <c r="BM21" i="3"/>
  <c r="BM9" i="3"/>
  <c r="BM29" i="3"/>
  <c r="BM86" i="3"/>
  <c r="BM20" i="3"/>
  <c r="BM46" i="3"/>
  <c r="BM39" i="3"/>
  <c r="BM83" i="3"/>
  <c r="BM6" i="3"/>
  <c r="BM14" i="3"/>
  <c r="BM60" i="3"/>
  <c r="BM78" i="3"/>
  <c r="BM65" i="3"/>
  <c r="BM22" i="3"/>
  <c r="BM41" i="3"/>
  <c r="BM24" i="3"/>
  <c r="BM72" i="3"/>
  <c r="BM48" i="3"/>
  <c r="BM36" i="3"/>
  <c r="BM8" i="3"/>
  <c r="BM47" i="3"/>
  <c r="BM44" i="3"/>
  <c r="BM70" i="3"/>
  <c r="BM42" i="3"/>
  <c r="BM35" i="3"/>
  <c r="BM79" i="3"/>
  <c r="BM43" i="3"/>
  <c r="BM10" i="3"/>
  <c r="BM73" i="3"/>
  <c r="BM23" i="3"/>
  <c r="BM69" i="3"/>
  <c r="BM16" i="3"/>
  <c r="BM34" i="3"/>
  <c r="BM12" i="3"/>
  <c r="BM90" i="3"/>
  <c r="BM84" i="3"/>
  <c r="BM75" i="3"/>
  <c r="BM71" i="3"/>
  <c r="BM57" i="3"/>
  <c r="BM49" i="3"/>
  <c r="BM89" i="3"/>
  <c r="BM19" i="3"/>
  <c r="BM80" i="3"/>
  <c r="BM82" i="3"/>
  <c r="BM67" i="3"/>
  <c r="BM76" i="3"/>
  <c r="BM13" i="3"/>
  <c r="BM68" i="3"/>
  <c r="BM30" i="3"/>
  <c r="BM53" i="3"/>
  <c r="AF6" i="11" a="1"/>
  <c r="Q89" i="3"/>
  <c r="BF83" i="3"/>
  <c r="CF165" i="4"/>
  <c r="CF164" i="4"/>
  <c r="BS82" i="3"/>
  <c r="BT79" i="3"/>
  <c r="CF161" i="4"/>
  <c r="AN41" i="3"/>
  <c r="CF124" i="4"/>
  <c r="CG124" i="4" s="1"/>
  <c r="Q76" i="11"/>
  <c r="R76" i="11" s="1"/>
  <c r="D76" i="11" s="1"/>
  <c r="Z47" i="11"/>
  <c r="E47" i="11" s="1"/>
  <c r="AA47" i="11"/>
  <c r="F47" i="11" s="1"/>
  <c r="BM25" i="3"/>
  <c r="BM15" i="3"/>
  <c r="BM59" i="3"/>
  <c r="BM61" i="3"/>
  <c r="BM93" i="3"/>
  <c r="BM54" i="3"/>
  <c r="Q66" i="11"/>
  <c r="R66" i="11" s="1"/>
  <c r="D66" i="11" s="1"/>
  <c r="CF160" i="4"/>
  <c r="BJ78" i="3"/>
  <c r="AT69" i="3"/>
  <c r="CF151" i="4"/>
  <c r="Z69" i="11"/>
  <c r="E69" i="11" s="1"/>
  <c r="AO6" i="4"/>
  <c r="Z20" i="11"/>
  <c r="E20" i="11" s="1"/>
  <c r="AA20" i="11"/>
  <c r="F20" i="11" s="1"/>
  <c r="AF49" i="11"/>
  <c r="AJ67" i="11"/>
  <c r="AI47" i="11"/>
  <c r="AI45" i="11"/>
  <c r="AG72" i="11"/>
  <c r="AJ63" i="11"/>
  <c r="AF78" i="11"/>
  <c r="AH52" i="11"/>
  <c r="AG67" i="11"/>
  <c r="Z6" i="11"/>
  <c r="E6" i="11" s="1"/>
  <c r="CC91" i="3"/>
  <c r="CC83" i="3"/>
  <c r="CC88" i="3"/>
  <c r="CC74" i="3"/>
  <c r="CC42" i="3"/>
  <c r="CC58" i="3"/>
  <c r="CC37" i="3"/>
  <c r="CC48" i="3"/>
  <c r="CC64" i="3"/>
  <c r="CC21" i="3"/>
  <c r="CC27" i="3"/>
  <c r="CC31" i="3"/>
  <c r="CC49" i="3"/>
  <c r="CC72" i="3"/>
  <c r="CC92" i="3"/>
  <c r="CC51" i="3"/>
  <c r="CC62" i="3"/>
  <c r="AJ56" i="11"/>
  <c r="AH50" i="11"/>
  <c r="AH70" i="11"/>
  <c r="AJ50" i="11"/>
  <c r="AF74" i="11"/>
  <c r="AJ71" i="11"/>
  <c r="AG46" i="11"/>
  <c r="AF61" i="11"/>
  <c r="AF68" i="11"/>
  <c r="AG53" i="11"/>
  <c r="AH61" i="11"/>
  <c r="AF64" i="11"/>
  <c r="AG82" i="11"/>
  <c r="AH64" i="11"/>
  <c r="AG78" i="11"/>
  <c r="AJ55" i="11"/>
  <c r="AH67" i="11"/>
  <c r="AI49" i="11"/>
  <c r="AI82" i="11"/>
  <c r="AJ82" i="11"/>
  <c r="AI66" i="11"/>
  <c r="AG77" i="11"/>
  <c r="AJ76" i="11"/>
  <c r="AI54" i="11"/>
  <c r="AI78" i="11"/>
  <c r="AI67" i="11"/>
  <c r="AH81" i="11"/>
  <c r="AG59" i="11"/>
  <c r="BW63" i="3"/>
  <c r="BW24" i="3"/>
  <c r="BW65" i="3"/>
  <c r="BW77" i="3"/>
  <c r="BW36" i="3"/>
  <c r="BW60" i="3"/>
  <c r="BW56" i="3"/>
  <c r="BW23" i="3"/>
  <c r="BW61" i="3"/>
  <c r="BW25" i="3"/>
  <c r="BW32" i="3"/>
  <c r="BW29" i="3"/>
  <c r="BW69" i="3"/>
  <c r="BW67" i="3"/>
  <c r="BW59" i="3"/>
  <c r="BW53" i="3"/>
  <c r="BW41" i="3"/>
  <c r="BW26" i="3"/>
  <c r="BW19" i="3"/>
  <c r="CC87" i="3"/>
  <c r="BM87" i="3"/>
  <c r="BI37" i="3"/>
  <c r="I69" i="3"/>
  <c r="BL47" i="3"/>
  <c r="BL40" i="3"/>
  <c r="BL24" i="3"/>
  <c r="BL28" i="3"/>
  <c r="BL84" i="3"/>
  <c r="BL32" i="3"/>
  <c r="BL26" i="3"/>
  <c r="AQ84" i="3"/>
  <c r="CB60" i="3"/>
  <c r="CB28" i="3"/>
  <c r="CB74" i="3"/>
  <c r="CB79" i="3"/>
  <c r="CB46" i="3"/>
  <c r="CB19" i="3"/>
  <c r="CB90" i="3"/>
  <c r="CB43" i="3"/>
  <c r="CB17" i="3"/>
  <c r="CB14" i="3"/>
  <c r="CC80" i="3"/>
  <c r="I51" i="3"/>
  <c r="BI90" i="3"/>
  <c r="BI91" i="3"/>
  <c r="CC81" i="3"/>
  <c r="BI64" i="3"/>
  <c r="CZ64" i="3"/>
  <c r="P63" i="11"/>
  <c r="I67" i="3"/>
  <c r="E21" i="3"/>
  <c r="E82" i="3"/>
  <c r="BG61" i="3"/>
  <c r="BG46" i="3"/>
  <c r="BG33" i="3"/>
  <c r="BG23" i="3"/>
  <c r="BG77" i="3"/>
  <c r="AQ88" i="3"/>
  <c r="AQ44" i="3"/>
  <c r="AQ42" i="3"/>
  <c r="AQ38" i="3"/>
  <c r="AQ46" i="3"/>
  <c r="AQ35" i="3"/>
  <c r="AQ27" i="3"/>
  <c r="AQ17" i="3"/>
  <c r="AQ48" i="3"/>
  <c r="AQ91" i="3"/>
  <c r="AQ50" i="3"/>
  <c r="AQ32" i="3"/>
  <c r="AQ43" i="3"/>
  <c r="G61" i="3"/>
  <c r="G49" i="3"/>
  <c r="CC63" i="3"/>
  <c r="BW73" i="3"/>
  <c r="AM60" i="3"/>
  <c r="AM23" i="3"/>
  <c r="AM59" i="3"/>
  <c r="AM56" i="3"/>
  <c r="AM35" i="3"/>
  <c r="AM31" i="3"/>
  <c r="AM32" i="3"/>
  <c r="CK72" i="3"/>
  <c r="CK60" i="3"/>
  <c r="CK84" i="3"/>
  <c r="CK9" i="3"/>
  <c r="CK79" i="3"/>
  <c r="CK32" i="3"/>
  <c r="CK65" i="3"/>
  <c r="CB9" i="3"/>
  <c r="CB12" i="3"/>
  <c r="CB24" i="3"/>
  <c r="CB39" i="3"/>
  <c r="CB54" i="3"/>
  <c r="I90" i="3"/>
  <c r="BT84" i="3"/>
  <c r="BT90" i="3"/>
  <c r="BT60" i="3"/>
  <c r="BT68" i="3"/>
  <c r="BT66" i="3"/>
  <c r="BT36" i="3"/>
  <c r="BT48" i="3"/>
  <c r="BT15" i="3"/>
  <c r="BT54" i="3"/>
  <c r="BT32" i="3"/>
  <c r="BT18" i="3"/>
  <c r="BT51" i="3"/>
  <c r="BT41" i="3"/>
  <c r="BT46" i="3"/>
  <c r="BT40" i="3"/>
  <c r="BT30" i="3"/>
  <c r="BT20" i="3"/>
  <c r="BT16" i="3"/>
  <c r="AK20" i="11"/>
  <c r="DA20" i="3"/>
  <c r="CE113" i="4"/>
  <c r="CB16" i="3"/>
  <c r="AQ7" i="3"/>
  <c r="BW6" i="3"/>
  <c r="I93" i="3"/>
  <c r="CB22" i="3"/>
  <c r="CB30" i="3"/>
  <c r="CB38" i="3"/>
  <c r="CB59" i="3"/>
  <c r="E8" i="3"/>
  <c r="CB18" i="3"/>
  <c r="BG19" i="3"/>
  <c r="AQ28" i="3"/>
  <c r="AQ37" i="3"/>
  <c r="BG41" i="3"/>
  <c r="AM57" i="3"/>
  <c r="AQ79" i="3"/>
  <c r="BB17" i="3"/>
  <c r="CB8" i="3"/>
  <c r="CB32" i="3"/>
  <c r="BL36" i="3"/>
  <c r="CB41" i="3"/>
  <c r="BG26" i="3"/>
  <c r="AQ76" i="3"/>
  <c r="BL60" i="3"/>
  <c r="BT86" i="3"/>
  <c r="AQ83" i="3"/>
  <c r="BT63" i="3"/>
  <c r="AQ56" i="3"/>
  <c r="CC54" i="3"/>
  <c r="BG36" i="3"/>
  <c r="BU86" i="3"/>
  <c r="BU37" i="3"/>
  <c r="CC86" i="3"/>
  <c r="AG6" i="3"/>
  <c r="BO24" i="3"/>
  <c r="BO41" i="3"/>
  <c r="BO60" i="3"/>
  <c r="BD30" i="3"/>
  <c r="BD51" i="3"/>
  <c r="BD36" i="3"/>
  <c r="BR67" i="3"/>
  <c r="CF89" i="4"/>
  <c r="E24" i="3"/>
  <c r="AM38" i="3"/>
  <c r="AV37" i="3"/>
  <c r="AV23" i="3"/>
  <c r="BR50" i="3"/>
  <c r="BR46" i="3"/>
  <c r="BR35" i="3"/>
  <c r="CC68" i="3"/>
  <c r="E20" i="3"/>
  <c r="BQ86" i="3"/>
  <c r="BQ50" i="3"/>
  <c r="BQ17" i="3"/>
  <c r="BU92" i="3"/>
  <c r="W40" i="3"/>
  <c r="BR39" i="3"/>
  <c r="BP34" i="3"/>
  <c r="BP26" i="3"/>
  <c r="BP19" i="3"/>
  <c r="BP18" i="3"/>
  <c r="BR44" i="3"/>
  <c r="AG19" i="3"/>
  <c r="BU21" i="3"/>
  <c r="BU43" i="3"/>
  <c r="BO94" i="3"/>
  <c r="BO75" i="3"/>
  <c r="BO61" i="3"/>
  <c r="BO25" i="3"/>
  <c r="BO10" i="3"/>
  <c r="AX58" i="3"/>
  <c r="AX91" i="3"/>
  <c r="AX48" i="3"/>
  <c r="AX26" i="3"/>
  <c r="BQ91" i="3"/>
  <c r="AG37" i="3"/>
  <c r="BO76" i="3"/>
  <c r="H84" i="3"/>
  <c r="H15" i="3"/>
  <c r="H39" i="3"/>
  <c r="H66" i="3"/>
  <c r="BN72" i="3"/>
  <c r="BO71" i="3"/>
  <c r="BZ30" i="3"/>
  <c r="BZ31" i="3"/>
  <c r="BZ47" i="3"/>
  <c r="CQ29" i="3"/>
  <c r="BS29" i="3"/>
  <c r="BS56" i="3"/>
  <c r="CF94" i="4"/>
  <c r="M53" i="3"/>
  <c r="M42" i="3"/>
  <c r="M94" i="3"/>
  <c r="AH89" i="3"/>
  <c r="AH83" i="3"/>
  <c r="AH76" i="3"/>
  <c r="M46" i="3"/>
  <c r="AV21" i="3"/>
  <c r="AD19" i="3"/>
  <c r="AV29" i="3"/>
  <c r="AV25" i="3"/>
  <c r="O21" i="11"/>
  <c r="Q21" i="11" s="1"/>
  <c r="R21" i="11" s="1"/>
  <c r="D21" i="11" s="1"/>
  <c r="Z39" i="11"/>
  <c r="E39" i="11" s="1"/>
  <c r="AH62" i="3"/>
  <c r="BF62" i="3"/>
  <c r="AX52" i="3"/>
  <c r="AM34" i="3"/>
  <c r="BO55" i="3"/>
  <c r="BN94" i="3"/>
  <c r="BN52" i="3"/>
  <c r="BN89" i="3"/>
  <c r="BN76" i="3"/>
  <c r="AD64" i="3"/>
  <c r="AV31" i="3"/>
  <c r="H21" i="3"/>
  <c r="AH17" i="3"/>
  <c r="BH25" i="3"/>
  <c r="BH27" i="3"/>
  <c r="AG43" i="3"/>
  <c r="BF70" i="3"/>
  <c r="BF58" i="3"/>
  <c r="BF76" i="3"/>
  <c r="CY74" i="3"/>
  <c r="CY86" i="3"/>
  <c r="W84" i="11" l="1"/>
  <c r="CG89" i="4"/>
  <c r="CG148" i="4"/>
  <c r="BK148" i="4" s="1"/>
  <c r="BQ154" i="4"/>
  <c r="CG107" i="4"/>
  <c r="V107" i="4" s="1"/>
  <c r="CG94" i="4"/>
  <c r="CG90" i="4"/>
  <c r="BS156" i="4"/>
  <c r="BF45" i="3"/>
  <c r="BH85" i="3"/>
  <c r="Q43" i="11"/>
  <c r="R43" i="11" s="1"/>
  <c r="D43" i="11" s="1"/>
  <c r="AA85" i="3"/>
  <c r="CG137" i="4"/>
  <c r="AZ137" i="4" s="1"/>
  <c r="V45" i="3"/>
  <c r="AJ45" i="3"/>
  <c r="AV85" i="3"/>
  <c r="AK85" i="3"/>
  <c r="Q71" i="11"/>
  <c r="R71" i="11" s="1"/>
  <c r="D71" i="11" s="1"/>
  <c r="T45" i="3"/>
  <c r="BU85" i="3"/>
  <c r="BA85" i="3"/>
  <c r="BN45" i="3"/>
  <c r="CG109" i="4"/>
  <c r="X109" i="4" s="1"/>
  <c r="Q54" i="11"/>
  <c r="R54" i="11" s="1"/>
  <c r="D54" i="11" s="1"/>
  <c r="CG133" i="4"/>
  <c r="DA45" i="3"/>
  <c r="L85" i="3"/>
  <c r="CC45" i="3"/>
  <c r="AM45" i="3"/>
  <c r="CA85" i="3"/>
  <c r="CS45" i="3"/>
  <c r="Q78" i="11"/>
  <c r="R78" i="11" s="1"/>
  <c r="D78" i="11" s="1"/>
  <c r="N45" i="3"/>
  <c r="T85" i="3"/>
  <c r="W45" i="3"/>
  <c r="I85" i="3"/>
  <c r="CG136" i="4"/>
  <c r="U45" i="3"/>
  <c r="CG97" i="4"/>
  <c r="AA43" i="11"/>
  <c r="F43" i="11" s="1"/>
  <c r="Z43" i="11"/>
  <c r="E43" i="11" s="1"/>
  <c r="Z13" i="11"/>
  <c r="E13" i="11" s="1"/>
  <c r="Z80" i="11"/>
  <c r="E80" i="11" s="1"/>
  <c r="AA80" i="11"/>
  <c r="F80" i="11" s="1"/>
  <c r="Z11" i="11"/>
  <c r="E11" i="11" s="1"/>
  <c r="AA11" i="11"/>
  <c r="F11" i="11" s="1"/>
  <c r="X45" i="3"/>
  <c r="AS19" i="11"/>
  <c r="I19" i="11" s="1"/>
  <c r="K85" i="3"/>
  <c r="AS57" i="11"/>
  <c r="I57" i="11" s="1"/>
  <c r="BK85" i="3"/>
  <c r="J45" i="3"/>
  <c r="BE85" i="3"/>
  <c r="CG108" i="4"/>
  <c r="W108" i="4" s="1"/>
  <c r="AP45" i="3"/>
  <c r="O45" i="3"/>
  <c r="CG45" i="3"/>
  <c r="K45" i="3"/>
  <c r="AA37" i="11"/>
  <c r="F37" i="11" s="1"/>
  <c r="V85" i="3"/>
  <c r="CI45" i="3"/>
  <c r="CU45" i="3"/>
  <c r="CW45" i="3"/>
  <c r="Z85" i="3"/>
  <c r="CM45" i="3"/>
  <c r="Q24" i="11"/>
  <c r="R24" i="11" s="1"/>
  <c r="D24" i="11" s="1"/>
  <c r="CG118" i="4"/>
  <c r="AG118" i="4" s="1"/>
  <c r="Q25" i="11"/>
  <c r="R25" i="11" s="1"/>
  <c r="D25" i="11" s="1"/>
  <c r="CG122" i="4"/>
  <c r="AK122" i="4" s="1"/>
  <c r="AA22" i="11"/>
  <c r="F22" i="11" s="1"/>
  <c r="Z22" i="11"/>
  <c r="E22" i="11" s="1"/>
  <c r="BY85" i="3"/>
  <c r="Z12" i="11"/>
  <c r="E12" i="11" s="1"/>
  <c r="AA12" i="11"/>
  <c r="F12" i="11" s="1"/>
  <c r="CO45" i="3"/>
  <c r="AZ85" i="3"/>
  <c r="BX45" i="3"/>
  <c r="AS32" i="11"/>
  <c r="I32" i="11" s="1"/>
  <c r="U85" i="3"/>
  <c r="AA14" i="11"/>
  <c r="F14" i="11" s="1"/>
  <c r="AS35" i="11"/>
  <c r="I35" i="11" s="1"/>
  <c r="BU45" i="3"/>
  <c r="R45" i="3"/>
  <c r="CY45" i="3"/>
  <c r="CD45" i="3"/>
  <c r="S85" i="3"/>
  <c r="Y85" i="3"/>
  <c r="BJ45" i="3"/>
  <c r="CG140" i="4"/>
  <c r="BC140" i="4" s="1"/>
  <c r="Z64" i="11"/>
  <c r="E64" i="11" s="1"/>
  <c r="AR45" i="3"/>
  <c r="AA60" i="11"/>
  <c r="F60" i="11" s="1"/>
  <c r="Z60" i="11"/>
  <c r="E60" i="11" s="1"/>
  <c r="Q45" i="3"/>
  <c r="Q32" i="11"/>
  <c r="R32" i="11" s="1"/>
  <c r="D32" i="11" s="1"/>
  <c r="AA44" i="11"/>
  <c r="F44" i="11" s="1"/>
  <c r="Z44" i="11"/>
  <c r="E44" i="11" s="1"/>
  <c r="AS54" i="11"/>
  <c r="I54" i="11" s="1"/>
  <c r="AI85" i="3"/>
  <c r="BI45" i="3"/>
  <c r="E85" i="3"/>
  <c r="CT45" i="3"/>
  <c r="CG85" i="3"/>
  <c r="BR155" i="4"/>
  <c r="AS40" i="11"/>
  <c r="I40" i="11" s="1"/>
  <c r="Z16" i="11"/>
  <c r="E16" i="11" s="1"/>
  <c r="AS47" i="11"/>
  <c r="I47" i="11" s="1"/>
  <c r="AS59" i="11"/>
  <c r="I59" i="11" s="1"/>
  <c r="AS66" i="11"/>
  <c r="I66" i="11" s="1"/>
  <c r="Z41" i="11"/>
  <c r="E41" i="11" s="1"/>
  <c r="AA41" i="11"/>
  <c r="F41" i="11" s="1"/>
  <c r="AS22" i="11"/>
  <c r="I22" i="11" s="1"/>
  <c r="AS83" i="11"/>
  <c r="I83" i="11" s="1"/>
  <c r="AS73" i="11"/>
  <c r="I73" i="11" s="1"/>
  <c r="AA45" i="3"/>
  <c r="AI45" i="3"/>
  <c r="AB45" i="3"/>
  <c r="CG132" i="4"/>
  <c r="X7" i="4"/>
  <c r="Y45" i="3"/>
  <c r="Q35" i="11"/>
  <c r="R35" i="11" s="1"/>
  <c r="D35" i="11" s="1"/>
  <c r="Z7" i="11"/>
  <c r="E7" i="11" s="1"/>
  <c r="AA7" i="11"/>
  <c r="F7" i="11" s="1"/>
  <c r="AS43" i="11"/>
  <c r="I43" i="11" s="1"/>
  <c r="AH46" i="11"/>
  <c r="AF52" i="11"/>
  <c r="AF83" i="11"/>
  <c r="AJ74" i="11"/>
  <c r="AI60" i="11"/>
  <c r="AI62" i="11"/>
  <c r="AF81" i="11"/>
  <c r="AM81" i="11" s="1"/>
  <c r="H81" i="11" s="1"/>
  <c r="AG58" i="11"/>
  <c r="AJ60" i="11"/>
  <c r="AG49" i="11"/>
  <c r="AL49" i="11" s="1"/>
  <c r="G49" i="11" s="1"/>
  <c r="AJ80" i="11"/>
  <c r="AI52" i="11"/>
  <c r="AH51" i="11"/>
  <c r="AH56" i="11"/>
  <c r="AH45" i="11"/>
  <c r="AI50" i="11"/>
  <c r="AI63" i="11"/>
  <c r="AI65" i="11"/>
  <c r="AG57" i="11"/>
  <c r="AH73" i="11"/>
  <c r="AI70" i="11"/>
  <c r="AI73" i="11"/>
  <c r="AF55" i="11"/>
  <c r="AM55" i="11" s="1"/>
  <c r="H55" i="11" s="1"/>
  <c r="AI74" i="11"/>
  <c r="AJ81" i="11"/>
  <c r="AF76" i="11"/>
  <c r="AM76" i="11" s="1"/>
  <c r="H76" i="11" s="1"/>
  <c r="AG69" i="11"/>
  <c r="AG62" i="11"/>
  <c r="AJ57" i="11"/>
  <c r="AJ58" i="11"/>
  <c r="AJ69" i="11"/>
  <c r="AJ79" i="11"/>
  <c r="AF80" i="11"/>
  <c r="AF77" i="11"/>
  <c r="AM77" i="11" s="1"/>
  <c r="H77" i="11" s="1"/>
  <c r="AJ64" i="11"/>
  <c r="AJ51" i="11"/>
  <c r="AH53" i="11"/>
  <c r="AF60" i="11"/>
  <c r="AI80" i="11"/>
  <c r="AI81" i="11"/>
  <c r="AG71" i="11"/>
  <c r="AL71" i="11" s="1"/>
  <c r="G71" i="11" s="1"/>
  <c r="AI48" i="11"/>
  <c r="AJ59" i="11"/>
  <c r="AH54" i="11"/>
  <c r="AJ83" i="11"/>
  <c r="AH82" i="11"/>
  <c r="AH75" i="11"/>
  <c r="AH79" i="11"/>
  <c r="AG76" i="11"/>
  <c r="AJ48" i="11"/>
  <c r="AF54" i="11"/>
  <c r="AM54" i="11" s="1"/>
  <c r="H54" i="11" s="1"/>
  <c r="AF75" i="11"/>
  <c r="AM75" i="11" s="1"/>
  <c r="H75" i="11" s="1"/>
  <c r="AJ65" i="11"/>
  <c r="AG60" i="11"/>
  <c r="AH80" i="11"/>
  <c r="AG47" i="11"/>
  <c r="AG61" i="11"/>
  <c r="AL61" i="11" s="1"/>
  <c r="G61" i="11" s="1"/>
  <c r="AF51" i="11"/>
  <c r="AM51" i="11" s="1"/>
  <c r="H51" i="11" s="1"/>
  <c r="AF50" i="11"/>
  <c r="AM50" i="11" s="1"/>
  <c r="H50" i="11" s="1"/>
  <c r="AJ45" i="11"/>
  <c r="AG68" i="11"/>
  <c r="AI53" i="11"/>
  <c r="AJ62" i="11"/>
  <c r="AH49" i="11"/>
  <c r="AF62" i="11"/>
  <c r="AF47" i="11"/>
  <c r="AG55" i="11"/>
  <c r="AF66" i="11"/>
  <c r="AM66" i="11" s="1"/>
  <c r="H66" i="11" s="1"/>
  <c r="AJ47" i="11"/>
  <c r="AG65" i="11"/>
  <c r="AG66" i="11"/>
  <c r="AI57" i="11"/>
  <c r="AJ70" i="11"/>
  <c r="AJ73" i="11"/>
  <c r="AH68" i="11"/>
  <c r="AI72" i="11"/>
  <c r="AJ68" i="11"/>
  <c r="AH76" i="11"/>
  <c r="AG64" i="11"/>
  <c r="AI79" i="11"/>
  <c r="AI75" i="11"/>
  <c r="AJ72" i="11"/>
  <c r="AH65" i="11"/>
  <c r="AG81" i="11"/>
  <c r="AF48" i="11"/>
  <c r="AH74" i="11"/>
  <c r="AF59" i="11"/>
  <c r="AH77" i="11"/>
  <c r="AI69" i="11"/>
  <c r="AI77" i="11"/>
  <c r="AH57" i="11"/>
  <c r="AG74" i="11"/>
  <c r="AF79" i="11"/>
  <c r="AG54" i="11"/>
  <c r="AF71" i="11"/>
  <c r="AM71" i="11" s="1"/>
  <c r="H71" i="11" s="1"/>
  <c r="AJ53" i="11"/>
  <c r="AH48" i="11"/>
  <c r="AH59" i="11"/>
  <c r="AF73" i="11"/>
  <c r="AJ61" i="11"/>
  <c r="AI58" i="11"/>
  <c r="AF65" i="11"/>
  <c r="AH83" i="11"/>
  <c r="AI55" i="11"/>
  <c r="AH58" i="11"/>
  <c r="AF46" i="11"/>
  <c r="AM46" i="11" s="1"/>
  <c r="H46" i="11" s="1"/>
  <c r="AJ75" i="11"/>
  <c r="AL75" i="11" s="1"/>
  <c r="G75" i="11" s="1"/>
  <c r="AI71" i="11"/>
  <c r="AI59" i="11"/>
  <c r="AI61" i="11"/>
  <c r="AJ78" i="11"/>
  <c r="AJ66" i="11"/>
  <c r="AG79" i="11"/>
  <c r="AH72" i="11"/>
  <c r="AG45" i="11"/>
  <c r="AH78" i="11"/>
  <c r="AL78" i="11" s="1"/>
  <c r="G78" i="11" s="1"/>
  <c r="AH66" i="11"/>
  <c r="AJ54" i="11"/>
  <c r="AI76" i="11"/>
  <c r="AH63" i="11"/>
  <c r="AI68" i="11"/>
  <c r="AH55" i="11"/>
  <c r="AL55" i="11" s="1"/>
  <c r="G55" i="11" s="1"/>
  <c r="AH60" i="11"/>
  <c r="AG70" i="11"/>
  <c r="AF57" i="11"/>
  <c r="AG73" i="11"/>
  <c r="AJ52" i="11"/>
  <c r="AF70" i="11"/>
  <c r="AM70" i="11" s="1"/>
  <c r="H70" i="11" s="1"/>
  <c r="AG83" i="11"/>
  <c r="AF82" i="11"/>
  <c r="AM82" i="11" s="1"/>
  <c r="H82" i="11" s="1"/>
  <c r="AG48" i="11"/>
  <c r="AG56" i="11"/>
  <c r="AF56" i="11"/>
  <c r="AM56" i="11" s="1"/>
  <c r="H56" i="11" s="1"/>
  <c r="AH47" i="11"/>
  <c r="AG52" i="11"/>
  <c r="AF58" i="11"/>
  <c r="AI51" i="11"/>
  <c r="AI64" i="11"/>
  <c r="AL64" i="11" s="1"/>
  <c r="G64" i="11" s="1"/>
  <c r="AG63" i="11"/>
  <c r="AF45" i="11"/>
  <c r="AM45" i="11" s="1"/>
  <c r="H45" i="11" s="1"/>
  <c r="AI56" i="11"/>
  <c r="AG51" i="11"/>
  <c r="AG75" i="11"/>
  <c r="AJ49" i="11"/>
  <c r="AH69" i="11"/>
  <c r="AH62" i="11"/>
  <c r="AH71" i="11"/>
  <c r="AG80" i="11"/>
  <c r="AF72" i="11"/>
  <c r="AM72" i="11" s="1"/>
  <c r="H72" i="11" s="1"/>
  <c r="AG50" i="11"/>
  <c r="AJ46" i="11"/>
  <c r="AF63" i="11"/>
  <c r="AM63" i="11" s="1"/>
  <c r="H63" i="11" s="1"/>
  <c r="AF67" i="11"/>
  <c r="AM67" i="11" s="1"/>
  <c r="H67" i="11" s="1"/>
  <c r="AF69" i="11"/>
  <c r="AM69" i="11" s="1"/>
  <c r="H69" i="11" s="1"/>
  <c r="AJ77" i="11"/>
  <c r="AF53" i="11"/>
  <c r="AM53" i="11" s="1"/>
  <c r="H53" i="11" s="1"/>
  <c r="AI46" i="11"/>
  <c r="AI83" i="11"/>
  <c r="Z55" i="11"/>
  <c r="E55" i="11" s="1"/>
  <c r="AA55" i="11"/>
  <c r="F55" i="11" s="1"/>
  <c r="F45" i="3"/>
  <c r="AL45" i="3"/>
  <c r="Q65" i="11"/>
  <c r="R65" i="11" s="1"/>
  <c r="D65" i="11" s="1"/>
  <c r="Q70" i="11"/>
  <c r="R70" i="11" s="1"/>
  <c r="D70" i="11" s="1"/>
  <c r="AS53" i="11"/>
  <c r="I53" i="11" s="1"/>
  <c r="AS72" i="11"/>
  <c r="I72" i="11" s="1"/>
  <c r="AS80" i="11"/>
  <c r="I80" i="11" s="1"/>
  <c r="AS60" i="11"/>
  <c r="I60" i="11" s="1"/>
  <c r="AS81" i="11"/>
  <c r="I81" i="11" s="1"/>
  <c r="AS52" i="11"/>
  <c r="I52" i="11" s="1"/>
  <c r="AS77" i="11"/>
  <c r="I77" i="11" s="1"/>
  <c r="AS45" i="11"/>
  <c r="I45" i="11" s="1"/>
  <c r="AN45" i="3"/>
  <c r="AA27" i="11"/>
  <c r="F27" i="11" s="1"/>
  <c r="Z27" i="11"/>
  <c r="E27" i="11" s="1"/>
  <c r="Z56" i="11"/>
  <c r="E56" i="11" s="1"/>
  <c r="AA56" i="11"/>
  <c r="F56" i="11" s="1"/>
  <c r="I45" i="3"/>
  <c r="AS51" i="11"/>
  <c r="I51" i="11" s="1"/>
  <c r="AS21" i="11"/>
  <c r="I21" i="11" s="1"/>
  <c r="BR45" i="3"/>
  <c r="AS30" i="11"/>
  <c r="I30" i="11" s="1"/>
  <c r="AS49" i="11"/>
  <c r="I49" i="11" s="1"/>
  <c r="AS28" i="11"/>
  <c r="I28" i="11" s="1"/>
  <c r="CG123" i="4"/>
  <c r="AS79" i="11"/>
  <c r="I79" i="11" s="1"/>
  <c r="AF45" i="3"/>
  <c r="CL45" i="3"/>
  <c r="Y84" i="11"/>
  <c r="AA84" i="11" s="1"/>
  <c r="F84" i="11" s="1"/>
  <c r="AS65" i="11"/>
  <c r="I65" i="11" s="1"/>
  <c r="AC45" i="3"/>
  <c r="CD85" i="3"/>
  <c r="AS67" i="11"/>
  <c r="I67" i="11" s="1"/>
  <c r="CG117" i="4"/>
  <c r="AF117" i="4" s="1"/>
  <c r="BP85" i="3"/>
  <c r="CQ45" i="3"/>
  <c r="BZ45" i="3"/>
  <c r="L45" i="3"/>
  <c r="AS76" i="11"/>
  <c r="I76" i="11" s="1"/>
  <c r="AS46" i="11"/>
  <c r="I46" i="11" s="1"/>
  <c r="CE85" i="3"/>
  <c r="AN85" i="3"/>
  <c r="AS38" i="11"/>
  <c r="I38" i="11" s="1"/>
  <c r="P85" i="3"/>
  <c r="CP45" i="3"/>
  <c r="AS62" i="11"/>
  <c r="I62" i="11" s="1"/>
  <c r="AW85" i="3"/>
  <c r="AA24" i="11"/>
  <c r="F24" i="11" s="1"/>
  <c r="AS12" i="11"/>
  <c r="I12" i="11" s="1"/>
  <c r="AS31" i="11"/>
  <c r="I31" i="11" s="1"/>
  <c r="AS75" i="11"/>
  <c r="I75" i="11" s="1"/>
  <c r="AK45" i="3"/>
  <c r="AS70" i="11"/>
  <c r="I70" i="11" s="1"/>
  <c r="AS56" i="11"/>
  <c r="I56" i="11" s="1"/>
  <c r="Z71" i="11"/>
  <c r="E71" i="11" s="1"/>
  <c r="AA71" i="11"/>
  <c r="F71" i="11" s="1"/>
  <c r="CZ45" i="3"/>
  <c r="AY45" i="3"/>
  <c r="O6" i="4"/>
  <c r="P45" i="3"/>
  <c r="AT85" i="3"/>
  <c r="AS82" i="11"/>
  <c r="I82" i="11" s="1"/>
  <c r="AY85" i="3"/>
  <c r="AW45" i="4"/>
  <c r="AS63" i="11"/>
  <c r="I63" i="11" s="1"/>
  <c r="AS78" i="11"/>
  <c r="I78" i="11" s="1"/>
  <c r="AL85" i="3"/>
  <c r="AS17" i="11"/>
  <c r="I17" i="11" s="1"/>
  <c r="AC85" i="3"/>
  <c r="CG114" i="4"/>
  <c r="AC114" i="4" s="1"/>
  <c r="AS68" i="11"/>
  <c r="I68" i="11" s="1"/>
  <c r="S45" i="3"/>
  <c r="AS50" i="11"/>
  <c r="I50" i="11" s="1"/>
  <c r="AL84" i="11"/>
  <c r="G84" i="11" s="1"/>
  <c r="AM84" i="11"/>
  <c r="H84" i="11" s="1"/>
  <c r="CG121" i="4"/>
  <c r="AJ121" i="4" s="1"/>
  <c r="AS24" i="11"/>
  <c r="I24" i="11" s="1"/>
  <c r="Q53" i="11"/>
  <c r="R53" i="11" s="1"/>
  <c r="D53" i="11" s="1"/>
  <c r="Q46" i="11"/>
  <c r="R46" i="11" s="1"/>
  <c r="D46" i="11" s="1"/>
  <c r="CG111" i="4"/>
  <c r="Z111" i="4" s="1"/>
  <c r="AS58" i="11"/>
  <c r="I58" i="11" s="1"/>
  <c r="Q50" i="11"/>
  <c r="R50" i="11" s="1"/>
  <c r="D50" i="11" s="1"/>
  <c r="BX85" i="3"/>
  <c r="AS48" i="11"/>
  <c r="I48" i="11" s="1"/>
  <c r="AS14" i="11"/>
  <c r="I14" i="11" s="1"/>
  <c r="AS8" i="11"/>
  <c r="I8" i="11" s="1"/>
  <c r="AS69" i="11"/>
  <c r="I69" i="11" s="1"/>
  <c r="AO45" i="3"/>
  <c r="Q39" i="11"/>
  <c r="R39" i="11" s="1"/>
  <c r="D39" i="11" s="1"/>
  <c r="CG100" i="4"/>
  <c r="O100" i="4" s="1"/>
  <c r="BN85" i="3"/>
  <c r="AS74" i="11"/>
  <c r="I74" i="11" s="1"/>
  <c r="BB85" i="3"/>
  <c r="AS64" i="11"/>
  <c r="I64" i="11" s="1"/>
  <c r="AD45" i="3"/>
  <c r="AS71" i="11"/>
  <c r="I71" i="11" s="1"/>
  <c r="Q17" i="11"/>
  <c r="R17" i="11" s="1"/>
  <c r="D17" i="11" s="1"/>
  <c r="Q42" i="11"/>
  <c r="R42" i="11" s="1"/>
  <c r="D42" i="11" s="1"/>
  <c r="AR84" i="11"/>
  <c r="AS15" i="11"/>
  <c r="I15" i="11" s="1"/>
  <c r="AS7" i="11"/>
  <c r="I7" i="11" s="1"/>
  <c r="AS25" i="11"/>
  <c r="I25" i="11" s="1"/>
  <c r="AS29" i="11"/>
  <c r="I29" i="11" s="1"/>
  <c r="AS37" i="11"/>
  <c r="I37" i="11" s="1"/>
  <c r="AS18" i="11"/>
  <c r="I18" i="11" s="1"/>
  <c r="AS9" i="11"/>
  <c r="I9" i="11" s="1"/>
  <c r="AS34" i="11"/>
  <c r="I34" i="11" s="1"/>
  <c r="AS42" i="11"/>
  <c r="I42" i="11" s="1"/>
  <c r="AS11" i="11"/>
  <c r="I11" i="11" s="1"/>
  <c r="AS41" i="11"/>
  <c r="I41" i="11" s="1"/>
  <c r="AS33" i="11"/>
  <c r="I33" i="11" s="1"/>
  <c r="AS6" i="11"/>
  <c r="I6" i="11" s="1"/>
  <c r="AS20" i="11"/>
  <c r="I20" i="11" s="1"/>
  <c r="AS26" i="11"/>
  <c r="I26" i="11" s="1"/>
  <c r="AS13" i="11"/>
  <c r="I13" i="11" s="1"/>
  <c r="AS36" i="11"/>
  <c r="I36" i="11" s="1"/>
  <c r="AS27" i="11"/>
  <c r="I27" i="11" s="1"/>
  <c r="AS44" i="11"/>
  <c r="I44" i="11" s="1"/>
  <c r="AS23" i="11"/>
  <c r="I23" i="11" s="1"/>
  <c r="AS10" i="11"/>
  <c r="I10" i="11" s="1"/>
  <c r="Q38" i="11"/>
  <c r="R38" i="11" s="1"/>
  <c r="D38" i="11" s="1"/>
  <c r="CG129" i="4"/>
  <c r="AS61" i="11"/>
  <c r="I61" i="11" s="1"/>
  <c r="AV51" i="4"/>
  <c r="BD61" i="4"/>
  <c r="BP66" i="4"/>
  <c r="AP42" i="4"/>
  <c r="BJ83" i="4"/>
  <c r="BJ59" i="4"/>
  <c r="BK80" i="4"/>
  <c r="BR50" i="4"/>
  <c r="BM54" i="4"/>
  <c r="BO85" i="3"/>
  <c r="L42" i="4"/>
  <c r="AF37" i="4"/>
  <c r="AL38" i="4"/>
  <c r="AP28" i="4"/>
  <c r="BR83" i="4"/>
  <c r="AL35" i="4"/>
  <c r="AP35" i="4"/>
  <c r="BG63" i="4"/>
  <c r="BI85" i="3"/>
  <c r="BU58" i="4"/>
  <c r="AM64" i="11"/>
  <c r="H64" i="11" s="1"/>
  <c r="CA48" i="4"/>
  <c r="BK60" i="4"/>
  <c r="BK52" i="4"/>
  <c r="BK47" i="4"/>
  <c r="F40" i="4"/>
  <c r="AL34" i="4"/>
  <c r="D24" i="4"/>
  <c r="BR62" i="4"/>
  <c r="AQ85" i="3"/>
  <c r="CA80" i="4"/>
  <c r="BU66" i="4"/>
  <c r="BK58" i="4"/>
  <c r="BK71" i="4"/>
  <c r="M45" i="3"/>
  <c r="BD75" i="4"/>
  <c r="BZ53" i="4"/>
  <c r="BB50" i="4"/>
  <c r="BD85" i="3"/>
  <c r="BK66" i="4"/>
  <c r="BX46" i="4"/>
  <c r="BZ85" i="3"/>
  <c r="BQ45" i="3"/>
  <c r="CA62" i="4"/>
  <c r="BE76" i="4"/>
  <c r="BU60" i="4"/>
  <c r="BK81" i="4"/>
  <c r="BK77" i="4"/>
  <c r="BG45" i="3"/>
  <c r="BD57" i="4"/>
  <c r="BF85" i="3"/>
  <c r="D8" i="4"/>
  <c r="E45" i="3"/>
  <c r="BK76" i="4"/>
  <c r="BD69" i="4"/>
  <c r="BK72" i="4"/>
  <c r="BO49" i="4"/>
  <c r="BQ85" i="3"/>
  <c r="BM59" i="4"/>
  <c r="BJ46" i="4"/>
  <c r="BL85" i="3"/>
  <c r="BK79" i="4"/>
  <c r="BM60" i="4"/>
  <c r="BR53" i="4"/>
  <c r="BK78" i="4"/>
  <c r="G21" i="4"/>
  <c r="AC19" i="4"/>
  <c r="BM70" i="4"/>
  <c r="BM74" i="4"/>
  <c r="D20" i="4"/>
  <c r="CA73" i="4"/>
  <c r="BK67" i="4"/>
  <c r="AV47" i="4"/>
  <c r="AX85" i="3"/>
  <c r="BK68" i="4"/>
  <c r="I30" i="4"/>
  <c r="CA79" i="4"/>
  <c r="BL45" i="3"/>
  <c r="CA47" i="4"/>
  <c r="CC85" i="3"/>
  <c r="BK64" i="4"/>
  <c r="AM49" i="11"/>
  <c r="H49" i="11" s="1"/>
  <c r="BW45" i="3"/>
  <c r="BT45" i="3"/>
  <c r="AP43" i="4"/>
  <c r="BE45" i="4"/>
  <c r="BG85" i="3"/>
  <c r="BU59" i="4"/>
  <c r="BH77" i="4"/>
  <c r="BJ85" i="3"/>
  <c r="BR78" i="4"/>
  <c r="BM45" i="3"/>
  <c r="BK55" i="4"/>
  <c r="BD45" i="3"/>
  <c r="AV45" i="3"/>
  <c r="BL71" i="4"/>
  <c r="CA67" i="4"/>
  <c r="AF6" i="4"/>
  <c r="AG45" i="3"/>
  <c r="CB45" i="3"/>
  <c r="AP7" i="4"/>
  <c r="AQ45" i="3"/>
  <c r="BR47" i="4"/>
  <c r="CK45" i="3"/>
  <c r="AP32" i="4"/>
  <c r="BE60" i="4"/>
  <c r="BQ81" i="4"/>
  <c r="BK48" i="4"/>
  <c r="BK82" i="4"/>
  <c r="BK62" i="4"/>
  <c r="AL23" i="4"/>
  <c r="AH85" i="3"/>
  <c r="AM61" i="11"/>
  <c r="H61" i="11" s="1"/>
  <c r="AF43" i="4"/>
  <c r="AG17" i="4"/>
  <c r="AH45" i="3"/>
  <c r="CG113" i="4"/>
  <c r="AB113" i="4" s="1"/>
  <c r="BR65" i="4"/>
  <c r="D21" i="4"/>
  <c r="BZ78" i="4"/>
  <c r="BU64" i="4"/>
  <c r="CA61" i="4"/>
  <c r="BK70" i="4"/>
  <c r="BK45" i="4"/>
  <c r="BM85" i="3"/>
  <c r="BO45" i="3"/>
  <c r="Z17" i="4"/>
  <c r="BU68" i="4"/>
  <c r="BQ55" i="4"/>
  <c r="AM68" i="11"/>
  <c r="H68" i="11" s="1"/>
  <c r="V40" i="4"/>
  <c r="BZ58" i="4"/>
  <c r="CA63" i="4"/>
  <c r="G85" i="3"/>
  <c r="CA57" i="4"/>
  <c r="O84" i="11"/>
  <c r="BH45" i="3"/>
  <c r="BS45" i="3"/>
  <c r="BL75" i="4"/>
  <c r="G39" i="4"/>
  <c r="BP45" i="4"/>
  <c r="BR85" i="3"/>
  <c r="G15" i="4"/>
  <c r="H45" i="3"/>
  <c r="AF19" i="4"/>
  <c r="BP49" i="4"/>
  <c r="BR67" i="4"/>
  <c r="BZ73" i="4"/>
  <c r="CA50" i="4"/>
  <c r="BK53" i="4"/>
  <c r="BD82" i="4"/>
  <c r="BK74" i="4"/>
  <c r="BK46" i="4"/>
  <c r="AM85" i="3"/>
  <c r="BR45" i="4"/>
  <c r="BT85" i="3"/>
  <c r="AP44" i="4"/>
  <c r="BK75" i="4"/>
  <c r="BU72" i="4"/>
  <c r="AR68" i="4"/>
  <c r="M85" i="3"/>
  <c r="H85" i="3"/>
  <c r="BB45" i="3"/>
  <c r="BU76" i="4"/>
  <c r="BK56" i="4"/>
  <c r="BK69" i="4"/>
  <c r="AU53" i="4"/>
  <c r="BL51" i="4"/>
  <c r="AL32" i="4"/>
  <c r="Q63" i="11"/>
  <c r="R63" i="11" s="1"/>
  <c r="D63" i="11" s="1"/>
  <c r="P84" i="11"/>
  <c r="BK83" i="4"/>
  <c r="BK61" i="4"/>
  <c r="AX45" i="3"/>
  <c r="AP38" i="4"/>
  <c r="AM78" i="11"/>
  <c r="H78" i="11" s="1"/>
  <c r="BS85" i="3"/>
  <c r="AV57" i="4"/>
  <c r="BK65" i="4"/>
  <c r="Y18" i="4"/>
  <c r="Z45" i="3"/>
  <c r="AM74" i="11"/>
  <c r="H74" i="11" s="1"/>
  <c r="AM41" i="4"/>
  <c r="BK59" i="4"/>
  <c r="BU55" i="4"/>
  <c r="BZ45" i="4"/>
  <c r="CB85" i="3"/>
  <c r="CA82" i="4"/>
  <c r="BR59" i="4"/>
  <c r="AP17" i="4"/>
  <c r="BU62" i="4"/>
  <c r="BM75" i="4"/>
  <c r="BP45" i="3"/>
  <c r="CA53" i="4"/>
  <c r="AP37" i="4"/>
  <c r="AL31" i="4"/>
  <c r="AP27" i="4"/>
  <c r="BZ59" i="4"/>
  <c r="BU52" i="4"/>
  <c r="BW85" i="3"/>
  <c r="AL82" i="11"/>
  <c r="G82" i="11" s="1"/>
  <c r="CA71" i="4"/>
  <c r="AJ21" i="11"/>
  <c r="AI34" i="11"/>
  <c r="AJ13" i="11"/>
  <c r="AJ8" i="11"/>
  <c r="AH42" i="11"/>
  <c r="AH25" i="11"/>
  <c r="AF22" i="11"/>
  <c r="AG12" i="11"/>
  <c r="AF8" i="11"/>
  <c r="AG39" i="11"/>
  <c r="AG14" i="11"/>
  <c r="AF38" i="11"/>
  <c r="AG19" i="11"/>
  <c r="AI39" i="11"/>
  <c r="AH11" i="11"/>
  <c r="AH37" i="11"/>
  <c r="AJ16" i="11"/>
  <c r="AH38" i="11"/>
  <c r="AH23" i="11"/>
  <c r="AJ7" i="11"/>
  <c r="AI27" i="11"/>
  <c r="AJ33" i="11"/>
  <c r="AI17" i="11"/>
  <c r="AI38" i="11"/>
  <c r="AF17" i="11"/>
  <c r="AG32" i="11"/>
  <c r="AI43" i="11"/>
  <c r="AF41" i="11"/>
  <c r="AH18" i="11"/>
  <c r="AI36" i="11"/>
  <c r="AH16" i="11"/>
  <c r="AJ38" i="11"/>
  <c r="AG16" i="11"/>
  <c r="AF40" i="11"/>
  <c r="AH17" i="11"/>
  <c r="AF23" i="11"/>
  <c r="AJ26" i="11"/>
  <c r="AI30" i="11"/>
  <c r="AJ19" i="11"/>
  <c r="AF28" i="11"/>
  <c r="AH35" i="11"/>
  <c r="AG22" i="11"/>
  <c r="AI23" i="11"/>
  <c r="AG43" i="11"/>
  <c r="AG27" i="11"/>
  <c r="AI10" i="11"/>
  <c r="AF26" i="11"/>
  <c r="AH6" i="11"/>
  <c r="AH34" i="11"/>
  <c r="AJ37" i="11"/>
  <c r="AJ27" i="11"/>
  <c r="AJ28" i="11"/>
  <c r="AH8" i="11"/>
  <c r="AI8" i="11"/>
  <c r="AF44" i="11"/>
  <c r="AI19" i="11"/>
  <c r="AJ12" i="11"/>
  <c r="AH40" i="11"/>
  <c r="AF11" i="11"/>
  <c r="AJ17" i="11"/>
  <c r="AI16" i="11"/>
  <c r="AF32" i="11"/>
  <c r="AG36" i="11"/>
  <c r="AI11" i="11"/>
  <c r="AG37" i="11"/>
  <c r="AG11" i="11"/>
  <c r="AH28" i="11"/>
  <c r="AG31" i="11"/>
  <c r="AF42" i="11"/>
  <c r="AI15" i="11"/>
  <c r="AF7" i="11"/>
  <c r="AG35" i="11"/>
  <c r="AH41" i="11"/>
  <c r="AF18" i="11"/>
  <c r="AG8" i="11"/>
  <c r="AF24" i="11"/>
  <c r="AG38" i="11"/>
  <c r="AI40" i="11"/>
  <c r="AH43" i="11"/>
  <c r="AG33" i="11"/>
  <c r="AG7" i="11"/>
  <c r="AJ36" i="11"/>
  <c r="AJ39" i="11"/>
  <c r="AJ18" i="11"/>
  <c r="AF21" i="11"/>
  <c r="AH33" i="11"/>
  <c r="AG30" i="11"/>
  <c r="AJ35" i="11"/>
  <c r="AI41" i="11"/>
  <c r="AH10" i="11"/>
  <c r="AI6" i="11"/>
  <c r="AH20" i="11"/>
  <c r="AF27" i="11"/>
  <c r="AH15" i="11"/>
  <c r="AJ11" i="11"/>
  <c r="AJ44" i="11"/>
  <c r="AF12" i="11"/>
  <c r="AF13" i="11"/>
  <c r="AF33" i="11"/>
  <c r="AI29" i="11"/>
  <c r="AI20" i="11"/>
  <c r="AI9" i="11"/>
  <c r="AH39" i="11"/>
  <c r="AI13" i="11"/>
  <c r="AF35" i="11"/>
  <c r="AH7" i="11"/>
  <c r="AH9" i="11"/>
  <c r="AF25" i="11"/>
  <c r="AF6" i="11"/>
  <c r="AF16" i="11"/>
  <c r="AI26" i="11"/>
  <c r="AG15" i="11"/>
  <c r="AI22" i="11"/>
  <c r="AJ31" i="11"/>
  <c r="AG25" i="11"/>
  <c r="AJ41" i="11"/>
  <c r="AI7" i="11"/>
  <c r="AI14" i="11"/>
  <c r="AG44" i="11"/>
  <c r="AF20" i="11"/>
  <c r="AM20" i="11" s="1"/>
  <c r="H20" i="11" s="1"/>
  <c r="AF29" i="11"/>
  <c r="AI28" i="11"/>
  <c r="AG29" i="11"/>
  <c r="AF39" i="11"/>
  <c r="AJ32" i="11"/>
  <c r="AJ10" i="11"/>
  <c r="AH22" i="11"/>
  <c r="AF9" i="11"/>
  <c r="AG34" i="11"/>
  <c r="AJ24" i="11"/>
  <c r="AJ40" i="11"/>
  <c r="AI12" i="11"/>
  <c r="AF34" i="11"/>
  <c r="AH21" i="11"/>
  <c r="AH29" i="11"/>
  <c r="AF30" i="11"/>
  <c r="AJ43" i="11"/>
  <c r="AG10" i="11"/>
  <c r="AF10" i="11"/>
  <c r="AH19" i="11"/>
  <c r="AH26" i="11"/>
  <c r="AJ30" i="11"/>
  <c r="AJ29" i="11"/>
  <c r="AH36" i="11"/>
  <c r="AH30" i="11"/>
  <c r="AH32" i="11"/>
  <c r="AG42" i="11"/>
  <c r="AF14" i="11"/>
  <c r="AH27" i="11"/>
  <c r="AG6" i="11"/>
  <c r="AF43" i="11"/>
  <c r="AJ25" i="11"/>
  <c r="AG41" i="11"/>
  <c r="AG24" i="11"/>
  <c r="AF19" i="11"/>
  <c r="AJ23" i="11"/>
  <c r="AF37" i="11"/>
  <c r="AJ15" i="11"/>
  <c r="AG17" i="11"/>
  <c r="AG9" i="11"/>
  <c r="AI42" i="11"/>
  <c r="AJ6" i="11"/>
  <c r="AG21" i="11"/>
  <c r="AG40" i="11"/>
  <c r="AG13" i="11"/>
  <c r="AJ22" i="11"/>
  <c r="AF31" i="11"/>
  <c r="AJ14" i="11"/>
  <c r="AI31" i="11"/>
  <c r="AG23" i="11"/>
  <c r="AI32" i="11"/>
  <c r="AG18" i="11"/>
  <c r="AJ20" i="11"/>
  <c r="AJ42" i="11"/>
  <c r="AI18" i="11"/>
  <c r="AI44" i="11"/>
  <c r="AF36" i="11"/>
  <c r="AJ9" i="11"/>
  <c r="AI35" i="11"/>
  <c r="AG28" i="11"/>
  <c r="AH31" i="11"/>
  <c r="AG26" i="11"/>
  <c r="AF15" i="11"/>
  <c r="AI24" i="11"/>
  <c r="AG20" i="11"/>
  <c r="AJ34" i="11"/>
  <c r="AI25" i="11"/>
  <c r="AI37" i="11"/>
  <c r="AH12" i="11"/>
  <c r="AH24" i="11"/>
  <c r="AH13" i="11"/>
  <c r="AI33" i="11"/>
  <c r="AH44" i="11"/>
  <c r="AH14" i="11"/>
  <c r="AI21" i="11"/>
  <c r="G45" i="3"/>
  <c r="AD85" i="3"/>
  <c r="Z84" i="11" l="1"/>
  <c r="E84" i="11" s="1"/>
  <c r="AL70" i="11"/>
  <c r="G70" i="11" s="1"/>
  <c r="AL74" i="11"/>
  <c r="G74" i="11" s="1"/>
  <c r="AL72" i="11"/>
  <c r="G72" i="11" s="1"/>
  <c r="AL54" i="11"/>
  <c r="G54" i="11" s="1"/>
  <c r="AL68" i="11"/>
  <c r="G68" i="11" s="1"/>
  <c r="AL56" i="11"/>
  <c r="G56" i="11" s="1"/>
  <c r="AL77" i="11"/>
  <c r="G77" i="11" s="1"/>
  <c r="AL66" i="11"/>
  <c r="G66" i="11" s="1"/>
  <c r="AL81" i="11"/>
  <c r="G81" i="11" s="1"/>
  <c r="AL59" i="11"/>
  <c r="G59" i="11" s="1"/>
  <c r="AM59" i="11"/>
  <c r="H59" i="11" s="1"/>
  <c r="AL50" i="11"/>
  <c r="G50" i="11" s="1"/>
  <c r="AM65" i="11"/>
  <c r="H65" i="11" s="1"/>
  <c r="AL65" i="11"/>
  <c r="G65" i="11" s="1"/>
  <c r="AM60" i="11"/>
  <c r="H60" i="11" s="1"/>
  <c r="AL60" i="11"/>
  <c r="G60" i="11" s="1"/>
  <c r="D255" i="4" a="1"/>
  <c r="AB273" i="4" s="1"/>
  <c r="AB356" i="4" s="1"/>
  <c r="AL67" i="11"/>
  <c r="G67" i="11" s="1"/>
  <c r="AM47" i="11"/>
  <c r="H47" i="11" s="1"/>
  <c r="AL47" i="11"/>
  <c r="G47" i="11" s="1"/>
  <c r="AM52" i="11"/>
  <c r="H52" i="11" s="1"/>
  <c r="AL52" i="11"/>
  <c r="G52" i="11" s="1"/>
  <c r="AL83" i="11"/>
  <c r="G83" i="11" s="1"/>
  <c r="AM83" i="11"/>
  <c r="H83" i="11" s="1"/>
  <c r="AL76" i="11"/>
  <c r="G76" i="11" s="1"/>
  <c r="AL80" i="11"/>
  <c r="G80" i="11" s="1"/>
  <c r="AM80" i="11"/>
  <c r="H80" i="11" s="1"/>
  <c r="AM58" i="11"/>
  <c r="H58" i="11" s="1"/>
  <c r="AL58" i="11"/>
  <c r="G58" i="11" s="1"/>
  <c r="AL45" i="11"/>
  <c r="G45" i="11" s="1"/>
  <c r="AL63" i="11"/>
  <c r="G63" i="11" s="1"/>
  <c r="AL51" i="11"/>
  <c r="G51" i="11" s="1"/>
  <c r="AM48" i="11"/>
  <c r="H48" i="11" s="1"/>
  <c r="AL48" i="11"/>
  <c r="G48" i="11" s="1"/>
  <c r="AM73" i="11"/>
  <c r="H73" i="11" s="1"/>
  <c r="AL73" i="11"/>
  <c r="G73" i="11" s="1"/>
  <c r="AL53" i="11"/>
  <c r="G53" i="11" s="1"/>
  <c r="AL69" i="11"/>
  <c r="G69" i="11" s="1"/>
  <c r="AM62" i="11"/>
  <c r="H62" i="11" s="1"/>
  <c r="AL62" i="11"/>
  <c r="G62" i="11" s="1"/>
  <c r="AM57" i="11"/>
  <c r="H57" i="11" s="1"/>
  <c r="AL57" i="11"/>
  <c r="G57" i="11" s="1"/>
  <c r="AM79" i="11"/>
  <c r="H79" i="11" s="1"/>
  <c r="AL79" i="11"/>
  <c r="G79" i="11" s="1"/>
  <c r="AL46" i="11"/>
  <c r="G46" i="11" s="1"/>
  <c r="AL15" i="11"/>
  <c r="G15" i="11" s="1"/>
  <c r="AM15" i="11"/>
  <c r="H15" i="11" s="1"/>
  <c r="AM31" i="11"/>
  <c r="H31" i="11" s="1"/>
  <c r="AL31" i="11"/>
  <c r="G31" i="11" s="1"/>
  <c r="AM43" i="11"/>
  <c r="H43" i="11" s="1"/>
  <c r="AL43" i="11"/>
  <c r="G43" i="11" s="1"/>
  <c r="AM7" i="11"/>
  <c r="H7" i="11" s="1"/>
  <c r="AL7" i="11"/>
  <c r="G7" i="11" s="1"/>
  <c r="AL44" i="11"/>
  <c r="G44" i="11" s="1"/>
  <c r="AM44" i="11"/>
  <c r="H44" i="11" s="1"/>
  <c r="AL22" i="11"/>
  <c r="G22" i="11" s="1"/>
  <c r="AM22" i="11"/>
  <c r="H22" i="11" s="1"/>
  <c r="AL39" i="11"/>
  <c r="G39" i="11" s="1"/>
  <c r="AM39" i="11"/>
  <c r="H39" i="11" s="1"/>
  <c r="AL38" i="11"/>
  <c r="G38" i="11" s="1"/>
  <c r="AM38" i="11"/>
  <c r="H38" i="11" s="1"/>
  <c r="AM19" i="11"/>
  <c r="H19" i="11" s="1"/>
  <c r="AL19" i="11"/>
  <c r="G19" i="11" s="1"/>
  <c r="AL30" i="11"/>
  <c r="G30" i="11" s="1"/>
  <c r="AM30" i="11"/>
  <c r="H30" i="11" s="1"/>
  <c r="AM28" i="11"/>
  <c r="H28" i="11" s="1"/>
  <c r="AL28" i="11"/>
  <c r="G28" i="11" s="1"/>
  <c r="AL42" i="11"/>
  <c r="G42" i="11" s="1"/>
  <c r="AM42" i="11"/>
  <c r="H42" i="11" s="1"/>
  <c r="AL33" i="11"/>
  <c r="G33" i="11" s="1"/>
  <c r="AM33" i="11"/>
  <c r="H33" i="11" s="1"/>
  <c r="AL20" i="11"/>
  <c r="G20" i="11" s="1"/>
  <c r="AM13" i="11"/>
  <c r="H13" i="11" s="1"/>
  <c r="AL13" i="11"/>
  <c r="G13" i="11" s="1"/>
  <c r="AL40" i="11"/>
  <c r="G40" i="11" s="1"/>
  <c r="AM40" i="11"/>
  <c r="H40" i="11" s="1"/>
  <c r="Q84" i="11"/>
  <c r="R84" i="11" s="1"/>
  <c r="D84" i="11" s="1"/>
  <c r="AM41" i="11"/>
  <c r="H41" i="11" s="1"/>
  <c r="AL41" i="11"/>
  <c r="G41" i="11" s="1"/>
  <c r="AM17" i="11"/>
  <c r="H17" i="11" s="1"/>
  <c r="AL17" i="11"/>
  <c r="G17" i="11" s="1"/>
  <c r="AM11" i="11"/>
  <c r="H11" i="11" s="1"/>
  <c r="AL11" i="11"/>
  <c r="G11" i="11" s="1"/>
  <c r="AL14" i="11"/>
  <c r="G14" i="11" s="1"/>
  <c r="AM14" i="11"/>
  <c r="H14" i="11" s="1"/>
  <c r="AM26" i="11"/>
  <c r="H26" i="11" s="1"/>
  <c r="AL26" i="11"/>
  <c r="G26" i="11" s="1"/>
  <c r="AM25" i="11"/>
  <c r="H25" i="11" s="1"/>
  <c r="AL25" i="11"/>
  <c r="G25" i="11" s="1"/>
  <c r="AL18" i="11"/>
  <c r="G18" i="11" s="1"/>
  <c r="AM18" i="11"/>
  <c r="H18" i="11" s="1"/>
  <c r="AM8" i="11"/>
  <c r="H8" i="11" s="1"/>
  <c r="AL8" i="11"/>
  <c r="G8" i="11" s="1"/>
  <c r="AM34" i="11"/>
  <c r="H34" i="11" s="1"/>
  <c r="AL34" i="11"/>
  <c r="G34" i="11" s="1"/>
  <c r="AL21" i="11"/>
  <c r="G21" i="11" s="1"/>
  <c r="AM21" i="11"/>
  <c r="H21" i="11" s="1"/>
  <c r="AL23" i="11"/>
  <c r="G23" i="11" s="1"/>
  <c r="AM23" i="11"/>
  <c r="H23" i="11" s="1"/>
  <c r="AL16" i="11"/>
  <c r="G16" i="11" s="1"/>
  <c r="AM16" i="11"/>
  <c r="H16" i="11" s="1"/>
  <c r="AM32" i="11"/>
  <c r="H32" i="11" s="1"/>
  <c r="AL32" i="11"/>
  <c r="G32" i="11" s="1"/>
  <c r="AL24" i="11"/>
  <c r="G24" i="11" s="1"/>
  <c r="AM24" i="11"/>
  <c r="H24" i="11" s="1"/>
  <c r="AM10" i="11"/>
  <c r="H10" i="11" s="1"/>
  <c r="AL10" i="11"/>
  <c r="G10" i="11" s="1"/>
  <c r="AL29" i="11"/>
  <c r="G29" i="11" s="1"/>
  <c r="AM29" i="11"/>
  <c r="H29" i="11" s="1"/>
  <c r="AL35" i="11"/>
  <c r="G35" i="11" s="1"/>
  <c r="AM35" i="11"/>
  <c r="H35" i="11" s="1"/>
  <c r="AL36" i="11"/>
  <c r="G36" i="11" s="1"/>
  <c r="AM36" i="11"/>
  <c r="H36" i="11" s="1"/>
  <c r="AM12" i="11"/>
  <c r="H12" i="11" s="1"/>
  <c r="AL12" i="11"/>
  <c r="G12" i="11" s="1"/>
  <c r="AM9" i="11"/>
  <c r="H9" i="11" s="1"/>
  <c r="AL9" i="11"/>
  <c r="G9" i="11" s="1"/>
  <c r="AM37" i="11"/>
  <c r="H37" i="11" s="1"/>
  <c r="AL37" i="11"/>
  <c r="G37" i="11" s="1"/>
  <c r="AM6" i="11"/>
  <c r="H6" i="11" s="1"/>
  <c r="AL6" i="11"/>
  <c r="G6" i="11" s="1"/>
  <c r="AL27" i="11"/>
  <c r="G27" i="11" s="1"/>
  <c r="AM27" i="11"/>
  <c r="H27" i="11" s="1"/>
  <c r="AB303" i="4" l="1"/>
  <c r="AB386" i="4" s="1"/>
  <c r="AJ316" i="4"/>
  <c r="AJ399" i="4" s="1"/>
  <c r="AU314" i="4"/>
  <c r="AU397" i="4" s="1"/>
  <c r="AX308" i="4"/>
  <c r="AX391" i="4" s="1"/>
  <c r="X295" i="4"/>
  <c r="X378" i="4" s="1"/>
  <c r="AL299" i="4"/>
  <c r="AL382" i="4" s="1"/>
  <c r="BL283" i="4"/>
  <c r="BL366" i="4" s="1"/>
  <c r="BI304" i="4"/>
  <c r="BI387" i="4" s="1"/>
  <c r="AE312" i="4"/>
  <c r="AE395" i="4" s="1"/>
  <c r="M306" i="4"/>
  <c r="M389" i="4" s="1"/>
  <c r="BG310" i="4"/>
  <c r="BG393" i="4" s="1"/>
  <c r="BZ309" i="4"/>
  <c r="BZ392" i="4" s="1"/>
  <c r="M288" i="4"/>
  <c r="M371" i="4" s="1"/>
  <c r="J282" i="4"/>
  <c r="J365" i="4" s="1"/>
  <c r="K307" i="4"/>
  <c r="K390" i="4" s="1"/>
  <c r="AA323" i="4"/>
  <c r="AA406" i="4" s="1"/>
  <c r="BP255" i="4"/>
  <c r="BP338" i="4" s="1"/>
  <c r="AJ308" i="4"/>
  <c r="AJ391" i="4" s="1"/>
  <c r="AV301" i="4"/>
  <c r="AV384" i="4" s="1"/>
  <c r="BT319" i="4"/>
  <c r="BT402" i="4" s="1"/>
  <c r="U318" i="4"/>
  <c r="U401" i="4" s="1"/>
  <c r="BP310" i="4"/>
  <c r="BP393" i="4" s="1"/>
  <c r="BG260" i="4"/>
  <c r="BG343" i="4" s="1"/>
  <c r="CB265" i="4"/>
  <c r="CB348" i="4" s="1"/>
  <c r="CB305" i="4"/>
  <c r="CB388" i="4" s="1"/>
  <c r="BT309" i="4"/>
  <c r="BT392" i="4" s="1"/>
  <c r="Z329" i="4"/>
  <c r="Z412" i="4" s="1"/>
  <c r="BE261" i="4"/>
  <c r="BE344" i="4" s="1"/>
  <c r="AP322" i="4"/>
  <c r="AP405" i="4" s="1"/>
  <c r="AF331" i="4"/>
  <c r="AF414" i="4" s="1"/>
  <c r="AU297" i="4"/>
  <c r="AU380" i="4" s="1"/>
  <c r="BS291" i="4"/>
  <c r="BS374" i="4" s="1"/>
  <c r="AU320" i="4"/>
  <c r="AU403" i="4" s="1"/>
  <c r="N261" i="4"/>
  <c r="N344" i="4" s="1"/>
  <c r="BB313" i="4"/>
  <c r="BB396" i="4" s="1"/>
  <c r="AQ294" i="4"/>
  <c r="AQ377" i="4" s="1"/>
  <c r="AA310" i="4"/>
  <c r="AA393" i="4" s="1"/>
  <c r="AI297" i="4"/>
  <c r="AI380" i="4" s="1"/>
  <c r="H322" i="4"/>
  <c r="H405" i="4" s="1"/>
  <c r="F293" i="4"/>
  <c r="F376" i="4" s="1"/>
  <c r="BR258" i="4"/>
  <c r="BR341" i="4" s="1"/>
  <c r="BV305" i="4"/>
  <c r="BV388" i="4" s="1"/>
  <c r="AW271" i="4"/>
  <c r="AW354" i="4" s="1"/>
  <c r="BH329" i="4"/>
  <c r="BH412" i="4" s="1"/>
  <c r="AY312" i="4"/>
  <c r="AY395" i="4" s="1"/>
  <c r="Q289" i="4"/>
  <c r="Q372" i="4" s="1"/>
  <c r="X327" i="4"/>
  <c r="X410" i="4" s="1"/>
  <c r="AA288" i="4"/>
  <c r="AA371" i="4" s="1"/>
  <c r="Z296" i="4"/>
  <c r="Z379" i="4" s="1"/>
  <c r="W299" i="4"/>
  <c r="W382" i="4" s="1"/>
  <c r="AR292" i="4"/>
  <c r="AR375" i="4" s="1"/>
  <c r="AQ281" i="4"/>
  <c r="AQ364" i="4" s="1"/>
  <c r="BJ292" i="4"/>
  <c r="BJ375" i="4" s="1"/>
  <c r="V275" i="4"/>
  <c r="V358" i="4" s="1"/>
  <c r="BK313" i="4"/>
  <c r="BK396" i="4" s="1"/>
  <c r="AT263" i="4"/>
  <c r="AT346" i="4" s="1"/>
  <c r="AH298" i="4"/>
  <c r="AH381" i="4" s="1"/>
  <c r="J321" i="4"/>
  <c r="J404" i="4" s="1"/>
  <c r="BP290" i="4"/>
  <c r="BP373" i="4" s="1"/>
  <c r="AF305" i="4"/>
  <c r="AF388" i="4" s="1"/>
  <c r="E277" i="4"/>
  <c r="E360" i="4" s="1"/>
  <c r="BQ288" i="4"/>
  <c r="BQ371" i="4" s="1"/>
  <c r="AK294" i="4"/>
  <c r="AK377" i="4" s="1"/>
  <c r="BW320" i="4"/>
  <c r="BW403" i="4" s="1"/>
  <c r="AK312" i="4"/>
  <c r="AK395" i="4" s="1"/>
  <c r="I302" i="4"/>
  <c r="I385" i="4" s="1"/>
  <c r="AE319" i="4"/>
  <c r="AE402" i="4" s="1"/>
  <c r="BU304" i="4"/>
  <c r="BU387" i="4" s="1"/>
  <c r="O297" i="4"/>
  <c r="O380" i="4" s="1"/>
  <c r="Z324" i="4"/>
  <c r="Z407" i="4" s="1"/>
  <c r="BK321" i="4"/>
  <c r="BK404" i="4" s="1"/>
  <c r="P331" i="4"/>
  <c r="P414" i="4" s="1"/>
  <c r="AZ318" i="4"/>
  <c r="AZ401" i="4" s="1"/>
  <c r="BZ274" i="4"/>
  <c r="BZ357" i="4" s="1"/>
  <c r="G279" i="4"/>
  <c r="G362" i="4" s="1"/>
  <c r="O261" i="4"/>
  <c r="O344" i="4" s="1"/>
  <c r="X277" i="4"/>
  <c r="X360" i="4" s="1"/>
  <c r="H259" i="4"/>
  <c r="H342" i="4" s="1"/>
  <c r="BL270" i="4"/>
  <c r="BL353" i="4" s="1"/>
  <c r="AH299" i="4"/>
  <c r="AH382" i="4" s="1"/>
  <c r="AT313" i="4"/>
  <c r="AT396" i="4" s="1"/>
  <c r="Y299" i="4"/>
  <c r="Y382" i="4" s="1"/>
  <c r="AG306" i="4"/>
  <c r="AG389" i="4" s="1"/>
  <c r="BJ305" i="4"/>
  <c r="BJ388" i="4" s="1"/>
  <c r="AA286" i="4"/>
  <c r="AA369" i="4" s="1"/>
  <c r="BD261" i="4"/>
  <c r="BD344" i="4" s="1"/>
  <c r="BJ326" i="4"/>
  <c r="BJ409" i="4" s="1"/>
  <c r="BO279" i="4"/>
  <c r="BO362" i="4" s="1"/>
  <c r="BV275" i="4"/>
  <c r="BV358" i="4" s="1"/>
  <c r="BJ310" i="4"/>
  <c r="BJ393" i="4" s="1"/>
  <c r="BM266" i="4"/>
  <c r="BM349" i="4" s="1"/>
  <c r="BZ273" i="4"/>
  <c r="BZ356" i="4" s="1"/>
  <c r="AG311" i="4"/>
  <c r="AG394" i="4" s="1"/>
  <c r="AJ288" i="4"/>
  <c r="AJ371" i="4" s="1"/>
  <c r="M263" i="4"/>
  <c r="M346" i="4" s="1"/>
  <c r="BU310" i="4"/>
  <c r="BU393" i="4" s="1"/>
  <c r="AT259" i="4"/>
  <c r="AT342" i="4" s="1"/>
  <c r="BP315" i="4"/>
  <c r="BP398" i="4" s="1"/>
  <c r="BC308" i="4"/>
  <c r="BC391" i="4" s="1"/>
  <c r="BV299" i="4"/>
  <c r="BV382" i="4" s="1"/>
  <c r="T316" i="4"/>
  <c r="T399" i="4" s="1"/>
  <c r="AQ286" i="4"/>
  <c r="AQ369" i="4" s="1"/>
  <c r="AG260" i="4"/>
  <c r="AG343" i="4" s="1"/>
  <c r="AF263" i="4"/>
  <c r="AF346" i="4" s="1"/>
  <c r="AQ303" i="4"/>
  <c r="AQ386" i="4" s="1"/>
  <c r="AE322" i="4"/>
  <c r="AE405" i="4" s="1"/>
  <c r="BF310" i="4"/>
  <c r="BF393" i="4" s="1"/>
  <c r="G260" i="4"/>
  <c r="G343" i="4" s="1"/>
  <c r="BH264" i="4"/>
  <c r="BH347" i="4" s="1"/>
  <c r="BG288" i="4"/>
  <c r="BG371" i="4" s="1"/>
  <c r="AF311" i="4"/>
  <c r="AF394" i="4" s="1"/>
  <c r="N257" i="4"/>
  <c r="N340" i="4" s="1"/>
  <c r="BS301" i="4"/>
  <c r="BS384" i="4" s="1"/>
  <c r="BO258" i="4"/>
  <c r="BO341" i="4" s="1"/>
  <c r="AM280" i="4"/>
  <c r="AM363" i="4" s="1"/>
  <c r="AN309" i="4"/>
  <c r="AN392" i="4" s="1"/>
  <c r="BK318" i="4"/>
  <c r="BK401" i="4" s="1"/>
  <c r="V307" i="4"/>
  <c r="V390" i="4" s="1"/>
  <c r="BK309" i="4"/>
  <c r="BK392" i="4" s="1"/>
  <c r="Y311" i="4"/>
  <c r="Y394" i="4" s="1"/>
  <c r="BS303" i="4"/>
  <c r="BS386" i="4" s="1"/>
  <c r="AO295" i="4"/>
  <c r="AO378" i="4" s="1"/>
  <c r="AX323" i="4"/>
  <c r="AX406" i="4" s="1"/>
  <c r="BB309" i="4"/>
  <c r="BB392" i="4" s="1"/>
  <c r="BB273" i="4"/>
  <c r="BB356" i="4" s="1"/>
  <c r="AK260" i="4"/>
  <c r="AK343" i="4" s="1"/>
  <c r="BO270" i="4"/>
  <c r="BO353" i="4" s="1"/>
  <c r="AS332" i="4"/>
  <c r="AS415" i="4" s="1"/>
  <c r="CC289" i="4"/>
  <c r="CC372" i="4" s="1"/>
  <c r="BS324" i="4"/>
  <c r="BS407" i="4" s="1"/>
  <c r="BJ255" i="4"/>
  <c r="BJ338" i="4" s="1"/>
  <c r="AG297" i="4"/>
  <c r="AG380" i="4" s="1"/>
  <c r="CA277" i="4"/>
  <c r="CA360" i="4" s="1"/>
  <c r="AG262" i="4"/>
  <c r="AG345" i="4" s="1"/>
  <c r="AM328" i="4"/>
  <c r="AM411" i="4" s="1"/>
  <c r="BJ320" i="4"/>
  <c r="BJ403" i="4" s="1"/>
  <c r="T257" i="4"/>
  <c r="T340" i="4" s="1"/>
  <c r="AQ275" i="4"/>
  <c r="AQ358" i="4" s="1"/>
  <c r="K303" i="4"/>
  <c r="K386" i="4" s="1"/>
  <c r="BQ306" i="4"/>
  <c r="BQ389" i="4" s="1"/>
  <c r="AC332" i="4"/>
  <c r="AC415" i="4" s="1"/>
  <c r="Q331" i="4"/>
  <c r="Q414" i="4" s="1"/>
  <c r="BC285" i="4"/>
  <c r="BC368" i="4" s="1"/>
  <c r="CC324" i="4"/>
  <c r="CC407" i="4" s="1"/>
  <c r="AF332" i="4"/>
  <c r="AF415" i="4" s="1"/>
  <c r="AE317" i="4"/>
  <c r="AE400" i="4" s="1"/>
  <c r="AZ307" i="4"/>
  <c r="AZ390" i="4" s="1"/>
  <c r="AE255" i="4"/>
  <c r="AE338" i="4" s="1"/>
  <c r="G331" i="4"/>
  <c r="G414" i="4" s="1"/>
  <c r="AK280" i="4"/>
  <c r="AK363" i="4" s="1"/>
  <c r="BC278" i="4"/>
  <c r="BC361" i="4" s="1"/>
  <c r="BZ300" i="4"/>
  <c r="BZ383" i="4" s="1"/>
  <c r="Y313" i="4"/>
  <c r="Y396" i="4" s="1"/>
  <c r="AG308" i="4"/>
  <c r="AG391" i="4" s="1"/>
  <c r="T323" i="4"/>
  <c r="T406" i="4" s="1"/>
  <c r="BU302" i="4"/>
  <c r="BU385" i="4" s="1"/>
  <c r="AU325" i="4"/>
  <c r="AU408" i="4" s="1"/>
  <c r="BP312" i="4"/>
  <c r="BP395" i="4" s="1"/>
  <c r="AE274" i="4"/>
  <c r="AE357" i="4" s="1"/>
  <c r="BM298" i="4"/>
  <c r="BM381" i="4" s="1"/>
  <c r="CA281" i="4"/>
  <c r="CA364" i="4" s="1"/>
  <c r="BT292" i="4"/>
  <c r="BT375" i="4" s="1"/>
  <c r="BF306" i="4"/>
  <c r="BF389" i="4" s="1"/>
  <c r="BO263" i="4"/>
  <c r="BO346" i="4" s="1"/>
  <c r="BC322" i="4"/>
  <c r="BC405" i="4" s="1"/>
  <c r="CC322" i="4"/>
  <c r="CC405" i="4" s="1"/>
  <c r="BY290" i="4"/>
  <c r="BY373" i="4" s="1"/>
  <c r="AW264" i="4"/>
  <c r="AW347" i="4" s="1"/>
  <c r="BE304" i="4"/>
  <c r="BE387" i="4" s="1"/>
  <c r="X321" i="4"/>
  <c r="X404" i="4" s="1"/>
  <c r="AX316" i="4"/>
  <c r="AX399" i="4" s="1"/>
  <c r="AE287" i="4"/>
  <c r="AE370" i="4" s="1"/>
  <c r="CB270" i="4"/>
  <c r="CB353" i="4" s="1"/>
  <c r="O289" i="4"/>
  <c r="O372" i="4" s="1"/>
  <c r="AO284" i="4"/>
  <c r="AO367" i="4" s="1"/>
  <c r="AE290" i="4"/>
  <c r="AE373" i="4" s="1"/>
  <c r="Q328" i="4"/>
  <c r="Q411" i="4" s="1"/>
  <c r="AT278" i="4"/>
  <c r="AT361" i="4" s="1"/>
  <c r="U304" i="4"/>
  <c r="U387" i="4" s="1"/>
  <c r="BC274" i="4"/>
  <c r="BC357" i="4" s="1"/>
  <c r="D284" i="4"/>
  <c r="D367" i="4" s="1"/>
  <c r="AP320" i="4"/>
  <c r="AP403" i="4" s="1"/>
  <c r="W287" i="4"/>
  <c r="W370" i="4" s="1"/>
  <c r="AX329" i="4"/>
  <c r="AX412" i="4" s="1"/>
  <c r="M262" i="4"/>
  <c r="M345" i="4" s="1"/>
  <c r="BD331" i="4"/>
  <c r="BD414" i="4" s="1"/>
  <c r="BL332" i="4"/>
  <c r="BL415" i="4" s="1"/>
  <c r="BF317" i="4"/>
  <c r="BF400" i="4" s="1"/>
  <c r="BD322" i="4"/>
  <c r="BD405" i="4" s="1"/>
  <c r="V308" i="4"/>
  <c r="V391" i="4" s="1"/>
  <c r="AU263" i="4"/>
  <c r="AU346" i="4" s="1"/>
  <c r="E295" i="4"/>
  <c r="E378" i="4" s="1"/>
  <c r="AP332" i="4"/>
  <c r="AP415" i="4" s="1"/>
  <c r="BL302" i="4"/>
  <c r="BL385" i="4" s="1"/>
  <c r="AO277" i="4"/>
  <c r="AO360" i="4" s="1"/>
  <c r="AT271" i="4"/>
  <c r="AT354" i="4" s="1"/>
  <c r="AU258" i="4"/>
  <c r="AU341" i="4" s="1"/>
  <c r="BE300" i="4"/>
  <c r="BE383" i="4" s="1"/>
  <c r="BT255" i="4"/>
  <c r="BT338" i="4" s="1"/>
  <c r="T320" i="4"/>
  <c r="T403" i="4" s="1"/>
  <c r="AP307" i="4"/>
  <c r="AP390" i="4" s="1"/>
  <c r="BE291" i="4"/>
  <c r="BE374" i="4" s="1"/>
  <c r="AD299" i="4"/>
  <c r="AD382" i="4" s="1"/>
  <c r="E309" i="4"/>
  <c r="E392" i="4" s="1"/>
  <c r="AY292" i="4"/>
  <c r="AY375" i="4" s="1"/>
  <c r="CB281" i="4"/>
  <c r="CB364" i="4" s="1"/>
  <c r="BP271" i="4"/>
  <c r="BP354" i="4" s="1"/>
  <c r="P328" i="4"/>
  <c r="P411" i="4" s="1"/>
  <c r="AW319" i="4"/>
  <c r="AW402" i="4" s="1"/>
  <c r="BB272" i="4"/>
  <c r="BB355" i="4" s="1"/>
  <c r="BU321" i="4"/>
  <c r="BU404" i="4" s="1"/>
  <c r="E325" i="4"/>
  <c r="E408" i="4" s="1"/>
  <c r="AU261" i="4"/>
  <c r="AU344" i="4" s="1"/>
  <c r="F255" i="4"/>
  <c r="F338" i="4" s="1"/>
  <c r="BE258" i="4"/>
  <c r="BE341" i="4" s="1"/>
  <c r="AR259" i="4"/>
  <c r="AR342" i="4" s="1"/>
  <c r="BP317" i="4"/>
  <c r="BP400" i="4" s="1"/>
  <c r="BN314" i="4"/>
  <c r="BN397" i="4" s="1"/>
  <c r="M318" i="4"/>
  <c r="M401" i="4" s="1"/>
  <c r="BR293" i="4"/>
  <c r="BR376" i="4" s="1"/>
  <c r="N312" i="4"/>
  <c r="N395" i="4" s="1"/>
  <c r="BB276" i="4"/>
  <c r="BB359" i="4" s="1"/>
  <c r="AI291" i="4"/>
  <c r="AI374" i="4" s="1"/>
  <c r="Y280" i="4"/>
  <c r="Y363" i="4" s="1"/>
  <c r="U260" i="4"/>
  <c r="U343" i="4" s="1"/>
  <c r="D313" i="4"/>
  <c r="D396" i="4" s="1"/>
  <c r="AK328" i="4"/>
  <c r="AK411" i="4" s="1"/>
  <c r="BF311" i="4"/>
  <c r="BF394" i="4" s="1"/>
  <c r="BP326" i="4"/>
  <c r="BP409" i="4" s="1"/>
  <c r="R263" i="4"/>
  <c r="R346" i="4" s="1"/>
  <c r="T313" i="4"/>
  <c r="T396" i="4" s="1"/>
  <c r="W283" i="4"/>
  <c r="W366" i="4" s="1"/>
  <c r="BX277" i="4"/>
  <c r="BX360" i="4" s="1"/>
  <c r="U322" i="4"/>
  <c r="U405" i="4" s="1"/>
  <c r="BX329" i="4"/>
  <c r="BX412" i="4" s="1"/>
  <c r="BW308" i="4"/>
  <c r="BW391" i="4" s="1"/>
  <c r="AH287" i="4"/>
  <c r="AH370" i="4" s="1"/>
  <c r="AN305" i="4"/>
  <c r="AN388" i="4" s="1"/>
  <c r="I305" i="4"/>
  <c r="I388" i="4" s="1"/>
  <c r="AF304" i="4"/>
  <c r="AF387" i="4" s="1"/>
  <c r="AZ330" i="4"/>
  <c r="AZ413" i="4" s="1"/>
  <c r="G295" i="4"/>
  <c r="G378" i="4" s="1"/>
  <c r="BY293" i="4"/>
  <c r="BY376" i="4" s="1"/>
  <c r="CC286" i="4"/>
  <c r="CC369" i="4" s="1"/>
  <c r="BC287" i="4"/>
  <c r="BC370" i="4" s="1"/>
  <c r="Q280" i="4"/>
  <c r="Q363" i="4" s="1"/>
  <c r="Q311" i="4"/>
  <c r="Q394" i="4" s="1"/>
  <c r="AG271" i="4"/>
  <c r="AG354" i="4" s="1"/>
  <c r="Z331" i="4"/>
  <c r="Z414" i="4" s="1"/>
  <c r="BF267" i="4"/>
  <c r="BF350" i="4" s="1"/>
  <c r="CB300" i="4"/>
  <c r="CB383" i="4" s="1"/>
  <c r="BI327" i="4"/>
  <c r="BI410" i="4" s="1"/>
  <c r="BU265" i="4"/>
  <c r="BU348" i="4" s="1"/>
  <c r="T319" i="4"/>
  <c r="T402" i="4" s="1"/>
  <c r="U317" i="4"/>
  <c r="U400" i="4" s="1"/>
  <c r="L276" i="4"/>
  <c r="L359" i="4" s="1"/>
  <c r="AS286" i="4"/>
  <c r="AS369" i="4" s="1"/>
  <c r="Y300" i="4"/>
  <c r="Y383" i="4" s="1"/>
  <c r="BN332" i="4"/>
  <c r="BN415" i="4" s="1"/>
  <c r="Q283" i="4"/>
  <c r="Q366" i="4" s="1"/>
  <c r="BQ284" i="4"/>
  <c r="BQ367" i="4" s="1"/>
  <c r="D330" i="4"/>
  <c r="D413" i="4" s="1"/>
  <c r="AG321" i="4"/>
  <c r="AG404" i="4" s="1"/>
  <c r="AS261" i="4"/>
  <c r="AS344" i="4" s="1"/>
  <c r="AQ308" i="4"/>
  <c r="AQ391" i="4" s="1"/>
  <c r="J324" i="4"/>
  <c r="J407" i="4" s="1"/>
  <c r="S304" i="4"/>
  <c r="S387" i="4" s="1"/>
  <c r="BJ306" i="4"/>
  <c r="BJ389" i="4" s="1"/>
  <c r="BN255" i="4"/>
  <c r="BN338" i="4" s="1"/>
  <c r="V326" i="4"/>
  <c r="V409" i="4" s="1"/>
  <c r="BE313" i="4"/>
  <c r="BE396" i="4" s="1"/>
  <c r="CC328" i="4"/>
  <c r="CC411" i="4" s="1"/>
  <c r="BV261" i="4"/>
  <c r="BV344" i="4" s="1"/>
  <c r="AV263" i="4"/>
  <c r="AV346" i="4" s="1"/>
  <c r="P298" i="4"/>
  <c r="P381" i="4" s="1"/>
  <c r="AY332" i="4"/>
  <c r="AY415" i="4" s="1"/>
  <c r="AA255" i="4"/>
  <c r="AA338" i="4" s="1"/>
  <c r="BU290" i="4"/>
  <c r="BU373" i="4" s="1"/>
  <c r="T259" i="4"/>
  <c r="T342" i="4" s="1"/>
  <c r="Z260" i="4"/>
  <c r="Z343" i="4" s="1"/>
  <c r="AB318" i="4"/>
  <c r="AB401" i="4" s="1"/>
  <c r="AN276" i="4"/>
  <c r="AN359" i="4" s="1"/>
  <c r="F317" i="4"/>
  <c r="F400" i="4" s="1"/>
  <c r="AL308" i="4"/>
  <c r="AL391" i="4" s="1"/>
  <c r="AL318" i="4"/>
  <c r="AL401" i="4" s="1"/>
  <c r="AA282" i="4"/>
  <c r="AA365" i="4" s="1"/>
  <c r="AC303" i="4"/>
  <c r="AC386" i="4" s="1"/>
  <c r="BX256" i="4"/>
  <c r="BX339" i="4" s="1"/>
  <c r="AR303" i="4"/>
  <c r="AR386" i="4" s="1"/>
  <c r="BI328" i="4"/>
  <c r="BI411" i="4" s="1"/>
  <c r="AG257" i="4"/>
  <c r="AG340" i="4" s="1"/>
  <c r="G281" i="4"/>
  <c r="G364" i="4" s="1"/>
  <c r="BC327" i="4"/>
  <c r="BC410" i="4" s="1"/>
  <c r="AE318" i="4"/>
  <c r="AE401" i="4" s="1"/>
  <c r="K316" i="4"/>
  <c r="K399" i="4" s="1"/>
  <c r="AI268" i="4"/>
  <c r="AI351" i="4" s="1"/>
  <c r="BB304" i="4"/>
  <c r="BB387" i="4" s="1"/>
  <c r="AF289" i="4"/>
  <c r="AF372" i="4" s="1"/>
  <c r="BV256" i="4"/>
  <c r="BV339" i="4" s="1"/>
  <c r="R318" i="4"/>
  <c r="R401" i="4" s="1"/>
  <c r="L308" i="4"/>
  <c r="L391" i="4" s="1"/>
  <c r="BM299" i="4"/>
  <c r="BM382" i="4" s="1"/>
  <c r="T329" i="4"/>
  <c r="T412" i="4" s="1"/>
  <c r="CA260" i="4"/>
  <c r="CA343" i="4" s="1"/>
  <c r="BF294" i="4"/>
  <c r="BF377" i="4" s="1"/>
  <c r="N308" i="4"/>
  <c r="N391" i="4" s="1"/>
  <c r="N320" i="4"/>
  <c r="N403" i="4" s="1"/>
  <c r="AU319" i="4"/>
  <c r="AU402" i="4" s="1"/>
  <c r="AL301" i="4"/>
  <c r="AL384" i="4" s="1"/>
  <c r="AG327" i="4"/>
  <c r="AG410" i="4" s="1"/>
  <c r="BW319" i="4"/>
  <c r="BW402" i="4" s="1"/>
  <c r="L289" i="4"/>
  <c r="L372" i="4" s="1"/>
  <c r="BV274" i="4"/>
  <c r="BV357" i="4" s="1"/>
  <c r="BO285" i="4"/>
  <c r="BO368" i="4" s="1"/>
  <c r="CB277" i="4"/>
  <c r="CB360" i="4" s="1"/>
  <c r="BO296" i="4"/>
  <c r="BO379" i="4" s="1"/>
  <c r="AW312" i="4"/>
  <c r="AW395" i="4" s="1"/>
  <c r="AG279" i="4"/>
  <c r="AG362" i="4" s="1"/>
  <c r="AV262" i="4"/>
  <c r="AV345" i="4" s="1"/>
  <c r="CC316" i="4"/>
  <c r="CC399" i="4" s="1"/>
  <c r="AM288" i="4"/>
  <c r="AM371" i="4" s="1"/>
  <c r="AJ331" i="4"/>
  <c r="AJ414" i="4" s="1"/>
  <c r="BR289" i="4"/>
  <c r="BR372" i="4" s="1"/>
  <c r="CC323" i="4"/>
  <c r="CC406" i="4" s="1"/>
  <c r="AI298" i="4"/>
  <c r="AI381" i="4" s="1"/>
  <c r="BI283" i="4"/>
  <c r="BI366" i="4" s="1"/>
  <c r="AK301" i="4"/>
  <c r="AK384" i="4" s="1"/>
  <c r="AW320" i="4"/>
  <c r="AW403" i="4" s="1"/>
  <c r="CC294" i="4"/>
  <c r="CC377" i="4" s="1"/>
  <c r="AZ297" i="4"/>
  <c r="AZ380" i="4" s="1"/>
  <c r="AT305" i="4"/>
  <c r="AT388" i="4" s="1"/>
  <c r="AB262" i="4"/>
  <c r="AB345" i="4" s="1"/>
  <c r="BF265" i="4"/>
  <c r="BF348" i="4" s="1"/>
  <c r="BA287" i="4"/>
  <c r="BA370" i="4" s="1"/>
  <c r="BG273" i="4"/>
  <c r="BG356" i="4" s="1"/>
  <c r="AU272" i="4"/>
  <c r="AU355" i="4" s="1"/>
  <c r="AZ268" i="4"/>
  <c r="AZ351" i="4" s="1"/>
  <c r="AF271" i="4"/>
  <c r="AF354" i="4" s="1"/>
  <c r="D265" i="4"/>
  <c r="D348" i="4" s="1"/>
  <c r="AR265" i="4"/>
  <c r="AR348" i="4" s="1"/>
  <c r="P304" i="4"/>
  <c r="P387" i="4" s="1"/>
  <c r="U308" i="4"/>
  <c r="U391" i="4" s="1"/>
  <c r="BE265" i="4"/>
  <c r="BE348" i="4" s="1"/>
  <c r="AP313" i="4"/>
  <c r="AP396" i="4" s="1"/>
  <c r="AM274" i="4"/>
  <c r="AM357" i="4" s="1"/>
  <c r="F287" i="4"/>
  <c r="F370" i="4" s="1"/>
  <c r="U276" i="4"/>
  <c r="U359" i="4" s="1"/>
  <c r="AO256" i="4"/>
  <c r="AO339" i="4" s="1"/>
  <c r="K266" i="4"/>
  <c r="K349" i="4" s="1"/>
  <c r="AR267" i="4"/>
  <c r="AR350" i="4" s="1"/>
  <c r="S280" i="4"/>
  <c r="S363" i="4" s="1"/>
  <c r="K299" i="4"/>
  <c r="K382" i="4" s="1"/>
  <c r="BT266" i="4"/>
  <c r="BT349" i="4" s="1"/>
  <c r="BW307" i="4"/>
  <c r="BW390" i="4" s="1"/>
  <c r="AC331" i="4"/>
  <c r="AC414" i="4" s="1"/>
  <c r="BV307" i="4"/>
  <c r="BV390" i="4" s="1"/>
  <c r="BA291" i="4"/>
  <c r="BA374" i="4" s="1"/>
  <c r="AO267" i="4"/>
  <c r="AO350" i="4" s="1"/>
  <c r="BJ330" i="4"/>
  <c r="BJ413" i="4" s="1"/>
  <c r="AB314" i="4"/>
  <c r="AB397" i="4" s="1"/>
  <c r="W322" i="4"/>
  <c r="W405" i="4" s="1"/>
  <c r="AC304" i="4"/>
  <c r="AC387" i="4" s="1"/>
  <c r="CA319" i="4"/>
  <c r="CA402" i="4" s="1"/>
  <c r="H331" i="4"/>
  <c r="H414" i="4" s="1"/>
  <c r="AM311" i="4"/>
  <c r="AM394" i="4" s="1"/>
  <c r="D329" i="4"/>
  <c r="D412" i="4" s="1"/>
  <c r="BO290" i="4"/>
  <c r="BO373" i="4" s="1"/>
  <c r="CC311" i="4"/>
  <c r="CC394" i="4" s="1"/>
  <c r="BY321" i="4"/>
  <c r="BY404" i="4" s="1"/>
  <c r="R328" i="4"/>
  <c r="R411" i="4" s="1"/>
  <c r="G286" i="4"/>
  <c r="G369" i="4" s="1"/>
  <c r="AY296" i="4"/>
  <c r="AY379" i="4" s="1"/>
  <c r="AV322" i="4"/>
  <c r="AV405" i="4" s="1"/>
  <c r="AI288" i="4"/>
  <c r="AI371" i="4" s="1"/>
  <c r="L318" i="4"/>
  <c r="L401" i="4" s="1"/>
  <c r="K308" i="4"/>
  <c r="K391" i="4" s="1"/>
  <c r="E323" i="4"/>
  <c r="E406" i="4" s="1"/>
  <c r="R324" i="4"/>
  <c r="R407" i="4" s="1"/>
  <c r="CA325" i="4"/>
  <c r="CA408" i="4" s="1"/>
  <c r="J320" i="4"/>
  <c r="J403" i="4" s="1"/>
  <c r="K265" i="4"/>
  <c r="K348" i="4" s="1"/>
  <c r="CC285" i="4"/>
  <c r="CC368" i="4" s="1"/>
  <c r="O263" i="4"/>
  <c r="O346" i="4" s="1"/>
  <c r="BZ320" i="4"/>
  <c r="BZ403" i="4" s="1"/>
  <c r="BP267" i="4"/>
  <c r="BP350" i="4" s="1"/>
  <c r="AP280" i="4"/>
  <c r="AP363" i="4" s="1"/>
  <c r="BT320" i="4"/>
  <c r="BT403" i="4" s="1"/>
  <c r="BE255" i="4"/>
  <c r="BE338" i="4" s="1"/>
  <c r="H272" i="4"/>
  <c r="H355" i="4" s="1"/>
  <c r="Q323" i="4"/>
  <c r="Q406" i="4" s="1"/>
  <c r="BI325" i="4"/>
  <c r="BI408" i="4" s="1"/>
  <c r="AN270" i="4"/>
  <c r="AN353" i="4" s="1"/>
  <c r="BO267" i="4"/>
  <c r="BO350" i="4" s="1"/>
  <c r="BV308" i="4"/>
  <c r="BV391" i="4" s="1"/>
  <c r="BK255" i="4"/>
  <c r="BK338" i="4" s="1"/>
  <c r="L294" i="4"/>
  <c r="L377" i="4" s="1"/>
  <c r="AA306" i="4"/>
  <c r="AA389" i="4" s="1"/>
  <c r="R268" i="4"/>
  <c r="R351" i="4" s="1"/>
  <c r="AC318" i="4"/>
  <c r="AC401" i="4" s="1"/>
  <c r="BU311" i="4"/>
  <c r="BU394" i="4" s="1"/>
  <c r="AL327" i="4"/>
  <c r="AL410" i="4" s="1"/>
  <c r="BJ304" i="4"/>
  <c r="BJ387" i="4" s="1"/>
  <c r="BW262" i="4"/>
  <c r="BW345" i="4" s="1"/>
  <c r="Z318" i="4"/>
  <c r="Z401" i="4" s="1"/>
  <c r="BW317" i="4"/>
  <c r="BW400" i="4" s="1"/>
  <c r="BX323" i="4"/>
  <c r="BX406" i="4" s="1"/>
  <c r="AM292" i="4"/>
  <c r="AM375" i="4" s="1"/>
  <c r="S322" i="4"/>
  <c r="S405" i="4" s="1"/>
  <c r="Z319" i="4"/>
  <c r="Z402" i="4" s="1"/>
  <c r="AW290" i="4"/>
  <c r="AW373" i="4" s="1"/>
  <c r="AN310" i="4"/>
  <c r="AN393" i="4" s="1"/>
  <c r="V273" i="4"/>
  <c r="V356" i="4" s="1"/>
  <c r="BL258" i="4"/>
  <c r="BL341" i="4" s="1"/>
  <c r="AU317" i="4"/>
  <c r="AU400" i="4" s="1"/>
  <c r="AQ289" i="4"/>
  <c r="AQ372" i="4" s="1"/>
  <c r="BC280" i="4"/>
  <c r="BC363" i="4" s="1"/>
  <c r="AW267" i="4"/>
  <c r="AW350" i="4" s="1"/>
  <c r="AS312" i="4"/>
  <c r="AS395" i="4" s="1"/>
  <c r="CB318" i="4"/>
  <c r="CB401" i="4" s="1"/>
  <c r="BY296" i="4"/>
  <c r="BY379" i="4" s="1"/>
  <c r="L299" i="4"/>
  <c r="L382" i="4" s="1"/>
  <c r="AQ300" i="4"/>
  <c r="AQ383" i="4" s="1"/>
  <c r="AL273" i="4"/>
  <c r="AL356" i="4" s="1"/>
  <c r="BO328" i="4"/>
  <c r="BO411" i="4" s="1"/>
  <c r="AL323" i="4"/>
  <c r="AL406" i="4" s="1"/>
  <c r="AK285" i="4"/>
  <c r="AK368" i="4" s="1"/>
  <c r="BP268" i="4"/>
  <c r="BP351" i="4" s="1"/>
  <c r="BS319" i="4"/>
  <c r="BS402" i="4" s="1"/>
  <c r="AY266" i="4"/>
  <c r="AY349" i="4" s="1"/>
  <c r="J318" i="4"/>
  <c r="J401" i="4" s="1"/>
  <c r="BG325" i="4"/>
  <c r="BG408" i="4" s="1"/>
  <c r="S305" i="4"/>
  <c r="S388" i="4" s="1"/>
  <c r="AD313" i="4"/>
  <c r="AD396" i="4" s="1"/>
  <c r="AS294" i="4"/>
  <c r="AS377" i="4" s="1"/>
  <c r="AV290" i="4"/>
  <c r="AV373" i="4" s="1"/>
  <c r="BZ321" i="4"/>
  <c r="BZ404" i="4" s="1"/>
  <c r="AQ274" i="4"/>
  <c r="AQ357" i="4" s="1"/>
  <c r="S285" i="4"/>
  <c r="S368" i="4" s="1"/>
  <c r="T266" i="4"/>
  <c r="T349" i="4" s="1"/>
  <c r="BM332" i="4"/>
  <c r="BM415" i="4" s="1"/>
  <c r="AJ286" i="4"/>
  <c r="AJ369" i="4" s="1"/>
  <c r="AH316" i="4"/>
  <c r="AH399" i="4" s="1"/>
  <c r="Y324" i="4"/>
  <c r="Y407" i="4" s="1"/>
  <c r="AY276" i="4"/>
  <c r="AY359" i="4" s="1"/>
  <c r="Q301" i="4"/>
  <c r="Q384" i="4" s="1"/>
  <c r="BF274" i="4"/>
  <c r="BF357" i="4" s="1"/>
  <c r="BB260" i="4"/>
  <c r="BB343" i="4" s="1"/>
  <c r="BT297" i="4"/>
  <c r="BT380" i="4" s="1"/>
  <c r="BL273" i="4"/>
  <c r="BL356" i="4" s="1"/>
  <c r="D287" i="4"/>
  <c r="D370" i="4" s="1"/>
  <c r="D279" i="4"/>
  <c r="D362" i="4" s="1"/>
  <c r="BD316" i="4"/>
  <c r="BD399" i="4" s="1"/>
  <c r="BR266" i="4"/>
  <c r="BR349" i="4" s="1"/>
  <c r="CB307" i="4"/>
  <c r="CB390" i="4" s="1"/>
  <c r="AN306" i="4"/>
  <c r="AN389" i="4" s="1"/>
  <c r="F326" i="4"/>
  <c r="F409" i="4" s="1"/>
  <c r="T308" i="4"/>
  <c r="T391" i="4" s="1"/>
  <c r="BK291" i="4"/>
  <c r="BK374" i="4" s="1"/>
  <c r="AT304" i="4"/>
  <c r="AT387" i="4" s="1"/>
  <c r="AD303" i="4"/>
  <c r="AD386" i="4" s="1"/>
  <c r="D263" i="4"/>
  <c r="D346" i="4" s="1"/>
  <c r="T256" i="4"/>
  <c r="T339" i="4" s="1"/>
  <c r="BI332" i="4"/>
  <c r="BI415" i="4" s="1"/>
  <c r="AR317" i="4"/>
  <c r="AR400" i="4" s="1"/>
  <c r="BG280" i="4"/>
  <c r="BG363" i="4" s="1"/>
  <c r="BW330" i="4"/>
  <c r="BW413" i="4" s="1"/>
  <c r="AA261" i="4"/>
  <c r="AA344" i="4" s="1"/>
  <c r="S282" i="4"/>
  <c r="S365" i="4" s="1"/>
  <c r="AI318" i="4"/>
  <c r="AI401" i="4" s="1"/>
  <c r="AZ331" i="4"/>
  <c r="AZ414" i="4" s="1"/>
  <c r="CA299" i="4"/>
  <c r="CA382" i="4" s="1"/>
  <c r="AP283" i="4"/>
  <c r="AP366" i="4" s="1"/>
  <c r="BQ294" i="4"/>
  <c r="BQ377" i="4" s="1"/>
  <c r="AO296" i="4"/>
  <c r="AO379" i="4" s="1"/>
  <c r="CA307" i="4"/>
  <c r="CA390" i="4" s="1"/>
  <c r="BE284" i="4"/>
  <c r="BE367" i="4" s="1"/>
  <c r="AP323" i="4"/>
  <c r="AP406" i="4" s="1"/>
  <c r="AF286" i="4"/>
  <c r="AF369" i="4" s="1"/>
  <c r="BN262" i="4"/>
  <c r="BN345" i="4" s="1"/>
  <c r="F313" i="4"/>
  <c r="F396" i="4" s="1"/>
  <c r="BW311" i="4"/>
  <c r="BW394" i="4" s="1"/>
  <c r="AQ269" i="4"/>
  <c r="AQ352" i="4" s="1"/>
  <c r="BX306" i="4"/>
  <c r="BX389" i="4" s="1"/>
  <c r="BR319" i="4"/>
  <c r="BR402" i="4" s="1"/>
  <c r="P314" i="4"/>
  <c r="P397" i="4" s="1"/>
  <c r="AT265" i="4"/>
  <c r="AT348" i="4" s="1"/>
  <c r="BU258" i="4"/>
  <c r="BU341" i="4" s="1"/>
  <c r="AL321" i="4"/>
  <c r="AL404" i="4" s="1"/>
  <c r="BQ314" i="4"/>
  <c r="BQ397" i="4" s="1"/>
  <c r="AQ256" i="4"/>
  <c r="AQ339" i="4" s="1"/>
  <c r="BW313" i="4"/>
  <c r="BW396" i="4" s="1"/>
  <c r="BW302" i="4"/>
  <c r="BW385" i="4" s="1"/>
  <c r="BQ324" i="4"/>
  <c r="BQ407" i="4" s="1"/>
  <c r="BW290" i="4"/>
  <c r="BW373" i="4" s="1"/>
  <c r="AL289" i="4"/>
  <c r="AL372" i="4" s="1"/>
  <c r="F283" i="4"/>
  <c r="F366" i="4" s="1"/>
  <c r="BS265" i="4"/>
  <c r="BS348" i="4" s="1"/>
  <c r="F309" i="4"/>
  <c r="F392" i="4" s="1"/>
  <c r="BA312" i="4"/>
  <c r="BA395" i="4" s="1"/>
  <c r="M277" i="4"/>
  <c r="M360" i="4" s="1"/>
  <c r="AA308" i="4"/>
  <c r="AA391" i="4" s="1"/>
  <c r="BC295" i="4"/>
  <c r="BC378" i="4" s="1"/>
  <c r="O314" i="4"/>
  <c r="O397" i="4" s="1"/>
  <c r="J301" i="4"/>
  <c r="J384" i="4" s="1"/>
  <c r="BG270" i="4"/>
  <c r="BG353" i="4" s="1"/>
  <c r="K263" i="4"/>
  <c r="K346" i="4" s="1"/>
  <c r="Q274" i="4"/>
  <c r="Q357" i="4" s="1"/>
  <c r="AO262" i="4"/>
  <c r="AO345" i="4" s="1"/>
  <c r="BZ262" i="4"/>
  <c r="BZ345" i="4" s="1"/>
  <c r="V286" i="4"/>
  <c r="V369" i="4" s="1"/>
  <c r="BJ311" i="4"/>
  <c r="BJ394" i="4" s="1"/>
  <c r="F300" i="4"/>
  <c r="F383" i="4" s="1"/>
  <c r="AB274" i="4"/>
  <c r="AB357" i="4" s="1"/>
  <c r="E318" i="4"/>
  <c r="E401" i="4" s="1"/>
  <c r="AI299" i="4"/>
  <c r="AI382" i="4" s="1"/>
  <c r="Z326" i="4"/>
  <c r="Z409" i="4" s="1"/>
  <c r="CA298" i="4"/>
  <c r="CA381" i="4" s="1"/>
  <c r="CB325" i="4"/>
  <c r="CB408" i="4" s="1"/>
  <c r="BB289" i="4"/>
  <c r="BB372" i="4" s="1"/>
  <c r="AH280" i="4"/>
  <c r="AH363" i="4" s="1"/>
  <c r="AB276" i="4"/>
  <c r="AB359" i="4" s="1"/>
  <c r="K317" i="4"/>
  <c r="K400" i="4" s="1"/>
  <c r="BO280" i="4"/>
  <c r="BO363" i="4" s="1"/>
  <c r="AN330" i="4"/>
  <c r="AN413" i="4" s="1"/>
  <c r="H294" i="4"/>
  <c r="H377" i="4" s="1"/>
  <c r="AI331" i="4"/>
  <c r="AI414" i="4" s="1"/>
  <c r="AH300" i="4"/>
  <c r="AH383" i="4" s="1"/>
  <c r="H310" i="4"/>
  <c r="H393" i="4" s="1"/>
  <c r="Q303" i="4"/>
  <c r="Q386" i="4" s="1"/>
  <c r="Z332" i="4"/>
  <c r="Z415" i="4" s="1"/>
  <c r="BL328" i="4"/>
  <c r="BL411" i="4" s="1"/>
  <c r="BM328" i="4"/>
  <c r="BM411" i="4" s="1"/>
  <c r="AB284" i="4"/>
  <c r="AB367" i="4" s="1"/>
  <c r="AM327" i="4"/>
  <c r="AM410" i="4" s="1"/>
  <c r="AE289" i="4"/>
  <c r="AE372" i="4" s="1"/>
  <c r="BH284" i="4"/>
  <c r="BH367" i="4" s="1"/>
  <c r="J284" i="4"/>
  <c r="J367" i="4" s="1"/>
  <c r="CC308" i="4"/>
  <c r="CC391" i="4" s="1"/>
  <c r="AS316" i="4"/>
  <c r="AS399" i="4" s="1"/>
  <c r="F322" i="4"/>
  <c r="F405" i="4" s="1"/>
  <c r="N301" i="4"/>
  <c r="N384" i="4" s="1"/>
  <c r="L330" i="4"/>
  <c r="L413" i="4" s="1"/>
  <c r="AA309" i="4"/>
  <c r="AA392" i="4" s="1"/>
  <c r="AM306" i="4"/>
  <c r="AM389" i="4" s="1"/>
  <c r="BM310" i="4"/>
  <c r="BM393" i="4" s="1"/>
  <c r="AF266" i="4"/>
  <c r="AF349" i="4" s="1"/>
  <c r="BX302" i="4"/>
  <c r="BX385" i="4" s="1"/>
  <c r="BA273" i="4"/>
  <c r="BA356" i="4" s="1"/>
  <c r="BW279" i="4"/>
  <c r="BW362" i="4" s="1"/>
  <c r="CC320" i="4"/>
  <c r="CC403" i="4" s="1"/>
  <c r="BP330" i="4"/>
  <c r="BP413" i="4" s="1"/>
  <c r="BX301" i="4"/>
  <c r="BX384" i="4" s="1"/>
  <c r="AB310" i="4"/>
  <c r="AB393" i="4" s="1"/>
  <c r="BQ268" i="4"/>
  <c r="BQ351" i="4" s="1"/>
  <c r="AL328" i="4"/>
  <c r="AL411" i="4" s="1"/>
  <c r="AC282" i="4"/>
  <c r="AC365" i="4" s="1"/>
  <c r="BG290" i="4"/>
  <c r="BG373" i="4" s="1"/>
  <c r="AC329" i="4"/>
  <c r="AC412" i="4" s="1"/>
  <c r="S281" i="4"/>
  <c r="S364" i="4" s="1"/>
  <c r="AK269" i="4"/>
  <c r="AK352" i="4" s="1"/>
  <c r="AR302" i="4"/>
  <c r="AR385" i="4" s="1"/>
  <c r="BS315" i="4"/>
  <c r="BS398" i="4" s="1"/>
  <c r="BM256" i="4"/>
  <c r="BM339" i="4" s="1"/>
  <c r="BD278" i="4"/>
  <c r="BD361" i="4" s="1"/>
  <c r="BF302" i="4"/>
  <c r="BF385" i="4" s="1"/>
  <c r="AZ261" i="4"/>
  <c r="AZ344" i="4" s="1"/>
  <c r="BN295" i="4"/>
  <c r="BN378" i="4" s="1"/>
  <c r="R283" i="4"/>
  <c r="R366" i="4" s="1"/>
  <c r="BG318" i="4"/>
  <c r="BG401" i="4" s="1"/>
  <c r="AQ258" i="4"/>
  <c r="AQ341" i="4" s="1"/>
  <c r="BQ319" i="4"/>
  <c r="BQ402" i="4" s="1"/>
  <c r="AP306" i="4"/>
  <c r="AP389" i="4" s="1"/>
  <c r="V309" i="4"/>
  <c r="V392" i="4" s="1"/>
  <c r="CC326" i="4"/>
  <c r="CC409" i="4" s="1"/>
  <c r="AR320" i="4"/>
  <c r="AR403" i="4" s="1"/>
  <c r="BA275" i="4"/>
  <c r="BA358" i="4" s="1"/>
  <c r="T294" i="4"/>
  <c r="T377" i="4" s="1"/>
  <c r="D316" i="4"/>
  <c r="D399" i="4" s="1"/>
  <c r="AL261" i="4"/>
  <c r="AL344" i="4" s="1"/>
  <c r="AW293" i="4"/>
  <c r="AW376" i="4" s="1"/>
  <c r="BH259" i="4"/>
  <c r="BH342" i="4" s="1"/>
  <c r="BS328" i="4"/>
  <c r="BS411" i="4" s="1"/>
  <c r="BU295" i="4"/>
  <c r="BU378" i="4" s="1"/>
  <c r="J305" i="4"/>
  <c r="J388" i="4" s="1"/>
  <c r="AQ317" i="4"/>
  <c r="AQ400" i="4" s="1"/>
  <c r="BN319" i="4"/>
  <c r="BN402" i="4" s="1"/>
  <c r="K306" i="4"/>
  <c r="K389" i="4" s="1"/>
  <c r="U266" i="4"/>
  <c r="U349" i="4" s="1"/>
  <c r="AS325" i="4"/>
  <c r="AS408" i="4" s="1"/>
  <c r="AK287" i="4"/>
  <c r="AK370" i="4" s="1"/>
  <c r="BX303" i="4"/>
  <c r="BX386" i="4" s="1"/>
  <c r="BD281" i="4"/>
  <c r="BD364" i="4" s="1"/>
  <c r="AS291" i="4"/>
  <c r="AS374" i="4" s="1"/>
  <c r="O316" i="4"/>
  <c r="O399" i="4" s="1"/>
  <c r="O285" i="4"/>
  <c r="O368" i="4" s="1"/>
  <c r="BX324" i="4"/>
  <c r="BX407" i="4" s="1"/>
  <c r="AX294" i="4"/>
  <c r="AX377" i="4" s="1"/>
  <c r="CB311" i="4"/>
  <c r="CB394" i="4" s="1"/>
  <c r="AX307" i="4"/>
  <c r="AX390" i="4" s="1"/>
  <c r="BH317" i="4"/>
  <c r="BH400" i="4" s="1"/>
  <c r="BQ315" i="4"/>
  <c r="BQ398" i="4" s="1"/>
  <c r="BV330" i="4"/>
  <c r="BV413" i="4" s="1"/>
  <c r="AW277" i="4"/>
  <c r="AW360" i="4" s="1"/>
  <c r="M271" i="4"/>
  <c r="M354" i="4" s="1"/>
  <c r="M309" i="4"/>
  <c r="M392" i="4" s="1"/>
  <c r="BC311" i="4"/>
  <c r="BC394" i="4" s="1"/>
  <c r="J328" i="4"/>
  <c r="J411" i="4" s="1"/>
  <c r="S288" i="4"/>
  <c r="S371" i="4" s="1"/>
  <c r="AO299" i="4"/>
  <c r="AO382" i="4" s="1"/>
  <c r="AD305" i="4"/>
  <c r="AD388" i="4" s="1"/>
  <c r="BV260" i="4"/>
  <c r="BV343" i="4" s="1"/>
  <c r="F329" i="4"/>
  <c r="F412" i="4" s="1"/>
  <c r="BK306" i="4"/>
  <c r="BK389" i="4" s="1"/>
  <c r="AT301" i="4"/>
  <c r="AT384" i="4" s="1"/>
  <c r="AL322" i="4"/>
  <c r="AL405" i="4" s="1"/>
  <c r="AE279" i="4"/>
  <c r="AE362" i="4" s="1"/>
  <c r="AU284" i="4"/>
  <c r="AU367" i="4" s="1"/>
  <c r="AK258" i="4"/>
  <c r="AK341" i="4" s="1"/>
  <c r="BW314" i="4"/>
  <c r="BW397" i="4" s="1"/>
  <c r="N289" i="4"/>
  <c r="N372" i="4" s="1"/>
  <c r="BD276" i="4"/>
  <c r="BD359" i="4" s="1"/>
  <c r="Q322" i="4"/>
  <c r="Q405" i="4" s="1"/>
  <c r="BH304" i="4"/>
  <c r="BH387" i="4" s="1"/>
  <c r="F261" i="4"/>
  <c r="F344" i="4" s="1"/>
  <c r="BO261" i="4"/>
  <c r="BO344" i="4" s="1"/>
  <c r="D301" i="4"/>
  <c r="D384" i="4" s="1"/>
  <c r="BQ292" i="4"/>
  <c r="BQ375" i="4" s="1"/>
  <c r="AG295" i="4"/>
  <c r="AG378" i="4" s="1"/>
  <c r="X261" i="4"/>
  <c r="X344" i="4" s="1"/>
  <c r="CC281" i="4"/>
  <c r="CC364" i="4" s="1"/>
  <c r="BL278" i="4"/>
  <c r="BL361" i="4" s="1"/>
  <c r="AF325" i="4"/>
  <c r="AF408" i="4" s="1"/>
  <c r="H321" i="4"/>
  <c r="H404" i="4" s="1"/>
  <c r="I284" i="4"/>
  <c r="I367" i="4" s="1"/>
  <c r="AW332" i="4"/>
  <c r="AW415" i="4" s="1"/>
  <c r="AK307" i="4"/>
  <c r="AK390" i="4" s="1"/>
  <c r="U284" i="4"/>
  <c r="U367" i="4" s="1"/>
  <c r="BD320" i="4"/>
  <c r="BD403" i="4" s="1"/>
  <c r="AN321" i="4"/>
  <c r="AN404" i="4" s="1"/>
  <c r="AP301" i="4"/>
  <c r="AP384" i="4" s="1"/>
  <c r="AJ293" i="4"/>
  <c r="AJ376" i="4" s="1"/>
  <c r="BK315" i="4"/>
  <c r="BK398" i="4" s="1"/>
  <c r="U280" i="4"/>
  <c r="U363" i="4" s="1"/>
  <c r="AQ295" i="4"/>
  <c r="AQ378" i="4" s="1"/>
  <c r="AJ256" i="4"/>
  <c r="AJ339" i="4" s="1"/>
  <c r="AV256" i="4"/>
  <c r="AV339" i="4" s="1"/>
  <c r="BS318" i="4"/>
  <c r="BS401" i="4" s="1"/>
  <c r="I255" i="4"/>
  <c r="I338" i="4" s="1"/>
  <c r="BX314" i="4"/>
  <c r="BX397" i="4" s="1"/>
  <c r="U326" i="4"/>
  <c r="U409" i="4" s="1"/>
  <c r="AP312" i="4"/>
  <c r="AP395" i="4" s="1"/>
  <c r="AQ327" i="4"/>
  <c r="AQ410" i="4" s="1"/>
  <c r="AU289" i="4"/>
  <c r="AU372" i="4" s="1"/>
  <c r="AF317" i="4"/>
  <c r="AF400" i="4" s="1"/>
  <c r="BE310" i="4"/>
  <c r="BE393" i="4" s="1"/>
  <c r="BH308" i="4"/>
  <c r="BH391" i="4" s="1"/>
  <c r="P330" i="4"/>
  <c r="P413" i="4" s="1"/>
  <c r="BN288" i="4"/>
  <c r="BN371" i="4" s="1"/>
  <c r="AY303" i="4"/>
  <c r="AY386" i="4" s="1"/>
  <c r="AX319" i="4"/>
  <c r="AX402" i="4" s="1"/>
  <c r="AJ263" i="4"/>
  <c r="AJ346" i="4" s="1"/>
  <c r="AQ288" i="4"/>
  <c r="AQ371" i="4" s="1"/>
  <c r="BY279" i="4"/>
  <c r="BY362" i="4" s="1"/>
  <c r="AJ305" i="4"/>
  <c r="AJ388" i="4" s="1"/>
  <c r="AL290" i="4"/>
  <c r="AL373" i="4" s="1"/>
  <c r="I331" i="4"/>
  <c r="I414" i="4" s="1"/>
  <c r="AA285" i="4"/>
  <c r="AA368" i="4" s="1"/>
  <c r="K312" i="4"/>
  <c r="K395" i="4" s="1"/>
  <c r="AZ322" i="4"/>
  <c r="AZ405" i="4" s="1"/>
  <c r="AI286" i="4"/>
  <c r="AI369" i="4" s="1"/>
  <c r="BA267" i="4"/>
  <c r="BA350" i="4" s="1"/>
  <c r="F330" i="4"/>
  <c r="F413" i="4" s="1"/>
  <c r="AK277" i="4"/>
  <c r="AK360" i="4" s="1"/>
  <c r="AC284" i="4"/>
  <c r="AC367" i="4" s="1"/>
  <c r="N285" i="4"/>
  <c r="N368" i="4" s="1"/>
  <c r="F256" i="4"/>
  <c r="F339" i="4" s="1"/>
  <c r="AP292" i="4"/>
  <c r="AP375" i="4" s="1"/>
  <c r="BV282" i="4"/>
  <c r="BV365" i="4" s="1"/>
  <c r="BO305" i="4"/>
  <c r="BO388" i="4" s="1"/>
  <c r="Q308" i="4"/>
  <c r="Q391" i="4" s="1"/>
  <c r="BE332" i="4"/>
  <c r="BE415" i="4" s="1"/>
  <c r="R316" i="4"/>
  <c r="R399" i="4" s="1"/>
  <c r="AS321" i="4"/>
  <c r="AS404" i="4" s="1"/>
  <c r="M275" i="4"/>
  <c r="M358" i="4" s="1"/>
  <c r="BG328" i="4"/>
  <c r="BG411" i="4" s="1"/>
  <c r="BH279" i="4"/>
  <c r="BH362" i="4" s="1"/>
  <c r="BT295" i="4"/>
  <c r="BT378" i="4" s="1"/>
  <c r="O325" i="4"/>
  <c r="O408" i="4" s="1"/>
  <c r="K325" i="4"/>
  <c r="K408" i="4" s="1"/>
  <c r="AF300" i="4"/>
  <c r="AF383" i="4" s="1"/>
  <c r="S328" i="4"/>
  <c r="S411" i="4" s="1"/>
  <c r="AT315" i="4"/>
  <c r="AT398" i="4" s="1"/>
  <c r="AQ301" i="4"/>
  <c r="AQ384" i="4" s="1"/>
  <c r="AD292" i="4"/>
  <c r="AD375" i="4" s="1"/>
  <c r="AF312" i="4"/>
  <c r="AF395" i="4" s="1"/>
  <c r="M272" i="4"/>
  <c r="M355" i="4" s="1"/>
  <c r="AF302" i="4"/>
  <c r="AF385" i="4" s="1"/>
  <c r="CC278" i="4"/>
  <c r="CC361" i="4" s="1"/>
  <c r="Z263" i="4"/>
  <c r="Z346" i="4" s="1"/>
  <c r="M301" i="4"/>
  <c r="M384" i="4" s="1"/>
  <c r="BS289" i="4"/>
  <c r="BS372" i="4" s="1"/>
  <c r="U278" i="4"/>
  <c r="U361" i="4" s="1"/>
  <c r="AP262" i="4"/>
  <c r="AP345" i="4" s="1"/>
  <c r="Z314" i="4"/>
  <c r="Z397" i="4" s="1"/>
  <c r="AF301" i="4"/>
  <c r="AF384" i="4" s="1"/>
  <c r="AP295" i="4"/>
  <c r="AP378" i="4" s="1"/>
  <c r="AI281" i="4"/>
  <c r="AI364" i="4" s="1"/>
  <c r="N307" i="4"/>
  <c r="N390" i="4" s="1"/>
  <c r="BQ322" i="4"/>
  <c r="BQ405" i="4" s="1"/>
  <c r="BW260" i="4"/>
  <c r="BW343" i="4" s="1"/>
  <c r="AU313" i="4"/>
  <c r="AU396" i="4" s="1"/>
  <c r="BB328" i="4"/>
  <c r="BB411" i="4" s="1"/>
  <c r="CC312" i="4"/>
  <c r="CC395" i="4" s="1"/>
  <c r="G274" i="4"/>
  <c r="G357" i="4" s="1"/>
  <c r="BF259" i="4"/>
  <c r="BF342" i="4" s="1"/>
  <c r="T264" i="4"/>
  <c r="T347" i="4" s="1"/>
  <c r="AN289" i="4"/>
  <c r="AN372" i="4" s="1"/>
  <c r="BV317" i="4"/>
  <c r="BV400" i="4" s="1"/>
  <c r="T285" i="4"/>
  <c r="T368" i="4" s="1"/>
  <c r="BT293" i="4"/>
  <c r="BT376" i="4" s="1"/>
  <c r="BQ291" i="4"/>
  <c r="BQ374" i="4" s="1"/>
  <c r="BM279" i="4"/>
  <c r="BM362" i="4" s="1"/>
  <c r="CB319" i="4"/>
  <c r="CB402" i="4" s="1"/>
  <c r="AL314" i="4"/>
  <c r="AL397" i="4" s="1"/>
  <c r="AF310" i="4"/>
  <c r="AF393" i="4" s="1"/>
  <c r="D331" i="4"/>
  <c r="D414" i="4" s="1"/>
  <c r="AG273" i="4"/>
  <c r="AG356" i="4" s="1"/>
  <c r="M308" i="4"/>
  <c r="M391" i="4" s="1"/>
  <c r="AY321" i="4"/>
  <c r="AY404" i="4" s="1"/>
  <c r="AS303" i="4"/>
  <c r="AS386" i="4" s="1"/>
  <c r="AV320" i="4"/>
  <c r="AV403" i="4" s="1"/>
  <c r="O298" i="4"/>
  <c r="O381" i="4" s="1"/>
  <c r="U305" i="4"/>
  <c r="U388" i="4" s="1"/>
  <c r="BY316" i="4"/>
  <c r="BY399" i="4" s="1"/>
  <c r="BT322" i="4"/>
  <c r="BT405" i="4" s="1"/>
  <c r="BQ332" i="4"/>
  <c r="BQ415" i="4" s="1"/>
  <c r="BD256" i="4"/>
  <c r="BD339" i="4" s="1"/>
  <c r="AL311" i="4"/>
  <c r="AL394" i="4" s="1"/>
  <c r="AY263" i="4"/>
  <c r="AY346" i="4" s="1"/>
  <c r="BL314" i="4"/>
  <c r="BL397" i="4" s="1"/>
  <c r="AZ285" i="4"/>
  <c r="AZ368" i="4" s="1"/>
  <c r="BV316" i="4"/>
  <c r="BV399" i="4" s="1"/>
  <c r="E287" i="4"/>
  <c r="E370" i="4" s="1"/>
  <c r="AF330" i="4"/>
  <c r="AF413" i="4" s="1"/>
  <c r="BM270" i="4"/>
  <c r="BM353" i="4" s="1"/>
  <c r="W308" i="4"/>
  <c r="W391" i="4" s="1"/>
  <c r="W282" i="4"/>
  <c r="W365" i="4" s="1"/>
  <c r="AJ323" i="4"/>
  <c r="AJ406" i="4" s="1"/>
  <c r="BU330" i="4"/>
  <c r="BU413" i="4" s="1"/>
  <c r="Y295" i="4"/>
  <c r="Y378" i="4" s="1"/>
  <c r="AG275" i="4"/>
  <c r="AG358" i="4" s="1"/>
  <c r="BN276" i="4"/>
  <c r="BN359" i="4" s="1"/>
  <c r="X329" i="4"/>
  <c r="X412" i="4" s="1"/>
  <c r="Z279" i="4"/>
  <c r="Z362" i="4" s="1"/>
  <c r="K288" i="4"/>
  <c r="K371" i="4" s="1"/>
  <c r="BO312" i="4"/>
  <c r="BO395" i="4" s="1"/>
  <c r="AJ302" i="4"/>
  <c r="AJ385" i="4" s="1"/>
  <c r="K289" i="4"/>
  <c r="K372" i="4" s="1"/>
  <c r="BF299" i="4"/>
  <c r="BF382" i="4" s="1"/>
  <c r="BG300" i="4"/>
  <c r="BG383" i="4" s="1"/>
  <c r="V325" i="4"/>
  <c r="V408" i="4" s="1"/>
  <c r="J280" i="4"/>
  <c r="J363" i="4" s="1"/>
  <c r="BF281" i="4"/>
  <c r="BF364" i="4" s="1"/>
  <c r="AK311" i="4"/>
  <c r="AK394" i="4" s="1"/>
  <c r="BW297" i="4"/>
  <c r="BW380" i="4" s="1"/>
  <c r="BU273" i="4"/>
  <c r="BU356" i="4" s="1"/>
  <c r="T303" i="4"/>
  <c r="T386" i="4" s="1"/>
  <c r="P278" i="4"/>
  <c r="P361" i="4" s="1"/>
  <c r="BX268" i="4"/>
  <c r="BX351" i="4" s="1"/>
  <c r="BM308" i="4"/>
  <c r="BM391" i="4" s="1"/>
  <c r="R282" i="4"/>
  <c r="R365" i="4" s="1"/>
  <c r="AE288" i="4"/>
  <c r="AE371" i="4" s="1"/>
  <c r="E329" i="4"/>
  <c r="E412" i="4" s="1"/>
  <c r="AO313" i="4"/>
  <c r="AO396" i="4" s="1"/>
  <c r="AC312" i="4"/>
  <c r="AC395" i="4" s="1"/>
  <c r="BD294" i="4"/>
  <c r="BD377" i="4" s="1"/>
  <c r="CB291" i="4"/>
  <c r="CB374" i="4" s="1"/>
  <c r="J311" i="4"/>
  <c r="J394" i="4" s="1"/>
  <c r="P301" i="4"/>
  <c r="P384" i="4" s="1"/>
  <c r="AW315" i="4"/>
  <c r="AW398" i="4" s="1"/>
  <c r="BG295" i="4"/>
  <c r="BG378" i="4" s="1"/>
  <c r="BR296" i="4"/>
  <c r="BR379" i="4" s="1"/>
  <c r="F324" i="4"/>
  <c r="F407" i="4" s="1"/>
  <c r="U321" i="4"/>
  <c r="U404" i="4" s="1"/>
  <c r="W281" i="4"/>
  <c r="W364" i="4" s="1"/>
  <c r="AK276" i="4"/>
  <c r="AK359" i="4" s="1"/>
  <c r="CB315" i="4"/>
  <c r="CB398" i="4" s="1"/>
  <c r="AT294" i="4"/>
  <c r="AT377" i="4" s="1"/>
  <c r="BY281" i="4"/>
  <c r="BY364" i="4" s="1"/>
  <c r="BT304" i="4"/>
  <c r="BT387" i="4" s="1"/>
  <c r="BY270" i="4"/>
  <c r="BY353" i="4" s="1"/>
  <c r="AN322" i="4"/>
  <c r="AN405" i="4" s="1"/>
  <c r="AE276" i="4"/>
  <c r="AE359" i="4" s="1"/>
  <c r="D323" i="4"/>
  <c r="D406" i="4" s="1"/>
  <c r="G296" i="4"/>
  <c r="G379" i="4" s="1"/>
  <c r="AY257" i="4"/>
  <c r="AY340" i="4" s="1"/>
  <c r="AO311" i="4"/>
  <c r="AO394" i="4" s="1"/>
  <c r="BG258" i="4"/>
  <c r="BG341" i="4" s="1"/>
  <c r="BD274" i="4"/>
  <c r="BD357" i="4" s="1"/>
  <c r="AR309" i="4"/>
  <c r="AR392" i="4" s="1"/>
  <c r="AS278" i="4"/>
  <c r="AS361" i="4" s="1"/>
  <c r="K313" i="4"/>
  <c r="K396" i="4" s="1"/>
  <c r="BM287" i="4"/>
  <c r="BM370" i="4" s="1"/>
  <c r="U328" i="4"/>
  <c r="U411" i="4" s="1"/>
  <c r="BO301" i="4"/>
  <c r="BO384" i="4" s="1"/>
  <c r="AM325" i="4"/>
  <c r="AM408" i="4" s="1"/>
  <c r="N329" i="4"/>
  <c r="N412" i="4" s="1"/>
  <c r="S308" i="4"/>
  <c r="S391" i="4" s="1"/>
  <c r="S294" i="4"/>
  <c r="S377" i="4" s="1"/>
  <c r="Y294" i="4"/>
  <c r="Y377" i="4" s="1"/>
  <c r="AE284" i="4"/>
  <c r="AE367" i="4" s="1"/>
  <c r="F302" i="4"/>
  <c r="F385" i="4" s="1"/>
  <c r="M295" i="4"/>
  <c r="M378" i="4" s="1"/>
  <c r="Y317" i="4"/>
  <c r="Y400" i="4" s="1"/>
  <c r="BY300" i="4"/>
  <c r="BY383" i="4" s="1"/>
  <c r="R319" i="4"/>
  <c r="R402" i="4" s="1"/>
  <c r="AN317" i="4"/>
  <c r="AN400" i="4" s="1"/>
  <c r="BB290" i="4"/>
  <c r="BB373" i="4" s="1"/>
  <c r="BC310" i="4"/>
  <c r="BC393" i="4" s="1"/>
  <c r="BY299" i="4"/>
  <c r="BY382" i="4" s="1"/>
  <c r="AH257" i="4"/>
  <c r="AH340" i="4" s="1"/>
  <c r="BY271" i="4"/>
  <c r="BY354" i="4" s="1"/>
  <c r="AH317" i="4"/>
  <c r="AH400" i="4" s="1"/>
  <c r="BE286" i="4"/>
  <c r="BE369" i="4" s="1"/>
  <c r="BB302" i="4"/>
  <c r="BB385" i="4" s="1"/>
  <c r="U274" i="4"/>
  <c r="U357" i="4" s="1"/>
  <c r="AD276" i="4"/>
  <c r="AD359" i="4" s="1"/>
  <c r="AG274" i="4"/>
  <c r="AG357" i="4" s="1"/>
  <c r="AO272" i="4"/>
  <c r="AO355" i="4" s="1"/>
  <c r="AL292" i="4"/>
  <c r="AL375" i="4" s="1"/>
  <c r="BT296" i="4"/>
  <c r="BT379" i="4" s="1"/>
  <c r="BO282" i="4"/>
  <c r="BO365" i="4" s="1"/>
  <c r="S269" i="4"/>
  <c r="S352" i="4" s="1"/>
  <c r="BR328" i="4"/>
  <c r="BR411" i="4" s="1"/>
  <c r="AR326" i="4"/>
  <c r="AR409" i="4" s="1"/>
  <c r="W285" i="4"/>
  <c r="W368" i="4" s="1"/>
  <c r="AK331" i="4"/>
  <c r="AK414" i="4" s="1"/>
  <c r="AU296" i="4"/>
  <c r="AU379" i="4" s="1"/>
  <c r="AI316" i="4"/>
  <c r="AI399" i="4" s="1"/>
  <c r="AG328" i="4"/>
  <c r="AG411" i="4" s="1"/>
  <c r="BQ311" i="4"/>
  <c r="BQ394" i="4" s="1"/>
  <c r="BF297" i="4"/>
  <c r="BF380" i="4" s="1"/>
  <c r="BK304" i="4"/>
  <c r="BK387" i="4" s="1"/>
  <c r="BC269" i="4"/>
  <c r="BC352" i="4" s="1"/>
  <c r="AE301" i="4"/>
  <c r="AE384" i="4" s="1"/>
  <c r="AA270" i="4"/>
  <c r="AA353" i="4" s="1"/>
  <c r="Q264" i="4"/>
  <c r="Q347" i="4" s="1"/>
  <c r="K287" i="4"/>
  <c r="K370" i="4" s="1"/>
  <c r="CC327" i="4"/>
  <c r="CC410" i="4" s="1"/>
  <c r="BA297" i="4"/>
  <c r="BA380" i="4" s="1"/>
  <c r="BV320" i="4"/>
  <c r="BV403" i="4" s="1"/>
  <c r="AA325" i="4"/>
  <c r="AA408" i="4" s="1"/>
  <c r="G308" i="4"/>
  <c r="G391" i="4" s="1"/>
  <c r="BD299" i="4"/>
  <c r="BD382" i="4" s="1"/>
  <c r="BP324" i="4"/>
  <c r="BP407" i="4" s="1"/>
  <c r="BM323" i="4"/>
  <c r="BM406" i="4" s="1"/>
  <c r="AC320" i="4"/>
  <c r="AC403" i="4" s="1"/>
  <c r="F280" i="4"/>
  <c r="F363" i="4" s="1"/>
  <c r="H299" i="4"/>
  <c r="H382" i="4" s="1"/>
  <c r="L314" i="4"/>
  <c r="L397" i="4" s="1"/>
  <c r="AA283" i="4"/>
  <c r="AA366" i="4" s="1"/>
  <c r="AW325" i="4"/>
  <c r="AW408" i="4" s="1"/>
  <c r="AT317" i="4"/>
  <c r="AT400" i="4" s="1"/>
  <c r="S313" i="4"/>
  <c r="S396" i="4" s="1"/>
  <c r="BC258" i="4"/>
  <c r="BC341" i="4" s="1"/>
  <c r="M300" i="4"/>
  <c r="M383" i="4" s="1"/>
  <c r="U259" i="4"/>
  <c r="U342" i="4" s="1"/>
  <c r="BY317" i="4"/>
  <c r="BY400" i="4" s="1"/>
  <c r="H323" i="4"/>
  <c r="H406" i="4" s="1"/>
  <c r="BO260" i="4"/>
  <c r="BO343" i="4" s="1"/>
  <c r="AJ330" i="4"/>
  <c r="AJ413" i="4" s="1"/>
  <c r="E314" i="4"/>
  <c r="E397" i="4" s="1"/>
  <c r="BS270" i="4"/>
  <c r="BS353" i="4" s="1"/>
  <c r="Q271" i="4"/>
  <c r="Q354" i="4" s="1"/>
  <c r="AW316" i="4"/>
  <c r="AW399" i="4" s="1"/>
  <c r="BL263" i="4"/>
  <c r="BL346" i="4" s="1"/>
  <c r="AC325" i="4"/>
  <c r="AC408" i="4" s="1"/>
  <c r="AG280" i="4"/>
  <c r="AG363" i="4" s="1"/>
  <c r="E269" i="4"/>
  <c r="E352" i="4" s="1"/>
  <c r="G317" i="4"/>
  <c r="G400" i="4" s="1"/>
  <c r="AM278" i="4"/>
  <c r="AM361" i="4" s="1"/>
  <c r="Y298" i="4"/>
  <c r="Y381" i="4" s="1"/>
  <c r="BC325" i="4"/>
  <c r="BC408" i="4" s="1"/>
  <c r="BV276" i="4"/>
  <c r="BV359" i="4" s="1"/>
  <c r="BE267" i="4"/>
  <c r="BE350" i="4" s="1"/>
  <c r="AV312" i="4"/>
  <c r="AV395" i="4" s="1"/>
  <c r="Q300" i="4"/>
  <c r="Q383" i="4" s="1"/>
  <c r="BA293" i="4"/>
  <c r="BA376" i="4" s="1"/>
  <c r="AE314" i="4"/>
  <c r="AE397" i="4" s="1"/>
  <c r="AV294" i="4"/>
  <c r="AV377" i="4" s="1"/>
  <c r="U286" i="4"/>
  <c r="U369" i="4" s="1"/>
  <c r="AI267" i="4"/>
  <c r="AI350" i="4" s="1"/>
  <c r="T286" i="4"/>
  <c r="T369" i="4" s="1"/>
  <c r="BP275" i="4"/>
  <c r="BP358" i="4" s="1"/>
  <c r="BI299" i="4"/>
  <c r="BI382" i="4" s="1"/>
  <c r="BN312" i="4"/>
  <c r="BN395" i="4" s="1"/>
  <c r="AP300" i="4"/>
  <c r="AP383" i="4" s="1"/>
  <c r="AR328" i="4"/>
  <c r="AR411" i="4" s="1"/>
  <c r="AL267" i="4"/>
  <c r="AL350" i="4" s="1"/>
  <c r="R289" i="4"/>
  <c r="R372" i="4" s="1"/>
  <c r="AX272" i="4"/>
  <c r="AX355" i="4" s="1"/>
  <c r="AQ265" i="4"/>
  <c r="AQ348" i="4" s="1"/>
  <c r="AO255" i="4"/>
  <c r="AO338" i="4" s="1"/>
  <c r="BZ276" i="4"/>
  <c r="BZ359" i="4" s="1"/>
  <c r="D294" i="4"/>
  <c r="D377" i="4" s="1"/>
  <c r="X258" i="4"/>
  <c r="X341" i="4" s="1"/>
  <c r="AV277" i="4"/>
  <c r="AV360" i="4" s="1"/>
  <c r="BB287" i="4"/>
  <c r="BB370" i="4" s="1"/>
  <c r="S270" i="4"/>
  <c r="S353" i="4" s="1"/>
  <c r="AR271" i="4"/>
  <c r="AR354" i="4" s="1"/>
  <c r="O265" i="4"/>
  <c r="O348" i="4" s="1"/>
  <c r="AF274" i="4"/>
  <c r="AF357" i="4" s="1"/>
  <c r="AL300" i="4"/>
  <c r="AL383" i="4" s="1"/>
  <c r="H275" i="4"/>
  <c r="H358" i="4" s="1"/>
  <c r="AZ282" i="4"/>
  <c r="AZ365" i="4" s="1"/>
  <c r="BX265" i="4"/>
  <c r="BX348" i="4" s="1"/>
  <c r="BP305" i="4"/>
  <c r="BP388" i="4" s="1"/>
  <c r="AE277" i="4"/>
  <c r="AE360" i="4" s="1"/>
  <c r="G256" i="4"/>
  <c r="G339" i="4" s="1"/>
  <c r="BH292" i="4"/>
  <c r="BH375" i="4" s="1"/>
  <c r="AT280" i="4"/>
  <c r="AT363" i="4" s="1"/>
  <c r="BH265" i="4"/>
  <c r="BH348" i="4" s="1"/>
  <c r="R313" i="4"/>
  <c r="R396" i="4" s="1"/>
  <c r="BF313" i="4"/>
  <c r="BF396" i="4" s="1"/>
  <c r="M274" i="4"/>
  <c r="M357" i="4" s="1"/>
  <c r="W277" i="4"/>
  <c r="W360" i="4" s="1"/>
  <c r="AH260" i="4"/>
  <c r="AH343" i="4" s="1"/>
  <c r="AJ258" i="4"/>
  <c r="AJ341" i="4" s="1"/>
  <c r="H276" i="4"/>
  <c r="H359" i="4" s="1"/>
  <c r="BL322" i="4"/>
  <c r="BL405" i="4" s="1"/>
  <c r="AH277" i="4"/>
  <c r="AH360" i="4" s="1"/>
  <c r="AF293" i="4"/>
  <c r="AF376" i="4" s="1"/>
  <c r="CC302" i="4"/>
  <c r="CC385" i="4" s="1"/>
  <c r="AK296" i="4"/>
  <c r="AK379" i="4" s="1"/>
  <c r="BU303" i="4"/>
  <c r="BU386" i="4" s="1"/>
  <c r="BH270" i="4"/>
  <c r="BH353" i="4" s="1"/>
  <c r="AA256" i="4"/>
  <c r="AA339" i="4" s="1"/>
  <c r="BJ270" i="4"/>
  <c r="BJ353" i="4" s="1"/>
  <c r="AR314" i="4"/>
  <c r="AR397" i="4" s="1"/>
  <c r="BZ271" i="4"/>
  <c r="BZ354" i="4" s="1"/>
  <c r="AD267" i="4"/>
  <c r="AD350" i="4" s="1"/>
  <c r="H313" i="4"/>
  <c r="H396" i="4" s="1"/>
  <c r="AN286" i="4"/>
  <c r="AN369" i="4" s="1"/>
  <c r="CA262" i="4"/>
  <c r="CA345" i="4" s="1"/>
  <c r="BF261" i="4"/>
  <c r="BF344" i="4" s="1"/>
  <c r="BV281" i="4"/>
  <c r="BV364" i="4" s="1"/>
  <c r="AJ285" i="4"/>
  <c r="AJ368" i="4" s="1"/>
  <c r="AZ299" i="4"/>
  <c r="AZ382" i="4" s="1"/>
  <c r="AU302" i="4"/>
  <c r="AU385" i="4" s="1"/>
  <c r="G278" i="4"/>
  <c r="G361" i="4" s="1"/>
  <c r="AS331" i="4"/>
  <c r="AS414" i="4" s="1"/>
  <c r="AK314" i="4"/>
  <c r="AK397" i="4" s="1"/>
  <c r="L275" i="4"/>
  <c r="L358" i="4" s="1"/>
  <c r="X285" i="4"/>
  <c r="X368" i="4" s="1"/>
  <c r="E288" i="4"/>
  <c r="E371" i="4" s="1"/>
  <c r="BW280" i="4"/>
  <c r="BW363" i="4" s="1"/>
  <c r="BB305" i="4"/>
  <c r="BB388" i="4" s="1"/>
  <c r="BH294" i="4"/>
  <c r="BH377" i="4" s="1"/>
  <c r="BR259" i="4"/>
  <c r="BR342" i="4" s="1"/>
  <c r="AR285" i="4"/>
  <c r="AR368" i="4" s="1"/>
  <c r="R308" i="4"/>
  <c r="R391" i="4" s="1"/>
  <c r="J273" i="4"/>
  <c r="J356" i="4" s="1"/>
  <c r="X268" i="4"/>
  <c r="X351" i="4" s="1"/>
  <c r="AC260" i="4"/>
  <c r="AC343" i="4" s="1"/>
  <c r="AB291" i="4"/>
  <c r="AB374" i="4" s="1"/>
  <c r="BJ262" i="4"/>
  <c r="BJ345" i="4" s="1"/>
  <c r="AX285" i="4"/>
  <c r="AX368" i="4" s="1"/>
  <c r="M266" i="4"/>
  <c r="M349" i="4" s="1"/>
  <c r="BD257" i="4"/>
  <c r="BD340" i="4" s="1"/>
  <c r="BP285" i="4"/>
  <c r="BP368" i="4" s="1"/>
  <c r="AD289" i="4"/>
  <c r="AD372" i="4" s="1"/>
  <c r="AX269" i="4"/>
  <c r="AX352" i="4" s="1"/>
  <c r="BY266" i="4"/>
  <c r="BY349" i="4" s="1"/>
  <c r="H320" i="4"/>
  <c r="H403" i="4" s="1"/>
  <c r="AG282" i="4"/>
  <c r="AG365" i="4" s="1"/>
  <c r="BK329" i="4"/>
  <c r="BK412" i="4" s="1"/>
  <c r="BZ279" i="4"/>
  <c r="BZ362" i="4" s="1"/>
  <c r="BH290" i="4"/>
  <c r="BH373" i="4" s="1"/>
  <c r="AL277" i="4"/>
  <c r="AL360" i="4" s="1"/>
  <c r="AG299" i="4"/>
  <c r="AG382" i="4" s="1"/>
  <c r="BE317" i="4"/>
  <c r="BE400" i="4" s="1"/>
  <c r="O269" i="4"/>
  <c r="O352" i="4" s="1"/>
  <c r="AV259" i="4"/>
  <c r="AV342" i="4" s="1"/>
  <c r="BH306" i="4"/>
  <c r="BH389" i="4" s="1"/>
  <c r="J269" i="4"/>
  <c r="J352" i="4" s="1"/>
  <c r="BV269" i="4"/>
  <c r="BV352" i="4" s="1"/>
  <c r="BN277" i="4"/>
  <c r="BN360" i="4" s="1"/>
  <c r="X272" i="4"/>
  <c r="X355" i="4" s="1"/>
  <c r="BR287" i="4"/>
  <c r="BR370" i="4" s="1"/>
  <c r="L263" i="4"/>
  <c r="L346" i="4" s="1"/>
  <c r="AB322" i="4"/>
  <c r="AB405" i="4" s="1"/>
  <c r="AL275" i="4"/>
  <c r="AL358" i="4" s="1"/>
  <c r="AJ283" i="4"/>
  <c r="AJ366" i="4" s="1"/>
  <c r="I288" i="4"/>
  <c r="I371" i="4" s="1"/>
  <c r="AV273" i="4"/>
  <c r="AV356" i="4" s="1"/>
  <c r="CB282" i="4"/>
  <c r="CB365" i="4" s="1"/>
  <c r="AK256" i="4"/>
  <c r="AK339" i="4" s="1"/>
  <c r="BQ303" i="4"/>
  <c r="BQ386" i="4" s="1"/>
  <c r="D274" i="4"/>
  <c r="D357" i="4" s="1"/>
  <c r="BN260" i="4"/>
  <c r="BN343" i="4" s="1"/>
  <c r="AJ265" i="4"/>
  <c r="AJ348" i="4" s="1"/>
  <c r="AV268" i="4"/>
  <c r="AV351" i="4" s="1"/>
  <c r="BJ275" i="4"/>
  <c r="BJ358" i="4" s="1"/>
  <c r="AH295" i="4"/>
  <c r="AH378" i="4" s="1"/>
  <c r="AC271" i="4"/>
  <c r="AC354" i="4" s="1"/>
  <c r="BM283" i="4"/>
  <c r="BM366" i="4" s="1"/>
  <c r="AZ306" i="4"/>
  <c r="AZ389" i="4" s="1"/>
  <c r="J319" i="4"/>
  <c r="J402" i="4" s="1"/>
  <c r="T302" i="4"/>
  <c r="T385" i="4" s="1"/>
  <c r="BF309" i="4"/>
  <c r="BF392" i="4" s="1"/>
  <c r="CC262" i="4"/>
  <c r="CC345" i="4" s="1"/>
  <c r="AP303" i="4"/>
  <c r="AP386" i="4" s="1"/>
  <c r="P259" i="4"/>
  <c r="P342" i="4" s="1"/>
  <c r="BF289" i="4"/>
  <c r="BF372" i="4" s="1"/>
  <c r="U264" i="4"/>
  <c r="U347" i="4" s="1"/>
  <c r="BZ267" i="4"/>
  <c r="BZ350" i="4" s="1"/>
  <c r="CA272" i="4"/>
  <c r="CA355" i="4" s="1"/>
  <c r="F284" i="4"/>
  <c r="F367" i="4" s="1"/>
  <c r="H256" i="4"/>
  <c r="H339" i="4" s="1"/>
  <c r="AS296" i="4"/>
  <c r="AS379" i="4" s="1"/>
  <c r="BR262" i="4"/>
  <c r="BR345" i="4" s="1"/>
  <c r="BN278" i="4"/>
  <c r="BN361" i="4" s="1"/>
  <c r="L265" i="4"/>
  <c r="L348" i="4" s="1"/>
  <c r="AN307" i="4"/>
  <c r="AN390" i="4" s="1"/>
  <c r="AY277" i="4"/>
  <c r="AY360" i="4" s="1"/>
  <c r="AJ281" i="4"/>
  <c r="AJ364" i="4" s="1"/>
  <c r="BD270" i="4"/>
  <c r="BD353" i="4" s="1"/>
  <c r="BF285" i="4"/>
  <c r="BF368" i="4" s="1"/>
  <c r="H301" i="4"/>
  <c r="H384" i="4" s="1"/>
  <c r="O257" i="4"/>
  <c r="O340" i="4" s="1"/>
  <c r="AU277" i="4"/>
  <c r="AU360" i="4" s="1"/>
  <c r="AH266" i="4"/>
  <c r="AH349" i="4" s="1"/>
  <c r="N272" i="4"/>
  <c r="N355" i="4" s="1"/>
  <c r="BA289" i="4"/>
  <c r="BA372" i="4" s="1"/>
  <c r="BM293" i="4"/>
  <c r="BM376" i="4" s="1"/>
  <c r="U268" i="4"/>
  <c r="U351" i="4" s="1"/>
  <c r="AN329" i="4"/>
  <c r="AN412" i="4" s="1"/>
  <c r="W257" i="4"/>
  <c r="W340" i="4" s="1"/>
  <c r="AQ270" i="4"/>
  <c r="AQ353" i="4" s="1"/>
  <c r="AW307" i="4"/>
  <c r="AW390" i="4" s="1"/>
  <c r="BS302" i="4"/>
  <c r="BS385" i="4" s="1"/>
  <c r="BZ266" i="4"/>
  <c r="BZ349" i="4" s="1"/>
  <c r="L273" i="4"/>
  <c r="L356" i="4" s="1"/>
  <c r="BZ305" i="4"/>
  <c r="BZ388" i="4" s="1"/>
  <c r="I259" i="4"/>
  <c r="I342" i="4" s="1"/>
  <c r="AL266" i="4"/>
  <c r="AL349" i="4" s="1"/>
  <c r="BJ321" i="4"/>
  <c r="BJ404" i="4" s="1"/>
  <c r="BB259" i="4"/>
  <c r="BB342" i="4" s="1"/>
  <c r="BB325" i="4"/>
  <c r="BB408" i="4" s="1"/>
  <c r="BT259" i="4"/>
  <c r="BT342" i="4" s="1"/>
  <c r="T318" i="4"/>
  <c r="T401" i="4" s="1"/>
  <c r="BL298" i="4"/>
  <c r="BL381" i="4" s="1"/>
  <c r="H288" i="4"/>
  <c r="H371" i="4" s="1"/>
  <c r="BP261" i="4"/>
  <c r="BP344" i="4" s="1"/>
  <c r="BB299" i="4"/>
  <c r="BB382" i="4" s="1"/>
  <c r="AT289" i="4"/>
  <c r="AT372" i="4" s="1"/>
  <c r="P297" i="4"/>
  <c r="P380" i="4" s="1"/>
  <c r="U272" i="4"/>
  <c r="U355" i="4" s="1"/>
  <c r="V306" i="4"/>
  <c r="V389" i="4" s="1"/>
  <c r="AX275" i="4"/>
  <c r="AX358" i="4" s="1"/>
  <c r="BU299" i="4"/>
  <c r="BU382" i="4" s="1"/>
  <c r="D269" i="4"/>
  <c r="D352" i="4" s="1"/>
  <c r="BD296" i="4"/>
  <c r="BD379" i="4" s="1"/>
  <c r="Q259" i="4"/>
  <c r="Q342" i="4" s="1"/>
  <c r="AW304" i="4"/>
  <c r="AW387" i="4" s="1"/>
  <c r="Q332" i="4"/>
  <c r="Q415" i="4" s="1"/>
  <c r="AI275" i="4"/>
  <c r="AI358" i="4" s="1"/>
  <c r="BB315" i="4"/>
  <c r="BB398" i="4" s="1"/>
  <c r="AT266" i="4"/>
  <c r="AT349" i="4" s="1"/>
  <c r="BH305" i="4"/>
  <c r="BH388" i="4" s="1"/>
  <c r="X328" i="4"/>
  <c r="X411" i="4" s="1"/>
  <c r="BC277" i="4"/>
  <c r="BC360" i="4" s="1"/>
  <c r="N283" i="4"/>
  <c r="N366" i="4" s="1"/>
  <c r="E272" i="4"/>
  <c r="E355" i="4" s="1"/>
  <c r="BW271" i="4"/>
  <c r="BW354" i="4" s="1"/>
  <c r="AU265" i="4"/>
  <c r="AU348" i="4" s="1"/>
  <c r="BB279" i="4"/>
  <c r="BB362" i="4" s="1"/>
  <c r="BH285" i="4"/>
  <c r="BH368" i="4" s="1"/>
  <c r="CA286" i="4"/>
  <c r="CA369" i="4" s="1"/>
  <c r="AB287" i="4"/>
  <c r="AB370" i="4" s="1"/>
  <c r="F285" i="4"/>
  <c r="F368" i="4" s="1"/>
  <c r="BS274" i="4"/>
  <c r="BS357" i="4" s="1"/>
  <c r="AI325" i="4"/>
  <c r="AI408" i="4" s="1"/>
  <c r="J314" i="4"/>
  <c r="J397" i="4" s="1"/>
  <c r="L304" i="4"/>
  <c r="L387" i="4" s="1"/>
  <c r="BW257" i="4"/>
  <c r="BW340" i="4" s="1"/>
  <c r="AH289" i="4"/>
  <c r="AH372" i="4" s="1"/>
  <c r="BN289" i="4"/>
  <c r="BN372" i="4" s="1"/>
  <c r="T282" i="4"/>
  <c r="T365" i="4" s="1"/>
  <c r="BT262" i="4"/>
  <c r="BT345" i="4" s="1"/>
  <c r="AP287" i="4"/>
  <c r="AP370" i="4" s="1"/>
  <c r="X313" i="4"/>
  <c r="X396" i="4" s="1"/>
  <c r="J268" i="4"/>
  <c r="J351" i="4" s="1"/>
  <c r="AT291" i="4"/>
  <c r="AT374" i="4" s="1"/>
  <c r="AR274" i="4"/>
  <c r="AR357" i="4" s="1"/>
  <c r="BT302" i="4"/>
  <c r="BT385" i="4" s="1"/>
  <c r="R265" i="4"/>
  <c r="R348" i="4" s="1"/>
  <c r="CB257" i="4"/>
  <c r="CB340" i="4" s="1"/>
  <c r="D296" i="4"/>
  <c r="D379" i="4" s="1"/>
  <c r="AN281" i="4"/>
  <c r="AN364" i="4" s="1"/>
  <c r="CA273" i="4"/>
  <c r="CA356" i="4" s="1"/>
  <c r="CC290" i="4"/>
  <c r="CC373" i="4" s="1"/>
  <c r="W272" i="4"/>
  <c r="W355" i="4" s="1"/>
  <c r="BQ266" i="4"/>
  <c r="BQ349" i="4" s="1"/>
  <c r="AB293" i="4"/>
  <c r="AB376" i="4" s="1"/>
  <c r="AT262" i="4"/>
  <c r="AT345" i="4" s="1"/>
  <c r="R284" i="4"/>
  <c r="R367" i="4" s="1"/>
  <c r="AL259" i="4"/>
  <c r="AL342" i="4" s="1"/>
  <c r="AY259" i="4"/>
  <c r="AY342" i="4" s="1"/>
  <c r="BX278" i="4"/>
  <c r="BX361" i="4" s="1"/>
  <c r="AV298" i="4"/>
  <c r="AV381" i="4" s="1"/>
  <c r="L288" i="4"/>
  <c r="L371" i="4" s="1"/>
  <c r="X291" i="4"/>
  <c r="X374" i="4" s="1"/>
  <c r="AO282" i="4"/>
  <c r="AO365" i="4" s="1"/>
  <c r="Z303" i="4"/>
  <c r="Z386" i="4" s="1"/>
  <c r="J270" i="4"/>
  <c r="J353" i="4" s="1"/>
  <c r="BP262" i="4"/>
  <c r="BP345" i="4" s="1"/>
  <c r="Y276" i="4"/>
  <c r="Y359" i="4" s="1"/>
  <c r="BD304" i="4"/>
  <c r="BD387" i="4" s="1"/>
  <c r="U307" i="4"/>
  <c r="U390" i="4" s="1"/>
  <c r="AW278" i="4"/>
  <c r="AW361" i="4" s="1"/>
  <c r="AP314" i="4"/>
  <c r="AP397" i="4" s="1"/>
  <c r="E281" i="4"/>
  <c r="E364" i="4" s="1"/>
  <c r="BB269" i="4"/>
  <c r="BB352" i="4" s="1"/>
  <c r="AW308" i="4"/>
  <c r="AW391" i="4" s="1"/>
  <c r="AA304" i="4"/>
  <c r="AA387" i="4" s="1"/>
  <c r="J261" i="4"/>
  <c r="J344" i="4" s="1"/>
  <c r="BB306" i="4"/>
  <c r="BB389" i="4" s="1"/>
  <c r="AJ282" i="4"/>
  <c r="AJ365" i="4" s="1"/>
  <c r="BP260" i="4"/>
  <c r="BP343" i="4" s="1"/>
  <c r="AN260" i="4"/>
  <c r="AN343" i="4" s="1"/>
  <c r="BV319" i="4"/>
  <c r="BV402" i="4" s="1"/>
  <c r="AO266" i="4"/>
  <c r="AO349" i="4" s="1"/>
  <c r="AN302" i="4"/>
  <c r="AN385" i="4" s="1"/>
  <c r="L296" i="4"/>
  <c r="L379" i="4" s="1"/>
  <c r="D261" i="4"/>
  <c r="D344" i="4" s="1"/>
  <c r="Q262" i="4"/>
  <c r="Q345" i="4" s="1"/>
  <c r="AX289" i="4"/>
  <c r="AX372" i="4" s="1"/>
  <c r="AB305" i="4"/>
  <c r="AB388" i="4" s="1"/>
  <c r="E268" i="4"/>
  <c r="E351" i="4" s="1"/>
  <c r="N284" i="4"/>
  <c r="N367" i="4" s="1"/>
  <c r="BW293" i="4"/>
  <c r="BW376" i="4" s="1"/>
  <c r="BV265" i="4"/>
  <c r="BV348" i="4" s="1"/>
  <c r="R275" i="4"/>
  <c r="R358" i="4" s="1"/>
  <c r="BN267" i="4"/>
  <c r="BN350" i="4" s="1"/>
  <c r="BG308" i="4"/>
  <c r="BG391" i="4" s="1"/>
  <c r="N259" i="4"/>
  <c r="N342" i="4" s="1"/>
  <c r="AB271" i="4"/>
  <c r="AB354" i="4" s="1"/>
  <c r="E284" i="4"/>
  <c r="E367" i="4" s="1"/>
  <c r="E303" i="4"/>
  <c r="E386" i="4" s="1"/>
  <c r="AG292" i="4"/>
  <c r="AG375" i="4" s="1"/>
  <c r="AB281" i="4"/>
  <c r="AB364" i="4" s="1"/>
  <c r="F274" i="4"/>
  <c r="F357" i="4" s="1"/>
  <c r="AR322" i="4"/>
  <c r="AR405" i="4" s="1"/>
  <c r="BJ312" i="4"/>
  <c r="BJ395" i="4" s="1"/>
  <c r="D324" i="4"/>
  <c r="D407" i="4" s="1"/>
  <c r="AZ294" i="4"/>
  <c r="AZ377" i="4" s="1"/>
  <c r="AQ267" i="4"/>
  <c r="AQ350" i="4" s="1"/>
  <c r="AH288" i="4"/>
  <c r="AH371" i="4" s="1"/>
  <c r="CC268" i="4"/>
  <c r="CC351" i="4" s="1"/>
  <c r="J286" i="4"/>
  <c r="J369" i="4" s="1"/>
  <c r="BR284" i="4"/>
  <c r="BR367" i="4" s="1"/>
  <c r="AX258" i="4"/>
  <c r="AX341" i="4" s="1"/>
  <c r="AW276" i="4"/>
  <c r="AW359" i="4" s="1"/>
  <c r="BM275" i="4"/>
  <c r="BM358" i="4" s="1"/>
  <c r="AB296" i="4"/>
  <c r="AB379" i="4" s="1"/>
  <c r="BT272" i="4"/>
  <c r="BT355" i="4" s="1"/>
  <c r="BA311" i="4"/>
  <c r="BA394" i="4" s="1"/>
  <c r="AX313" i="4"/>
  <c r="AX396" i="4" s="1"/>
  <c r="BF264" i="4"/>
  <c r="BF347" i="4" s="1"/>
  <c r="N266" i="4"/>
  <c r="N349" i="4" s="1"/>
  <c r="AE275" i="4"/>
  <c r="AE358" i="4" s="1"/>
  <c r="AF285" i="4"/>
  <c r="AF368" i="4" s="1"/>
  <c r="CA265" i="4"/>
  <c r="CA348" i="4" s="1"/>
  <c r="Q270" i="4"/>
  <c r="Q353" i="4" s="1"/>
  <c r="BW298" i="4"/>
  <c r="BW381" i="4" s="1"/>
  <c r="P272" i="4"/>
  <c r="P355" i="4" s="1"/>
  <c r="AJ274" i="4"/>
  <c r="AJ357" i="4" s="1"/>
  <c r="AM258" i="4"/>
  <c r="AM341" i="4" s="1"/>
  <c r="D273" i="4"/>
  <c r="D356" i="4" s="1"/>
  <c r="BB310" i="4"/>
  <c r="BB393" i="4" s="1"/>
  <c r="Z278" i="4"/>
  <c r="Z361" i="4" s="1"/>
  <c r="Z321" i="4"/>
  <c r="Z404" i="4" s="1"/>
  <c r="X288" i="4"/>
  <c r="X371" i="4" s="1"/>
  <c r="AP286" i="4"/>
  <c r="AP369" i="4" s="1"/>
  <c r="F260" i="4"/>
  <c r="F343" i="4" s="1"/>
  <c r="I295" i="4"/>
  <c r="I378" i="4" s="1"/>
  <c r="CA324" i="4"/>
  <c r="CA407" i="4" s="1"/>
  <c r="BQ331" i="4"/>
  <c r="BQ414" i="4" s="1"/>
  <c r="U301" i="4"/>
  <c r="U384" i="4" s="1"/>
  <c r="BN268" i="4"/>
  <c r="BN351" i="4" s="1"/>
  <c r="CB298" i="4"/>
  <c r="CB381" i="4" s="1"/>
  <c r="L311" i="4"/>
  <c r="L394" i="4" s="1"/>
  <c r="BG256" i="4"/>
  <c r="BG339" i="4" s="1"/>
  <c r="AP268" i="4"/>
  <c r="AP351" i="4" s="1"/>
  <c r="BH275" i="4"/>
  <c r="BH358" i="4" s="1"/>
  <c r="BS275" i="4"/>
  <c r="BS358" i="4" s="1"/>
  <c r="L287" i="4"/>
  <c r="L370" i="4" s="1"/>
  <c r="AM284" i="4"/>
  <c r="AM367" i="4" s="1"/>
  <c r="AN328" i="4"/>
  <c r="AN411" i="4" s="1"/>
  <c r="AN304" i="4"/>
  <c r="AN387" i="4" s="1"/>
  <c r="BI272" i="4"/>
  <c r="BI355" i="4" s="1"/>
  <c r="BQ285" i="4"/>
  <c r="BQ368" i="4" s="1"/>
  <c r="AY306" i="4"/>
  <c r="AY389" i="4" s="1"/>
  <c r="AN258" i="4"/>
  <c r="AN341" i="4" s="1"/>
  <c r="Z295" i="4"/>
  <c r="Z378" i="4" s="1"/>
  <c r="J267" i="4"/>
  <c r="J350" i="4" s="1"/>
  <c r="AW321" i="4"/>
  <c r="AW404" i="4" s="1"/>
  <c r="AC324" i="4"/>
  <c r="AC407" i="4" s="1"/>
  <c r="AB297" i="4"/>
  <c r="AB380" i="4" s="1"/>
  <c r="AU295" i="4"/>
  <c r="AU378" i="4" s="1"/>
  <c r="BB263" i="4"/>
  <c r="BB346" i="4" s="1"/>
  <c r="AF273" i="4"/>
  <c r="AF356" i="4" s="1"/>
  <c r="CB264" i="4"/>
  <c r="CB347" i="4" s="1"/>
  <c r="D286" i="4"/>
  <c r="D369" i="4" s="1"/>
  <c r="BL288" i="4"/>
  <c r="BL371" i="4" s="1"/>
  <c r="BJ258" i="4"/>
  <c r="BJ341" i="4" s="1"/>
  <c r="AX299" i="4"/>
  <c r="AX382" i="4" s="1"/>
  <c r="BN257" i="4"/>
  <c r="BN340" i="4" s="1"/>
  <c r="BB300" i="4"/>
  <c r="BB383" i="4" s="1"/>
  <c r="BJ263" i="4"/>
  <c r="BJ346" i="4" s="1"/>
  <c r="AA257" i="4"/>
  <c r="AA340" i="4" s="1"/>
  <c r="E278" i="4"/>
  <c r="E361" i="4" s="1"/>
  <c r="AS266" i="4"/>
  <c r="AS349" i="4" s="1"/>
  <c r="AP265" i="4"/>
  <c r="AP348" i="4" s="1"/>
  <c r="H297" i="4"/>
  <c r="H380" i="4" s="1"/>
  <c r="BO257" i="4"/>
  <c r="BO340" i="4" s="1"/>
  <c r="BV286" i="4"/>
  <c r="BV369" i="4" s="1"/>
  <c r="H258" i="4"/>
  <c r="H341" i="4" s="1"/>
  <c r="G275" i="4"/>
  <c r="G358" i="4" s="1"/>
  <c r="CB273" i="4"/>
  <c r="CB356" i="4" s="1"/>
  <c r="P263" i="4"/>
  <c r="P346" i="4" s="1"/>
  <c r="BO281" i="4"/>
  <c r="BO364" i="4" s="1"/>
  <c r="K294" i="4"/>
  <c r="K377" i="4" s="1"/>
  <c r="BA319" i="4"/>
  <c r="BA402" i="4" s="1"/>
  <c r="AY293" i="4"/>
  <c r="AY376" i="4" s="1"/>
  <c r="Y259" i="4"/>
  <c r="Y342" i="4" s="1"/>
  <c r="AL305" i="4"/>
  <c r="AL388" i="4" s="1"/>
  <c r="P267" i="4"/>
  <c r="P350" i="4" s="1"/>
  <c r="N306" i="4"/>
  <c r="N389" i="4" s="1"/>
  <c r="AJ266" i="4"/>
  <c r="AJ349" i="4" s="1"/>
  <c r="BT267" i="4"/>
  <c r="BT350" i="4" s="1"/>
  <c r="P275" i="4"/>
  <c r="P358" i="4" s="1"/>
  <c r="BR286" i="4"/>
  <c r="BR369" i="4" s="1"/>
  <c r="E255" i="4"/>
  <c r="E338" i="4" s="1"/>
  <c r="M257" i="4"/>
  <c r="M340" i="4" s="1"/>
  <c r="J299" i="4"/>
  <c r="J382" i="4" s="1"/>
  <c r="BH266" i="4"/>
  <c r="BH349" i="4" s="1"/>
  <c r="BT278" i="4"/>
  <c r="BT361" i="4" s="1"/>
  <c r="T314" i="4"/>
  <c r="T397" i="4" s="1"/>
  <c r="CA256" i="4"/>
  <c r="CA339" i="4" s="1"/>
  <c r="AL294" i="4"/>
  <c r="AL377" i="4" s="1"/>
  <c r="BE301" i="4"/>
  <c r="BE384" i="4" s="1"/>
  <c r="Z320" i="4"/>
  <c r="Z403" i="4" s="1"/>
  <c r="BP314" i="4"/>
  <c r="BP397" i="4" s="1"/>
  <c r="BT268" i="4"/>
  <c r="BT351" i="4" s="1"/>
  <c r="AI269" i="4"/>
  <c r="AI352" i="4" s="1"/>
  <c r="H285" i="4"/>
  <c r="H368" i="4" s="1"/>
  <c r="G258" i="4"/>
  <c r="G341" i="4" s="1"/>
  <c r="J289" i="4"/>
  <c r="J372" i="4" s="1"/>
  <c r="AG278" i="4"/>
  <c r="AG361" i="4" s="1"/>
  <c r="U289" i="4"/>
  <c r="U372" i="4" s="1"/>
  <c r="BV314" i="4"/>
  <c r="BV397" i="4" s="1"/>
  <c r="CA275" i="4"/>
  <c r="CA358" i="4" s="1"/>
  <c r="AN288" i="4"/>
  <c r="AN371" i="4" s="1"/>
  <c r="R303" i="4"/>
  <c r="R386" i="4" s="1"/>
  <c r="T273" i="4"/>
  <c r="T356" i="4" s="1"/>
  <c r="BL312" i="4"/>
  <c r="BL395" i="4" s="1"/>
  <c r="V266" i="4"/>
  <c r="V349" i="4" s="1"/>
  <c r="T289" i="4"/>
  <c r="T372" i="4" s="1"/>
  <c r="AP270" i="4"/>
  <c r="AP353" i="4" s="1"/>
  <c r="N290" i="4"/>
  <c r="N373" i="4" s="1"/>
  <c r="L313" i="4"/>
  <c r="L396" i="4" s="1"/>
  <c r="M294" i="4"/>
  <c r="M377" i="4" s="1"/>
  <c r="F290" i="4"/>
  <c r="F373" i="4" s="1"/>
  <c r="BS310" i="4"/>
  <c r="BS393" i="4" s="1"/>
  <c r="AL303" i="4"/>
  <c r="AL386" i="4" s="1"/>
  <c r="AF277" i="4"/>
  <c r="AF360" i="4" s="1"/>
  <c r="CB259" i="4"/>
  <c r="CB342" i="4" s="1"/>
  <c r="AE259" i="4"/>
  <c r="AE342" i="4" s="1"/>
  <c r="AF272" i="4"/>
  <c r="AF355" i="4" s="1"/>
  <c r="F286" i="4"/>
  <c r="F369" i="4" s="1"/>
  <c r="AI277" i="4"/>
  <c r="AI360" i="4" s="1"/>
  <c r="AR294" i="4"/>
  <c r="AR377" i="4" s="1"/>
  <c r="Q282" i="4"/>
  <c r="Q365" i="4" s="1"/>
  <c r="BA260" i="4"/>
  <c r="BA343" i="4" s="1"/>
  <c r="AB283" i="4"/>
  <c r="AB366" i="4" s="1"/>
  <c r="BC273" i="4"/>
  <c r="BC356" i="4" s="1"/>
  <c r="AP293" i="4"/>
  <c r="AP376" i="4" s="1"/>
  <c r="BP277" i="4"/>
  <c r="BP360" i="4" s="1"/>
  <c r="AY295" i="4"/>
  <c r="AY378" i="4" s="1"/>
  <c r="AY322" i="4"/>
  <c r="AY405" i="4" s="1"/>
  <c r="BR281" i="4"/>
  <c r="BR364" i="4" s="1"/>
  <c r="AI329" i="4"/>
  <c r="AI412" i="4" s="1"/>
  <c r="V322" i="4"/>
  <c r="V405" i="4" s="1"/>
  <c r="BK314" i="4"/>
  <c r="BK397" i="4" s="1"/>
  <c r="BK274" i="4"/>
  <c r="BK357" i="4" s="1"/>
  <c r="BL326" i="4"/>
  <c r="BL409" i="4" s="1"/>
  <c r="AH291" i="4"/>
  <c r="AH374" i="4" s="1"/>
  <c r="BZ315" i="4"/>
  <c r="BZ398" i="4" s="1"/>
  <c r="BM255" i="4"/>
  <c r="BM338" i="4" s="1"/>
  <c r="T290" i="4"/>
  <c r="T373" i="4" s="1"/>
  <c r="AW256" i="4"/>
  <c r="AW339" i="4" s="1"/>
  <c r="BD280" i="4"/>
  <c r="BD363" i="4" s="1"/>
  <c r="AV280" i="4"/>
  <c r="AV363" i="4" s="1"/>
  <c r="K283" i="4"/>
  <c r="K366" i="4" s="1"/>
  <c r="BM260" i="4"/>
  <c r="BM343" i="4" s="1"/>
  <c r="AF292" i="4"/>
  <c r="AF375" i="4" s="1"/>
  <c r="AF279" i="4"/>
  <c r="AF362" i="4" s="1"/>
  <c r="BX258" i="4"/>
  <c r="BX341" i="4" s="1"/>
  <c r="AP289" i="4"/>
  <c r="AP372" i="4" s="1"/>
  <c r="BM282" i="4"/>
  <c r="BM365" i="4" s="1"/>
  <c r="J300" i="4"/>
  <c r="J383" i="4" s="1"/>
  <c r="AU255" i="4"/>
  <c r="AU338" i="4" s="1"/>
  <c r="K285" i="4"/>
  <c r="K368" i="4" s="1"/>
  <c r="AW282" i="4"/>
  <c r="AW365" i="4" s="1"/>
  <c r="J281" i="4"/>
  <c r="J364" i="4" s="1"/>
  <c r="BX266" i="4"/>
  <c r="BX349" i="4" s="1"/>
  <c r="AO289" i="4"/>
  <c r="AO372" i="4" s="1"/>
  <c r="BF314" i="4"/>
  <c r="BF397" i="4" s="1"/>
  <c r="Q285" i="4"/>
  <c r="Q368" i="4" s="1"/>
  <c r="BV262" i="4"/>
  <c r="BV345" i="4" s="1"/>
  <c r="BH320" i="4"/>
  <c r="BH403" i="4" s="1"/>
  <c r="D318" i="4"/>
  <c r="D401" i="4" s="1"/>
  <c r="H277" i="4"/>
  <c r="H360" i="4" s="1"/>
  <c r="T269" i="4"/>
  <c r="T352" i="4" s="1"/>
  <c r="U270" i="4"/>
  <c r="U353" i="4" s="1"/>
  <c r="N325" i="4"/>
  <c r="N408" i="4" s="1"/>
  <c r="BP300" i="4"/>
  <c r="BP383" i="4" s="1"/>
  <c r="BW259" i="4"/>
  <c r="BW342" i="4" s="1"/>
  <c r="BJ301" i="4"/>
  <c r="BJ384" i="4" s="1"/>
  <c r="BF293" i="4"/>
  <c r="BF376" i="4" s="1"/>
  <c r="BQ278" i="4"/>
  <c r="BQ361" i="4" s="1"/>
  <c r="H262" i="4"/>
  <c r="H345" i="4" s="1"/>
  <c r="AT290" i="4"/>
  <c r="AT373" i="4" s="1"/>
  <c r="BA268" i="4"/>
  <c r="BA351" i="4" s="1"/>
  <c r="R305" i="4"/>
  <c r="R388" i="4" s="1"/>
  <c r="BI282" i="4"/>
  <c r="BI365" i="4" s="1"/>
  <c r="BN310" i="4"/>
  <c r="BN393" i="4" s="1"/>
  <c r="AL283" i="4"/>
  <c r="AL366" i="4" s="1"/>
  <c r="X267" i="4"/>
  <c r="X350" i="4" s="1"/>
  <c r="BZ312" i="4"/>
  <c r="BZ395" i="4" s="1"/>
  <c r="BR263" i="4"/>
  <c r="BR346" i="4" s="1"/>
  <c r="AV296" i="4"/>
  <c r="AV379" i="4" s="1"/>
  <c r="AD265" i="4"/>
  <c r="AD348" i="4" s="1"/>
  <c r="AK283" i="4"/>
  <c r="AK366" i="4" s="1"/>
  <c r="BK303" i="4"/>
  <c r="BK386" i="4" s="1"/>
  <c r="S259" i="4"/>
  <c r="S342" i="4" s="1"/>
  <c r="BS273" i="4"/>
  <c r="BS356" i="4" s="1"/>
  <c r="BP284" i="4"/>
  <c r="BP367" i="4" s="1"/>
  <c r="D275" i="4"/>
  <c r="D358" i="4" s="1"/>
  <c r="BY256" i="4"/>
  <c r="BY339" i="4" s="1"/>
  <c r="BB283" i="4"/>
  <c r="BB366" i="4" s="1"/>
  <c r="AN320" i="4"/>
  <c r="AN403" i="4" s="1"/>
  <c r="BK273" i="4"/>
  <c r="BK356" i="4" s="1"/>
  <c r="BJ279" i="4"/>
  <c r="BJ362" i="4" s="1"/>
  <c r="BL282" i="4"/>
  <c r="BL365" i="4" s="1"/>
  <c r="BM264" i="4"/>
  <c r="BM347" i="4" s="1"/>
  <c r="CC297" i="4"/>
  <c r="CC380" i="4" s="1"/>
  <c r="AB294" i="4"/>
  <c r="AB377" i="4" s="1"/>
  <c r="AP309" i="4"/>
  <c r="AP392" i="4" s="1"/>
  <c r="D305" i="4"/>
  <c r="D388" i="4" s="1"/>
  <c r="N291" i="4"/>
  <c r="N374" i="4" s="1"/>
  <c r="BP274" i="4"/>
  <c r="BP357" i="4" s="1"/>
  <c r="AF281" i="4"/>
  <c r="AF364" i="4" s="1"/>
  <c r="BB274" i="4"/>
  <c r="BB357" i="4" s="1"/>
  <c r="U262" i="4"/>
  <c r="U345" i="4" s="1"/>
  <c r="D311" i="4"/>
  <c r="D394" i="4" s="1"/>
  <c r="BN298" i="4"/>
  <c r="BN381" i="4" s="1"/>
  <c r="AB258" i="4"/>
  <c r="AB341" i="4" s="1"/>
  <c r="D262" i="4"/>
  <c r="D345" i="4" s="1"/>
  <c r="AY269" i="4"/>
  <c r="AY352" i="4" s="1"/>
  <c r="Y255" i="4"/>
  <c r="Y338" i="4" s="1"/>
  <c r="BV293" i="4"/>
  <c r="BV376" i="4" s="1"/>
  <c r="BM319" i="4"/>
  <c r="BM402" i="4" s="1"/>
  <c r="BN325" i="4"/>
  <c r="BN408" i="4" s="1"/>
  <c r="U293" i="4"/>
  <c r="U376" i="4" s="1"/>
  <c r="BW306" i="4"/>
  <c r="BW389" i="4" s="1"/>
  <c r="AK303" i="4"/>
  <c r="AK386" i="4" s="1"/>
  <c r="BJ328" i="4"/>
  <c r="BJ411" i="4" s="1"/>
  <c r="BZ277" i="4"/>
  <c r="BZ360" i="4" s="1"/>
  <c r="AP321" i="4"/>
  <c r="AP404" i="4" s="1"/>
  <c r="BZ287" i="4"/>
  <c r="BZ370" i="4" s="1"/>
  <c r="BH296" i="4"/>
  <c r="BH379" i="4" s="1"/>
  <c r="AX295" i="4"/>
  <c r="AX378" i="4" s="1"/>
  <c r="H268" i="4"/>
  <c r="H351" i="4" s="1"/>
  <c r="BR268" i="4"/>
  <c r="BR351" i="4" s="1"/>
  <c r="BP304" i="4"/>
  <c r="BP387" i="4" s="1"/>
  <c r="BJ287" i="4"/>
  <c r="BJ370" i="4" s="1"/>
  <c r="AB279" i="4"/>
  <c r="AB362" i="4" s="1"/>
  <c r="BV325" i="4"/>
  <c r="BV408" i="4" s="1"/>
  <c r="BJ293" i="4"/>
  <c r="BJ376" i="4" s="1"/>
  <c r="R258" i="4"/>
  <c r="R341" i="4" s="1"/>
  <c r="BJ273" i="4"/>
  <c r="BJ356" i="4" s="1"/>
  <c r="BF277" i="4"/>
  <c r="BF360" i="4" s="1"/>
  <c r="BP259" i="4"/>
  <c r="BP342" i="4" s="1"/>
  <c r="E266" i="4"/>
  <c r="E349" i="4" s="1"/>
  <c r="BD302" i="4"/>
  <c r="BD385" i="4" s="1"/>
  <c r="R301" i="4"/>
  <c r="R384" i="4" s="1"/>
  <c r="AX283" i="4"/>
  <c r="AX366" i="4" s="1"/>
  <c r="Z299" i="4"/>
  <c r="Z382" i="4" s="1"/>
  <c r="X278" i="4"/>
  <c r="X361" i="4" s="1"/>
  <c r="AT275" i="4"/>
  <c r="AT358" i="4" s="1"/>
  <c r="BT286" i="4"/>
  <c r="BT369" i="4" s="1"/>
  <c r="AX291" i="4"/>
  <c r="AX374" i="4" s="1"/>
  <c r="BC282" i="4"/>
  <c r="BC365" i="4" s="1"/>
  <c r="AQ257" i="4"/>
  <c r="AQ340" i="4" s="1"/>
  <c r="BF268" i="4"/>
  <c r="BF351" i="4" s="1"/>
  <c r="N305" i="4"/>
  <c r="N388" i="4" s="1"/>
  <c r="BR283" i="4"/>
  <c r="BR366" i="4" s="1"/>
  <c r="BL300" i="4"/>
  <c r="BL383" i="4" s="1"/>
  <c r="AW260" i="4"/>
  <c r="AW343" i="4" s="1"/>
  <c r="BZ275" i="4"/>
  <c r="BZ358" i="4" s="1"/>
  <c r="T279" i="4"/>
  <c r="T362" i="4" s="1"/>
  <c r="BC279" i="4"/>
  <c r="BC362" i="4" s="1"/>
  <c r="E271" i="4"/>
  <c r="E354" i="4" s="1"/>
  <c r="AU328" i="4"/>
  <c r="AU411" i="4" s="1"/>
  <c r="CB271" i="4"/>
  <c r="CB354" i="4" s="1"/>
  <c r="CB272" i="4"/>
  <c r="CB355" i="4" s="1"/>
  <c r="AC264" i="4"/>
  <c r="AC347" i="4" s="1"/>
  <c r="BJ264" i="4"/>
  <c r="BJ347" i="4" s="1"/>
  <c r="AU279" i="4"/>
  <c r="AU362" i="4" s="1"/>
  <c r="L262" i="4"/>
  <c r="L345" i="4" s="1"/>
  <c r="N275" i="4"/>
  <c r="N358" i="4" s="1"/>
  <c r="AZ305" i="4"/>
  <c r="AZ388" i="4" s="1"/>
  <c r="AQ273" i="4"/>
  <c r="AQ356" i="4" s="1"/>
  <c r="AF257" i="4"/>
  <c r="AF340" i="4" s="1"/>
  <c r="BX282" i="4"/>
  <c r="BX365" i="4" s="1"/>
  <c r="BT270" i="4"/>
  <c r="BT353" i="4" s="1"/>
  <c r="Y315" i="4"/>
  <c r="Y398" i="4" s="1"/>
  <c r="AT327" i="4"/>
  <c r="AT410" i="4" s="1"/>
  <c r="BV289" i="4"/>
  <c r="BV372" i="4" s="1"/>
  <c r="S256" i="4"/>
  <c r="S339" i="4" s="1"/>
  <c r="BV264" i="4"/>
  <c r="BV347" i="4" s="1"/>
  <c r="AU259" i="4"/>
  <c r="AU342" i="4" s="1"/>
  <c r="R286" i="4"/>
  <c r="R369" i="4" s="1"/>
  <c r="BX311" i="4"/>
  <c r="BX394" i="4" s="1"/>
  <c r="V303" i="4"/>
  <c r="V386" i="4" s="1"/>
  <c r="F263" i="4"/>
  <c r="F346" i="4" s="1"/>
  <c r="AG302" i="4"/>
  <c r="AG385" i="4" s="1"/>
  <c r="AD273" i="4"/>
  <c r="AD356" i="4" s="1"/>
  <c r="BQ296" i="4"/>
  <c r="BQ379" i="4" s="1"/>
  <c r="BA313" i="4"/>
  <c r="BA396" i="4" s="1"/>
  <c r="BL255" i="4"/>
  <c r="BL338" i="4" s="1"/>
  <c r="Z265" i="4"/>
  <c r="Z348" i="4" s="1"/>
  <c r="AD262" i="4"/>
  <c r="AD345" i="4" s="1"/>
  <c r="BT257" i="4"/>
  <c r="BT340" i="4" s="1"/>
  <c r="AC256" i="4"/>
  <c r="AC339" i="4" s="1"/>
  <c r="BO259" i="4"/>
  <c r="BO342" i="4" s="1"/>
  <c r="AV272" i="4"/>
  <c r="AV355" i="4" s="1"/>
  <c r="BN285" i="4"/>
  <c r="BN368" i="4" s="1"/>
  <c r="AV257" i="4"/>
  <c r="AV340" i="4" s="1"/>
  <c r="D300" i="4"/>
  <c r="D383" i="4" s="1"/>
  <c r="K278" i="4"/>
  <c r="K361" i="4" s="1"/>
  <c r="Q276" i="4"/>
  <c r="Q359" i="4" s="1"/>
  <c r="AS323" i="4"/>
  <c r="AS406" i="4" s="1"/>
  <c r="AZ274" i="4"/>
  <c r="AZ357" i="4" s="1"/>
  <c r="BD279" i="4"/>
  <c r="BD362" i="4" s="1"/>
  <c r="AM310" i="4"/>
  <c r="AM393" i="4" s="1"/>
  <c r="L282" i="4"/>
  <c r="L365" i="4" s="1"/>
  <c r="I285" i="4"/>
  <c r="I368" i="4" s="1"/>
  <c r="D315" i="4"/>
  <c r="D398" i="4" s="1"/>
  <c r="K255" i="4"/>
  <c r="K338" i="4" s="1"/>
  <c r="T267" i="4"/>
  <c r="T350" i="4" s="1"/>
  <c r="AD293" i="4"/>
  <c r="AD376" i="4" s="1"/>
  <c r="O266" i="4"/>
  <c r="O349" i="4" s="1"/>
  <c r="AY256" i="4"/>
  <c r="AY339" i="4" s="1"/>
  <c r="Y308" i="4"/>
  <c r="Y391" i="4" s="1"/>
  <c r="G320" i="4"/>
  <c r="G403" i="4" s="1"/>
  <c r="BU264" i="4"/>
  <c r="BU347" i="4" s="1"/>
  <c r="H304" i="4"/>
  <c r="H387" i="4" s="1"/>
  <c r="AV297" i="4"/>
  <c r="AV380" i="4" s="1"/>
  <c r="Y302" i="4"/>
  <c r="Y385" i="4" s="1"/>
  <c r="BY280" i="4"/>
  <c r="BY363" i="4" s="1"/>
  <c r="AE293" i="4"/>
  <c r="AE376" i="4" s="1"/>
  <c r="H292" i="4"/>
  <c r="H375" i="4" s="1"/>
  <c r="BV277" i="4"/>
  <c r="BV360" i="4" s="1"/>
  <c r="BN274" i="4"/>
  <c r="BN357" i="4" s="1"/>
  <c r="M311" i="4"/>
  <c r="M394" i="4" s="1"/>
  <c r="BQ256" i="4"/>
  <c r="BQ339" i="4" s="1"/>
  <c r="BC328" i="4"/>
  <c r="BC411" i="4" s="1"/>
  <c r="Q288" i="4"/>
  <c r="Q371" i="4" s="1"/>
  <c r="G330" i="4"/>
  <c r="G413" i="4" s="1"/>
  <c r="AE300" i="4"/>
  <c r="AE383" i="4" s="1"/>
  <c r="Z328" i="4"/>
  <c r="Z411" i="4" s="1"/>
  <c r="AJ259" i="4"/>
  <c r="AJ342" i="4" s="1"/>
  <c r="AE271" i="4"/>
  <c r="AE354" i="4" s="1"/>
  <c r="AV328" i="4"/>
  <c r="AV411" i="4" s="1"/>
  <c r="BA272" i="4"/>
  <c r="BA355" i="4" s="1"/>
  <c r="AG276" i="4"/>
  <c r="AG359" i="4" s="1"/>
  <c r="AE296" i="4"/>
  <c r="AE379" i="4" s="1"/>
  <c r="AH302" i="4"/>
  <c r="AH385" i="4" s="1"/>
  <c r="AR288" i="4"/>
  <c r="AR371" i="4" s="1"/>
  <c r="D268" i="4"/>
  <c r="D351" i="4" s="1"/>
  <c r="AM257" i="4"/>
  <c r="AM340" i="4" s="1"/>
  <c r="BW327" i="4"/>
  <c r="BW410" i="4" s="1"/>
  <c r="BR329" i="4"/>
  <c r="BR412" i="4" s="1"/>
  <c r="BJ324" i="4"/>
  <c r="BJ407" i="4" s="1"/>
  <c r="BP311" i="4"/>
  <c r="BP394" i="4" s="1"/>
  <c r="T297" i="4"/>
  <c r="T380" i="4" s="1"/>
  <c r="BC312" i="4"/>
  <c r="BC395" i="4" s="1"/>
  <c r="BH325" i="4"/>
  <c r="BH408" i="4" s="1"/>
  <c r="J259" i="4"/>
  <c r="J342" i="4" s="1"/>
  <c r="K276" i="4"/>
  <c r="K359" i="4" s="1"/>
  <c r="BD306" i="4"/>
  <c r="BD389" i="4" s="1"/>
  <c r="AX330" i="4"/>
  <c r="AX413" i="4" s="1"/>
  <c r="BX296" i="4"/>
  <c r="BX379" i="4" s="1"/>
  <c r="AP255" i="4"/>
  <c r="AP338" i="4" s="1"/>
  <c r="Z271" i="4"/>
  <c r="Z354" i="4" s="1"/>
  <c r="BK330" i="4"/>
  <c r="BK413" i="4" s="1"/>
  <c r="M260" i="4"/>
  <c r="M343" i="4" s="1"/>
  <c r="AX327" i="4"/>
  <c r="AX410" i="4" s="1"/>
  <c r="G267" i="4"/>
  <c r="G350" i="4" s="1"/>
  <c r="BJ294" i="4"/>
  <c r="BJ377" i="4" s="1"/>
  <c r="AM285" i="4"/>
  <c r="AM368" i="4" s="1"/>
  <c r="H315" i="4"/>
  <c r="H398" i="4" s="1"/>
  <c r="P266" i="4"/>
  <c r="P349" i="4" s="1"/>
  <c r="AO280" i="4"/>
  <c r="AO363" i="4" s="1"/>
  <c r="Q287" i="4"/>
  <c r="Q370" i="4" s="1"/>
  <c r="AQ271" i="4"/>
  <c r="AQ354" i="4" s="1"/>
  <c r="BT269" i="4"/>
  <c r="BT352" i="4" s="1"/>
  <c r="AI315" i="4"/>
  <c r="AI398" i="4" s="1"/>
  <c r="AZ259" i="4"/>
  <c r="AZ342" i="4" s="1"/>
  <c r="Q314" i="4"/>
  <c r="Q397" i="4" s="1"/>
  <c r="BY314" i="4"/>
  <c r="BY397" i="4" s="1"/>
  <c r="O294" i="4"/>
  <c r="O377" i="4" s="1"/>
  <c r="U310" i="4"/>
  <c r="U393" i="4" s="1"/>
  <c r="J309" i="4"/>
  <c r="J392" i="4" s="1"/>
  <c r="BK332" i="4"/>
  <c r="BK415" i="4" s="1"/>
  <c r="AB266" i="4"/>
  <c r="AB349" i="4" s="1"/>
  <c r="BD319" i="4"/>
  <c r="BD402" i="4" s="1"/>
  <c r="W310" i="4"/>
  <c r="W393" i="4" s="1"/>
  <c r="BT287" i="4"/>
  <c r="BT370" i="4" s="1"/>
  <c r="K326" i="4"/>
  <c r="K409" i="4" s="1"/>
  <c r="X273" i="4"/>
  <c r="X356" i="4" s="1"/>
  <c r="BI319" i="4"/>
  <c r="BI402" i="4" s="1"/>
  <c r="Q305" i="4"/>
  <c r="Q388" i="4" s="1"/>
  <c r="AN287" i="4"/>
  <c r="AN370" i="4" s="1"/>
  <c r="I304" i="4"/>
  <c r="I387" i="4" s="1"/>
  <c r="Y328" i="4"/>
  <c r="Y411" i="4" s="1"/>
  <c r="T283" i="4"/>
  <c r="T366" i="4" s="1"/>
  <c r="O291" i="4"/>
  <c r="O374" i="4" s="1"/>
  <c r="AL285" i="4"/>
  <c r="AL368" i="4" s="1"/>
  <c r="AG330" i="4"/>
  <c r="AG413" i="4" s="1"/>
  <c r="AI292" i="4"/>
  <c r="AI375" i="4" s="1"/>
  <c r="AL297" i="4"/>
  <c r="AL380" i="4" s="1"/>
  <c r="I291" i="4"/>
  <c r="I374" i="4" s="1"/>
  <c r="AS274" i="4"/>
  <c r="AS357" i="4" s="1"/>
  <c r="BG284" i="4"/>
  <c r="BG367" i="4" s="1"/>
  <c r="BG265" i="4"/>
  <c r="BG348" i="4" s="1"/>
  <c r="AO329" i="4"/>
  <c r="AO412" i="4" s="1"/>
  <c r="AU310" i="4"/>
  <c r="AU393" i="4" s="1"/>
  <c r="BU305" i="4"/>
  <c r="BU388" i="4" s="1"/>
  <c r="AK263" i="4"/>
  <c r="AK346" i="4" s="1"/>
  <c r="AN319" i="4"/>
  <c r="AN402" i="4" s="1"/>
  <c r="BH293" i="4"/>
  <c r="BH376" i="4" s="1"/>
  <c r="AJ327" i="4"/>
  <c r="AJ410" i="4" s="1"/>
  <c r="L295" i="4"/>
  <c r="L378" i="4" s="1"/>
  <c r="AW272" i="4"/>
  <c r="AW355" i="4" s="1"/>
  <c r="BQ317" i="4"/>
  <c r="BQ400" i="4" s="1"/>
  <c r="V277" i="4"/>
  <c r="V360" i="4" s="1"/>
  <c r="K290" i="4"/>
  <c r="K373" i="4" s="1"/>
  <c r="BP302" i="4"/>
  <c r="BP385" i="4" s="1"/>
  <c r="AI260" i="4"/>
  <c r="AI343" i="4" s="1"/>
  <c r="BK299" i="4"/>
  <c r="BK382" i="4" s="1"/>
  <c r="AE302" i="4"/>
  <c r="AE385" i="4" s="1"/>
  <c r="D256" i="4"/>
  <c r="D339" i="4" s="1"/>
  <c r="L321" i="4"/>
  <c r="L404" i="4" s="1"/>
  <c r="D283" i="4"/>
  <c r="D366" i="4" s="1"/>
  <c r="AQ319" i="4"/>
  <c r="AQ402" i="4" s="1"/>
  <c r="BE305" i="4"/>
  <c r="BE388" i="4" s="1"/>
  <c r="AY320" i="4"/>
  <c r="AY403" i="4" s="1"/>
  <c r="CB278" i="4"/>
  <c r="CB361" i="4" s="1"/>
  <c r="BK285" i="4"/>
  <c r="BK368" i="4" s="1"/>
  <c r="BG330" i="4"/>
  <c r="BG413" i="4" s="1"/>
  <c r="AH270" i="4"/>
  <c r="AH353" i="4" s="1"/>
  <c r="AC277" i="4"/>
  <c r="AC360" i="4" s="1"/>
  <c r="BP319" i="4"/>
  <c r="BP402" i="4" s="1"/>
  <c r="AG255" i="4"/>
  <c r="AG338" i="4" s="1"/>
  <c r="BR276" i="4"/>
  <c r="BR359" i="4" s="1"/>
  <c r="AG258" i="4"/>
  <c r="AG341" i="4" s="1"/>
  <c r="L274" i="4"/>
  <c r="L357" i="4" s="1"/>
  <c r="AA275" i="4"/>
  <c r="AA358" i="4" s="1"/>
  <c r="BO275" i="4"/>
  <c r="BO358" i="4" s="1"/>
  <c r="BE259" i="4"/>
  <c r="BE342" i="4" s="1"/>
  <c r="AI266" i="4"/>
  <c r="AI349" i="4" s="1"/>
  <c r="AS288" i="4"/>
  <c r="AS371" i="4" s="1"/>
  <c r="CA316" i="4"/>
  <c r="CA399" i="4" s="1"/>
  <c r="N271" i="4"/>
  <c r="N354" i="4" s="1"/>
  <c r="AH314" i="4"/>
  <c r="AH397" i="4" s="1"/>
  <c r="AT299" i="4"/>
  <c r="AT382" i="4" s="1"/>
  <c r="BZ291" i="4"/>
  <c r="BZ374" i="4" s="1"/>
  <c r="AG286" i="4"/>
  <c r="AG369" i="4" s="1"/>
  <c r="AY261" i="4"/>
  <c r="AY344" i="4" s="1"/>
  <c r="BR275" i="4"/>
  <c r="BR358" i="4" s="1"/>
  <c r="AN264" i="4"/>
  <c r="AN347" i="4" s="1"/>
  <c r="N287" i="4"/>
  <c r="N370" i="4" s="1"/>
  <c r="BT276" i="4"/>
  <c r="BT359" i="4" s="1"/>
  <c r="AR280" i="4"/>
  <c r="AR363" i="4" s="1"/>
  <c r="BP291" i="4"/>
  <c r="BP374" i="4" s="1"/>
  <c r="O331" i="4"/>
  <c r="O414" i="4" s="1"/>
  <c r="AB304" i="4"/>
  <c r="AB387" i="4" s="1"/>
  <c r="Z284" i="4"/>
  <c r="Z367" i="4" s="1"/>
  <c r="R257" i="4"/>
  <c r="R340" i="4" s="1"/>
  <c r="BT263" i="4"/>
  <c r="BT346" i="4" s="1"/>
  <c r="AX305" i="4"/>
  <c r="AX388" i="4" s="1"/>
  <c r="BB301" i="4"/>
  <c r="BB384" i="4" s="1"/>
  <c r="AH265" i="4"/>
  <c r="AH348" i="4" s="1"/>
  <c r="AF283" i="4"/>
  <c r="AF366" i="4" s="1"/>
  <c r="AR296" i="4"/>
  <c r="AR379" i="4" s="1"/>
  <c r="H281" i="4"/>
  <c r="H364" i="4" s="1"/>
  <c r="AQ279" i="4"/>
  <c r="AQ362" i="4" s="1"/>
  <c r="BN283" i="4"/>
  <c r="BN366" i="4" s="1"/>
  <c r="AW318" i="4"/>
  <c r="AW401" i="4" s="1"/>
  <c r="BX293" i="4"/>
  <c r="BX376" i="4" s="1"/>
  <c r="AN284" i="4"/>
  <c r="AN367" i="4" s="1"/>
  <c r="AP285" i="4"/>
  <c r="AP368" i="4" s="1"/>
  <c r="BL272" i="4"/>
  <c r="BL355" i="4" s="1"/>
  <c r="AF267" i="4"/>
  <c r="AF350" i="4" s="1"/>
  <c r="AR287" i="4"/>
  <c r="AR370" i="4" s="1"/>
  <c r="G271" i="4"/>
  <c r="G354" i="4" s="1"/>
  <c r="BX290" i="4"/>
  <c r="BX373" i="4" s="1"/>
  <c r="BW255" i="4"/>
  <c r="BW338" i="4" s="1"/>
  <c r="AU273" i="4"/>
  <c r="AU356" i="4" s="1"/>
  <c r="M283" i="4"/>
  <c r="M366" i="4" s="1"/>
  <c r="S263" i="4"/>
  <c r="S346" i="4" s="1"/>
  <c r="BK297" i="4"/>
  <c r="BK380" i="4" s="1"/>
  <c r="AN257" i="4"/>
  <c r="AN340" i="4" s="1"/>
  <c r="AX259" i="4"/>
  <c r="AX342" i="4" s="1"/>
  <c r="N330" i="4"/>
  <c r="N413" i="4" s="1"/>
  <c r="F288" i="4"/>
  <c r="F371" i="4" s="1"/>
  <c r="Z257" i="4"/>
  <c r="Z340" i="4" s="1"/>
  <c r="AN326" i="4"/>
  <c r="AN409" i="4" s="1"/>
  <c r="F262" i="4"/>
  <c r="F345" i="4" s="1"/>
  <c r="L300" i="4"/>
  <c r="L383" i="4" s="1"/>
  <c r="BS279" i="4"/>
  <c r="BS362" i="4" s="1"/>
  <c r="BC332" i="4"/>
  <c r="BC415" i="4" s="1"/>
  <c r="CA330" i="4"/>
  <c r="CA413" i="4" s="1"/>
  <c r="AC279" i="4"/>
  <c r="AC362" i="4" s="1"/>
  <c r="AZ329" i="4"/>
  <c r="AZ412" i="4" s="1"/>
  <c r="BP266" i="4"/>
  <c r="BP349" i="4" s="1"/>
  <c r="H311" i="4"/>
  <c r="H394" i="4" s="1"/>
  <c r="AO286" i="4"/>
  <c r="AO369" i="4" s="1"/>
  <c r="BU327" i="4"/>
  <c r="BU410" i="4" s="1"/>
  <c r="AI270" i="4"/>
  <c r="AI353" i="4" s="1"/>
  <c r="M297" i="4"/>
  <c r="M380" i="4" s="1"/>
  <c r="I272" i="4"/>
  <c r="I355" i="4" s="1"/>
  <c r="R299" i="4"/>
  <c r="R382" i="4" s="1"/>
  <c r="P281" i="4"/>
  <c r="P364" i="4" s="1"/>
  <c r="AN332" i="4"/>
  <c r="AN415" i="4" s="1"/>
  <c r="Z313" i="4"/>
  <c r="Z396" i="4" s="1"/>
  <c r="Q302" i="4"/>
  <c r="Q385" i="4" s="1"/>
  <c r="BY263" i="4"/>
  <c r="BY346" i="4" s="1"/>
  <c r="BN329" i="4"/>
  <c r="BN412" i="4" s="1"/>
  <c r="BY273" i="4"/>
  <c r="BY356" i="4" s="1"/>
  <c r="L293" i="4"/>
  <c r="L376" i="4" s="1"/>
  <c r="BJ289" i="4"/>
  <c r="BJ372" i="4" s="1"/>
  <c r="L272" i="4"/>
  <c r="L355" i="4" s="1"/>
  <c r="BL264" i="4"/>
  <c r="BL347" i="4" s="1"/>
  <c r="AM277" i="4"/>
  <c r="AM360" i="4" s="1"/>
  <c r="AV285" i="4"/>
  <c r="AV368" i="4" s="1"/>
  <c r="BF279" i="4"/>
  <c r="BF362" i="4" s="1"/>
  <c r="AC293" i="4"/>
  <c r="AC376" i="4" s="1"/>
  <c r="BP299" i="4"/>
  <c r="BP382" i="4" s="1"/>
  <c r="Z304" i="4"/>
  <c r="Z387" i="4" s="1"/>
  <c r="AR299" i="4"/>
  <c r="AR382" i="4" s="1"/>
  <c r="BA305" i="4"/>
  <c r="BA388" i="4" s="1"/>
  <c r="AL295" i="4"/>
  <c r="AL378" i="4" s="1"/>
  <c r="BK265" i="4"/>
  <c r="BK348" i="4" s="1"/>
  <c r="AV276" i="4"/>
  <c r="AV359" i="4" s="1"/>
  <c r="BS321" i="4"/>
  <c r="BS404" i="4" s="1"/>
  <c r="AJ268" i="4"/>
  <c r="AJ351" i="4" s="1"/>
  <c r="AM269" i="4"/>
  <c r="AM352" i="4" s="1"/>
  <c r="BQ259" i="4"/>
  <c r="BQ342" i="4" s="1"/>
  <c r="BG326" i="4"/>
  <c r="BG409" i="4" s="1"/>
  <c r="BY323" i="4"/>
  <c r="BY406" i="4" s="1"/>
  <c r="BG331" i="4"/>
  <c r="BG414" i="4" s="1"/>
  <c r="S284" i="4"/>
  <c r="S367" i="4" s="1"/>
  <c r="CB326" i="4"/>
  <c r="CB409" i="4" s="1"/>
  <c r="AU312" i="4"/>
  <c r="AU395" i="4" s="1"/>
  <c r="BW299" i="4"/>
  <c r="BW382" i="4" s="1"/>
  <c r="BT332" i="4"/>
  <c r="BT415" i="4" s="1"/>
  <c r="L291" i="4"/>
  <c r="L374" i="4" s="1"/>
  <c r="K280" i="4"/>
  <c r="K363" i="4" s="1"/>
  <c r="CA309" i="4"/>
  <c r="CA392" i="4" s="1"/>
  <c r="AI310" i="4"/>
  <c r="AI393" i="4" s="1"/>
  <c r="AN263" i="4"/>
  <c r="AN346" i="4" s="1"/>
  <c r="CA284" i="4"/>
  <c r="CA367" i="4" s="1"/>
  <c r="I287" i="4"/>
  <c r="I370" i="4" s="1"/>
  <c r="AT273" i="4"/>
  <c r="AT356" i="4" s="1"/>
  <c r="G261" i="4"/>
  <c r="G344" i="4" s="1"/>
  <c r="BT264" i="4"/>
  <c r="BT347" i="4" s="1"/>
  <c r="I310" i="4"/>
  <c r="I393" i="4" s="1"/>
  <c r="Y269" i="4"/>
  <c r="Y352" i="4" s="1"/>
  <c r="S276" i="4"/>
  <c r="S359" i="4" s="1"/>
  <c r="BQ308" i="4"/>
  <c r="BQ391" i="4" s="1"/>
  <c r="BO307" i="4"/>
  <c r="BO390" i="4" s="1"/>
  <c r="CA321" i="4"/>
  <c r="CA404" i="4" s="1"/>
  <c r="X271" i="4"/>
  <c r="X354" i="4" s="1"/>
  <c r="BS316" i="4"/>
  <c r="BS399" i="4" s="1"/>
  <c r="BL327" i="4"/>
  <c r="BL410" i="4" s="1"/>
  <c r="AI319" i="4"/>
  <c r="AI402" i="4" s="1"/>
  <c r="AM272" i="4"/>
  <c r="AM355" i="4" s="1"/>
  <c r="U265" i="4"/>
  <c r="U348" i="4" s="1"/>
  <c r="AZ301" i="4"/>
  <c r="AZ384" i="4" s="1"/>
  <c r="BG266" i="4"/>
  <c r="BG349" i="4" s="1"/>
  <c r="AD320" i="4"/>
  <c r="AD403" i="4" s="1"/>
  <c r="CB302" i="4"/>
  <c r="CB385" i="4" s="1"/>
  <c r="AK317" i="4"/>
  <c r="AK400" i="4" s="1"/>
  <c r="AT309" i="4"/>
  <c r="AT392" i="4" s="1"/>
  <c r="BL310" i="4"/>
  <c r="BL393" i="4" s="1"/>
  <c r="BX275" i="4"/>
  <c r="BX358" i="4" s="1"/>
  <c r="CA305" i="4"/>
  <c r="CA388" i="4" s="1"/>
  <c r="M282" i="4"/>
  <c r="M365" i="4" s="1"/>
  <c r="BJ322" i="4"/>
  <c r="BJ405" i="4" s="1"/>
  <c r="K331" i="4"/>
  <c r="K414" i="4" s="1"/>
  <c r="BB317" i="4"/>
  <c r="BB400" i="4" s="1"/>
  <c r="BM271" i="4"/>
  <c r="BM354" i="4" s="1"/>
  <c r="AH261" i="4"/>
  <c r="AH344" i="4" s="1"/>
  <c r="BO332" i="4"/>
  <c r="BO415" i="4" s="1"/>
  <c r="V270" i="4"/>
  <c r="V353" i="4" s="1"/>
  <c r="AQ326" i="4"/>
  <c r="AQ409" i="4" s="1"/>
  <c r="BG292" i="4"/>
  <c r="BG375" i="4" s="1"/>
  <c r="O315" i="4"/>
  <c r="O398" i="4" s="1"/>
  <c r="G257" i="4"/>
  <c r="G340" i="4" s="1"/>
  <c r="K282" i="4"/>
  <c r="K365" i="4" s="1"/>
  <c r="AO331" i="4"/>
  <c r="AO414" i="4" s="1"/>
  <c r="D308" i="4"/>
  <c r="D391" i="4" s="1"/>
  <c r="AY262" i="4"/>
  <c r="AY345" i="4" s="1"/>
  <c r="AO259" i="4"/>
  <c r="AO342" i="4" s="1"/>
  <c r="BJ259" i="4"/>
  <c r="BJ342" i="4" s="1"/>
  <c r="K259" i="4"/>
  <c r="K342" i="4" s="1"/>
  <c r="AH309" i="4"/>
  <c r="AH392" i="4" s="1"/>
  <c r="M299" i="4"/>
  <c r="M382" i="4" s="1"/>
  <c r="G305" i="4"/>
  <c r="G388" i="4" s="1"/>
  <c r="H303" i="4"/>
  <c r="H386" i="4" s="1"/>
  <c r="M265" i="4"/>
  <c r="M348" i="4" s="1"/>
  <c r="Y277" i="4"/>
  <c r="Y360" i="4" s="1"/>
  <c r="BG289" i="4"/>
  <c r="BG372" i="4" s="1"/>
  <c r="BI323" i="4"/>
  <c r="BI406" i="4" s="1"/>
  <c r="AI302" i="4"/>
  <c r="AI385" i="4" s="1"/>
  <c r="BE257" i="4"/>
  <c r="BE340" i="4" s="1"/>
  <c r="G323" i="4"/>
  <c r="G406" i="4" s="1"/>
  <c r="BZ294" i="4"/>
  <c r="BZ377" i="4" s="1"/>
  <c r="R327" i="4"/>
  <c r="R410" i="4" s="1"/>
  <c r="I314" i="4"/>
  <c r="I397" i="4" s="1"/>
  <c r="AG320" i="4"/>
  <c r="AG403" i="4" s="1"/>
  <c r="M324" i="4"/>
  <c r="M407" i="4" s="1"/>
  <c r="AO319" i="4"/>
  <c r="AO402" i="4" s="1"/>
  <c r="AV264" i="4"/>
  <c r="AV347" i="4" s="1"/>
  <c r="BZ306" i="4"/>
  <c r="BZ389" i="4" s="1"/>
  <c r="T270" i="4"/>
  <c r="T353" i="4" s="1"/>
  <c r="CB284" i="4"/>
  <c r="CB367" i="4" s="1"/>
  <c r="BF272" i="4"/>
  <c r="BF355" i="4" s="1"/>
  <c r="W258" i="4"/>
  <c r="W341" i="4" s="1"/>
  <c r="BZ299" i="4"/>
  <c r="BZ382" i="4" s="1"/>
  <c r="AW284" i="4"/>
  <c r="AW367" i="4" s="1"/>
  <c r="BU287" i="4"/>
  <c r="BU370" i="4" s="1"/>
  <c r="S303" i="4"/>
  <c r="S386" i="4" s="1"/>
  <c r="AH264" i="4"/>
  <c r="AH347" i="4" s="1"/>
  <c r="J285" i="4"/>
  <c r="J368" i="4" s="1"/>
  <c r="L264" i="4"/>
  <c r="L347" i="4" s="1"/>
  <c r="J262" i="4"/>
  <c r="J345" i="4" s="1"/>
  <c r="BF262" i="4"/>
  <c r="BF345" i="4" s="1"/>
  <c r="BN265" i="4"/>
  <c r="BN348" i="4" s="1"/>
  <c r="AH293" i="4"/>
  <c r="AH376" i="4" s="1"/>
  <c r="O267" i="4"/>
  <c r="O350" i="4" s="1"/>
  <c r="BH273" i="4"/>
  <c r="BH356" i="4" s="1"/>
  <c r="BJ276" i="4"/>
  <c r="BJ359" i="4" s="1"/>
  <c r="Z273" i="4"/>
  <c r="Z356" i="4" s="1"/>
  <c r="BW268" i="4"/>
  <c r="BW351" i="4" s="1"/>
  <c r="AU283" i="4"/>
  <c r="AU366" i="4" s="1"/>
  <c r="AV271" i="4"/>
  <c r="AV354" i="4" s="1"/>
  <c r="AX264" i="4"/>
  <c r="AX347" i="4" s="1"/>
  <c r="Z264" i="4"/>
  <c r="Z347" i="4" s="1"/>
  <c r="BL313" i="4"/>
  <c r="BL396" i="4" s="1"/>
  <c r="AR282" i="4"/>
  <c r="AR365" i="4" s="1"/>
  <c r="AH283" i="4"/>
  <c r="AH366" i="4" s="1"/>
  <c r="N279" i="4"/>
  <c r="N362" i="4" s="1"/>
  <c r="BX294" i="4"/>
  <c r="BX377" i="4" s="1"/>
  <c r="AR272" i="4"/>
  <c r="AR355" i="4" s="1"/>
  <c r="BA263" i="4"/>
  <c r="BA346" i="4" s="1"/>
  <c r="BO286" i="4"/>
  <c r="BO369" i="4" s="1"/>
  <c r="G321" i="4"/>
  <c r="G404" i="4" s="1"/>
  <c r="CB313" i="4"/>
  <c r="CB396" i="4" s="1"/>
  <c r="AT311" i="4"/>
  <c r="AT394" i="4" s="1"/>
  <c r="AJ262" i="4"/>
  <c r="AJ345" i="4" s="1"/>
  <c r="Z285" i="4"/>
  <c r="Z368" i="4" s="1"/>
  <c r="L261" i="4"/>
  <c r="L344" i="4" s="1"/>
  <c r="BN264" i="4"/>
  <c r="BN347" i="4" s="1"/>
  <c r="BR295" i="4"/>
  <c r="BR378" i="4" s="1"/>
  <c r="BT260" i="4"/>
  <c r="BT343" i="4" s="1"/>
  <c r="AA273" i="4"/>
  <c r="AA356" i="4" s="1"/>
  <c r="AP278" i="4"/>
  <c r="AP361" i="4" s="1"/>
  <c r="AH269" i="4"/>
  <c r="AH352" i="4" s="1"/>
  <c r="AO323" i="4"/>
  <c r="AO406" i="4" s="1"/>
  <c r="AV275" i="4"/>
  <c r="AV358" i="4" s="1"/>
  <c r="R280" i="4"/>
  <c r="R363" i="4" s="1"/>
  <c r="AD325" i="4"/>
  <c r="AD408" i="4" s="1"/>
  <c r="X297" i="4"/>
  <c r="X380" i="4" s="1"/>
  <c r="G325" i="4"/>
  <c r="G408" i="4" s="1"/>
  <c r="AF280" i="4"/>
  <c r="AF363" i="4" s="1"/>
  <c r="BH261" i="4"/>
  <c r="BH344" i="4" s="1"/>
  <c r="BP294" i="4"/>
  <c r="BP377" i="4" s="1"/>
  <c r="AX268" i="4"/>
  <c r="AX351" i="4" s="1"/>
  <c r="BU255" i="4"/>
  <c r="BU338" i="4" s="1"/>
  <c r="AJ260" i="4"/>
  <c r="AJ343" i="4" s="1"/>
  <c r="Y292" i="4"/>
  <c r="Y375" i="4" s="1"/>
  <c r="E332" i="4"/>
  <c r="E415" i="4" s="1"/>
  <c r="BI280" i="4"/>
  <c r="BI363" i="4" s="1"/>
  <c r="AP302" i="4"/>
  <c r="AP385" i="4" s="1"/>
  <c r="BE272" i="4"/>
  <c r="BE355" i="4" s="1"/>
  <c r="BG257" i="4"/>
  <c r="BG340" i="4" s="1"/>
  <c r="BH272" i="4"/>
  <c r="BH355" i="4" s="1"/>
  <c r="BW288" i="4"/>
  <c r="BW371" i="4" s="1"/>
  <c r="X306" i="4"/>
  <c r="X389" i="4" s="1"/>
  <c r="K292" i="4"/>
  <c r="K375" i="4" s="1"/>
  <c r="AZ286" i="4"/>
  <c r="AZ369" i="4" s="1"/>
  <c r="BB270" i="4"/>
  <c r="BB353" i="4" s="1"/>
  <c r="BR300" i="4"/>
  <c r="BR383" i="4" s="1"/>
  <c r="K321" i="4"/>
  <c r="K404" i="4" s="1"/>
  <c r="Z289" i="4"/>
  <c r="Z372" i="4" s="1"/>
  <c r="Y275" i="4"/>
  <c r="Y358" i="4" s="1"/>
  <c r="AK266" i="4"/>
  <c r="AK349" i="4" s="1"/>
  <c r="AK290" i="4"/>
  <c r="AK373" i="4" s="1"/>
  <c r="AE328" i="4"/>
  <c r="AE411" i="4" s="1"/>
  <c r="E290" i="4"/>
  <c r="E373" i="4" s="1"/>
  <c r="AZ278" i="4"/>
  <c r="AZ361" i="4" s="1"/>
  <c r="AD290" i="4"/>
  <c r="AD373" i="4" s="1"/>
  <c r="BD268" i="4"/>
  <c r="BD351" i="4" s="1"/>
  <c r="BR279" i="4"/>
  <c r="BR362" i="4" s="1"/>
  <c r="J272" i="4"/>
  <c r="J355" i="4" s="1"/>
  <c r="BN284" i="4"/>
  <c r="BN367" i="4" s="1"/>
  <c r="AK323" i="4"/>
  <c r="AK406" i="4" s="1"/>
  <c r="BW296" i="4"/>
  <c r="BW379" i="4" s="1"/>
  <c r="W305" i="4"/>
  <c r="W388" i="4" s="1"/>
  <c r="BI302" i="4"/>
  <c r="BI385" i="4" s="1"/>
  <c r="I307" i="4"/>
  <c r="I390" i="4" s="1"/>
  <c r="AI278" i="4"/>
  <c r="AI361" i="4" s="1"/>
  <c r="AA330" i="4"/>
  <c r="AA413" i="4" s="1"/>
  <c r="BZ295" i="4"/>
  <c r="BZ378" i="4" s="1"/>
  <c r="E285" i="4"/>
  <c r="E368" i="4" s="1"/>
  <c r="K277" i="4"/>
  <c r="K360" i="4" s="1"/>
  <c r="BC296" i="4"/>
  <c r="BC379" i="4" s="1"/>
  <c r="I268" i="4"/>
  <c r="I351" i="4" s="1"/>
  <c r="I265" i="4"/>
  <c r="I348" i="4" s="1"/>
  <c r="BM302" i="4"/>
  <c r="BM385" i="4" s="1"/>
  <c r="AE281" i="4"/>
  <c r="AE364" i="4" s="1"/>
  <c r="AN316" i="4"/>
  <c r="AN399" i="4" s="1"/>
  <c r="BA266" i="4"/>
  <c r="BA349" i="4" s="1"/>
  <c r="W291" i="4"/>
  <c r="W374" i="4" s="1"/>
  <c r="AS309" i="4"/>
  <c r="AS392" i="4" s="1"/>
  <c r="AK271" i="4"/>
  <c r="AK354" i="4" s="1"/>
  <c r="BU296" i="4"/>
  <c r="BU379" i="4" s="1"/>
  <c r="AV279" i="4"/>
  <c r="AV362" i="4" s="1"/>
  <c r="P309" i="4"/>
  <c r="P392" i="4" s="1"/>
  <c r="BL311" i="4"/>
  <c r="BL394" i="4" s="1"/>
  <c r="CA257" i="4"/>
  <c r="CA340" i="4" s="1"/>
  <c r="AE258" i="4"/>
  <c r="AE341" i="4" s="1"/>
  <c r="AU303" i="4"/>
  <c r="AU386" i="4" s="1"/>
  <c r="K256" i="4"/>
  <c r="K339" i="4" s="1"/>
  <c r="O280" i="4"/>
  <c r="O363" i="4" s="1"/>
  <c r="R278" i="4"/>
  <c r="R361" i="4" s="1"/>
  <c r="M315" i="4"/>
  <c r="M398" i="4" s="1"/>
  <c r="AW328" i="4"/>
  <c r="AW411" i="4" s="1"/>
  <c r="M286" i="4"/>
  <c r="M369" i="4" s="1"/>
  <c r="E292" i="4"/>
  <c r="E375" i="4" s="1"/>
  <c r="S292" i="4"/>
  <c r="S375" i="4" s="1"/>
  <c r="L319" i="4"/>
  <c r="L402" i="4" s="1"/>
  <c r="R281" i="4"/>
  <c r="R364" i="4" s="1"/>
  <c r="CC277" i="4"/>
  <c r="CC360" i="4" s="1"/>
  <c r="AW280" i="4"/>
  <c r="AW363" i="4" s="1"/>
  <c r="AU322" i="4"/>
  <c r="AU405" i="4" s="1"/>
  <c r="AO305" i="4"/>
  <c r="AO388" i="4" s="1"/>
  <c r="BN291" i="4"/>
  <c r="BN374" i="4" s="1"/>
  <c r="AE323" i="4"/>
  <c r="AE406" i="4" s="1"/>
  <c r="AY279" i="4"/>
  <c r="AY362" i="4" s="1"/>
  <c r="R259" i="4"/>
  <c r="R342" i="4" s="1"/>
  <c r="BV267" i="4"/>
  <c r="BV350" i="4" s="1"/>
  <c r="S317" i="4"/>
  <c r="S400" i="4" s="1"/>
  <c r="AD317" i="4"/>
  <c r="AD400" i="4" s="1"/>
  <c r="BS317" i="4"/>
  <c r="BS400" i="4" s="1"/>
  <c r="BF286" i="4"/>
  <c r="BF369" i="4" s="1"/>
  <c r="O255" i="4"/>
  <c r="O338" i="4" s="1"/>
  <c r="AT258" i="4"/>
  <c r="AT341" i="4" s="1"/>
  <c r="AC296" i="4"/>
  <c r="AC379" i="4" s="1"/>
  <c r="BA310" i="4"/>
  <c r="BA393" i="4" s="1"/>
  <c r="AL302" i="4"/>
  <c r="AL385" i="4" s="1"/>
  <c r="AK289" i="4"/>
  <c r="AK372" i="4" s="1"/>
  <c r="W265" i="4"/>
  <c r="W348" i="4" s="1"/>
  <c r="I269" i="4"/>
  <c r="I352" i="4" s="1"/>
  <c r="AV260" i="4"/>
  <c r="AV343" i="4" s="1"/>
  <c r="BS304" i="4"/>
  <c r="BS387" i="4" s="1"/>
  <c r="BM291" i="4"/>
  <c r="BM374" i="4" s="1"/>
  <c r="M304" i="4"/>
  <c r="M387" i="4" s="1"/>
  <c r="BE307" i="4"/>
  <c r="BE390" i="4" s="1"/>
  <c r="BW309" i="4"/>
  <c r="BW392" i="4" s="1"/>
  <c r="BD297" i="4"/>
  <c r="BD380" i="4" s="1"/>
  <c r="Z290" i="4"/>
  <c r="Z373" i="4" s="1"/>
  <c r="BN323" i="4"/>
  <c r="BN406" i="4" s="1"/>
  <c r="I317" i="4"/>
  <c r="I400" i="4" s="1"/>
  <c r="AE326" i="4"/>
  <c r="AE409" i="4" s="1"/>
  <c r="BE260" i="4"/>
  <c r="BE343" i="4" s="1"/>
  <c r="BM265" i="4"/>
  <c r="BM348" i="4" s="1"/>
  <c r="BM320" i="4"/>
  <c r="BM403" i="4" s="1"/>
  <c r="AS322" i="4"/>
  <c r="AS405" i="4" s="1"/>
  <c r="BL317" i="4"/>
  <c r="BL400" i="4" s="1"/>
  <c r="M256" i="4"/>
  <c r="M339" i="4" s="1"/>
  <c r="BC329" i="4"/>
  <c r="BC412" i="4" s="1"/>
  <c r="AC310" i="4"/>
  <c r="AC393" i="4" s="1"/>
  <c r="AK275" i="4"/>
  <c r="AK358" i="4" s="1"/>
  <c r="BK331" i="4"/>
  <c r="BK414" i="4" s="1"/>
  <c r="AN308" i="4"/>
  <c r="AN391" i="4" s="1"/>
  <c r="BT275" i="4"/>
  <c r="BT358" i="4" s="1"/>
  <c r="BH297" i="4"/>
  <c r="BH380" i="4" s="1"/>
  <c r="AF320" i="4"/>
  <c r="AF403" i="4" s="1"/>
  <c r="BK301" i="4"/>
  <c r="BK384" i="4" s="1"/>
  <c r="BK263" i="4"/>
  <c r="BK346" i="4" s="1"/>
  <c r="AY311" i="4"/>
  <c r="AY394" i="4" s="1"/>
  <c r="AC258" i="4"/>
  <c r="AC341" i="4" s="1"/>
  <c r="BD263" i="4"/>
  <c r="BD346" i="4" s="1"/>
  <c r="AD279" i="4"/>
  <c r="AD362" i="4" s="1"/>
  <c r="AW262" i="4"/>
  <c r="AW345" i="4" s="1"/>
  <c r="R277" i="4"/>
  <c r="R360" i="4" s="1"/>
  <c r="BT261" i="4"/>
  <c r="BT344" i="4" s="1"/>
  <c r="AF297" i="4"/>
  <c r="AF380" i="4" s="1"/>
  <c r="AC285" i="4"/>
  <c r="AC368" i="4" s="1"/>
  <c r="P326" i="4"/>
  <c r="P409" i="4" s="1"/>
  <c r="BB280" i="4"/>
  <c r="BB363" i="4" s="1"/>
  <c r="AL276" i="4"/>
  <c r="AL359" i="4" s="1"/>
  <c r="AZ269" i="4"/>
  <c r="AZ352" i="4" s="1"/>
  <c r="S260" i="4"/>
  <c r="S343" i="4" s="1"/>
  <c r="AN293" i="4"/>
  <c r="AN376" i="4" s="1"/>
  <c r="BJ319" i="4"/>
  <c r="BJ402" i="4" s="1"/>
  <c r="BZ311" i="4"/>
  <c r="BZ394" i="4" s="1"/>
  <c r="AJ270" i="4"/>
  <c r="AJ353" i="4" s="1"/>
  <c r="BK269" i="4"/>
  <c r="BK352" i="4" s="1"/>
  <c r="BE264" i="4"/>
  <c r="BE347" i="4" s="1"/>
  <c r="Z293" i="4"/>
  <c r="Z376" i="4" s="1"/>
  <c r="F303" i="4"/>
  <c r="F386" i="4" s="1"/>
  <c r="AD302" i="4"/>
  <c r="AD385" i="4" s="1"/>
  <c r="AW299" i="4"/>
  <c r="AW382" i="4" s="1"/>
  <c r="AJ275" i="4"/>
  <c r="AJ358" i="4" s="1"/>
  <c r="BX262" i="4"/>
  <c r="BX345" i="4" s="1"/>
  <c r="AD270" i="4"/>
  <c r="AD353" i="4" s="1"/>
  <c r="L269" i="4"/>
  <c r="L352" i="4" s="1"/>
  <c r="AO270" i="4"/>
  <c r="AO353" i="4" s="1"/>
  <c r="BN297" i="4"/>
  <c r="BN380" i="4" s="1"/>
  <c r="BQ260" i="4"/>
  <c r="BQ343" i="4" s="1"/>
  <c r="BY274" i="4"/>
  <c r="BY357" i="4" s="1"/>
  <c r="BZ272" i="4"/>
  <c r="BZ355" i="4" s="1"/>
  <c r="BQ325" i="4"/>
  <c r="BQ408" i="4" s="1"/>
  <c r="BH300" i="4"/>
  <c r="BH383" i="4" s="1"/>
  <c r="AD256" i="4"/>
  <c r="AD339" i="4" s="1"/>
  <c r="X266" i="4"/>
  <c r="X349" i="4" s="1"/>
  <c r="BI258" i="4"/>
  <c r="BI341" i="4" s="1"/>
  <c r="CB260" i="4"/>
  <c r="CB343" i="4" s="1"/>
  <c r="BV273" i="4"/>
  <c r="BV356" i="4" s="1"/>
  <c r="BJ266" i="4"/>
  <c r="BJ349" i="4" s="1"/>
  <c r="BK267" i="4"/>
  <c r="BK350" i="4" s="1"/>
  <c r="AF284" i="4"/>
  <c r="AF367" i="4" s="1"/>
  <c r="L315" i="4"/>
  <c r="L398" i="4" s="1"/>
  <c r="BB295" i="4"/>
  <c r="BB378" i="4" s="1"/>
  <c r="T315" i="4"/>
  <c r="T398" i="4" s="1"/>
  <c r="R309" i="4"/>
  <c r="R392" i="4" s="1"/>
  <c r="T287" i="4"/>
  <c r="T370" i="4" s="1"/>
  <c r="AE269" i="4"/>
  <c r="AE352" i="4" s="1"/>
  <c r="BA304" i="4"/>
  <c r="BA387" i="4" s="1"/>
  <c r="V267" i="4"/>
  <c r="V350" i="4" s="1"/>
  <c r="BI293" i="4"/>
  <c r="BI376" i="4" s="1"/>
  <c r="AR291" i="4"/>
  <c r="AR374" i="4" s="1"/>
  <c r="D278" i="4"/>
  <c r="D361" i="4" s="1"/>
  <c r="V258" i="4"/>
  <c r="V341" i="4" s="1"/>
  <c r="BO277" i="4"/>
  <c r="BO360" i="4" s="1"/>
  <c r="F275" i="4"/>
  <c r="F358" i="4" s="1"/>
  <c r="P265" i="4"/>
  <c r="P348" i="4" s="1"/>
  <c r="AJ284" i="4"/>
  <c r="AJ367" i="4" s="1"/>
  <c r="BR261" i="4"/>
  <c r="BR344" i="4" s="1"/>
  <c r="H289" i="4"/>
  <c r="H372" i="4" s="1"/>
  <c r="CC314" i="4"/>
  <c r="CC397" i="4" s="1"/>
  <c r="M293" i="4"/>
  <c r="M376" i="4" s="1"/>
  <c r="R273" i="4"/>
  <c r="R356" i="4" s="1"/>
  <c r="U257" i="4"/>
  <c r="U340" i="4" s="1"/>
  <c r="T310" i="4"/>
  <c r="T393" i="4" s="1"/>
  <c r="BC307" i="4"/>
  <c r="BC390" i="4" s="1"/>
  <c r="K302" i="4"/>
  <c r="K385" i="4" s="1"/>
  <c r="V294" i="4"/>
  <c r="V377" i="4" s="1"/>
  <c r="AK278" i="4"/>
  <c r="AK361" i="4" s="1"/>
  <c r="CA261" i="4"/>
  <c r="CA344" i="4" s="1"/>
  <c r="Y290" i="4"/>
  <c r="Y373" i="4" s="1"/>
  <c r="AV313" i="4"/>
  <c r="AV396" i="4" s="1"/>
  <c r="AD274" i="4"/>
  <c r="AD357" i="4" s="1"/>
  <c r="AW313" i="4"/>
  <c r="AW396" i="4" s="1"/>
  <c r="BT279" i="4"/>
  <c r="BT362" i="4" s="1"/>
  <c r="BV329" i="4"/>
  <c r="BV412" i="4" s="1"/>
  <c r="BS306" i="4"/>
  <c r="BS389" i="4" s="1"/>
  <c r="W304" i="4"/>
  <c r="W387" i="4" s="1"/>
  <c r="CC258" i="4"/>
  <c r="CC341" i="4" s="1"/>
  <c r="AK292" i="4"/>
  <c r="AK375" i="4" s="1"/>
  <c r="AZ275" i="4"/>
  <c r="AZ358" i="4" s="1"/>
  <c r="V268" i="4"/>
  <c r="V351" i="4" s="1"/>
  <c r="X264" i="4"/>
  <c r="X347" i="4" s="1"/>
  <c r="BR288" i="4"/>
  <c r="BR371" i="4" s="1"/>
  <c r="AE331" i="4"/>
  <c r="AE414" i="4" s="1"/>
  <c r="AW302" i="4"/>
  <c r="AW385" i="4" s="1"/>
  <c r="M278" i="4"/>
  <c r="M361" i="4" s="1"/>
  <c r="R325" i="4"/>
  <c r="R408" i="4" s="1"/>
  <c r="BG297" i="4"/>
  <c r="BG380" i="4" s="1"/>
  <c r="AR325" i="4"/>
  <c r="AR408" i="4" s="1"/>
  <c r="BR290" i="4"/>
  <c r="BR373" i="4" s="1"/>
  <c r="BU268" i="4"/>
  <c r="BU351" i="4" s="1"/>
  <c r="AD259" i="4"/>
  <c r="AD342" i="4" s="1"/>
  <c r="AK325" i="4"/>
  <c r="AK408" i="4" s="1"/>
  <c r="E299" i="4"/>
  <c r="E382" i="4" s="1"/>
  <c r="AM259" i="4"/>
  <c r="AM342" i="4" s="1"/>
  <c r="AK326" i="4"/>
  <c r="AK409" i="4" s="1"/>
  <c r="AM262" i="4"/>
  <c r="AM345" i="4" s="1"/>
  <c r="S314" i="4"/>
  <c r="S397" i="4" s="1"/>
  <c r="AG310" i="4"/>
  <c r="AG393" i="4" s="1"/>
  <c r="AF294" i="4"/>
  <c r="AF377" i="4" s="1"/>
  <c r="AA328" i="4"/>
  <c r="AA411" i="4" s="1"/>
  <c r="G309" i="4"/>
  <c r="G392" i="4" s="1"/>
  <c r="BE285" i="4"/>
  <c r="BE368" i="4" s="1"/>
  <c r="I261" i="4"/>
  <c r="I344" i="4" s="1"/>
  <c r="BT300" i="4"/>
  <c r="BT383" i="4" s="1"/>
  <c r="W289" i="4"/>
  <c r="W372" i="4" s="1"/>
  <c r="H305" i="4"/>
  <c r="H388" i="4" s="1"/>
  <c r="AI271" i="4"/>
  <c r="AI354" i="4" s="1"/>
  <c r="CB266" i="4"/>
  <c r="CB349" i="4" s="1"/>
  <c r="X257" i="4"/>
  <c r="X340" i="4" s="1"/>
  <c r="BI273" i="4"/>
  <c r="BI356" i="4" s="1"/>
  <c r="H286" i="4"/>
  <c r="H369" i="4" s="1"/>
  <c r="AN285" i="4"/>
  <c r="AN368" i="4" s="1"/>
  <c r="AC323" i="4"/>
  <c r="AC406" i="4" s="1"/>
  <c r="G302" i="4"/>
  <c r="G385" i="4" s="1"/>
  <c r="AD304" i="4"/>
  <c r="AD387" i="4" s="1"/>
  <c r="AM312" i="4"/>
  <c r="AM395" i="4" s="1"/>
  <c r="AB331" i="4"/>
  <c r="AB414" i="4" s="1"/>
  <c r="AZ264" i="4"/>
  <c r="AZ347" i="4" s="1"/>
  <c r="BT271" i="4"/>
  <c r="BT354" i="4" s="1"/>
  <c r="BC314" i="4"/>
  <c r="BC397" i="4" s="1"/>
  <c r="N264" i="4"/>
  <c r="N347" i="4" s="1"/>
  <c r="E308" i="4"/>
  <c r="E391" i="4" s="1"/>
  <c r="CA302" i="4"/>
  <c r="CA385" i="4" s="1"/>
  <c r="AB317" i="4"/>
  <c r="AB400" i="4" s="1"/>
  <c r="AV323" i="4"/>
  <c r="AV406" i="4" s="1"/>
  <c r="CA326" i="4"/>
  <c r="CA409" i="4" s="1"/>
  <c r="X275" i="4"/>
  <c r="X358" i="4" s="1"/>
  <c r="Z292" i="4"/>
  <c r="Z375" i="4" s="1"/>
  <c r="BZ269" i="4"/>
  <c r="BZ352" i="4" s="1"/>
  <c r="BE299" i="4"/>
  <c r="BE382" i="4" s="1"/>
  <c r="O304" i="4"/>
  <c r="O387" i="4" s="1"/>
  <c r="R288" i="4"/>
  <c r="R371" i="4" s="1"/>
  <c r="AR321" i="4"/>
  <c r="AR404" i="4" s="1"/>
  <c r="AJ314" i="4"/>
  <c r="AJ397" i="4" s="1"/>
  <c r="BA300" i="4"/>
  <c r="BA383" i="4" s="1"/>
  <c r="AZ304" i="4"/>
  <c r="AZ387" i="4" s="1"/>
  <c r="F319" i="4"/>
  <c r="F402" i="4" s="1"/>
  <c r="AM326" i="4"/>
  <c r="AM409" i="4" s="1"/>
  <c r="R267" i="4"/>
  <c r="R350" i="4" s="1"/>
  <c r="W315" i="4"/>
  <c r="W398" i="4" s="1"/>
  <c r="AN318" i="4"/>
  <c r="AN401" i="4" s="1"/>
  <c r="E280" i="4"/>
  <c r="E363" i="4" s="1"/>
  <c r="G304" i="4"/>
  <c r="G387" i="4" s="1"/>
  <c r="K315" i="4"/>
  <c r="K398" i="4" s="1"/>
  <c r="BW258" i="4"/>
  <c r="BW341" i="4" s="1"/>
  <c r="BN292" i="4"/>
  <c r="BN375" i="4" s="1"/>
  <c r="BZ298" i="4"/>
  <c r="BZ381" i="4" s="1"/>
  <c r="AY280" i="4"/>
  <c r="AY363" i="4" s="1"/>
  <c r="AY289" i="4"/>
  <c r="AY372" i="4" s="1"/>
  <c r="CA314" i="4"/>
  <c r="CA397" i="4" s="1"/>
  <c r="BK278" i="4"/>
  <c r="BK361" i="4" s="1"/>
  <c r="CC272" i="4"/>
  <c r="CC355" i="4" s="1"/>
  <c r="AJ321" i="4"/>
  <c r="AJ404" i="4" s="1"/>
  <c r="AH318" i="4"/>
  <c r="AH401" i="4" s="1"/>
  <c r="M285" i="4"/>
  <c r="M368" i="4" s="1"/>
  <c r="BW312" i="4"/>
  <c r="BW395" i="4" s="1"/>
  <c r="AL288" i="4"/>
  <c r="AL371" i="4" s="1"/>
  <c r="Y301" i="4"/>
  <c r="Y384" i="4" s="1"/>
  <c r="AO303" i="4"/>
  <c r="AO386" i="4" s="1"/>
  <c r="AE305" i="4"/>
  <c r="AE388" i="4" s="1"/>
  <c r="BY328" i="4"/>
  <c r="BY411" i="4" s="1"/>
  <c r="AJ312" i="4"/>
  <c r="AJ395" i="4" s="1"/>
  <c r="E293" i="4"/>
  <c r="E376" i="4" s="1"/>
  <c r="AX315" i="4"/>
  <c r="AX398" i="4" s="1"/>
  <c r="AV269" i="4"/>
  <c r="AV352" i="4" s="1"/>
  <c r="AW311" i="4"/>
  <c r="AW394" i="4" s="1"/>
  <c r="AM329" i="4"/>
  <c r="AM412" i="4" s="1"/>
  <c r="Y256" i="4"/>
  <c r="Y339" i="4" s="1"/>
  <c r="AL262" i="4"/>
  <c r="AL345" i="4" s="1"/>
  <c r="AX281" i="4"/>
  <c r="AX364" i="4" s="1"/>
  <c r="BX304" i="4"/>
  <c r="BX387" i="4" s="1"/>
  <c r="AV288" i="4"/>
  <c r="AV371" i="4" s="1"/>
  <c r="AJ257" i="4"/>
  <c r="AJ340" i="4" s="1"/>
  <c r="BZ283" i="4"/>
  <c r="BZ366" i="4" s="1"/>
  <c r="AB272" i="4"/>
  <c r="AB355" i="4" s="1"/>
  <c r="E275" i="4"/>
  <c r="E358" i="4" s="1"/>
  <c r="CC255" i="4"/>
  <c r="CC338" i="4" s="1"/>
  <c r="AH275" i="4"/>
  <c r="AH358" i="4" s="1"/>
  <c r="BG313" i="4"/>
  <c r="BG396" i="4" s="1"/>
  <c r="L258" i="4"/>
  <c r="L341" i="4" s="1"/>
  <c r="BD267" i="4"/>
  <c r="BD350" i="4" s="1"/>
  <c r="AZ316" i="4"/>
  <c r="AZ399" i="4" s="1"/>
  <c r="AN259" i="4"/>
  <c r="AN342" i="4" s="1"/>
  <c r="V279" i="4"/>
  <c r="V362" i="4" s="1"/>
  <c r="AW270" i="4"/>
  <c r="AW353" i="4" s="1"/>
  <c r="AU267" i="4"/>
  <c r="AU350" i="4" s="1"/>
  <c r="H261" i="4"/>
  <c r="H344" i="4" s="1"/>
  <c r="E317" i="4"/>
  <c r="E400" i="4" s="1"/>
  <c r="BL316" i="4"/>
  <c r="BL399" i="4" s="1"/>
  <c r="X302" i="4"/>
  <c r="X385" i="4" s="1"/>
  <c r="AD280" i="4"/>
  <c r="AD363" i="4" s="1"/>
  <c r="BH288" i="4"/>
  <c r="BH371" i="4" s="1"/>
  <c r="L285" i="4"/>
  <c r="L368" i="4" s="1"/>
  <c r="BT284" i="4"/>
  <c r="BT367" i="4" s="1"/>
  <c r="BS271" i="4"/>
  <c r="BS354" i="4" s="1"/>
  <c r="BN261" i="4"/>
  <c r="BN344" i="4" s="1"/>
  <c r="AS285" i="4"/>
  <c r="AS368" i="4" s="1"/>
  <c r="J279" i="4"/>
  <c r="J362" i="4" s="1"/>
  <c r="H264" i="4"/>
  <c r="H347" i="4" s="1"/>
  <c r="R272" i="4"/>
  <c r="R355" i="4" s="1"/>
  <c r="AP260" i="4"/>
  <c r="AP343" i="4" s="1"/>
  <c r="AN283" i="4"/>
  <c r="AN366" i="4" s="1"/>
  <c r="AM265" i="4"/>
  <c r="AM348" i="4" s="1"/>
  <c r="BR282" i="4"/>
  <c r="BR365" i="4" s="1"/>
  <c r="BT285" i="4"/>
  <c r="BT368" i="4" s="1"/>
  <c r="AE315" i="4"/>
  <c r="AE398" i="4" s="1"/>
  <c r="O262" i="4"/>
  <c r="O345" i="4" s="1"/>
  <c r="AM322" i="4"/>
  <c r="AM405" i="4" s="1"/>
  <c r="N310" i="4"/>
  <c r="N393" i="4" s="1"/>
  <c r="AV265" i="4"/>
  <c r="AV348" i="4" s="1"/>
  <c r="AU275" i="4"/>
  <c r="AU358" i="4" s="1"/>
  <c r="X298" i="4"/>
  <c r="X381" i="4" s="1"/>
  <c r="AR275" i="4"/>
  <c r="AR358" i="4" s="1"/>
  <c r="AT295" i="4"/>
  <c r="AT378" i="4" s="1"/>
  <c r="Y262" i="4"/>
  <c r="Y345" i="4" s="1"/>
  <c r="BF269" i="4"/>
  <c r="BF352" i="4" s="1"/>
  <c r="BJ281" i="4"/>
  <c r="BJ364" i="4" s="1"/>
  <c r="BH269" i="4"/>
  <c r="BH352" i="4" s="1"/>
  <c r="BN305" i="4"/>
  <c r="BN388" i="4" s="1"/>
  <c r="AJ309" i="4"/>
  <c r="AJ392" i="4" s="1"/>
  <c r="F266" i="4"/>
  <c r="F349" i="4" s="1"/>
  <c r="F278" i="4"/>
  <c r="F361" i="4" s="1"/>
  <c r="BD272" i="4"/>
  <c r="BD355" i="4" s="1"/>
  <c r="AN297" i="4"/>
  <c r="AN380" i="4" s="1"/>
  <c r="AG296" i="4"/>
  <c r="AG379" i="4" s="1"/>
  <c r="BD318" i="4"/>
  <c r="BD401" i="4" s="1"/>
  <c r="AQ255" i="4"/>
  <c r="AQ338" i="4" s="1"/>
  <c r="BK259" i="4"/>
  <c r="BK342" i="4" s="1"/>
  <c r="AH284" i="4"/>
  <c r="AH367" i="4" s="1"/>
  <c r="BR317" i="4"/>
  <c r="BR400" i="4" s="1"/>
  <c r="I257" i="4"/>
  <c r="I340" i="4" s="1"/>
  <c r="AT274" i="4"/>
  <c r="AT357" i="4" s="1"/>
  <c r="BN275" i="4"/>
  <c r="BN358" i="4" s="1"/>
  <c r="I323" i="4"/>
  <c r="I406" i="4" s="1"/>
  <c r="P285" i="4"/>
  <c r="P368" i="4" s="1"/>
  <c r="BK324" i="4"/>
  <c r="BK407" i="4" s="1"/>
  <c r="BY305" i="4"/>
  <c r="BY388" i="4" s="1"/>
  <c r="AW329" i="4"/>
  <c r="AW412" i="4" s="1"/>
  <c r="AJ273" i="4"/>
  <c r="AJ356" i="4" s="1"/>
  <c r="X269" i="4"/>
  <c r="X352" i="4" s="1"/>
  <c r="BY315" i="4"/>
  <c r="BY398" i="4" s="1"/>
  <c r="I277" i="4"/>
  <c r="I360" i="4" s="1"/>
  <c r="N295" i="4"/>
  <c r="N378" i="4" s="1"/>
  <c r="F277" i="4"/>
  <c r="F360" i="4" s="1"/>
  <c r="G324" i="4"/>
  <c r="G407" i="4" s="1"/>
  <c r="BS266" i="4"/>
  <c r="BS349" i="4" s="1"/>
  <c r="AS287" i="4"/>
  <c r="AS370" i="4" s="1"/>
  <c r="U312" i="4"/>
  <c r="U395" i="4" s="1"/>
  <c r="AB278" i="4"/>
  <c r="AB361" i="4" s="1"/>
  <c r="BI279" i="4"/>
  <c r="BI362" i="4" s="1"/>
  <c r="S296" i="4"/>
  <c r="S379" i="4" s="1"/>
  <c r="BB291" i="4"/>
  <c r="BB374" i="4" s="1"/>
  <c r="AX324" i="4"/>
  <c r="AX407" i="4" s="1"/>
  <c r="AI283" i="4"/>
  <c r="AI366" i="4" s="1"/>
  <c r="BM324" i="4"/>
  <c r="BM407" i="4" s="1"/>
  <c r="AA266" i="4"/>
  <c r="AA349" i="4" s="1"/>
  <c r="BJ298" i="4"/>
  <c r="BJ381" i="4" s="1"/>
  <c r="AI328" i="4"/>
  <c r="AI411" i="4" s="1"/>
  <c r="AV331" i="4"/>
  <c r="AV414" i="4" s="1"/>
  <c r="BR273" i="4"/>
  <c r="BR356" i="4" s="1"/>
  <c r="AI255" i="4"/>
  <c r="AI338" i="4" s="1"/>
  <c r="BA306" i="4"/>
  <c r="BA389" i="4" s="1"/>
  <c r="BQ265" i="4"/>
  <c r="BQ348" i="4" s="1"/>
  <c r="P302" i="4"/>
  <c r="P385" i="4" s="1"/>
  <c r="AZ284" i="4"/>
  <c r="AZ367" i="4" s="1"/>
  <c r="Y282" i="4"/>
  <c r="Y365" i="4" s="1"/>
  <c r="BU285" i="4"/>
  <c r="BU368" i="4" s="1"/>
  <c r="BM318" i="4"/>
  <c r="BM401" i="4" s="1"/>
  <c r="S295" i="4"/>
  <c r="S378" i="4" s="1"/>
  <c r="BA290" i="4"/>
  <c r="BA373" i="4" s="1"/>
  <c r="BJ296" i="4"/>
  <c r="BJ379" i="4" s="1"/>
  <c r="BI300" i="4"/>
  <c r="BI383" i="4" s="1"/>
  <c r="U281" i="4"/>
  <c r="U364" i="4" s="1"/>
  <c r="AR293" i="4"/>
  <c r="AR376" i="4" s="1"/>
  <c r="BJ300" i="4"/>
  <c r="BJ383" i="4" s="1"/>
  <c r="M264" i="4"/>
  <c r="M347" i="4" s="1"/>
  <c r="BZ331" i="4"/>
  <c r="BZ414" i="4" s="1"/>
  <c r="J329" i="4"/>
  <c r="J412" i="4" s="1"/>
  <c r="BO318" i="4"/>
  <c r="BO401" i="4" s="1"/>
  <c r="AV332" i="4"/>
  <c r="AV415" i="4" s="1"/>
  <c r="R295" i="4"/>
  <c r="R378" i="4" s="1"/>
  <c r="U282" i="4"/>
  <c r="U365" i="4" s="1"/>
  <c r="BI266" i="4"/>
  <c r="BI349" i="4" s="1"/>
  <c r="BL295" i="4"/>
  <c r="BL378" i="4" s="1"/>
  <c r="AG318" i="4"/>
  <c r="AG401" i="4" s="1"/>
  <c r="BL257" i="4"/>
  <c r="BL340" i="4" s="1"/>
  <c r="BI315" i="4"/>
  <c r="BI398" i="4" s="1"/>
  <c r="S266" i="4"/>
  <c r="S349" i="4" s="1"/>
  <c r="BG319" i="4"/>
  <c r="BG402" i="4" s="1"/>
  <c r="AM282" i="4"/>
  <c r="AM365" i="4" s="1"/>
  <c r="BV328" i="4"/>
  <c r="BV411" i="4" s="1"/>
  <c r="L305" i="4"/>
  <c r="L388" i="4" s="1"/>
  <c r="BC293" i="4"/>
  <c r="BC376" i="4" s="1"/>
  <c r="BX287" i="4"/>
  <c r="BX370" i="4" s="1"/>
  <c r="Q278" i="4"/>
  <c r="Q361" i="4" s="1"/>
  <c r="I309" i="4"/>
  <c r="I392" i="4" s="1"/>
  <c r="CA301" i="4"/>
  <c r="CA384" i="4" s="1"/>
  <c r="BJ288" i="4"/>
  <c r="BJ371" i="4" s="1"/>
  <c r="BS296" i="4"/>
  <c r="BS379" i="4" s="1"/>
  <c r="AO304" i="4"/>
  <c r="AO387" i="4" s="1"/>
  <c r="AU327" i="4"/>
  <c r="AU410" i="4" s="1"/>
  <c r="BI287" i="4"/>
  <c r="BI370" i="4" s="1"/>
  <c r="BG298" i="4"/>
  <c r="BG381" i="4" s="1"/>
  <c r="BE263" i="4"/>
  <c r="BE346" i="4" s="1"/>
  <c r="I286" i="4"/>
  <c r="I369" i="4" s="1"/>
  <c r="O329" i="4"/>
  <c r="O412" i="4" s="1"/>
  <c r="W301" i="4"/>
  <c r="W384" i="4" s="1"/>
  <c r="AV324" i="4"/>
  <c r="AV407" i="4" s="1"/>
  <c r="T327" i="4"/>
  <c r="T410" i="4" s="1"/>
  <c r="AA262" i="4"/>
  <c r="AA345" i="4" s="1"/>
  <c r="T331" i="4"/>
  <c r="T414" i="4" s="1"/>
  <c r="AA260" i="4"/>
  <c r="AA343" i="4" s="1"/>
  <c r="S302" i="4"/>
  <c r="S385" i="4" s="1"/>
  <c r="BD265" i="4"/>
  <c r="BD348" i="4" s="1"/>
  <c r="AS326" i="4"/>
  <c r="AS409" i="4" s="1"/>
  <c r="BT299" i="4"/>
  <c r="BT382" i="4" s="1"/>
  <c r="AR281" i="4"/>
  <c r="AR364" i="4" s="1"/>
  <c r="AY285" i="4"/>
  <c r="AY368" i="4" s="1"/>
  <c r="AY287" i="4"/>
  <c r="AY370" i="4" s="1"/>
  <c r="CA289" i="4"/>
  <c r="CA372" i="4" s="1"/>
  <c r="AK273" i="4"/>
  <c r="AK356" i="4" s="1"/>
  <c r="AX266" i="4"/>
  <c r="AX349" i="4" s="1"/>
  <c r="J256" i="4"/>
  <c r="J339" i="4" s="1"/>
  <c r="AV306" i="4"/>
  <c r="AV389" i="4" s="1"/>
  <c r="G283" i="4"/>
  <c r="G366" i="4" s="1"/>
  <c r="AG312" i="4"/>
  <c r="AG395" i="4" s="1"/>
  <c r="BW276" i="4"/>
  <c r="BW359" i="4" s="1"/>
  <c r="BD282" i="4"/>
  <c r="BD365" i="4" s="1"/>
  <c r="I262" i="4"/>
  <c r="I345" i="4" s="1"/>
  <c r="AJ301" i="4"/>
  <c r="AJ384" i="4" s="1"/>
  <c r="AC315" i="4"/>
  <c r="AC398" i="4" s="1"/>
  <c r="E298" i="4"/>
  <c r="E381" i="4" s="1"/>
  <c r="BH331" i="4"/>
  <c r="BH414" i="4" s="1"/>
  <c r="AU299" i="4"/>
  <c r="AU382" i="4" s="1"/>
  <c r="AH324" i="4"/>
  <c r="AH407" i="4" s="1"/>
  <c r="AU308" i="4"/>
  <c r="AU391" i="4" s="1"/>
  <c r="AJ332" i="4"/>
  <c r="AJ415" i="4" s="1"/>
  <c r="L286" i="4"/>
  <c r="L369" i="4" s="1"/>
  <c r="BA295" i="4"/>
  <c r="BA378" i="4" s="1"/>
  <c r="G318" i="4"/>
  <c r="G401" i="4" s="1"/>
  <c r="BQ310" i="4"/>
  <c r="BQ393" i="4" s="1"/>
  <c r="BM326" i="4"/>
  <c r="BM409" i="4" s="1"/>
  <c r="AQ312" i="4"/>
  <c r="AQ395" i="4" s="1"/>
  <c r="AI322" i="4"/>
  <c r="AI405" i="4" s="1"/>
  <c r="BK288" i="4"/>
  <c r="BK371" i="4" s="1"/>
  <c r="BO320" i="4"/>
  <c r="BO403" i="4" s="1"/>
  <c r="AS317" i="4"/>
  <c r="AS400" i="4" s="1"/>
  <c r="AM296" i="4"/>
  <c r="AM379" i="4" s="1"/>
  <c r="Y331" i="4"/>
  <c r="Y414" i="4" s="1"/>
  <c r="BE274" i="4"/>
  <c r="BE357" i="4" s="1"/>
  <c r="BP279" i="4"/>
  <c r="BP362" i="4" s="1"/>
  <c r="U296" i="4"/>
  <c r="U379" i="4" s="1"/>
  <c r="BR321" i="4"/>
  <c r="BR404" i="4" s="1"/>
  <c r="AL325" i="4"/>
  <c r="AL408" i="4" s="1"/>
  <c r="W275" i="4"/>
  <c r="W358" i="4" s="1"/>
  <c r="P270" i="4"/>
  <c r="P353" i="4" s="1"/>
  <c r="BO264" i="4"/>
  <c r="BO347" i="4" s="1"/>
  <c r="P274" i="4"/>
  <c r="P357" i="4" s="1"/>
  <c r="N268" i="4"/>
  <c r="N351" i="4" s="1"/>
  <c r="BG317" i="4"/>
  <c r="BG400" i="4" s="1"/>
  <c r="AD308" i="4"/>
  <c r="AD391" i="4" s="1"/>
  <c r="BC330" i="4"/>
  <c r="BC413" i="4" s="1"/>
  <c r="BB278" i="4"/>
  <c r="BB361" i="4" s="1"/>
  <c r="BU293" i="4"/>
  <c r="BU376" i="4" s="1"/>
  <c r="AI284" i="4"/>
  <c r="AI367" i="4" s="1"/>
  <c r="BH328" i="4"/>
  <c r="BH411" i="4" s="1"/>
  <c r="AE264" i="4"/>
  <c r="AE347" i="4" s="1"/>
  <c r="CA287" i="4"/>
  <c r="CA370" i="4" s="1"/>
  <c r="U323" i="4"/>
  <c r="U406" i="4" s="1"/>
  <c r="X296" i="4"/>
  <c r="X379" i="4" s="1"/>
  <c r="J266" i="4"/>
  <c r="J349" i="4" s="1"/>
  <c r="BX297" i="4"/>
  <c r="BX380" i="4" s="1"/>
  <c r="BH307" i="4"/>
  <c r="BH390" i="4" s="1"/>
  <c r="BQ297" i="4"/>
  <c r="BQ380" i="4" s="1"/>
  <c r="BO274" i="4"/>
  <c r="BO357" i="4" s="1"/>
  <c r="AA292" i="4"/>
  <c r="AA375" i="4" s="1"/>
  <c r="BN299" i="4"/>
  <c r="BN382" i="4" s="1"/>
  <c r="AT329" i="4"/>
  <c r="AT412" i="4" s="1"/>
  <c r="BH312" i="4"/>
  <c r="BH395" i="4" s="1"/>
  <c r="BV280" i="4"/>
  <c r="BV363" i="4" s="1"/>
  <c r="CA285" i="4"/>
  <c r="CA368" i="4" s="1"/>
  <c r="BA277" i="4"/>
  <c r="BA360" i="4" s="1"/>
  <c r="AH263" i="4"/>
  <c r="AH346" i="4" s="1"/>
  <c r="BB321" i="4"/>
  <c r="BB404" i="4" s="1"/>
  <c r="O299" i="4"/>
  <c r="O382" i="4" s="1"/>
  <c r="AU309" i="4"/>
  <c r="AU392" i="4" s="1"/>
  <c r="AY318" i="4"/>
  <c r="AY401" i="4" s="1"/>
  <c r="BV283" i="4"/>
  <c r="BV366" i="4" s="1"/>
  <c r="S330" i="4"/>
  <c r="S413" i="4" s="1"/>
  <c r="E321" i="4"/>
  <c r="E404" i="4" s="1"/>
  <c r="BV291" i="4"/>
  <c r="BV374" i="4" s="1"/>
  <c r="BU283" i="4"/>
  <c r="BU366" i="4" s="1"/>
  <c r="AN275" i="4"/>
  <c r="AN358" i="4" s="1"/>
  <c r="X305" i="4"/>
  <c r="X388" i="4" s="1"/>
  <c r="BP301" i="4"/>
  <c r="BP384" i="4" s="1"/>
  <c r="H317" i="4"/>
  <c r="H400" i="4" s="1"/>
  <c r="BU267" i="4"/>
  <c r="BU350" i="4" s="1"/>
  <c r="AK321" i="4"/>
  <c r="AK404" i="4" s="1"/>
  <c r="BV327" i="4"/>
  <c r="BV410" i="4" s="1"/>
  <c r="CB316" i="4"/>
  <c r="CB399" i="4" s="1"/>
  <c r="BB284" i="4"/>
  <c r="BB367" i="4" s="1"/>
  <c r="AW326" i="4"/>
  <c r="AW409" i="4" s="1"/>
  <c r="AP282" i="4"/>
  <c r="AP365" i="4" s="1"/>
  <c r="I298" i="4"/>
  <c r="I381" i="4" s="1"/>
  <c r="Z300" i="4"/>
  <c r="Z383" i="4" s="1"/>
  <c r="J258" i="4"/>
  <c r="J341" i="4" s="1"/>
  <c r="R266" i="4"/>
  <c r="R349" i="4" s="1"/>
  <c r="BE322" i="4"/>
  <c r="BE405" i="4" s="1"/>
  <c r="E305" i="4"/>
  <c r="E388" i="4" s="1"/>
  <c r="BY324" i="4"/>
  <c r="BY407" i="4" s="1"/>
  <c r="T293" i="4"/>
  <c r="T376" i="4" s="1"/>
  <c r="AS314" i="4"/>
  <c r="AS397" i="4" s="1"/>
  <c r="AL329" i="4"/>
  <c r="AL412" i="4" s="1"/>
  <c r="S286" i="4"/>
  <c r="S369" i="4" s="1"/>
  <c r="BR310" i="4"/>
  <c r="BR393" i="4" s="1"/>
  <c r="CB331" i="4"/>
  <c r="CB414" i="4" s="1"/>
  <c r="E261" i="4"/>
  <c r="E344" i="4" s="1"/>
  <c r="BC260" i="4"/>
  <c r="BC343" i="4" s="1"/>
  <c r="AV291" i="4"/>
  <c r="AV374" i="4" s="1"/>
  <c r="I320" i="4"/>
  <c r="I403" i="4" s="1"/>
  <c r="Y273" i="4"/>
  <c r="Y356" i="4" s="1"/>
  <c r="BS293" i="4"/>
  <c r="BS376" i="4" s="1"/>
  <c r="AK330" i="4"/>
  <c r="AK413" i="4" s="1"/>
  <c r="BW287" i="4"/>
  <c r="BW370" i="4" s="1"/>
  <c r="AF328" i="4"/>
  <c r="AF411" i="4" s="1"/>
  <c r="BB257" i="4"/>
  <c r="BB340" i="4" s="1"/>
  <c r="BK266" i="4"/>
  <c r="BK349" i="4" s="1"/>
  <c r="BQ281" i="4"/>
  <c r="BQ364" i="4" s="1"/>
  <c r="BR307" i="4"/>
  <c r="BR390" i="4" s="1"/>
  <c r="Q255" i="4"/>
  <c r="Q338" i="4" s="1"/>
  <c r="BC316" i="4"/>
  <c r="BC399" i="4" s="1"/>
  <c r="H309" i="4"/>
  <c r="H392" i="4" s="1"/>
  <c r="J331" i="4"/>
  <c r="J414" i="4" s="1"/>
  <c r="BD326" i="4"/>
  <c r="BD409" i="4" s="1"/>
  <c r="N280" i="4"/>
  <c r="N363" i="4" s="1"/>
  <c r="AQ262" i="4"/>
  <c r="AQ345" i="4" s="1"/>
  <c r="BI318" i="4"/>
  <c r="BI401" i="4" s="1"/>
  <c r="M302" i="4"/>
  <c r="M385" i="4" s="1"/>
  <c r="M280" i="4"/>
  <c r="M363" i="4" s="1"/>
  <c r="CA291" i="4"/>
  <c r="CA374" i="4" s="1"/>
  <c r="AG331" i="4"/>
  <c r="AG414" i="4" s="1"/>
  <c r="CB310" i="4"/>
  <c r="CB393" i="4" s="1"/>
  <c r="CC321" i="4"/>
  <c r="CC404" i="4" s="1"/>
  <c r="AB324" i="4"/>
  <c r="AB407" i="4" s="1"/>
  <c r="AA258" i="4"/>
  <c r="AA341" i="4" s="1"/>
  <c r="AY310" i="4"/>
  <c r="AY393" i="4" s="1"/>
  <c r="AT257" i="4"/>
  <c r="AT340" i="4" s="1"/>
  <c r="AY281" i="4"/>
  <c r="AY364" i="4" s="1"/>
  <c r="AI312" i="4"/>
  <c r="AI395" i="4" s="1"/>
  <c r="BB298" i="4"/>
  <c r="BB381" i="4" s="1"/>
  <c r="S290" i="4"/>
  <c r="S373" i="4" s="1"/>
  <c r="BT303" i="4"/>
  <c r="BT386" i="4" s="1"/>
  <c r="W255" i="4"/>
  <c r="W338" i="4" s="1"/>
  <c r="N270" i="4"/>
  <c r="N353" i="4" s="1"/>
  <c r="T306" i="4"/>
  <c r="T389" i="4" s="1"/>
  <c r="BE262" i="4"/>
  <c r="BE345" i="4" s="1"/>
  <c r="AZ287" i="4"/>
  <c r="AZ370" i="4" s="1"/>
  <c r="Q290" i="4"/>
  <c r="Q373" i="4" s="1"/>
  <c r="V301" i="4"/>
  <c r="V384" i="4" s="1"/>
  <c r="BI297" i="4"/>
  <c r="BI380" i="4" s="1"/>
  <c r="AD271" i="4"/>
  <c r="AD354" i="4" s="1"/>
  <c r="D258" i="4"/>
  <c r="D341" i="4" s="1"/>
  <c r="AN301" i="4"/>
  <c r="AN384" i="4" s="1"/>
  <c r="BX318" i="4"/>
  <c r="BX401" i="4" s="1"/>
  <c r="N258" i="4"/>
  <c r="N341" i="4" s="1"/>
  <c r="AF322" i="4"/>
  <c r="AF405" i="4" s="1"/>
  <c r="D314" i="4"/>
  <c r="D397" i="4" s="1"/>
  <c r="BK261" i="4"/>
  <c r="BK344" i="4" s="1"/>
  <c r="AQ259" i="4"/>
  <c r="AQ342" i="4" s="1"/>
  <c r="AR264" i="4"/>
  <c r="AR347" i="4" s="1"/>
  <c r="CB296" i="4"/>
  <c r="CB379" i="4" s="1"/>
  <c r="BO269" i="4"/>
  <c r="BO352" i="4" s="1"/>
  <c r="N319" i="4"/>
  <c r="N402" i="4" s="1"/>
  <c r="BX298" i="4"/>
  <c r="BX381" i="4" s="1"/>
  <c r="BN293" i="4"/>
  <c r="BN376" i="4" s="1"/>
  <c r="AM279" i="4"/>
  <c r="AM362" i="4" s="1"/>
  <c r="AQ260" i="4"/>
  <c r="AQ343" i="4" s="1"/>
  <c r="S278" i="4"/>
  <c r="S361" i="4" s="1"/>
  <c r="BS329" i="4"/>
  <c r="BS412" i="4" s="1"/>
  <c r="CA329" i="4"/>
  <c r="CA412" i="4" s="1"/>
  <c r="S277" i="4"/>
  <c r="S360" i="4" s="1"/>
  <c r="CC260" i="4"/>
  <c r="CC343" i="4" s="1"/>
  <c r="BD260" i="4"/>
  <c r="BD343" i="4" s="1"/>
  <c r="BB319" i="4"/>
  <c r="BB402" i="4" s="1"/>
  <c r="W256" i="4"/>
  <c r="W339" i="4" s="1"/>
  <c r="AZ290" i="4"/>
  <c r="AZ373" i="4" s="1"/>
  <c r="BI264" i="4"/>
  <c r="BI347" i="4" s="1"/>
  <c r="AB269" i="4"/>
  <c r="AB352" i="4" s="1"/>
  <c r="BT308" i="4"/>
  <c r="BT391" i="4" s="1"/>
  <c r="Q272" i="4"/>
  <c r="Q355" i="4" s="1"/>
  <c r="O268" i="4"/>
  <c r="O351" i="4" s="1"/>
  <c r="AZ258" i="4"/>
  <c r="AZ341" i="4" s="1"/>
  <c r="M258" i="4"/>
  <c r="M341" i="4" s="1"/>
  <c r="T275" i="4"/>
  <c r="T358" i="4" s="1"/>
  <c r="AD295" i="4"/>
  <c r="AD378" i="4" s="1"/>
  <c r="BP318" i="4"/>
  <c r="BP401" i="4" s="1"/>
  <c r="BG275" i="4"/>
  <c r="BG358" i="4" s="1"/>
  <c r="BQ261" i="4"/>
  <c r="BQ344" i="4" s="1"/>
  <c r="AR270" i="4"/>
  <c r="AR353" i="4" s="1"/>
  <c r="BF301" i="4"/>
  <c r="BF384" i="4" s="1"/>
  <c r="AS276" i="4"/>
  <c r="AS359" i="4" s="1"/>
  <c r="Q296" i="4"/>
  <c r="Q379" i="4" s="1"/>
  <c r="AA279" i="4"/>
  <c r="AA362" i="4" s="1"/>
  <c r="L306" i="4"/>
  <c r="L389" i="4" s="1"/>
  <c r="AR311" i="4"/>
  <c r="AR394" i="4" s="1"/>
  <c r="BS283" i="4"/>
  <c r="BS366" i="4" s="1"/>
  <c r="BL268" i="4"/>
  <c r="BL351" i="4" s="1"/>
  <c r="BI265" i="4"/>
  <c r="BI348" i="4" s="1"/>
  <c r="AC314" i="4"/>
  <c r="AC397" i="4" s="1"/>
  <c r="BY332" i="4"/>
  <c r="BY415" i="4" s="1"/>
  <c r="H260" i="4"/>
  <c r="H343" i="4" s="1"/>
  <c r="AL279" i="4"/>
  <c r="AL362" i="4" s="1"/>
  <c r="BY318" i="4"/>
  <c r="BY401" i="4" s="1"/>
  <c r="AR283" i="4"/>
  <c r="AR366" i="4" s="1"/>
  <c r="AG268" i="4"/>
  <c r="AG351" i="4" s="1"/>
  <c r="G322" i="4"/>
  <c r="G405" i="4" s="1"/>
  <c r="BE302" i="4"/>
  <c r="BE385" i="4" s="1"/>
  <c r="AO265" i="4"/>
  <c r="AO348" i="4" s="1"/>
  <c r="BO298" i="4"/>
  <c r="BO381" i="4" s="1"/>
  <c r="AF316" i="4"/>
  <c r="AF399" i="4" s="1"/>
  <c r="BR271" i="4"/>
  <c r="BR354" i="4" s="1"/>
  <c r="D297" i="4"/>
  <c r="D380" i="4" s="1"/>
  <c r="BC276" i="4"/>
  <c r="BC359" i="4" s="1"/>
  <c r="H312" i="4"/>
  <c r="H395" i="4" s="1"/>
  <c r="BE293" i="4"/>
  <c r="BE376" i="4" s="1"/>
  <c r="AK297" i="4"/>
  <c r="AK380" i="4" s="1"/>
  <c r="N256" i="4"/>
  <c r="N339" i="4" s="1"/>
  <c r="AH328" i="4"/>
  <c r="AH411" i="4" s="1"/>
  <c r="E307" i="4"/>
  <c r="E390" i="4" s="1"/>
  <c r="BO276" i="4"/>
  <c r="BO359" i="4" s="1"/>
  <c r="Z310" i="4"/>
  <c r="Z393" i="4" s="1"/>
  <c r="BB318" i="4"/>
  <c r="BB401" i="4" s="1"/>
  <c r="CA266" i="4"/>
  <c r="CA349" i="4" s="1"/>
  <c r="BZ323" i="4"/>
  <c r="BZ406" i="4" s="1"/>
  <c r="AM263" i="4"/>
  <c r="AM346" i="4" s="1"/>
  <c r="BH278" i="4"/>
  <c r="BH361" i="4" s="1"/>
  <c r="AL287" i="4"/>
  <c r="AL370" i="4" s="1"/>
  <c r="BU271" i="4"/>
  <c r="BU354" i="4" s="1"/>
  <c r="AI257" i="4"/>
  <c r="AI340" i="4" s="1"/>
  <c r="AJ272" i="4"/>
  <c r="AJ355" i="4" s="1"/>
  <c r="AL280" i="4"/>
  <c r="AL363" i="4" s="1"/>
  <c r="AE316" i="4"/>
  <c r="AE399" i="4" s="1"/>
  <c r="U302" i="4"/>
  <c r="U385" i="4" s="1"/>
  <c r="BF316" i="4"/>
  <c r="BF399" i="4" s="1"/>
  <c r="AC299" i="4"/>
  <c r="AC382" i="4" s="1"/>
  <c r="AM287" i="4"/>
  <c r="AM370" i="4" s="1"/>
  <c r="S298" i="4"/>
  <c r="S381" i="4" s="1"/>
  <c r="BQ320" i="4"/>
  <c r="BQ403" i="4" s="1"/>
  <c r="BM277" i="4"/>
  <c r="BM360" i="4" s="1"/>
  <c r="BD329" i="4"/>
  <c r="BD412" i="4" s="1"/>
  <c r="CB330" i="4"/>
  <c r="CB413" i="4" s="1"/>
  <c r="W297" i="4"/>
  <c r="W380" i="4" s="1"/>
  <c r="BH298" i="4"/>
  <c r="BH381" i="4" s="1"/>
  <c r="AE273" i="4"/>
  <c r="AE356" i="4" s="1"/>
  <c r="BR306" i="4"/>
  <c r="BR389" i="4" s="1"/>
  <c r="BO292" i="4"/>
  <c r="BO375" i="4" s="1"/>
  <c r="BS300" i="4"/>
  <c r="BS383" i="4" s="1"/>
  <c r="AZ265" i="4"/>
  <c r="AZ348" i="4" s="1"/>
  <c r="BJ290" i="4"/>
  <c r="BJ373" i="4" s="1"/>
  <c r="AU256" i="4"/>
  <c r="AU339" i="4" s="1"/>
  <c r="AH256" i="4"/>
  <c r="AH339" i="4" s="1"/>
  <c r="BA330" i="4"/>
  <c r="BA413" i="4" s="1"/>
  <c r="BJ260" i="4"/>
  <c r="BJ343" i="4" s="1"/>
  <c r="BC270" i="4"/>
  <c r="BC353" i="4" s="1"/>
  <c r="BS298" i="4"/>
  <c r="BS381" i="4" s="1"/>
  <c r="AN298" i="4"/>
  <c r="AN381" i="4" s="1"/>
  <c r="BM309" i="4"/>
  <c r="BM392" i="4" s="1"/>
  <c r="BI260" i="4"/>
  <c r="BI343" i="4" s="1"/>
  <c r="M312" i="4"/>
  <c r="M395" i="4" s="1"/>
  <c r="W270" i="4"/>
  <c r="W353" i="4" s="1"/>
  <c r="CC313" i="4"/>
  <c r="CC396" i="4" s="1"/>
  <c r="K318" i="4"/>
  <c r="K401" i="4" s="1"/>
  <c r="AH262" i="4"/>
  <c r="AH345" i="4" s="1"/>
  <c r="BE330" i="4"/>
  <c r="BE413" i="4" s="1"/>
  <c r="AV303" i="4"/>
  <c r="AV386" i="4" s="1"/>
  <c r="D281" i="4"/>
  <c r="D364" i="4" s="1"/>
  <c r="CC332" i="4"/>
  <c r="CC415" i="4" s="1"/>
  <c r="V255" i="4"/>
  <c r="V338" i="4" s="1"/>
  <c r="S307" i="4"/>
  <c r="S390" i="4" s="1"/>
  <c r="BR303" i="4"/>
  <c r="BR386" i="4" s="1"/>
  <c r="I256" i="4"/>
  <c r="I339" i="4" s="1"/>
  <c r="BN317" i="4"/>
  <c r="BN400" i="4" s="1"/>
  <c r="AA324" i="4"/>
  <c r="AA407" i="4" s="1"/>
  <c r="AL263" i="4"/>
  <c r="AL346" i="4" s="1"/>
  <c r="BW272" i="4"/>
  <c r="BW355" i="4" s="1"/>
  <c r="BV332" i="4"/>
  <c r="BV415" i="4" s="1"/>
  <c r="CA317" i="4"/>
  <c r="CA400" i="4" s="1"/>
  <c r="BO288" i="4"/>
  <c r="BO371" i="4" s="1"/>
  <c r="X323" i="4"/>
  <c r="X406" i="4" s="1"/>
  <c r="BE316" i="4"/>
  <c r="BE399" i="4" s="1"/>
  <c r="BF328" i="4"/>
  <c r="BF411" i="4" s="1"/>
  <c r="BY301" i="4"/>
  <c r="BY384" i="4" s="1"/>
  <c r="AW269" i="4"/>
  <c r="AW352" i="4" s="1"/>
  <c r="BD328" i="4"/>
  <c r="BD411" i="4" s="1"/>
  <c r="BZ268" i="4"/>
  <c r="BZ351" i="4" s="1"/>
  <c r="CC265" i="4"/>
  <c r="CC348" i="4" s="1"/>
  <c r="N262" i="4"/>
  <c r="N345" i="4" s="1"/>
  <c r="E304" i="4"/>
  <c r="E387" i="4" s="1"/>
  <c r="AO292" i="4"/>
  <c r="AO375" i="4" s="1"/>
  <c r="CB283" i="4"/>
  <c r="CB366" i="4" s="1"/>
  <c r="BE277" i="4"/>
  <c r="BE360" i="4" s="1"/>
  <c r="BE325" i="4"/>
  <c r="BE408" i="4" s="1"/>
  <c r="BN322" i="4"/>
  <c r="BN405" i="4" s="1"/>
  <c r="G282" i="4"/>
  <c r="G365" i="4" s="1"/>
  <c r="AI327" i="4"/>
  <c r="AI410" i="4" s="1"/>
  <c r="AH322" i="4"/>
  <c r="AH405" i="4" s="1"/>
  <c r="BX300" i="4"/>
  <c r="BX383" i="4" s="1"/>
  <c r="AZ319" i="4"/>
  <c r="AZ402" i="4" s="1"/>
  <c r="AA305" i="4"/>
  <c r="AA388" i="4" s="1"/>
  <c r="AP257" i="4"/>
  <c r="AP340" i="4" s="1"/>
  <c r="I279" i="4"/>
  <c r="I362" i="4" s="1"/>
  <c r="AQ314" i="4"/>
  <c r="AQ397" i="4" s="1"/>
  <c r="AK286" i="4"/>
  <c r="AK369" i="4" s="1"/>
  <c r="T317" i="4"/>
  <c r="T400" i="4" s="1"/>
  <c r="AS260" i="4"/>
  <c r="AS343" i="4" s="1"/>
  <c r="AV318" i="4"/>
  <c r="AV401" i="4" s="1"/>
  <c r="CA282" i="4"/>
  <c r="CA365" i="4" s="1"/>
  <c r="AE268" i="4"/>
  <c r="AE351" i="4" s="1"/>
  <c r="AA280" i="4"/>
  <c r="AA363" i="4" s="1"/>
  <c r="BI312" i="4"/>
  <c r="BI395" i="4" s="1"/>
  <c r="AU332" i="4"/>
  <c r="AU415" i="4" s="1"/>
  <c r="AJ317" i="4"/>
  <c r="AJ400" i="4" s="1"/>
  <c r="Y319" i="4"/>
  <c r="Y402" i="4" s="1"/>
  <c r="E274" i="4"/>
  <c r="E357" i="4" s="1"/>
  <c r="AW255" i="4"/>
  <c r="AW338" i="4" s="1"/>
  <c r="AI295" i="4"/>
  <c r="AI378" i="4" s="1"/>
  <c r="T326" i="4"/>
  <c r="T409" i="4" s="1"/>
  <c r="Q279" i="4"/>
  <c r="Q362" i="4" s="1"/>
  <c r="BE287" i="4"/>
  <c r="BE370" i="4" s="1"/>
  <c r="U327" i="4"/>
  <c r="U410" i="4" s="1"/>
  <c r="CB289" i="4"/>
  <c r="CB372" i="4" s="1"/>
  <c r="O310" i="4"/>
  <c r="O393" i="4" s="1"/>
  <c r="AN296" i="4"/>
  <c r="AN379" i="4" s="1"/>
  <c r="BS272" i="4"/>
  <c r="BS355" i="4" s="1"/>
  <c r="I292" i="4"/>
  <c r="I375" i="4" s="1"/>
  <c r="AJ271" i="4"/>
  <c r="AJ354" i="4" s="1"/>
  <c r="Q318" i="4"/>
  <c r="Q401" i="4" s="1"/>
  <c r="K305" i="4"/>
  <c r="K388" i="4" s="1"/>
  <c r="AI285" i="4"/>
  <c r="AI368" i="4" s="1"/>
  <c r="BF305" i="4"/>
  <c r="BF388" i="4" s="1"/>
  <c r="CA294" i="4"/>
  <c r="CA377" i="4" s="1"/>
  <c r="AK305" i="4"/>
  <c r="AK388" i="4" s="1"/>
  <c r="BO322" i="4"/>
  <c r="BO405" i="4" s="1"/>
  <c r="BQ302" i="4"/>
  <c r="BQ385" i="4" s="1"/>
  <c r="BR313" i="4"/>
  <c r="BR396" i="4" s="1"/>
  <c r="AA268" i="4"/>
  <c r="AA351" i="4" s="1"/>
  <c r="O256" i="4"/>
  <c r="O339" i="4" s="1"/>
  <c r="AO269" i="4"/>
  <c r="AO352" i="4" s="1"/>
  <c r="CB255" i="4"/>
  <c r="CB338" i="4" s="1"/>
  <c r="BP293" i="4"/>
  <c r="BP376" i="4" s="1"/>
  <c r="BL318" i="4"/>
  <c r="BL401" i="4" s="1"/>
  <c r="BY329" i="4"/>
  <c r="BY412" i="4" s="1"/>
  <c r="BP257" i="4"/>
  <c r="BP340" i="4" s="1"/>
  <c r="AK316" i="4"/>
  <c r="AK399" i="4" s="1"/>
  <c r="AM320" i="4"/>
  <c r="AM403" i="4" s="1"/>
  <c r="R314" i="4"/>
  <c r="R397" i="4" s="1"/>
  <c r="AV321" i="4"/>
  <c r="AV404" i="4" s="1"/>
  <c r="BO299" i="4"/>
  <c r="BO382" i="4" s="1"/>
  <c r="L268" i="4"/>
  <c r="L351" i="4" s="1"/>
  <c r="CB322" i="4"/>
  <c r="CB405" i="4" s="1"/>
  <c r="N294" i="4"/>
  <c r="N377" i="4" s="1"/>
  <c r="AF270" i="4"/>
  <c r="AF353" i="4" s="1"/>
  <c r="BI267" i="4"/>
  <c r="BI350" i="4" s="1"/>
  <c r="R294" i="4"/>
  <c r="R377" i="4" s="1"/>
  <c r="AQ330" i="4"/>
  <c r="AQ413" i="4" s="1"/>
  <c r="D320" i="4"/>
  <c r="D403" i="4" s="1"/>
  <c r="H307" i="4"/>
  <c r="H390" i="4" s="1"/>
  <c r="AV292" i="4"/>
  <c r="AV375" i="4" s="1"/>
  <c r="AJ255" i="4"/>
  <c r="AJ338" i="4" s="1"/>
  <c r="BY326" i="4"/>
  <c r="BY409" i="4" s="1"/>
  <c r="BV258" i="4"/>
  <c r="BV341" i="4" s="1"/>
  <c r="N313" i="4"/>
  <c r="N396" i="4" s="1"/>
  <c r="P300" i="4"/>
  <c r="P383" i="4" s="1"/>
  <c r="AL324" i="4"/>
  <c r="AL407" i="4" s="1"/>
  <c r="BW315" i="4"/>
  <c r="BW398" i="4" s="1"/>
  <c r="BN279" i="4"/>
  <c r="BN362" i="4" s="1"/>
  <c r="BV311" i="4"/>
  <c r="BV394" i="4" s="1"/>
  <c r="BZ304" i="4"/>
  <c r="BZ387" i="4" s="1"/>
  <c r="L331" i="4"/>
  <c r="L414" i="4" s="1"/>
  <c r="BC255" i="4"/>
  <c r="BC338" i="4" s="1"/>
  <c r="BZ285" i="4"/>
  <c r="BZ368" i="4" s="1"/>
  <c r="BM284" i="4"/>
  <c r="BM367" i="4" s="1"/>
  <c r="R311" i="4"/>
  <c r="R394" i="4" s="1"/>
  <c r="AU281" i="4"/>
  <c r="AU364" i="4" s="1"/>
  <c r="F315" i="4"/>
  <c r="F398" i="4" s="1"/>
  <c r="BU291" i="4"/>
  <c r="BU374" i="4" s="1"/>
  <c r="AO293" i="4"/>
  <c r="AO376" i="4" s="1"/>
  <c r="BS299" i="4"/>
  <c r="BS382" i="4" s="1"/>
  <c r="BN309" i="4"/>
  <c r="BN392" i="4" s="1"/>
  <c r="J255" i="4"/>
  <c r="J338" i="4" s="1"/>
  <c r="AP291" i="4"/>
  <c r="AP374" i="4" s="1"/>
  <c r="BT274" i="4"/>
  <c r="BT357" i="4" s="1"/>
  <c r="BA292" i="4"/>
  <c r="BA375" i="4" s="1"/>
  <c r="O284" i="4"/>
  <c r="O367" i="4" s="1"/>
  <c r="P311" i="4"/>
  <c r="P394" i="4" s="1"/>
  <c r="AW283" i="4"/>
  <c r="AW366" i="4" s="1"/>
  <c r="BD323" i="4"/>
  <c r="BD406" i="4" s="1"/>
  <c r="BF307" i="4"/>
  <c r="BF390" i="4" s="1"/>
  <c r="BP313" i="4"/>
  <c r="BP396" i="4" s="1"/>
  <c r="AA316" i="4"/>
  <c r="AA399" i="4" s="1"/>
  <c r="BG276" i="4"/>
  <c r="BG359" i="4" s="1"/>
  <c r="CC317" i="4"/>
  <c r="CC400" i="4" s="1"/>
  <c r="X331" i="4"/>
  <c r="X414" i="4" s="1"/>
  <c r="BR324" i="4"/>
  <c r="BR407" i="4" s="1"/>
  <c r="BE323" i="4"/>
  <c r="BE406" i="4" s="1"/>
  <c r="BD289" i="4"/>
  <c r="BD372" i="4" s="1"/>
  <c r="AC261" i="4"/>
  <c r="AC344" i="4" s="1"/>
  <c r="AF258" i="4"/>
  <c r="AF341" i="4" s="1"/>
  <c r="AS284" i="4"/>
  <c r="AS367" i="4" s="1"/>
  <c r="H326" i="4"/>
  <c r="H409" i="4" s="1"/>
  <c r="G313" i="4"/>
  <c r="G396" i="4" s="1"/>
  <c r="Q321" i="4"/>
  <c r="Q404" i="4" s="1"/>
  <c r="BR315" i="4"/>
  <c r="BR398" i="4" s="1"/>
  <c r="AD309" i="4"/>
  <c r="AD392" i="4" s="1"/>
  <c r="BG301" i="4"/>
  <c r="BG384" i="4" s="1"/>
  <c r="AC328" i="4"/>
  <c r="AC411" i="4" s="1"/>
  <c r="AP318" i="4"/>
  <c r="AP401" i="4" s="1"/>
  <c r="AI273" i="4"/>
  <c r="AI356" i="4" s="1"/>
  <c r="J292" i="4"/>
  <c r="J375" i="4" s="1"/>
  <c r="BM273" i="4"/>
  <c r="BM356" i="4" s="1"/>
  <c r="AF261" i="4"/>
  <c r="AF344" i="4" s="1"/>
  <c r="E330" i="4"/>
  <c r="E413" i="4" s="1"/>
  <c r="X279" i="4"/>
  <c r="X362" i="4" s="1"/>
  <c r="AK304" i="4"/>
  <c r="AK387" i="4" s="1"/>
  <c r="AP259" i="4"/>
  <c r="AP342" i="4" s="1"/>
  <c r="AD258" i="4"/>
  <c r="AD341" i="4" s="1"/>
  <c r="BB312" i="4"/>
  <c r="BB395" i="4" s="1"/>
  <c r="BJ284" i="4"/>
  <c r="BJ367" i="4" s="1"/>
  <c r="BK277" i="4"/>
  <c r="BK360" i="4" s="1"/>
  <c r="BA274" i="4"/>
  <c r="BA357" i="4" s="1"/>
  <c r="AX298" i="4"/>
  <c r="AX381" i="4" s="1"/>
  <c r="BK264" i="4"/>
  <c r="BK347" i="4" s="1"/>
  <c r="AJ269" i="4"/>
  <c r="AJ352" i="4" s="1"/>
  <c r="BD287" i="4"/>
  <c r="BD370" i="4" s="1"/>
  <c r="AS283" i="4"/>
  <c r="AS366" i="4" s="1"/>
  <c r="J264" i="4"/>
  <c r="J347" i="4" s="1"/>
  <c r="BD284" i="4"/>
  <c r="BD367" i="4" s="1"/>
  <c r="BX313" i="4"/>
  <c r="BX396" i="4" s="1"/>
  <c r="BX261" i="4"/>
  <c r="BX344" i="4" s="1"/>
  <c r="AB302" i="4"/>
  <c r="AB385" i="4" s="1"/>
  <c r="L328" i="4"/>
  <c r="L411" i="4" s="1"/>
  <c r="CC259" i="4"/>
  <c r="CC342" i="4" s="1"/>
  <c r="AN272" i="4"/>
  <c r="AN355" i="4" s="1"/>
  <c r="BL284" i="4"/>
  <c r="BL367" i="4" s="1"/>
  <c r="AL270" i="4"/>
  <c r="AL353" i="4" s="1"/>
  <c r="F269" i="4"/>
  <c r="F352" i="4" s="1"/>
  <c r="AB286" i="4"/>
  <c r="AB369" i="4" s="1"/>
  <c r="AL278" i="4"/>
  <c r="AL361" i="4" s="1"/>
  <c r="AY304" i="4"/>
  <c r="AY387" i="4" s="1"/>
  <c r="BW286" i="4"/>
  <c r="BW369" i="4" s="1"/>
  <c r="BG321" i="4"/>
  <c r="BG404" i="4" s="1"/>
  <c r="P303" i="4"/>
  <c r="P386" i="4" s="1"/>
  <c r="BH274" i="4"/>
  <c r="BH357" i="4" s="1"/>
  <c r="W271" i="4"/>
  <c r="W354" i="4" s="1"/>
  <c r="CB267" i="4"/>
  <c r="CB350" i="4" s="1"/>
  <c r="BR278" i="4"/>
  <c r="BR361" i="4" s="1"/>
  <c r="I274" i="4"/>
  <c r="I357" i="4" s="1"/>
  <c r="BO271" i="4"/>
  <c r="BO354" i="4" s="1"/>
  <c r="BX264" i="4"/>
  <c r="BX347" i="4" s="1"/>
  <c r="X315" i="4"/>
  <c r="X398" i="4" s="1"/>
  <c r="AN299" i="4"/>
  <c r="AN382" i="4" s="1"/>
  <c r="AD288" i="4"/>
  <c r="AD371" i="4" s="1"/>
  <c r="K330" i="4"/>
  <c r="K413" i="4" s="1"/>
  <c r="Z261" i="4"/>
  <c r="Z344" i="4" s="1"/>
  <c r="AB282" i="4"/>
  <c r="AB365" i="4" s="1"/>
  <c r="D276" i="4"/>
  <c r="D359" i="4" s="1"/>
  <c r="T305" i="4"/>
  <c r="T388" i="4" s="1"/>
  <c r="G303" i="4"/>
  <c r="G386" i="4" s="1"/>
  <c r="BW266" i="4"/>
  <c r="BW349" i="4" s="1"/>
  <c r="BU298" i="4"/>
  <c r="BU381" i="4" s="1"/>
  <c r="AX321" i="4"/>
  <c r="AX404" i="4" s="1"/>
  <c r="AB315" i="4"/>
  <c r="AB398" i="4" s="1"/>
  <c r="AZ281" i="4"/>
  <c r="AZ364" i="4" s="1"/>
  <c r="BI290" i="4"/>
  <c r="BI373" i="4" s="1"/>
  <c r="AW331" i="4"/>
  <c r="AW414" i="4" s="1"/>
  <c r="AN268" i="4"/>
  <c r="AN351" i="4" s="1"/>
  <c r="BD286" i="4"/>
  <c r="BD369" i="4" s="1"/>
  <c r="L271" i="4"/>
  <c r="L354" i="4" s="1"/>
  <c r="BY272" i="4"/>
  <c r="BY355" i="4" s="1"/>
  <c r="AM304" i="4"/>
  <c r="AM387" i="4" s="1"/>
  <c r="AG288" i="4"/>
  <c r="AG371" i="4" s="1"/>
  <c r="BZ330" i="4"/>
  <c r="BZ413" i="4" s="1"/>
  <c r="BH258" i="4"/>
  <c r="BH341" i="4" s="1"/>
  <c r="AA291" i="4"/>
  <c r="AA374" i="4" s="1"/>
  <c r="D309" i="4"/>
  <c r="D392" i="4" s="1"/>
  <c r="E263" i="4"/>
  <c r="E346" i="4" s="1"/>
  <c r="I278" i="4"/>
  <c r="I361" i="4" s="1"/>
  <c r="BC331" i="4"/>
  <c r="BC414" i="4" s="1"/>
  <c r="BC319" i="4"/>
  <c r="BC402" i="4" s="1"/>
  <c r="AC295" i="4"/>
  <c r="AC378" i="4" s="1"/>
  <c r="AQ292" i="4"/>
  <c r="AQ375" i="4" s="1"/>
  <c r="AN312" i="4"/>
  <c r="AN395" i="4" s="1"/>
  <c r="AA271" i="4"/>
  <c r="AA354" i="4" s="1"/>
  <c r="AG315" i="4"/>
  <c r="AG398" i="4" s="1"/>
  <c r="Q312" i="4"/>
  <c r="Q395" i="4" s="1"/>
  <c r="E276" i="4"/>
  <c r="E359" i="4" s="1"/>
  <c r="AS270" i="4"/>
  <c r="AS353" i="4" s="1"/>
  <c r="AP266" i="4"/>
  <c r="AP349" i="4" s="1"/>
  <c r="Z301" i="4"/>
  <c r="Z384" i="4" s="1"/>
  <c r="BA294" i="4"/>
  <c r="BA377" i="4" s="1"/>
  <c r="BF271" i="4"/>
  <c r="BF354" i="4" s="1"/>
  <c r="CC293" i="4"/>
  <c r="CC376" i="4" s="1"/>
  <c r="BR327" i="4"/>
  <c r="BR410" i="4" s="1"/>
  <c r="AI264" i="4"/>
  <c r="AI347" i="4" s="1"/>
  <c r="BC297" i="4"/>
  <c r="BC380" i="4" s="1"/>
  <c r="AZ312" i="4"/>
  <c r="AZ395" i="4" s="1"/>
  <c r="BF257" i="4"/>
  <c r="BF340" i="4" s="1"/>
  <c r="AV266" i="4"/>
  <c r="AV349" i="4" s="1"/>
  <c r="Z281" i="4"/>
  <c r="Z364" i="4" s="1"/>
  <c r="T268" i="4"/>
  <c r="T351" i="4" s="1"/>
  <c r="AL282" i="4"/>
  <c r="AL365" i="4" s="1"/>
  <c r="U325" i="4"/>
  <c r="U408" i="4" s="1"/>
  <c r="AY282" i="4"/>
  <c r="AY365" i="4" s="1"/>
  <c r="BK323" i="4"/>
  <c r="BK406" i="4" s="1"/>
  <c r="BA323" i="4"/>
  <c r="BA406" i="4" s="1"/>
  <c r="V278" i="4"/>
  <c r="V361" i="4" s="1"/>
  <c r="U324" i="4"/>
  <c r="U407" i="4" s="1"/>
  <c r="AL320" i="4"/>
  <c r="AL403" i="4" s="1"/>
  <c r="Y296" i="4"/>
  <c r="Y379" i="4" s="1"/>
  <c r="AD272" i="4"/>
  <c r="AD355" i="4" s="1"/>
  <c r="BA282" i="4"/>
  <c r="BA365" i="4" s="1"/>
  <c r="W259" i="4"/>
  <c r="W342" i="4" s="1"/>
  <c r="T304" i="4"/>
  <c r="T387" i="4" s="1"/>
  <c r="CC273" i="4"/>
  <c r="CC356" i="4" s="1"/>
  <c r="CC269" i="4"/>
  <c r="CC352" i="4" s="1"/>
  <c r="AA302" i="4"/>
  <c r="AA385" i="4" s="1"/>
  <c r="W296" i="4"/>
  <c r="W379" i="4" s="1"/>
  <c r="AE291" i="4"/>
  <c r="AE374" i="4" s="1"/>
  <c r="AI303" i="4"/>
  <c r="AI386" i="4" s="1"/>
  <c r="R261" i="4"/>
  <c r="R344" i="4" s="1"/>
  <c r="BM303" i="4"/>
  <c r="BM386" i="4" s="1"/>
  <c r="AY264" i="4"/>
  <c r="AY347" i="4" s="1"/>
  <c r="D289" i="4"/>
  <c r="D372" i="4" s="1"/>
  <c r="BI317" i="4"/>
  <c r="BI400" i="4" s="1"/>
  <c r="BH277" i="4"/>
  <c r="BH360" i="4" s="1"/>
  <c r="Q307" i="4"/>
  <c r="Q390" i="4" s="1"/>
  <c r="U315" i="4"/>
  <c r="U398" i="4" s="1"/>
  <c r="G269" i="4"/>
  <c r="G352" i="4" s="1"/>
  <c r="AO310" i="4"/>
  <c r="AO393" i="4" s="1"/>
  <c r="BG316" i="4"/>
  <c r="BG399" i="4" s="1"/>
  <c r="AQ305" i="4"/>
  <c r="AQ388" i="4" s="1"/>
  <c r="BZ255" i="4"/>
  <c r="BZ338" i="4" s="1"/>
  <c r="I316" i="4"/>
  <c r="I399" i="4" s="1"/>
  <c r="BB268" i="4"/>
  <c r="BB351" i="4" s="1"/>
  <c r="BS280" i="4"/>
  <c r="BS363" i="4" s="1"/>
  <c r="X330" i="4"/>
  <c r="X413" i="4" s="1"/>
  <c r="N302" i="4"/>
  <c r="N385" i="4" s="1"/>
  <c r="S301" i="4"/>
  <c r="S384" i="4" s="1"/>
  <c r="BD292" i="4"/>
  <c r="BD375" i="4" s="1"/>
  <c r="BE303" i="4"/>
  <c r="BE386" i="4" s="1"/>
  <c r="AX311" i="4"/>
  <c r="AX394" i="4" s="1"/>
  <c r="BF290" i="4"/>
  <c r="BF373" i="4" s="1"/>
  <c r="N315" i="4"/>
  <c r="N398" i="4" s="1"/>
  <c r="BM263" i="4"/>
  <c r="BM346" i="4" s="1"/>
  <c r="AS297" i="4"/>
  <c r="AS380" i="4" s="1"/>
  <c r="H306" i="4"/>
  <c r="H389" i="4" s="1"/>
  <c r="AP316" i="4"/>
  <c r="AP399" i="4" s="1"/>
  <c r="H325" i="4"/>
  <c r="H408" i="4" s="1"/>
  <c r="AG304" i="4"/>
  <c r="AG387" i="4" s="1"/>
  <c r="AX276" i="4"/>
  <c r="AX359" i="4" s="1"/>
  <c r="AH312" i="4"/>
  <c r="AH395" i="4" s="1"/>
  <c r="AO325" i="4"/>
  <c r="AO408" i="4" s="1"/>
  <c r="BH301" i="4"/>
  <c r="BH384" i="4" s="1"/>
  <c r="H274" i="4"/>
  <c r="H357" i="4" s="1"/>
  <c r="AY270" i="4"/>
  <c r="AY353" i="4" s="1"/>
  <c r="BX259" i="4"/>
  <c r="BX342" i="4" s="1"/>
  <c r="BU263" i="4"/>
  <c r="BU346" i="4" s="1"/>
  <c r="I322" i="4"/>
  <c r="I405" i="4" s="1"/>
  <c r="R260" i="4"/>
  <c r="R343" i="4" s="1"/>
  <c r="AG316" i="4"/>
  <c r="AG399" i="4" s="1"/>
  <c r="BQ282" i="4"/>
  <c r="BQ365" i="4" s="1"/>
  <c r="AP294" i="4"/>
  <c r="AP377" i="4" s="1"/>
  <c r="BO283" i="4"/>
  <c r="BO366" i="4" s="1"/>
  <c r="AU305" i="4"/>
  <c r="AU388" i="4" s="1"/>
  <c r="CC271" i="4"/>
  <c r="CC354" i="4" s="1"/>
  <c r="BT313" i="4"/>
  <c r="BT396" i="4" s="1"/>
  <c r="AZ332" i="4"/>
  <c r="AZ415" i="4" s="1"/>
  <c r="AX306" i="4"/>
  <c r="AX389" i="4" s="1"/>
  <c r="AS300" i="4"/>
  <c r="AS383" i="4" s="1"/>
  <c r="H324" i="4"/>
  <c r="H407" i="4" s="1"/>
  <c r="BW324" i="4"/>
  <c r="BW407" i="4" s="1"/>
  <c r="AP264" i="4"/>
  <c r="AP347" i="4" s="1"/>
  <c r="AT332" i="4"/>
  <c r="AT415" i="4" s="1"/>
  <c r="AH282" i="4"/>
  <c r="AH365" i="4" s="1"/>
  <c r="BN303" i="4"/>
  <c r="BN386" i="4" s="1"/>
  <c r="BU269" i="4"/>
  <c r="BU352" i="4" s="1"/>
  <c r="AI301" i="4"/>
  <c r="AI384" i="4" s="1"/>
  <c r="S325" i="4"/>
  <c r="S408" i="4" s="1"/>
  <c r="AT261" i="4"/>
  <c r="AT344" i="4" s="1"/>
  <c r="BM314" i="4"/>
  <c r="BM397" i="4" s="1"/>
  <c r="BU328" i="4"/>
  <c r="BU411" i="4" s="1"/>
  <c r="M332" i="4"/>
  <c r="M415" i="4" s="1"/>
  <c r="BW310" i="4"/>
  <c r="BW393" i="4" s="1"/>
  <c r="BX257" i="4"/>
  <c r="BX340" i="4" s="1"/>
  <c r="G310" i="4"/>
  <c r="G393" i="4" s="1"/>
  <c r="AI290" i="4"/>
  <c r="AI373" i="4" s="1"/>
  <c r="BK296" i="4"/>
  <c r="BK379" i="4" s="1"/>
  <c r="F289" i="4"/>
  <c r="F372" i="4" s="1"/>
  <c r="R310" i="4"/>
  <c r="R393" i="4" s="1"/>
  <c r="BD255" i="4"/>
  <c r="BD338" i="4" s="1"/>
  <c r="BV306" i="4"/>
  <c r="BV389" i="4" s="1"/>
  <c r="W328" i="4"/>
  <c r="W411" i="4" s="1"/>
  <c r="AS328" i="4"/>
  <c r="AS411" i="4" s="1"/>
  <c r="AV308" i="4"/>
  <c r="AV391" i="4" s="1"/>
  <c r="BI289" i="4"/>
  <c r="BI372" i="4" s="1"/>
  <c r="O320" i="4"/>
  <c r="O403" i="4" s="1"/>
  <c r="AJ276" i="4"/>
  <c r="AJ359" i="4" s="1"/>
  <c r="Y309" i="4"/>
  <c r="Y392" i="4" s="1"/>
  <c r="V284" i="4"/>
  <c r="V367" i="4" s="1"/>
  <c r="L301" i="4"/>
  <c r="L384" i="4" s="1"/>
  <c r="AX326" i="4"/>
  <c r="AX409" i="4" s="1"/>
  <c r="AM303" i="4"/>
  <c r="AM386" i="4" s="1"/>
  <c r="BY309" i="4"/>
  <c r="BY392" i="4" s="1"/>
  <c r="O321" i="4"/>
  <c r="O404" i="4" s="1"/>
  <c r="AA321" i="4"/>
  <c r="AA404" i="4" s="1"/>
  <c r="P299" i="4"/>
  <c r="P382" i="4" s="1"/>
  <c r="AP327" i="4"/>
  <c r="AP410" i="4" s="1"/>
  <c r="CC296" i="4"/>
  <c r="CC379" i="4" s="1"/>
  <c r="BJ302" i="4"/>
  <c r="BJ385" i="4" s="1"/>
  <c r="BZ256" i="4"/>
  <c r="BZ339" i="4" s="1"/>
  <c r="AC259" i="4"/>
  <c r="AC342" i="4" s="1"/>
  <c r="N316" i="4"/>
  <c r="N399" i="4" s="1"/>
  <c r="E300" i="4"/>
  <c r="E383" i="4" s="1"/>
  <c r="BR325" i="4"/>
  <c r="BR408" i="4" s="1"/>
  <c r="BV301" i="4"/>
  <c r="BV384" i="4" s="1"/>
  <c r="W329" i="4"/>
  <c r="W412" i="4" s="1"/>
  <c r="BK287" i="4"/>
  <c r="BK370" i="4" s="1"/>
  <c r="AW292" i="4"/>
  <c r="AW375" i="4" s="1"/>
  <c r="I328" i="4"/>
  <c r="I411" i="4" s="1"/>
  <c r="AA307" i="4"/>
  <c r="AA390" i="4" s="1"/>
  <c r="CC292" i="4"/>
  <c r="CC375" i="4" s="1"/>
  <c r="BM322" i="4"/>
  <c r="BM405" i="4" s="1"/>
  <c r="BN300" i="4"/>
  <c r="BN383" i="4" s="1"/>
  <c r="AF256" i="4"/>
  <c r="AF339" i="4" s="1"/>
  <c r="AK310" i="4"/>
  <c r="AK393" i="4" s="1"/>
  <c r="BU314" i="4"/>
  <c r="BU397" i="4" s="1"/>
  <c r="D322" i="4"/>
  <c r="D405" i="4" s="1"/>
  <c r="S306" i="4"/>
  <c r="S389" i="4" s="1"/>
  <c r="BN316" i="4"/>
  <c r="BN399" i="4" s="1"/>
  <c r="BG305" i="4"/>
  <c r="BG388" i="4" s="1"/>
  <c r="BD295" i="4"/>
  <c r="BD378" i="4" s="1"/>
  <c r="AP290" i="4"/>
  <c r="AP373" i="4" s="1"/>
  <c r="AM268" i="4"/>
  <c r="AM351" i="4" s="1"/>
  <c r="AG303" i="4"/>
  <c r="AG386" i="4" s="1"/>
  <c r="BM262" i="4"/>
  <c r="BM345" i="4" s="1"/>
  <c r="BA283" i="4"/>
  <c r="BA366" i="4" s="1"/>
  <c r="X311" i="4"/>
  <c r="X394" i="4" s="1"/>
  <c r="BM297" i="4"/>
  <c r="BM380" i="4" s="1"/>
  <c r="BF308" i="4"/>
  <c r="BF391" i="4" s="1"/>
  <c r="BG268" i="4"/>
  <c r="BG351" i="4" s="1"/>
  <c r="AS275" i="4"/>
  <c r="AS358" i="4" s="1"/>
  <c r="AR276" i="4"/>
  <c r="AR359" i="4" s="1"/>
  <c r="O287" i="4"/>
  <c r="O370" i="4" s="1"/>
  <c r="BF304" i="4"/>
  <c r="BF387" i="4" s="1"/>
  <c r="W311" i="4"/>
  <c r="W394" i="4" s="1"/>
  <c r="W321" i="4"/>
  <c r="W404" i="4" s="1"/>
  <c r="J326" i="4"/>
  <c r="J409" i="4" s="1"/>
  <c r="BA303" i="4"/>
  <c r="BA386" i="4" s="1"/>
  <c r="AI306" i="4"/>
  <c r="AI389" i="4" s="1"/>
  <c r="Y321" i="4"/>
  <c r="Y404" i="4" s="1"/>
  <c r="BH322" i="4"/>
  <c r="BH405" i="4" s="1"/>
  <c r="BI274" i="4"/>
  <c r="BI357" i="4" s="1"/>
  <c r="AD332" i="4"/>
  <c r="AD415" i="4" s="1"/>
  <c r="W307" i="4"/>
  <c r="W390" i="4" s="1"/>
  <c r="AJ307" i="4"/>
  <c r="AJ390" i="4" s="1"/>
  <c r="AQ307" i="4"/>
  <c r="AQ390" i="4" s="1"/>
  <c r="BO304" i="4"/>
  <c r="BO387" i="4" s="1"/>
  <c r="BK317" i="4"/>
  <c r="BK400" i="4" s="1"/>
  <c r="AI274" i="4"/>
  <c r="AI357" i="4" s="1"/>
  <c r="BU323" i="4"/>
  <c r="BU406" i="4" s="1"/>
  <c r="AE304" i="4"/>
  <c r="AE387" i="4" s="1"/>
  <c r="F316" i="4"/>
  <c r="F399" i="4" s="1"/>
  <c r="BF323" i="4"/>
  <c r="BF406" i="4" s="1"/>
  <c r="CC291" i="4"/>
  <c r="CC374" i="4" s="1"/>
  <c r="AG287" i="4"/>
  <c r="AG370" i="4" s="1"/>
  <c r="BZ314" i="4"/>
  <c r="BZ397" i="4" s="1"/>
  <c r="BS290" i="4"/>
  <c r="BS373" i="4" s="1"/>
  <c r="AM299" i="4"/>
  <c r="AM382" i="4" s="1"/>
  <c r="G276" i="4"/>
  <c r="G359" i="4" s="1"/>
  <c r="Y289" i="4"/>
  <c r="Y372" i="4" s="1"/>
  <c r="L326" i="4"/>
  <c r="L409" i="4" s="1"/>
  <c r="BY302" i="4"/>
  <c r="BY385" i="4" s="1"/>
  <c r="BG304" i="4"/>
  <c r="BG387" i="4" s="1"/>
  <c r="V313" i="4"/>
  <c r="V396" i="4" s="1"/>
  <c r="Z323" i="4"/>
  <c r="Z406" i="4" s="1"/>
  <c r="X316" i="4"/>
  <c r="X399" i="4" s="1"/>
  <c r="Q277" i="4"/>
  <c r="Q360" i="4" s="1"/>
  <c r="AA297" i="4"/>
  <c r="AA380" i="4" s="1"/>
  <c r="AU260" i="4"/>
  <c r="AU343" i="4" s="1"/>
  <c r="BE297" i="4"/>
  <c r="BE380" i="4" s="1"/>
  <c r="E258" i="4"/>
  <c r="E341" i="4" s="1"/>
  <c r="O332" i="4"/>
  <c r="O415" i="4" s="1"/>
  <c r="AS310" i="4"/>
  <c r="AS393" i="4" s="1"/>
  <c r="J322" i="4"/>
  <c r="J405" i="4" s="1"/>
  <c r="AU286" i="4"/>
  <c r="AU369" i="4" s="1"/>
  <c r="BS307" i="4"/>
  <c r="BS390" i="4" s="1"/>
  <c r="AO279" i="4"/>
  <c r="AO362" i="4" s="1"/>
  <c r="AF259" i="4"/>
  <c r="AF342" i="4" s="1"/>
  <c r="BG255" i="4"/>
  <c r="BG338" i="4" s="1"/>
  <c r="J297" i="4"/>
  <c r="J380" i="4" s="1"/>
  <c r="AK255" i="4"/>
  <c r="AK338" i="4" s="1"/>
  <c r="J308" i="4"/>
  <c r="J391" i="4" s="1"/>
  <c r="BS276" i="4"/>
  <c r="BS359" i="4" s="1"/>
  <c r="AS256" i="4"/>
  <c r="AS339" i="4" s="1"/>
  <c r="BN272" i="4"/>
  <c r="BN355" i="4" s="1"/>
  <c r="J277" i="4"/>
  <c r="J360" i="4" s="1"/>
  <c r="AZ296" i="4"/>
  <c r="AZ379" i="4" s="1"/>
  <c r="AN313" i="4"/>
  <c r="AN396" i="4" s="1"/>
  <c r="I270" i="4"/>
  <c r="I353" i="4" s="1"/>
  <c r="R264" i="4"/>
  <c r="R347" i="4" s="1"/>
  <c r="F305" i="4"/>
  <c r="F388" i="4" s="1"/>
  <c r="Y272" i="4"/>
  <c r="Y355" i="4" s="1"/>
  <c r="AL296" i="4"/>
  <c r="AL379" i="4" s="1"/>
  <c r="F301" i="4"/>
  <c r="F384" i="4" s="1"/>
  <c r="P271" i="4"/>
  <c r="P354" i="4" s="1"/>
  <c r="H296" i="4"/>
  <c r="H379" i="4" s="1"/>
  <c r="AZ273" i="4"/>
  <c r="AZ356" i="4" s="1"/>
  <c r="AW279" i="4"/>
  <c r="AW362" i="4" s="1"/>
  <c r="BP316" i="4"/>
  <c r="BP399" i="4" s="1"/>
  <c r="V282" i="4"/>
  <c r="V365" i="4" s="1"/>
  <c r="AA293" i="4"/>
  <c r="AA376" i="4" s="1"/>
  <c r="E301" i="4"/>
  <c r="E384" i="4" s="1"/>
  <c r="BN324" i="4"/>
  <c r="BN407" i="4" s="1"/>
  <c r="BP309" i="4"/>
  <c r="BP392" i="4" s="1"/>
  <c r="BL285" i="4"/>
  <c r="BL368" i="4" s="1"/>
  <c r="AR306" i="4"/>
  <c r="AR389" i="4" s="1"/>
  <c r="BH309" i="4"/>
  <c r="BH392" i="4" s="1"/>
  <c r="P284" i="4"/>
  <c r="P367" i="4" s="1"/>
  <c r="BD298" i="4"/>
  <c r="BD381" i="4" s="1"/>
  <c r="BT326" i="4"/>
  <c r="BT409" i="4" s="1"/>
  <c r="BV270" i="4"/>
  <c r="BV353" i="4" s="1"/>
  <c r="AK257" i="4"/>
  <c r="AK340" i="4" s="1"/>
  <c r="AV330" i="4"/>
  <c r="AV413" i="4" s="1"/>
  <c r="AF264" i="4"/>
  <c r="AF347" i="4" s="1"/>
  <c r="BS288" i="4"/>
  <c r="BS371" i="4" s="1"/>
  <c r="BU266" i="4"/>
  <c r="BU349" i="4" s="1"/>
  <c r="BA255" i="4"/>
  <c r="BA338" i="4" s="1"/>
  <c r="BX289" i="4"/>
  <c r="BX372" i="4" s="1"/>
  <c r="BX271" i="4"/>
  <c r="BX354" i="4" s="1"/>
  <c r="S332" i="4"/>
  <c r="S415" i="4" s="1"/>
  <c r="I321" i="4"/>
  <c r="I404" i="4" s="1"/>
  <c r="S326" i="4"/>
  <c r="S409" i="4" s="1"/>
  <c r="AD323" i="4"/>
  <c r="AD406" i="4" s="1"/>
  <c r="AV267" i="4"/>
  <c r="AV350" i="4" s="1"/>
  <c r="BQ257" i="4"/>
  <c r="BQ340" i="4" s="1"/>
  <c r="BY331" i="4"/>
  <c r="BY414" i="4" s="1"/>
  <c r="AE321" i="4"/>
  <c r="AE404" i="4" s="1"/>
  <c r="F291" i="4"/>
  <c r="F374" i="4" s="1"/>
  <c r="BM280" i="4"/>
  <c r="BM363" i="4" s="1"/>
  <c r="AH276" i="4"/>
  <c r="AH359" i="4" s="1"/>
  <c r="AP325" i="4"/>
  <c r="AP408" i="4" s="1"/>
  <c r="I301" i="4"/>
  <c r="I384" i="4" s="1"/>
  <c r="BT258" i="4"/>
  <c r="BT341" i="4" s="1"/>
  <c r="BN256" i="4"/>
  <c r="BN339" i="4" s="1"/>
  <c r="AL306" i="4"/>
  <c r="AL389" i="4" s="1"/>
  <c r="AZ326" i="4"/>
  <c r="AZ409" i="4" s="1"/>
  <c r="BD277" i="4"/>
  <c r="BD360" i="4" s="1"/>
  <c r="U283" i="4"/>
  <c r="U366" i="4" s="1"/>
  <c r="AJ292" i="4"/>
  <c r="AJ375" i="4" s="1"/>
  <c r="M305" i="4"/>
  <c r="M388" i="4" s="1"/>
  <c r="P319" i="4"/>
  <c r="P402" i="4" s="1"/>
  <c r="CC256" i="4"/>
  <c r="CC339" i="4" s="1"/>
  <c r="BU279" i="4"/>
  <c r="BU362" i="4" s="1"/>
  <c r="AV295" i="4"/>
  <c r="AV378" i="4" s="1"/>
  <c r="BC271" i="4"/>
  <c r="BC354" i="4" s="1"/>
  <c r="AW294" i="4"/>
  <c r="AW377" i="4" s="1"/>
  <c r="AH332" i="4"/>
  <c r="AH415" i="4" s="1"/>
  <c r="CA258" i="4"/>
  <c r="CA341" i="4" s="1"/>
  <c r="AN278" i="4"/>
  <c r="AN361" i="4" s="1"/>
  <c r="AU271" i="4"/>
  <c r="AU354" i="4" s="1"/>
  <c r="AI330" i="4"/>
  <c r="AI413" i="4" s="1"/>
  <c r="S287" i="4"/>
  <c r="S370" i="4" s="1"/>
  <c r="AP297" i="4"/>
  <c r="AP380" i="4" s="1"/>
  <c r="BC301" i="4"/>
  <c r="BC384" i="4" s="1"/>
  <c r="BV259" i="4"/>
  <c r="BV342" i="4" s="1"/>
  <c r="AD329" i="4"/>
  <c r="AD412" i="4" s="1"/>
  <c r="O313" i="4"/>
  <c r="O396" i="4" s="1"/>
  <c r="AM271" i="4"/>
  <c r="AM354" i="4" s="1"/>
  <c r="BH283" i="4"/>
  <c r="BH366" i="4" s="1"/>
  <c r="CB301" i="4"/>
  <c r="CB384" i="4" s="1"/>
  <c r="BG264" i="4"/>
  <c r="BG347" i="4" s="1"/>
  <c r="CB275" i="4"/>
  <c r="CB358" i="4" s="1"/>
  <c r="U288" i="4"/>
  <c r="U371" i="4" s="1"/>
  <c r="BJ277" i="4"/>
  <c r="BJ360" i="4" s="1"/>
  <c r="CC331" i="4"/>
  <c r="CC414" i="4" s="1"/>
  <c r="BB326" i="4"/>
  <c r="BB409" i="4" s="1"/>
  <c r="AN280" i="4"/>
  <c r="AN363" i="4" s="1"/>
  <c r="AJ322" i="4"/>
  <c r="AJ405" i="4" s="1"/>
  <c r="BO311" i="4"/>
  <c r="BO394" i="4" s="1"/>
  <c r="AD324" i="4"/>
  <c r="AD407" i="4" s="1"/>
  <c r="AG313" i="4"/>
  <c r="AG396" i="4" s="1"/>
  <c r="AA303" i="4"/>
  <c r="AA386" i="4" s="1"/>
  <c r="AI262" i="4"/>
  <c r="AI345" i="4" s="1"/>
  <c r="BL293" i="4"/>
  <c r="BL376" i="4" s="1"/>
  <c r="AD282" i="4"/>
  <c r="AD365" i="4" s="1"/>
  <c r="BJ261" i="4"/>
  <c r="BJ344" i="4" s="1"/>
  <c r="AS280" i="4"/>
  <c r="AS363" i="4" s="1"/>
  <c r="V290" i="4"/>
  <c r="V373" i="4" s="1"/>
  <c r="Z317" i="4"/>
  <c r="Z400" i="4" s="1"/>
  <c r="AT306" i="4"/>
  <c r="AT389" i="4" s="1"/>
  <c r="AE306" i="4"/>
  <c r="AE389" i="4" s="1"/>
  <c r="P288" i="4"/>
  <c r="P371" i="4" s="1"/>
  <c r="W295" i="4"/>
  <c r="W378" i="4" s="1"/>
  <c r="AY302" i="4"/>
  <c r="AY385" i="4" s="1"/>
  <c r="Y257" i="4"/>
  <c r="Y340" i="4" s="1"/>
  <c r="BA259" i="4"/>
  <c r="BA342" i="4" s="1"/>
  <c r="AV299" i="4"/>
  <c r="AV382" i="4" s="1"/>
  <c r="I313" i="4"/>
  <c r="I396" i="4" s="1"/>
  <c r="BU281" i="4"/>
  <c r="BU364" i="4" s="1"/>
  <c r="AA278" i="4"/>
  <c r="AA361" i="4" s="1"/>
  <c r="K322" i="4"/>
  <c r="K405" i="4" s="1"/>
  <c r="AU321" i="4"/>
  <c r="AU404" i="4" s="1"/>
  <c r="AT312" i="4"/>
  <c r="AT395" i="4" s="1"/>
  <c r="O302" i="4"/>
  <c r="O385" i="4" s="1"/>
  <c r="AB312" i="4"/>
  <c r="AB395" i="4" s="1"/>
  <c r="AT288" i="4"/>
  <c r="AT371" i="4" s="1"/>
  <c r="AU285" i="4"/>
  <c r="AU368" i="4" s="1"/>
  <c r="BO289" i="4"/>
  <c r="BO372" i="4" s="1"/>
  <c r="CC307" i="4"/>
  <c r="CC390" i="4" s="1"/>
  <c r="BX330" i="4"/>
  <c r="BX413" i="4" s="1"/>
  <c r="AP288" i="4"/>
  <c r="AP371" i="4" s="1"/>
  <c r="BA280" i="4"/>
  <c r="BA363" i="4" s="1"/>
  <c r="AZ315" i="4"/>
  <c r="AZ398" i="4" s="1"/>
  <c r="BO295" i="4"/>
  <c r="BO378" i="4" s="1"/>
  <c r="AD327" i="4"/>
  <c r="AD410" i="4" s="1"/>
  <c r="BM261" i="4"/>
  <c r="BM344" i="4" s="1"/>
  <c r="BI305" i="4"/>
  <c r="BI388" i="4" s="1"/>
  <c r="BH271" i="4"/>
  <c r="BH354" i="4" s="1"/>
  <c r="BG329" i="4"/>
  <c r="BG412" i="4" s="1"/>
  <c r="T288" i="4"/>
  <c r="T371" i="4" s="1"/>
  <c r="BW325" i="4"/>
  <c r="BW408" i="4" s="1"/>
  <c r="K324" i="4"/>
  <c r="K407" i="4" s="1"/>
  <c r="AT281" i="4"/>
  <c r="AT364" i="4" s="1"/>
  <c r="BB332" i="4"/>
  <c r="BB415" i="4" s="1"/>
  <c r="AM315" i="4"/>
  <c r="AM398" i="4" s="1"/>
  <c r="AE260" i="4"/>
  <c r="AE343" i="4" s="1"/>
  <c r="AQ291" i="4"/>
  <c r="AQ374" i="4" s="1"/>
  <c r="AV283" i="4"/>
  <c r="AV366" i="4" s="1"/>
  <c r="AO312" i="4"/>
  <c r="AO395" i="4" s="1"/>
  <c r="AX270" i="4"/>
  <c r="AX353" i="4" s="1"/>
  <c r="R291" i="4"/>
  <c r="R374" i="4" s="1"/>
  <c r="I294" i="4"/>
  <c r="I377" i="4" s="1"/>
  <c r="T330" i="4"/>
  <c r="T413" i="4" s="1"/>
  <c r="BE281" i="4"/>
  <c r="BE364" i="4" s="1"/>
  <c r="BC284" i="4"/>
  <c r="BC367" i="4" s="1"/>
  <c r="Q258" i="4"/>
  <c r="Q341" i="4" s="1"/>
  <c r="V312" i="4"/>
  <c r="V395" i="4" s="1"/>
  <c r="AQ290" i="4"/>
  <c r="AQ373" i="4" s="1"/>
  <c r="AW301" i="4"/>
  <c r="AW384" i="4" s="1"/>
  <c r="O276" i="4"/>
  <c r="O359" i="4" s="1"/>
  <c r="AB323" i="4"/>
  <c r="AB406" i="4" s="1"/>
  <c r="AB309" i="4"/>
  <c r="AB392" i="4" s="1"/>
  <c r="AH325" i="4"/>
  <c r="AH408" i="4" s="1"/>
  <c r="N276" i="4"/>
  <c r="N359" i="4" s="1"/>
  <c r="AW296" i="4"/>
  <c r="AW379" i="4" s="1"/>
  <c r="BV296" i="4"/>
  <c r="BV379" i="4" s="1"/>
  <c r="G294" i="4"/>
  <c r="G377" i="4" s="1"/>
  <c r="BA309" i="4"/>
  <c r="BA392" i="4" s="1"/>
  <c r="M273" i="4"/>
  <c r="M356" i="4" s="1"/>
  <c r="Y267" i="4"/>
  <c r="Y350" i="4" s="1"/>
  <c r="AA276" i="4"/>
  <c r="AA359" i="4" s="1"/>
  <c r="AS319" i="4"/>
  <c r="AS402" i="4" s="1"/>
  <c r="BF326" i="4"/>
  <c r="BF409" i="4" s="1"/>
  <c r="W332" i="4"/>
  <c r="W415" i="4" s="1"/>
  <c r="BR264" i="4"/>
  <c r="BR347" i="4" s="1"/>
  <c r="Y303" i="4"/>
  <c r="Y386" i="4" s="1"/>
  <c r="BJ325" i="4"/>
  <c r="BJ408" i="4" s="1"/>
  <c r="V316" i="4"/>
  <c r="V399" i="4" s="1"/>
  <c r="BY255" i="4"/>
  <c r="BY338" i="4" s="1"/>
  <c r="BG293" i="4"/>
  <c r="BG376" i="4" s="1"/>
  <c r="K274" i="4"/>
  <c r="K357" i="4" s="1"/>
  <c r="V318" i="4"/>
  <c r="V401" i="4" s="1"/>
  <c r="AN315" i="4"/>
  <c r="AN398" i="4" s="1"/>
  <c r="G280" i="4"/>
  <c r="G363" i="4" s="1"/>
  <c r="BT328" i="4"/>
  <c r="BT411" i="4" s="1"/>
  <c r="E324" i="4"/>
  <c r="E407" i="4" s="1"/>
  <c r="BJ285" i="4"/>
  <c r="BJ368" i="4" s="1"/>
  <c r="N327" i="4"/>
  <c r="N410" i="4" s="1"/>
  <c r="AY324" i="4"/>
  <c r="AY407" i="4" s="1"/>
  <c r="AH308" i="4"/>
  <c r="AH391" i="4" s="1"/>
  <c r="AS327" i="4"/>
  <c r="AS410" i="4" s="1"/>
  <c r="AZ293" i="4"/>
  <c r="AZ376" i="4" s="1"/>
  <c r="AY305" i="4"/>
  <c r="AY388" i="4" s="1"/>
  <c r="BN326" i="4"/>
  <c r="BN409" i="4" s="1"/>
  <c r="BI284" i="4"/>
  <c r="BI367" i="4" s="1"/>
  <c r="BV302" i="4"/>
  <c r="BV385" i="4" s="1"/>
  <c r="BM306" i="4"/>
  <c r="BM389" i="4" s="1"/>
  <c r="BL261" i="4"/>
  <c r="BL344" i="4" s="1"/>
  <c r="CB332" i="4"/>
  <c r="CB415" i="4" s="1"/>
  <c r="W327" i="4"/>
  <c r="W410" i="4" s="1"/>
  <c r="Z283" i="4"/>
  <c r="Z366" i="4" s="1"/>
  <c r="I260" i="4"/>
  <c r="I343" i="4" s="1"/>
  <c r="AJ280" i="4"/>
  <c r="AJ363" i="4" s="1"/>
  <c r="S258" i="4"/>
  <c r="S341" i="4" s="1"/>
  <c r="BC294" i="4"/>
  <c r="BC377" i="4" s="1"/>
  <c r="AC268" i="4"/>
  <c r="AC351" i="4" s="1"/>
  <c r="H273" i="4"/>
  <c r="H356" i="4" s="1"/>
  <c r="H332" i="4"/>
  <c r="H415" i="4" s="1"/>
  <c r="AQ325" i="4"/>
  <c r="AQ408" i="4" s="1"/>
  <c r="AW323" i="4"/>
  <c r="AW406" i="4" s="1"/>
  <c r="R307" i="4"/>
  <c r="R390" i="4" s="1"/>
  <c r="AR308" i="4"/>
  <c r="AR391" i="4" s="1"/>
  <c r="AH255" i="4"/>
  <c r="AH338" i="4" s="1"/>
  <c r="AA315" i="4"/>
  <c r="AA398" i="4" s="1"/>
  <c r="S312" i="4"/>
  <c r="S395" i="4" s="1"/>
  <c r="AA314" i="4"/>
  <c r="AA397" i="4" s="1"/>
  <c r="AZ263" i="4"/>
  <c r="AZ346" i="4" s="1"/>
  <c r="BQ323" i="4"/>
  <c r="BQ406" i="4" s="1"/>
  <c r="BQ326" i="4"/>
  <c r="BQ409" i="4" s="1"/>
  <c r="AS324" i="4"/>
  <c r="AS407" i="4" s="1"/>
  <c r="BU312" i="4"/>
  <c r="BU395" i="4" s="1"/>
  <c r="BA301" i="4"/>
  <c r="BA384" i="4" s="1"/>
  <c r="AK320" i="4"/>
  <c r="AK403" i="4" s="1"/>
  <c r="AS267" i="4"/>
  <c r="AS350" i="4" s="1"/>
  <c r="CA318" i="4"/>
  <c r="CA401" i="4" s="1"/>
  <c r="BC264" i="4"/>
  <c r="BC347" i="4" s="1"/>
  <c r="D260" i="4"/>
  <c r="D343" i="4" s="1"/>
  <c r="AF269" i="4"/>
  <c r="AF352" i="4" s="1"/>
  <c r="CC280" i="4"/>
  <c r="CC363" i="4" s="1"/>
  <c r="AA331" i="4"/>
  <c r="AA414" i="4" s="1"/>
  <c r="BG282" i="4"/>
  <c r="BG365" i="4" s="1"/>
  <c r="AM267" i="4"/>
  <c r="AM350" i="4" s="1"/>
  <c r="BQ318" i="4"/>
  <c r="BQ401" i="4" s="1"/>
  <c r="BJ314" i="4"/>
  <c r="BJ397" i="4" s="1"/>
  <c r="AP326" i="4"/>
  <c r="AP409" i="4" s="1"/>
  <c r="AF296" i="4"/>
  <c r="AF379" i="4" s="1"/>
  <c r="S310" i="4"/>
  <c r="S393" i="4" s="1"/>
  <c r="BF318" i="4"/>
  <c r="BF401" i="4" s="1"/>
  <c r="S264" i="4"/>
  <c r="S347" i="4" s="1"/>
  <c r="AL326" i="4"/>
  <c r="AL409" i="4" s="1"/>
  <c r="CA280" i="4"/>
  <c r="CA363" i="4" s="1"/>
  <c r="BS309" i="4"/>
  <c r="BS392" i="4" s="1"/>
  <c r="N317" i="4"/>
  <c r="N400" i="4" s="1"/>
  <c r="AE267" i="4"/>
  <c r="AE350" i="4" s="1"/>
  <c r="I293" i="4"/>
  <c r="I376" i="4" s="1"/>
  <c r="AJ303" i="4"/>
  <c r="AJ386" i="4" s="1"/>
  <c r="AI276" i="4"/>
  <c r="AI359" i="4" s="1"/>
  <c r="AD278" i="4"/>
  <c r="AD361" i="4" s="1"/>
  <c r="AN295" i="4"/>
  <c r="AN378" i="4" s="1"/>
  <c r="BQ321" i="4"/>
  <c r="BQ404" i="4" s="1"/>
  <c r="M322" i="4"/>
  <c r="M405" i="4" s="1"/>
  <c r="R306" i="4"/>
  <c r="R389" i="4" s="1"/>
  <c r="G329" i="4"/>
  <c r="G412" i="4" s="1"/>
  <c r="BX316" i="4"/>
  <c r="BX399" i="4" s="1"/>
  <c r="AA327" i="4"/>
  <c r="AA410" i="4" s="1"/>
  <c r="BA317" i="4"/>
  <c r="BA400" i="4" s="1"/>
  <c r="AK281" i="4"/>
  <c r="AK364" i="4" s="1"/>
  <c r="CB312" i="4"/>
  <c r="CB395" i="4" s="1"/>
  <c r="AE325" i="4"/>
  <c r="AE408" i="4" s="1"/>
  <c r="BD303" i="4"/>
  <c r="BD386" i="4" s="1"/>
  <c r="BP321" i="4"/>
  <c r="BP404" i="4" s="1"/>
  <c r="BA281" i="4"/>
  <c r="BA364" i="4" s="1"/>
  <c r="AT328" i="4"/>
  <c r="AT411" i="4" s="1"/>
  <c r="BH255" i="4"/>
  <c r="BH338" i="4" s="1"/>
  <c r="BK295" i="4"/>
  <c r="BK378" i="4" s="1"/>
  <c r="BW275" i="4"/>
  <c r="BW358" i="4" s="1"/>
  <c r="Y306" i="4"/>
  <c r="Y389" i="4" s="1"/>
  <c r="H290" i="4"/>
  <c r="H373" i="4" s="1"/>
  <c r="AM297" i="4"/>
  <c r="AM380" i="4" s="1"/>
  <c r="BF258" i="4"/>
  <c r="BF341" i="4" s="1"/>
  <c r="P317" i="4"/>
  <c r="P400" i="4" s="1"/>
  <c r="AG291" i="4"/>
  <c r="AG374" i="4" s="1"/>
  <c r="AW314" i="4"/>
  <c r="AW397" i="4" s="1"/>
  <c r="BP292" i="4"/>
  <c r="BP375" i="4" s="1"/>
  <c r="AZ303" i="4"/>
  <c r="AZ386" i="4" s="1"/>
  <c r="BR272" i="4"/>
  <c r="BR355" i="4" s="1"/>
  <c r="AQ293" i="4"/>
  <c r="AQ376" i="4" s="1"/>
  <c r="AT297" i="4"/>
  <c r="AT380" i="4" s="1"/>
  <c r="CC283" i="4"/>
  <c r="CC366" i="4" s="1"/>
  <c r="AI287" i="4"/>
  <c r="AI370" i="4" s="1"/>
  <c r="AS255" i="4"/>
  <c r="AS338" i="4" s="1"/>
  <c r="J315" i="4"/>
  <c r="J398" i="4" s="1"/>
  <c r="AI265" i="4"/>
  <c r="AI348" i="4" s="1"/>
  <c r="F311" i="4"/>
  <c r="F394" i="4" s="1"/>
  <c r="AW286" i="4"/>
  <c r="AW369" i="4" s="1"/>
  <c r="AU270" i="4"/>
  <c r="AU353" i="4" s="1"/>
  <c r="P255" i="4"/>
  <c r="P338" i="4" s="1"/>
  <c r="J257" i="4"/>
  <c r="J340" i="4" s="1"/>
  <c r="G300" i="4"/>
  <c r="G383" i="4" s="1"/>
  <c r="BC324" i="4"/>
  <c r="BC407" i="4" s="1"/>
  <c r="X308" i="4"/>
  <c r="X391" i="4" s="1"/>
  <c r="AD266" i="4"/>
  <c r="AD349" i="4" s="1"/>
  <c r="BB258" i="4"/>
  <c r="BB341" i="4" s="1"/>
  <c r="H298" i="4"/>
  <c r="H381" i="4" s="1"/>
  <c r="AN271" i="4"/>
  <c r="AN354" i="4" s="1"/>
  <c r="AB280" i="4"/>
  <c r="AB363" i="4" s="1"/>
  <c r="BE290" i="4"/>
  <c r="BE373" i="4" s="1"/>
  <c r="BB266" i="4"/>
  <c r="BB349" i="4" s="1"/>
  <c r="Z277" i="4"/>
  <c r="Z360" i="4" s="1"/>
  <c r="BL287" i="4"/>
  <c r="BL370" i="4" s="1"/>
  <c r="L302" i="4"/>
  <c r="L385" i="4" s="1"/>
  <c r="AB265" i="4"/>
  <c r="AB348" i="4" s="1"/>
  <c r="V260" i="4"/>
  <c r="V343" i="4" s="1"/>
  <c r="D266" i="4"/>
  <c r="D349" i="4" s="1"/>
  <c r="V276" i="4"/>
  <c r="V359" i="4" s="1"/>
  <c r="V263" i="4"/>
  <c r="V346" i="4" s="1"/>
  <c r="CA263" i="4"/>
  <c r="CA346" i="4" s="1"/>
  <c r="M323" i="4"/>
  <c r="M406" i="4" s="1"/>
  <c r="P307" i="4"/>
  <c r="P390" i="4" s="1"/>
  <c r="BE266" i="4"/>
  <c r="BE349" i="4" s="1"/>
  <c r="F267" i="4"/>
  <c r="F350" i="4" s="1"/>
  <c r="AU282" i="4"/>
  <c r="AU365" i="4" s="1"/>
  <c r="AR273" i="4"/>
  <c r="AR356" i="4" s="1"/>
  <c r="O279" i="4"/>
  <c r="O362" i="4" s="1"/>
  <c r="F258" i="4"/>
  <c r="F341" i="4" s="1"/>
  <c r="BG312" i="4"/>
  <c r="BG395" i="4" s="1"/>
  <c r="BU284" i="4"/>
  <c r="BU367" i="4" s="1"/>
  <c r="AP261" i="4"/>
  <c r="AP344" i="4" s="1"/>
  <c r="BX309" i="4"/>
  <c r="BX392" i="4" s="1"/>
  <c r="AA265" i="4"/>
  <c r="AA348" i="4" s="1"/>
  <c r="AR304" i="4"/>
  <c r="AR387" i="4" s="1"/>
  <c r="G263" i="4"/>
  <c r="G346" i="4" s="1"/>
  <c r="T277" i="4"/>
  <c r="T360" i="4" s="1"/>
  <c r="AR278" i="4"/>
  <c r="AR361" i="4" s="1"/>
  <c r="R296" i="4"/>
  <c r="R379" i="4" s="1"/>
  <c r="BL296" i="4"/>
  <c r="BL379" i="4" s="1"/>
  <c r="AB292" i="4"/>
  <c r="AB375" i="4" s="1"/>
  <c r="AZ298" i="4"/>
  <c r="AZ381" i="4" s="1"/>
  <c r="BU329" i="4"/>
  <c r="BU412" i="4" s="1"/>
  <c r="BS258" i="4"/>
  <c r="BS341" i="4" s="1"/>
  <c r="BN266" i="4"/>
  <c r="BN349" i="4" s="1"/>
  <c r="BD301" i="4"/>
  <c r="BD384" i="4" s="1"/>
  <c r="N274" i="4"/>
  <c r="N357" i="4" s="1"/>
  <c r="U290" i="4"/>
  <c r="U373" i="4" s="1"/>
  <c r="AJ294" i="4"/>
  <c r="AJ377" i="4" s="1"/>
  <c r="I297" i="4"/>
  <c r="I380" i="4" s="1"/>
  <c r="AX273" i="4"/>
  <c r="AX356" i="4" s="1"/>
  <c r="L290" i="4"/>
  <c r="L373" i="4" s="1"/>
  <c r="AB289" i="4"/>
  <c r="AB372" i="4" s="1"/>
  <c r="AP263" i="4"/>
  <c r="AP346" i="4" s="1"/>
  <c r="BR302" i="4"/>
  <c r="BR385" i="4" s="1"/>
  <c r="AG266" i="4"/>
  <c r="AG349" i="4" s="1"/>
  <c r="AG290" i="4"/>
  <c r="AG373" i="4" s="1"/>
  <c r="BY325" i="4"/>
  <c r="BY408" i="4" s="1"/>
  <c r="BL290" i="4"/>
  <c r="BL373" i="4" s="1"/>
  <c r="BU317" i="4"/>
  <c r="BU400" i="4" s="1"/>
  <c r="AQ332" i="4"/>
  <c r="AQ415" i="4" s="1"/>
  <c r="AL315" i="4"/>
  <c r="AL398" i="4" s="1"/>
  <c r="AT286" i="4"/>
  <c r="AT369" i="4" s="1"/>
  <c r="U273" i="4"/>
  <c r="U356" i="4" s="1"/>
  <c r="J278" i="4"/>
  <c r="J361" i="4" s="1"/>
  <c r="AZ276" i="4"/>
  <c r="AZ359" i="4" s="1"/>
  <c r="F314" i="4"/>
  <c r="F397" i="4" s="1"/>
  <c r="BA299" i="4"/>
  <c r="BA382" i="4" s="1"/>
  <c r="AK308" i="4"/>
  <c r="AK391" i="4" s="1"/>
  <c r="AF303" i="4"/>
  <c r="AF386" i="4" s="1"/>
  <c r="AI321" i="4"/>
  <c r="AI404" i="4" s="1"/>
  <c r="M331" i="4"/>
  <c r="M414" i="4" s="1"/>
  <c r="BE270" i="4"/>
  <c r="BE353" i="4" s="1"/>
  <c r="BW295" i="4"/>
  <c r="BW378" i="4" s="1"/>
  <c r="BU325" i="4"/>
  <c r="BU408" i="4" s="1"/>
  <c r="AT293" i="4"/>
  <c r="AT376" i="4" s="1"/>
  <c r="AY255" i="4"/>
  <c r="AY338" i="4" s="1"/>
  <c r="AV281" i="4"/>
  <c r="AV364" i="4" s="1"/>
  <c r="S327" i="4"/>
  <c r="S410" i="4" s="1"/>
  <c r="BS305" i="4"/>
  <c r="BS388" i="4" s="1"/>
  <c r="AS282" i="4"/>
  <c r="AS365" i="4" s="1"/>
  <c r="BG306" i="4"/>
  <c r="BG389" i="4" s="1"/>
  <c r="BC288" i="4"/>
  <c r="BC371" i="4" s="1"/>
  <c r="BG307" i="4"/>
  <c r="BG390" i="4" s="1"/>
  <c r="K262" i="4"/>
  <c r="K345" i="4" s="1"/>
  <c r="R285" i="4"/>
  <c r="R368" i="4" s="1"/>
  <c r="Q299" i="4"/>
  <c r="Q382" i="4" s="1"/>
  <c r="AL269" i="4"/>
  <c r="AL352" i="4" s="1"/>
  <c r="AJ310" i="4"/>
  <c r="AJ393" i="4" s="1"/>
  <c r="AL260" i="4"/>
  <c r="AL343" i="4" s="1"/>
  <c r="BZ264" i="4"/>
  <c r="BZ347" i="4" s="1"/>
  <c r="V323" i="4"/>
  <c r="V406" i="4" s="1"/>
  <c r="AS307" i="4"/>
  <c r="AS390" i="4" s="1"/>
  <c r="W294" i="4"/>
  <c r="W377" i="4" s="1"/>
  <c r="AR263" i="4"/>
  <c r="AR346" i="4" s="1"/>
  <c r="BB331" i="4"/>
  <c r="BB414" i="4" s="1"/>
  <c r="BU277" i="4"/>
  <c r="BU360" i="4" s="1"/>
  <c r="V259" i="4"/>
  <c r="V342" i="4" s="1"/>
  <c r="BG309" i="4"/>
  <c r="BG392" i="4" s="1"/>
  <c r="BV318" i="4"/>
  <c r="BV401" i="4" s="1"/>
  <c r="Q310" i="4"/>
  <c r="Q393" i="4" s="1"/>
  <c r="AN331" i="4"/>
  <c r="AN414" i="4" s="1"/>
  <c r="V320" i="4"/>
  <c r="V403" i="4" s="1"/>
  <c r="AC322" i="4"/>
  <c r="AC405" i="4" s="1"/>
  <c r="BI295" i="4"/>
  <c r="BI378" i="4" s="1"/>
  <c r="AD281" i="4"/>
  <c r="AD364" i="4" s="1"/>
  <c r="AZ325" i="4"/>
  <c r="AZ408" i="4" s="1"/>
  <c r="BV304" i="4"/>
  <c r="BV387" i="4" s="1"/>
  <c r="AO327" i="4"/>
  <c r="AO410" i="4" s="1"/>
  <c r="AE262" i="4"/>
  <c r="AE345" i="4" s="1"/>
  <c r="BO297" i="4"/>
  <c r="BO380" i="4" s="1"/>
  <c r="AG264" i="4"/>
  <c r="AG347" i="4" s="1"/>
  <c r="BO330" i="4"/>
  <c r="BO413" i="4" s="1"/>
  <c r="AG283" i="4"/>
  <c r="AG366" i="4" s="1"/>
  <c r="AC326" i="4"/>
  <c r="AC409" i="4" s="1"/>
  <c r="T328" i="4"/>
  <c r="T411" i="4" s="1"/>
  <c r="BD325" i="4"/>
  <c r="BD408" i="4" s="1"/>
  <c r="BD307" i="4"/>
  <c r="BD390" i="4" s="1"/>
  <c r="AL304" i="4"/>
  <c r="AL387" i="4" s="1"/>
  <c r="AM302" i="4"/>
  <c r="AM385" i="4" s="1"/>
  <c r="AO276" i="4"/>
  <c r="AO359" i="4" s="1"/>
  <c r="AT331" i="4"/>
  <c r="AT414" i="4" s="1"/>
  <c r="G316" i="4"/>
  <c r="G399" i="4" s="1"/>
  <c r="E320" i="4"/>
  <c r="E403" i="4" s="1"/>
  <c r="AZ283" i="4"/>
  <c r="AZ366" i="4" s="1"/>
  <c r="U309" i="4"/>
  <c r="U392" i="4" s="1"/>
  <c r="BQ271" i="4"/>
  <c r="BQ354" i="4" s="1"/>
  <c r="CC261" i="4"/>
  <c r="CC344" i="4" s="1"/>
  <c r="AH330" i="4"/>
  <c r="AH413" i="4" s="1"/>
  <c r="U277" i="4"/>
  <c r="U360" i="4" s="1"/>
  <c r="Q297" i="4"/>
  <c r="Q380" i="4" s="1"/>
  <c r="W260" i="4"/>
  <c r="W343" i="4" s="1"/>
  <c r="BF275" i="4"/>
  <c r="BF358" i="4" s="1"/>
  <c r="BT324" i="4"/>
  <c r="BT407" i="4" s="1"/>
  <c r="J313" i="4"/>
  <c r="J396" i="4" s="1"/>
  <c r="AJ318" i="4"/>
  <c r="AJ401" i="4" s="1"/>
  <c r="M281" i="4"/>
  <c r="M364" i="4" s="1"/>
  <c r="AZ323" i="4"/>
  <c r="AZ406" i="4" s="1"/>
  <c r="BS313" i="4"/>
  <c r="BS396" i="4" s="1"/>
  <c r="M314" i="4"/>
  <c r="M397" i="4" s="1"/>
  <c r="T299" i="4"/>
  <c r="T382" i="4" s="1"/>
  <c r="I266" i="4"/>
  <c r="I349" i="4" s="1"/>
  <c r="AZ321" i="4"/>
  <c r="AZ404" i="4" s="1"/>
  <c r="AM318" i="4"/>
  <c r="AM401" i="4" s="1"/>
  <c r="AG269" i="4"/>
  <c r="AG352" i="4" s="1"/>
  <c r="BG281" i="4"/>
  <c r="BG364" i="4" s="1"/>
  <c r="Q294" i="4"/>
  <c r="Q377" i="4" s="1"/>
  <c r="AH279" i="4"/>
  <c r="AH362" i="4" s="1"/>
  <c r="V287" i="4"/>
  <c r="V370" i="4" s="1"/>
  <c r="BO308" i="4"/>
  <c r="BO391" i="4" s="1"/>
  <c r="AK291" i="4"/>
  <c r="AK374" i="4" s="1"/>
  <c r="AB330" i="4"/>
  <c r="AB413" i="4" s="1"/>
  <c r="S283" i="4"/>
  <c r="S366" i="4" s="1"/>
  <c r="BQ309" i="4"/>
  <c r="BQ392" i="4" s="1"/>
  <c r="AU294" i="4"/>
  <c r="AU377" i="4" s="1"/>
  <c r="BY265" i="4"/>
  <c r="BY348" i="4" s="1"/>
  <c r="BB265" i="4"/>
  <c r="BB348" i="4" s="1"/>
  <c r="CC257" i="4"/>
  <c r="CC340" i="4" s="1"/>
  <c r="N303" i="4"/>
  <c r="N386" i="4" s="1"/>
  <c r="AU318" i="4"/>
  <c r="AU401" i="4" s="1"/>
  <c r="BN331" i="4"/>
  <c r="BN414" i="4" s="1"/>
  <c r="U292" i="4"/>
  <c r="U375" i="4" s="1"/>
  <c r="D317" i="4"/>
  <c r="D400" i="4" s="1"/>
  <c r="BW316" i="4"/>
  <c r="BW399" i="4" s="1"/>
  <c r="BG279" i="4"/>
  <c r="BG362" i="4" s="1"/>
  <c r="Q329" i="4"/>
  <c r="Q412" i="4" s="1"/>
  <c r="AX296" i="4"/>
  <c r="AX379" i="4" s="1"/>
  <c r="BS326" i="4"/>
  <c r="BS409" i="4" s="1"/>
  <c r="BA298" i="4"/>
  <c r="BA381" i="4" s="1"/>
  <c r="AE311" i="4"/>
  <c r="AE394" i="4" s="1"/>
  <c r="Z327" i="4"/>
  <c r="Z410" i="4" s="1"/>
  <c r="AM331" i="4"/>
  <c r="AM414" i="4" s="1"/>
  <c r="W312" i="4"/>
  <c r="W395" i="4" s="1"/>
  <c r="E312" i="4"/>
  <c r="E395" i="4" s="1"/>
  <c r="AX265" i="4"/>
  <c r="AX348" i="4" s="1"/>
  <c r="R317" i="4"/>
  <c r="R400" i="4" s="1"/>
  <c r="AB306" i="4"/>
  <c r="AB389" i="4" s="1"/>
  <c r="BJ267" i="4"/>
  <c r="BJ350" i="4" s="1"/>
  <c r="BW263" i="4"/>
  <c r="BW346" i="4" s="1"/>
  <c r="BD264" i="4"/>
  <c r="BD347" i="4" s="1"/>
  <c r="Q256" i="4"/>
  <c r="Q339" i="4" s="1"/>
  <c r="BB275" i="4"/>
  <c r="BB358" i="4" s="1"/>
  <c r="AP273" i="4"/>
  <c r="AP356" i="4" s="1"/>
  <c r="AX278" i="4"/>
  <c r="AX361" i="4" s="1"/>
  <c r="BF287" i="4"/>
  <c r="BF370" i="4" s="1"/>
  <c r="E257" i="4"/>
  <c r="E340" i="4" s="1"/>
  <c r="G265" i="4"/>
  <c r="G348" i="4" s="1"/>
  <c r="BL307" i="4"/>
  <c r="BL390" i="4" s="1"/>
  <c r="N267" i="4"/>
  <c r="N350" i="4" s="1"/>
  <c r="K291" i="4"/>
  <c r="K374" i="4" s="1"/>
  <c r="AQ298" i="4"/>
  <c r="AQ381" i="4" s="1"/>
  <c r="AZ328" i="4"/>
  <c r="AZ411" i="4" s="1"/>
  <c r="AJ261" i="4"/>
  <c r="AJ344" i="4" s="1"/>
  <c r="V315" i="4"/>
  <c r="V398" i="4" s="1"/>
  <c r="Z288" i="4"/>
  <c r="Z371" i="4" s="1"/>
  <c r="AL312" i="4"/>
  <c r="AL395" i="4" s="1"/>
  <c r="Y264" i="4"/>
  <c r="Y347" i="4" s="1"/>
  <c r="S255" i="4"/>
  <c r="S338" i="4" s="1"/>
  <c r="AJ277" i="4"/>
  <c r="AJ360" i="4" s="1"/>
  <c r="BK307" i="4"/>
  <c r="BK390" i="4" s="1"/>
  <c r="BD300" i="4"/>
  <c r="BD383" i="4" s="1"/>
  <c r="BR267" i="4"/>
  <c r="BR350" i="4" s="1"/>
  <c r="BX269" i="4"/>
  <c r="BX352" i="4" s="1"/>
  <c r="CB308" i="4"/>
  <c r="CB391" i="4" s="1"/>
  <c r="AW268" i="4"/>
  <c r="AW351" i="4" s="1"/>
  <c r="BP258" i="4"/>
  <c r="BP341" i="4" s="1"/>
  <c r="R323" i="4"/>
  <c r="R406" i="4" s="1"/>
  <c r="CB285" i="4"/>
  <c r="CB368" i="4" s="1"/>
  <c r="BG278" i="4"/>
  <c r="BG361" i="4" s="1"/>
  <c r="AK293" i="4"/>
  <c r="AK376" i="4" s="1"/>
  <c r="AL331" i="4"/>
  <c r="AL414" i="4" s="1"/>
  <c r="BV263" i="4"/>
  <c r="BV346" i="4" s="1"/>
  <c r="BK279" i="4"/>
  <c r="BK362" i="4" s="1"/>
  <c r="BD313" i="4"/>
  <c r="BD396" i="4" s="1"/>
  <c r="BX263" i="4"/>
  <c r="BX346" i="4" s="1"/>
  <c r="R269" i="4"/>
  <c r="R352" i="4" s="1"/>
  <c r="BM290" i="4"/>
  <c r="BM373" i="4" s="1"/>
  <c r="CC301" i="4"/>
  <c r="CC384" i="4" s="1"/>
  <c r="BV255" i="4"/>
  <c r="BV338" i="4" s="1"/>
  <c r="BN280" i="4"/>
  <c r="BN363" i="4" s="1"/>
  <c r="BL259" i="4"/>
  <c r="BL342" i="4" s="1"/>
  <c r="Y266" i="4"/>
  <c r="Y349" i="4" s="1"/>
  <c r="O260" i="4"/>
  <c r="O343" i="4" s="1"/>
  <c r="Q304" i="4"/>
  <c r="Q387" i="4" s="1"/>
  <c r="O290" i="4"/>
  <c r="O373" i="4" s="1"/>
  <c r="T262" i="4"/>
  <c r="T345" i="4" s="1"/>
  <c r="V292" i="4"/>
  <c r="V375" i="4" s="1"/>
  <c r="CB263" i="4"/>
  <c r="CB346" i="4" s="1"/>
  <c r="H283" i="4"/>
  <c r="H366" i="4" s="1"/>
  <c r="BW264" i="4"/>
  <c r="BW347" i="4" s="1"/>
  <c r="BG259" i="4"/>
  <c r="BG342" i="4" s="1"/>
  <c r="BA284" i="4"/>
  <c r="BA367" i="4" s="1"/>
  <c r="BZ286" i="4"/>
  <c r="BZ369" i="4" s="1"/>
  <c r="AX286" i="4"/>
  <c r="AX369" i="4" s="1"/>
  <c r="Q266" i="4"/>
  <c r="Q349" i="4" s="1"/>
  <c r="CA259" i="4"/>
  <c r="CA342" i="4" s="1"/>
  <c r="BZ290" i="4"/>
  <c r="BZ373" i="4" s="1"/>
  <c r="AR305" i="4"/>
  <c r="AR388" i="4" s="1"/>
  <c r="K270" i="4"/>
  <c r="K353" i="4" s="1"/>
  <c r="BF255" i="4"/>
  <c r="BF338" i="4" s="1"/>
  <c r="Y268" i="4"/>
  <c r="Y351" i="4" s="1"/>
  <c r="G268" i="4"/>
  <c r="G351" i="4" s="1"/>
  <c r="E256" i="4"/>
  <c r="E339" i="4" s="1"/>
  <c r="CC330" i="4"/>
  <c r="CC413" i="4" s="1"/>
  <c r="BQ273" i="4"/>
  <c r="BQ356" i="4" s="1"/>
  <c r="Z259" i="4"/>
  <c r="Z342" i="4" s="1"/>
  <c r="BM317" i="4"/>
  <c r="BM400" i="4" s="1"/>
  <c r="CC300" i="4"/>
  <c r="CC383" i="4" s="1"/>
  <c r="E331" i="4"/>
  <c r="E414" i="4" s="1"/>
  <c r="AA299" i="4"/>
  <c r="AA382" i="4" s="1"/>
  <c r="AD310" i="4"/>
  <c r="AD393" i="4" s="1"/>
  <c r="BC318" i="4"/>
  <c r="BC401" i="4" s="1"/>
  <c r="D312" i="4"/>
  <c r="D395" i="4" s="1"/>
  <c r="AS295" i="4"/>
  <c r="AS378" i="4" s="1"/>
  <c r="CC303" i="4"/>
  <c r="CC386" i="4" s="1"/>
  <c r="BQ270" i="4"/>
  <c r="BQ353" i="4" s="1"/>
  <c r="G332" i="4"/>
  <c r="G415" i="4" s="1"/>
  <c r="AX314" i="4"/>
  <c r="AX397" i="4" s="1"/>
  <c r="BH262" i="4"/>
  <c r="BH345" i="4" s="1"/>
  <c r="AQ304" i="4"/>
  <c r="AQ387" i="4" s="1"/>
  <c r="BI330" i="4"/>
  <c r="BI413" i="4" s="1"/>
  <c r="G272" i="4"/>
  <c r="G355" i="4" s="1"/>
  <c r="AY258" i="4"/>
  <c r="AY341" i="4" s="1"/>
  <c r="BJ318" i="4"/>
  <c r="BJ401" i="4" s="1"/>
  <c r="BB282" i="4"/>
  <c r="BB365" i="4" s="1"/>
  <c r="K300" i="4"/>
  <c r="K383" i="4" s="1"/>
  <c r="X300" i="4"/>
  <c r="X383" i="4" s="1"/>
  <c r="BU262" i="4"/>
  <c r="BU345" i="4" s="1"/>
  <c r="CC315" i="4"/>
  <c r="CC398" i="4" s="1"/>
  <c r="BA261" i="4"/>
  <c r="BA344" i="4" s="1"/>
  <c r="BJ297" i="4"/>
  <c r="BJ380" i="4" s="1"/>
  <c r="AY272" i="4"/>
  <c r="AY355" i="4" s="1"/>
  <c r="N309" i="4"/>
  <c r="N392" i="4" s="1"/>
  <c r="AF327" i="4"/>
  <c r="AF410" i="4" s="1"/>
  <c r="BE321" i="4"/>
  <c r="BE404" i="4" s="1"/>
  <c r="P276" i="4"/>
  <c r="P359" i="4" s="1"/>
  <c r="I315" i="4"/>
  <c r="I398" i="4" s="1"/>
  <c r="AB263" i="4"/>
  <c r="AB346" i="4" s="1"/>
  <c r="M287" i="4"/>
  <c r="M370" i="4" s="1"/>
  <c r="G277" i="4"/>
  <c r="G360" i="4" s="1"/>
  <c r="M270" i="4"/>
  <c r="M353" i="4" s="1"/>
  <c r="AA264" i="4"/>
  <c r="AA347" i="4" s="1"/>
  <c r="AQ310" i="4"/>
  <c r="AQ393" i="4" s="1"/>
  <c r="V331" i="4"/>
  <c r="V414" i="4" s="1"/>
  <c r="AM293" i="4"/>
  <c r="AM376" i="4" s="1"/>
  <c r="AM313" i="4"/>
  <c r="AM396" i="4" s="1"/>
  <c r="R332" i="4"/>
  <c r="R415" i="4" s="1"/>
  <c r="BI271" i="4"/>
  <c r="BI354" i="4" s="1"/>
  <c r="AH286" i="4"/>
  <c r="AH369" i="4" s="1"/>
  <c r="AS302" i="4"/>
  <c r="AS385" i="4" s="1"/>
  <c r="L325" i="4"/>
  <c r="L408" i="4" s="1"/>
  <c r="AS313" i="4"/>
  <c r="AS396" i="4" s="1"/>
  <c r="V302" i="4"/>
  <c r="V385" i="4" s="1"/>
  <c r="BY286" i="4"/>
  <c r="BY369" i="4" s="1"/>
  <c r="AO263" i="4"/>
  <c r="AO346" i="4" s="1"/>
  <c r="AP267" i="4"/>
  <c r="AP350" i="4" s="1"/>
  <c r="I282" i="4"/>
  <c r="I365" i="4" s="1"/>
  <c r="K293" i="4"/>
  <c r="K376" i="4" s="1"/>
  <c r="BJ313" i="4"/>
  <c r="BJ396" i="4" s="1"/>
  <c r="J325" i="4"/>
  <c r="J408" i="4" s="1"/>
  <c r="N332" i="4"/>
  <c r="N415" i="4" s="1"/>
  <c r="BE271" i="4"/>
  <c r="BE354" i="4" s="1"/>
  <c r="BP308" i="4"/>
  <c r="BP391" i="4" s="1"/>
  <c r="AC290" i="4"/>
  <c r="AC373" i="4" s="1"/>
  <c r="BL319" i="4"/>
  <c r="BL402" i="4" s="1"/>
  <c r="AV282" i="4"/>
  <c r="AV365" i="4" s="1"/>
  <c r="X332" i="4"/>
  <c r="X415" i="4" s="1"/>
  <c r="BH332" i="4"/>
  <c r="BH415" i="4" s="1"/>
  <c r="CA274" i="4"/>
  <c r="CA357" i="4" s="1"/>
  <c r="V299" i="4"/>
  <c r="V382" i="4" s="1"/>
  <c r="AS315" i="4"/>
  <c r="AS398" i="4" s="1"/>
  <c r="I311" i="4"/>
  <c r="I394" i="4" s="1"/>
  <c r="AQ280" i="4"/>
  <c r="AQ363" i="4" s="1"/>
  <c r="AL258" i="4"/>
  <c r="AL341" i="4" s="1"/>
  <c r="Q268" i="4"/>
  <c r="Q351" i="4" s="1"/>
  <c r="AJ298" i="4"/>
  <c r="AJ381" i="4" s="1"/>
  <c r="BF263" i="4"/>
  <c r="BF346" i="4" s="1"/>
  <c r="BF303" i="4"/>
  <c r="BF386" i="4" s="1"/>
  <c r="D326" i="4"/>
  <c r="D409" i="4" s="1"/>
  <c r="AC265" i="4"/>
  <c r="AC348" i="4" s="1"/>
  <c r="AR290" i="4"/>
  <c r="AR373" i="4" s="1"/>
  <c r="V319" i="4"/>
  <c r="V402" i="4" s="1"/>
  <c r="Z270" i="4"/>
  <c r="Z353" i="4" s="1"/>
  <c r="BZ258" i="4"/>
  <c r="BZ341" i="4" s="1"/>
  <c r="BQ262" i="4"/>
  <c r="BQ345" i="4" s="1"/>
  <c r="BD269" i="4"/>
  <c r="BD352" i="4" s="1"/>
  <c r="J295" i="4"/>
  <c r="J378" i="4" s="1"/>
  <c r="AS271" i="4"/>
  <c r="AS354" i="4" s="1"/>
  <c r="AT298" i="4"/>
  <c r="AT381" i="4" s="1"/>
  <c r="AN273" i="4"/>
  <c r="AN356" i="4" s="1"/>
  <c r="E262" i="4"/>
  <c r="E345" i="4" s="1"/>
  <c r="V262" i="4"/>
  <c r="V345" i="4" s="1"/>
  <c r="BH286" i="4"/>
  <c r="BH369" i="4" s="1"/>
  <c r="P280" i="4"/>
  <c r="P363" i="4" s="1"/>
  <c r="AH268" i="4"/>
  <c r="AH351" i="4" s="1"/>
  <c r="BS314" i="4"/>
  <c r="BS397" i="4" s="1"/>
  <c r="H278" i="4"/>
  <c r="H361" i="4" s="1"/>
  <c r="X281" i="4"/>
  <c r="X364" i="4" s="1"/>
  <c r="K273" i="4"/>
  <c r="K356" i="4" s="1"/>
  <c r="AS257" i="4"/>
  <c r="AS340" i="4" s="1"/>
  <c r="P312" i="4"/>
  <c r="P395" i="4" s="1"/>
  <c r="AD263" i="4"/>
  <c r="AD346" i="4" s="1"/>
  <c r="AC292" i="4"/>
  <c r="AC375" i="4" s="1"/>
  <c r="AB285" i="4"/>
  <c r="AB368" i="4" s="1"/>
  <c r="AY327" i="4"/>
  <c r="AY410" i="4" s="1"/>
  <c r="U258" i="4"/>
  <c r="U341" i="4" s="1"/>
  <c r="BI263" i="4"/>
  <c r="BI346" i="4" s="1"/>
  <c r="AI293" i="4"/>
  <c r="AI376" i="4" s="1"/>
  <c r="AZ310" i="4"/>
  <c r="AZ393" i="4" s="1"/>
  <c r="Q260" i="4"/>
  <c r="Q343" i="4" s="1"/>
  <c r="BS269" i="4"/>
  <c r="BS352" i="4" s="1"/>
  <c r="Q269" i="4"/>
  <c r="Q352" i="4" s="1"/>
  <c r="AQ284" i="4"/>
  <c r="AQ367" i="4" s="1"/>
  <c r="Q326" i="4"/>
  <c r="Q409" i="4" s="1"/>
  <c r="E316" i="4"/>
  <c r="E399" i="4" s="1"/>
  <c r="BJ295" i="4"/>
  <c r="BJ378" i="4" s="1"/>
  <c r="BZ318" i="4"/>
  <c r="BZ401" i="4" s="1"/>
  <c r="Z272" i="4"/>
  <c r="Z355" i="4" s="1"/>
  <c r="G315" i="4"/>
  <c r="G398" i="4" s="1"/>
  <c r="BP283" i="4"/>
  <c r="BP366" i="4" s="1"/>
  <c r="BB296" i="4"/>
  <c r="BB379" i="4" s="1"/>
  <c r="AM301" i="4"/>
  <c r="AM384" i="4" s="1"/>
  <c r="BZ313" i="4"/>
  <c r="BZ396" i="4" s="1"/>
  <c r="AM261" i="4"/>
  <c r="AM344" i="4" s="1"/>
  <c r="BK271" i="4"/>
  <c r="BK354" i="4" s="1"/>
  <c r="BW265" i="4"/>
  <c r="BW348" i="4" s="1"/>
  <c r="CC299" i="4"/>
  <c r="CC382" i="4" s="1"/>
  <c r="X319" i="4"/>
  <c r="X402" i="4" s="1"/>
  <c r="AY275" i="4"/>
  <c r="AY358" i="4" s="1"/>
  <c r="AQ302" i="4"/>
  <c r="AQ385" i="4" s="1"/>
  <c r="S319" i="4"/>
  <c r="S402" i="4" s="1"/>
  <c r="AE283" i="4"/>
  <c r="AE366" i="4" s="1"/>
  <c r="BO262" i="4"/>
  <c r="BO345" i="4" s="1"/>
  <c r="BK328" i="4"/>
  <c r="BK411" i="4" s="1"/>
  <c r="AD306" i="4"/>
  <c r="AD389" i="4" s="1"/>
  <c r="S293" i="4"/>
  <c r="S376" i="4" s="1"/>
  <c r="BK298" i="4"/>
  <c r="BK381" i="4" s="1"/>
  <c r="AW274" i="4"/>
  <c r="AW357" i="4" s="1"/>
  <c r="CC284" i="4"/>
  <c r="CC367" i="4" s="1"/>
  <c r="BS268" i="4"/>
  <c r="BS351" i="4" s="1"/>
  <c r="CC304" i="4"/>
  <c r="CC387" i="4" s="1"/>
  <c r="BD327" i="4"/>
  <c r="BD410" i="4" s="1"/>
  <c r="AQ329" i="4"/>
  <c r="AQ412" i="4" s="1"/>
  <c r="P323" i="4"/>
  <c r="P406" i="4" s="1"/>
  <c r="BD258" i="4"/>
  <c r="BD341" i="4" s="1"/>
  <c r="AB298" i="4"/>
  <c r="AB381" i="4" s="1"/>
  <c r="S309" i="4"/>
  <c r="S392" i="4" s="1"/>
  <c r="V328" i="4"/>
  <c r="V411" i="4" s="1"/>
  <c r="BX291" i="4"/>
  <c r="BX374" i="4" s="1"/>
  <c r="BL303" i="4"/>
  <c r="BL386" i="4" s="1"/>
  <c r="BY284" i="4"/>
  <c r="BY367" i="4" s="1"/>
  <c r="CC288" i="4"/>
  <c r="CC371" i="4" s="1"/>
  <c r="BN328" i="4"/>
  <c r="BN411" i="4" s="1"/>
  <c r="AX322" i="4"/>
  <c r="AX405" i="4" s="1"/>
  <c r="W324" i="4"/>
  <c r="W407" i="4" s="1"/>
  <c r="AX280" i="4"/>
  <c r="AX363" i="4" s="1"/>
  <c r="R326" i="4"/>
  <c r="R409" i="4" s="1"/>
  <c r="V280" i="4"/>
  <c r="V363" i="4" s="1"/>
  <c r="W314" i="4"/>
  <c r="W397" i="4" s="1"/>
  <c r="R320" i="4"/>
  <c r="R403" i="4" s="1"/>
  <c r="Y293" i="4"/>
  <c r="Y376" i="4" s="1"/>
  <c r="BY320" i="4"/>
  <c r="BY403" i="4" s="1"/>
  <c r="AU315" i="4"/>
  <c r="AU398" i="4" s="1"/>
  <c r="R300" i="4"/>
  <c r="R383" i="4" s="1"/>
  <c r="AQ268" i="4"/>
  <c r="AQ351" i="4" s="1"/>
  <c r="W326" i="4"/>
  <c r="W409" i="4" s="1"/>
  <c r="BL269" i="4"/>
  <c r="BL352" i="4" s="1"/>
  <c r="U256" i="4"/>
  <c r="U339" i="4" s="1"/>
  <c r="BG323" i="4"/>
  <c r="BG406" i="4" s="1"/>
  <c r="BB294" i="4"/>
  <c r="BB377" i="4" s="1"/>
  <c r="U279" i="4"/>
  <c r="U362" i="4" s="1"/>
  <c r="O295" i="4"/>
  <c r="O378" i="4" s="1"/>
  <c r="AW285" i="4"/>
  <c r="AW368" i="4" s="1"/>
  <c r="AX332" i="4"/>
  <c r="AX415" i="4" s="1"/>
  <c r="AY328" i="4"/>
  <c r="AY411" i="4" s="1"/>
  <c r="M316" i="4"/>
  <c r="M399" i="4" s="1"/>
  <c r="I324" i="4"/>
  <c r="I407" i="4" s="1"/>
  <c r="BU257" i="4"/>
  <c r="BU340" i="4" s="1"/>
  <c r="E283" i="4"/>
  <c r="E366" i="4" s="1"/>
  <c r="AU311" i="4"/>
  <c r="AU394" i="4" s="1"/>
  <c r="M317" i="4"/>
  <c r="M400" i="4" s="1"/>
  <c r="R255" i="4"/>
  <c r="R338" i="4" s="1"/>
  <c r="BC321" i="4"/>
  <c r="BC404" i="4" s="1"/>
  <c r="BC281" i="4"/>
  <c r="BC364" i="4" s="1"/>
  <c r="R287" i="4"/>
  <c r="R370" i="4" s="1"/>
  <c r="CA292" i="4"/>
  <c r="CA375" i="4" s="1"/>
  <c r="AQ315" i="4"/>
  <c r="AQ398" i="4" s="1"/>
  <c r="I332" i="4"/>
  <c r="I415" i="4" s="1"/>
  <c r="BL329" i="4"/>
  <c r="BL412" i="4" s="1"/>
  <c r="BE311" i="4"/>
  <c r="BE394" i="4" s="1"/>
  <c r="R302" i="4"/>
  <c r="R385" i="4" s="1"/>
  <c r="Y297" i="4"/>
  <c r="Y380" i="4" s="1"/>
  <c r="BR326" i="4"/>
  <c r="BR409" i="4" s="1"/>
  <c r="J304" i="4"/>
  <c r="J387" i="4" s="1"/>
  <c r="BO310" i="4"/>
  <c r="BO393" i="4" s="1"/>
  <c r="BU309" i="4"/>
  <c r="BU392" i="4" s="1"/>
  <c r="F318" i="4"/>
  <c r="F401" i="4" s="1"/>
  <c r="BA271" i="4"/>
  <c r="BA354" i="4" s="1"/>
  <c r="BL256" i="4"/>
  <c r="BL339" i="4" s="1"/>
  <c r="BQ327" i="4"/>
  <c r="BQ410" i="4" s="1"/>
  <c r="AQ311" i="4"/>
  <c r="AQ394" i="4" s="1"/>
  <c r="AK329" i="4"/>
  <c r="AK412" i="4" s="1"/>
  <c r="Z325" i="4"/>
  <c r="Z408" i="4" s="1"/>
  <c r="AC255" i="4"/>
  <c r="AC338" i="4" s="1"/>
  <c r="U267" i="4"/>
  <c r="U350" i="4" s="1"/>
  <c r="AW257" i="4"/>
  <c r="AW340" i="4" s="1"/>
  <c r="BB292" i="4"/>
  <c r="BB375" i="4" s="1"/>
  <c r="BY311" i="4"/>
  <c r="BY394" i="4" s="1"/>
  <c r="J317" i="4"/>
  <c r="J400" i="4" s="1"/>
  <c r="AC298" i="4"/>
  <c r="AC381" i="4" s="1"/>
  <c r="AX300" i="4"/>
  <c r="AX383" i="4" s="1"/>
  <c r="AE310" i="4"/>
  <c r="AE393" i="4" s="1"/>
  <c r="CA312" i="4"/>
  <c r="CA395" i="4" s="1"/>
  <c r="BB307" i="4"/>
  <c r="BB390" i="4" s="1"/>
  <c r="AD318" i="4"/>
  <c r="AD401" i="4" s="1"/>
  <c r="AK267" i="4"/>
  <c r="AK350" i="4" s="1"/>
  <c r="W264" i="4"/>
  <c r="W347" i="4" s="1"/>
  <c r="BR314" i="4"/>
  <c r="BR397" i="4" s="1"/>
  <c r="Y332" i="4"/>
  <c r="Y415" i="4" s="1"/>
  <c r="BK283" i="4"/>
  <c r="BK366" i="4" s="1"/>
  <c r="J296" i="4"/>
  <c r="J379" i="4" s="1"/>
  <c r="BG291" i="4"/>
  <c r="BG374" i="4" s="1"/>
  <c r="BC266" i="4"/>
  <c r="BC349" i="4" s="1"/>
  <c r="E315" i="4"/>
  <c r="E398" i="4" s="1"/>
  <c r="AL298" i="4"/>
  <c r="AL381" i="4" s="1"/>
  <c r="BR311" i="4"/>
  <c r="BR394" i="4" s="1"/>
  <c r="AQ272" i="4"/>
  <c r="AQ355" i="4" s="1"/>
  <c r="AS320" i="4"/>
  <c r="AS403" i="4" s="1"/>
  <c r="AB319" i="4"/>
  <c r="AB402" i="4" s="1"/>
  <c r="BK322" i="4"/>
  <c r="BK405" i="4" s="1"/>
  <c r="AG298" i="4"/>
  <c r="AG381" i="4" s="1"/>
  <c r="BA315" i="4"/>
  <c r="BA398" i="4" s="1"/>
  <c r="AO278" i="4"/>
  <c r="AO361" i="4" s="1"/>
  <c r="M289" i="4"/>
  <c r="M372" i="4" s="1"/>
  <c r="BI259" i="4"/>
  <c r="BI342" i="4" s="1"/>
  <c r="O277" i="4"/>
  <c r="O360" i="4" s="1"/>
  <c r="AG329" i="4"/>
  <c r="AG412" i="4" s="1"/>
  <c r="AB308" i="4"/>
  <c r="AB391" i="4" s="1"/>
  <c r="BF324" i="4"/>
  <c r="BF407" i="4" s="1"/>
  <c r="BZ297" i="4"/>
  <c r="BZ380" i="4" s="1"/>
  <c r="AQ306" i="4"/>
  <c r="AQ389" i="4" s="1"/>
  <c r="BN307" i="4"/>
  <c r="BN390" i="4" s="1"/>
  <c r="F304" i="4"/>
  <c r="F387" i="4" s="1"/>
  <c r="J293" i="4"/>
  <c r="J376" i="4" s="1"/>
  <c r="Q292" i="4"/>
  <c r="Q375" i="4" s="1"/>
  <c r="BQ329" i="4"/>
  <c r="BQ412" i="4" s="1"/>
  <c r="BF256" i="4"/>
  <c r="BF339" i="4" s="1"/>
  <c r="AA287" i="4"/>
  <c r="AA370" i="4" s="1"/>
  <c r="H314" i="4"/>
  <c r="H397" i="4" s="1"/>
  <c r="I308" i="4"/>
  <c r="I391" i="4" s="1"/>
  <c r="BI294" i="4"/>
  <c r="BI377" i="4" s="1"/>
  <c r="X294" i="4"/>
  <c r="X377" i="4" s="1"/>
  <c r="I318" i="4"/>
  <c r="I401" i="4" s="1"/>
  <c r="V256" i="4"/>
  <c r="V339" i="4" s="1"/>
  <c r="P316" i="4"/>
  <c r="P399" i="4" s="1"/>
  <c r="BH323" i="4"/>
  <c r="BH406" i="4" s="1"/>
  <c r="AY307" i="4"/>
  <c r="AY390" i="4" s="1"/>
  <c r="AN266" i="4"/>
  <c r="AN349" i="4" s="1"/>
  <c r="BI310" i="4"/>
  <c r="BI393" i="4" s="1"/>
  <c r="CC267" i="4"/>
  <c r="CC350" i="4" s="1"/>
  <c r="CC263" i="4"/>
  <c r="CC346" i="4" s="1"/>
  <c r="Z258" i="4"/>
  <c r="Z341" i="4" s="1"/>
  <c r="AP330" i="4"/>
  <c r="AP413" i="4" s="1"/>
  <c r="U287" i="4"/>
  <c r="U370" i="4" s="1"/>
  <c r="AY278" i="4"/>
  <c r="AY361" i="4" s="1"/>
  <c r="BT265" i="4"/>
  <c r="BT348" i="4" s="1"/>
  <c r="AO318" i="4"/>
  <c r="AO401" i="4" s="1"/>
  <c r="AK300" i="4"/>
  <c r="AK383" i="4" s="1"/>
  <c r="H265" i="4"/>
  <c r="H348" i="4" s="1"/>
  <c r="BS308" i="4"/>
  <c r="BS391" i="4" s="1"/>
  <c r="AZ279" i="4"/>
  <c r="AZ362" i="4" s="1"/>
  <c r="H318" i="4"/>
  <c r="H401" i="4" s="1"/>
  <c r="AD322" i="4"/>
  <c r="AD405" i="4" s="1"/>
  <c r="M307" i="4"/>
  <c r="M390" i="4" s="1"/>
  <c r="V295" i="4"/>
  <c r="V378" i="4" s="1"/>
  <c r="BQ299" i="4"/>
  <c r="BQ382" i="4" s="1"/>
  <c r="CB306" i="4"/>
  <c r="CB389" i="4" s="1"/>
  <c r="BR257" i="4"/>
  <c r="BR340" i="4" s="1"/>
  <c r="BE280" i="4"/>
  <c r="BE363" i="4" s="1"/>
  <c r="Y318" i="4"/>
  <c r="Y401" i="4" s="1"/>
  <c r="P310" i="4"/>
  <c r="P393" i="4" s="1"/>
  <c r="G312" i="4"/>
  <c r="G395" i="4" s="1"/>
  <c r="BX322" i="4"/>
  <c r="BX405" i="4" s="1"/>
  <c r="AX317" i="4"/>
  <c r="AX400" i="4" s="1"/>
  <c r="Y278" i="4"/>
  <c r="Y361" i="4" s="1"/>
  <c r="AX302" i="4"/>
  <c r="AX385" i="4" s="1"/>
  <c r="BI314" i="4"/>
  <c r="BI397" i="4" s="1"/>
  <c r="AR324" i="4"/>
  <c r="AR407" i="4" s="1"/>
  <c r="BH314" i="4"/>
  <c r="BH397" i="4" s="1"/>
  <c r="D255" i="4"/>
  <c r="AH267" i="4"/>
  <c r="AH350" i="4" s="1"/>
  <c r="BJ299" i="4"/>
  <c r="BJ382" i="4" s="1"/>
  <c r="BC261" i="4"/>
  <c r="BC344" i="4" s="1"/>
  <c r="AL268" i="4"/>
  <c r="AL351" i="4" s="1"/>
  <c r="BT277" i="4"/>
  <c r="BT360" i="4" s="1"/>
  <c r="BT311" i="4"/>
  <c r="BT394" i="4" s="1"/>
  <c r="AX301" i="4"/>
  <c r="AX384" i="4" s="1"/>
  <c r="AQ283" i="4"/>
  <c r="AQ366" i="4" s="1"/>
  <c r="BZ284" i="4"/>
  <c r="BZ367" i="4" s="1"/>
  <c r="BP269" i="4"/>
  <c r="BP352" i="4" s="1"/>
  <c r="AY326" i="4"/>
  <c r="AY409" i="4" s="1"/>
  <c r="AT287" i="4"/>
  <c r="AT370" i="4" s="1"/>
  <c r="AK262" i="4"/>
  <c r="AK345" i="4" s="1"/>
  <c r="BA276" i="4"/>
  <c r="BA359" i="4" s="1"/>
  <c r="H271" i="4"/>
  <c r="H354" i="4" s="1"/>
  <c r="BP273" i="4"/>
  <c r="BP356" i="4" s="1"/>
  <c r="G290" i="4"/>
  <c r="G373" i="4" s="1"/>
  <c r="AK264" i="4"/>
  <c r="AK347" i="4" s="1"/>
  <c r="M276" i="4"/>
  <c r="M359" i="4" s="1"/>
  <c r="BH295" i="4"/>
  <c r="BH378" i="4" s="1"/>
  <c r="AC280" i="4"/>
  <c r="AC363" i="4" s="1"/>
  <c r="T322" i="4"/>
  <c r="T405" i="4" s="1"/>
  <c r="BP282" i="4"/>
  <c r="BP365" i="4" s="1"/>
  <c r="CA267" i="4"/>
  <c r="CA350" i="4" s="1"/>
  <c r="BW277" i="4"/>
  <c r="BW360" i="4" s="1"/>
  <c r="AJ306" i="4"/>
  <c r="AJ389" i="4" s="1"/>
  <c r="BK257" i="4"/>
  <c r="BK340" i="4" s="1"/>
  <c r="AL255" i="4"/>
  <c r="AL338" i="4" s="1"/>
  <c r="AQ263" i="4"/>
  <c r="AQ346" i="4" s="1"/>
  <c r="F276" i="4"/>
  <c r="F359" i="4" s="1"/>
  <c r="AR289" i="4"/>
  <c r="AR372" i="4" s="1"/>
  <c r="AN267" i="4"/>
  <c r="AN350" i="4" s="1"/>
  <c r="T274" i="4"/>
  <c r="T357" i="4" s="1"/>
  <c r="V283" i="4"/>
  <c r="V366" i="4" s="1"/>
  <c r="AF313" i="4"/>
  <c r="AF396" i="4" s="1"/>
  <c r="AC327" i="4"/>
  <c r="AC410" i="4" s="1"/>
  <c r="AA289" i="4"/>
  <c r="AA372" i="4" s="1"/>
  <c r="G289" i="4"/>
  <c r="G372" i="4" s="1"/>
  <c r="BA262" i="4"/>
  <c r="BA345" i="4" s="1"/>
  <c r="AR269" i="4"/>
  <c r="AR352" i="4" s="1"/>
  <c r="AJ290" i="4"/>
  <c r="AJ373" i="4" s="1"/>
  <c r="BM268" i="4"/>
  <c r="BM351" i="4" s="1"/>
  <c r="L320" i="4"/>
  <c r="L403" i="4" s="1"/>
  <c r="BX292" i="4"/>
  <c r="BX375" i="4" s="1"/>
  <c r="S329" i="4"/>
  <c r="S412" i="4" s="1"/>
  <c r="BT294" i="4"/>
  <c r="BT377" i="4" s="1"/>
  <c r="BA278" i="4"/>
  <c r="BA361" i="4" s="1"/>
  <c r="AO268" i="4"/>
  <c r="AO351" i="4" s="1"/>
  <c r="CC264" i="4"/>
  <c r="CC347" i="4" s="1"/>
  <c r="BM276" i="4"/>
  <c r="BM359" i="4" s="1"/>
  <c r="L280" i="4"/>
  <c r="L363" i="4" s="1"/>
  <c r="Y285" i="4"/>
  <c r="Y368" i="4" s="1"/>
  <c r="AO264" i="4"/>
  <c r="AO347" i="4" s="1"/>
  <c r="CC266" i="4"/>
  <c r="CC349" i="4" s="1"/>
  <c r="BA285" i="4"/>
  <c r="BA368" i="4" s="1"/>
  <c r="G285" i="4"/>
  <c r="G368" i="4" s="1"/>
  <c r="AU269" i="4"/>
  <c r="AU352" i="4" s="1"/>
  <c r="BL301" i="4"/>
  <c r="BL384" i="4" s="1"/>
  <c r="AW266" i="4"/>
  <c r="AW349" i="4" s="1"/>
  <c r="BN301" i="4"/>
  <c r="BN384" i="4" s="1"/>
  <c r="AT318" i="4"/>
  <c r="AT401" i="4" s="1"/>
  <c r="BC302" i="4"/>
  <c r="BC385" i="4" s="1"/>
  <c r="BA329" i="4"/>
  <c r="BA412" i="4" s="1"/>
  <c r="AQ261" i="4"/>
  <c r="AQ344" i="4" s="1"/>
  <c r="BB324" i="4"/>
  <c r="BB407" i="4" s="1"/>
  <c r="D267" i="4"/>
  <c r="D350" i="4" s="1"/>
  <c r="AT268" i="4"/>
  <c r="AT351" i="4" s="1"/>
  <c r="BZ289" i="4"/>
  <c r="BZ372" i="4" s="1"/>
  <c r="BO272" i="4"/>
  <c r="BO355" i="4" s="1"/>
  <c r="Y307" i="4"/>
  <c r="Y390" i="4" s="1"/>
  <c r="AS329" i="4"/>
  <c r="AS412" i="4" s="1"/>
  <c r="CB288" i="4"/>
  <c r="CB371" i="4" s="1"/>
  <c r="X280" i="4"/>
  <c r="X363" i="4" s="1"/>
  <c r="BS277" i="4"/>
  <c r="BS360" i="4" s="1"/>
  <c r="M319" i="4"/>
  <c r="M402" i="4" s="1"/>
  <c r="I273" i="4"/>
  <c r="I356" i="4" s="1"/>
  <c r="BM257" i="4"/>
  <c r="BM340" i="4" s="1"/>
  <c r="CC310" i="4"/>
  <c r="CC393" i="4" s="1"/>
  <c r="AC307" i="4"/>
  <c r="AC390" i="4" s="1"/>
  <c r="BG315" i="4"/>
  <c r="BG398" i="4" s="1"/>
  <c r="BO265" i="4"/>
  <c r="BO348" i="4" s="1"/>
  <c r="AY260" i="4"/>
  <c r="AY343" i="4" s="1"/>
  <c r="BX299" i="4"/>
  <c r="BX382" i="4" s="1"/>
  <c r="BV297" i="4"/>
  <c r="BV380" i="4" s="1"/>
  <c r="BY276" i="4"/>
  <c r="BY359" i="4" s="1"/>
  <c r="H291" i="4"/>
  <c r="H374" i="4" s="1"/>
  <c r="O258" i="4"/>
  <c r="O341" i="4" s="1"/>
  <c r="R274" i="4"/>
  <c r="R357" i="4" s="1"/>
  <c r="AE263" i="4"/>
  <c r="AE346" i="4" s="1"/>
  <c r="AA326" i="4"/>
  <c r="AA409" i="4" s="1"/>
  <c r="AC270" i="4"/>
  <c r="AC353" i="4" s="1"/>
  <c r="BJ282" i="4"/>
  <c r="BJ365" i="4" s="1"/>
  <c r="BU319" i="4"/>
  <c r="BU402" i="4" s="1"/>
  <c r="BG294" i="4"/>
  <c r="BG377" i="4" s="1"/>
  <c r="BT306" i="4"/>
  <c r="BT389" i="4" s="1"/>
  <c r="BV290" i="4"/>
  <c r="BV373" i="4" s="1"/>
  <c r="BO331" i="4"/>
  <c r="BO414" i="4" s="1"/>
  <c r="BD291" i="4"/>
  <c r="BD374" i="4" s="1"/>
  <c r="BC306" i="4"/>
  <c r="BC389" i="4" s="1"/>
  <c r="Q309" i="4"/>
  <c r="Q392" i="4" s="1"/>
  <c r="J332" i="4"/>
  <c r="J415" i="4" s="1"/>
  <c r="AP258" i="4"/>
  <c r="AP341" i="4" s="1"/>
  <c r="AH273" i="4"/>
  <c r="AH356" i="4" s="1"/>
  <c r="G306" i="4"/>
  <c r="G389" i="4" s="1"/>
  <c r="AB267" i="4"/>
  <c r="AB350" i="4" s="1"/>
  <c r="T300" i="4"/>
  <c r="T383" i="4" s="1"/>
  <c r="O323" i="4"/>
  <c r="O406" i="4" s="1"/>
  <c r="BT329" i="4"/>
  <c r="BT412" i="4" s="1"/>
  <c r="AY267" i="4"/>
  <c r="AY350" i="4" s="1"/>
  <c r="BC283" i="4"/>
  <c r="BC366" i="4" s="1"/>
  <c r="CB317" i="4"/>
  <c r="CB400" i="4" s="1"/>
  <c r="AZ277" i="4"/>
  <c r="AZ360" i="4" s="1"/>
  <c r="M320" i="4"/>
  <c r="M403" i="4" s="1"/>
  <c r="AO330" i="4"/>
  <c r="AO413" i="4" s="1"/>
  <c r="BN290" i="4"/>
  <c r="BN373" i="4" s="1"/>
  <c r="BI276" i="4"/>
  <c r="BI359" i="4" s="1"/>
  <c r="BT325" i="4"/>
  <c r="BT408" i="4" s="1"/>
  <c r="CA320" i="4"/>
  <c r="CA403" i="4" s="1"/>
  <c r="AE308" i="4"/>
  <c r="AE391" i="4" s="1"/>
  <c r="P269" i="4"/>
  <c r="P352" i="4" s="1"/>
  <c r="BQ300" i="4"/>
  <c r="BQ383" i="4" s="1"/>
  <c r="AB295" i="4"/>
  <c r="AB378" i="4" s="1"/>
  <c r="AS293" i="4"/>
  <c r="AS376" i="4" s="1"/>
  <c r="BG286" i="4"/>
  <c r="BG369" i="4" s="1"/>
  <c r="F321" i="4"/>
  <c r="F404" i="4" s="1"/>
  <c r="AZ320" i="4"/>
  <c r="AZ403" i="4" s="1"/>
  <c r="AS292" i="4"/>
  <c r="AS375" i="4" s="1"/>
  <c r="W298" i="4"/>
  <c r="W381" i="4" s="1"/>
  <c r="AR329" i="4"/>
  <c r="AR412" i="4" s="1"/>
  <c r="G270" i="4"/>
  <c r="G353" i="4" s="1"/>
  <c r="CA322" i="4"/>
  <c r="CA405" i="4" s="1"/>
  <c r="AR277" i="4"/>
  <c r="AR360" i="4" s="1"/>
  <c r="AW309" i="4"/>
  <c r="AW392" i="4" s="1"/>
  <c r="Z274" i="4"/>
  <c r="Z357" i="4" s="1"/>
  <c r="AJ296" i="4"/>
  <c r="AJ379" i="4" s="1"/>
  <c r="BW270" i="4"/>
  <c r="BW353" i="4" s="1"/>
  <c r="AV258" i="4"/>
  <c r="AV341" i="4" s="1"/>
  <c r="BL315" i="4"/>
  <c r="BL398" i="4" s="1"/>
  <c r="BT323" i="4"/>
  <c r="BT406" i="4" s="1"/>
  <c r="BJ278" i="4"/>
  <c r="BJ361" i="4" s="1"/>
  <c r="Y263" i="4"/>
  <c r="Y346" i="4" s="1"/>
  <c r="AX287" i="4"/>
  <c r="AX370" i="4" s="1"/>
  <c r="BX281" i="4"/>
  <c r="BX364" i="4" s="1"/>
  <c r="AG285" i="4"/>
  <c r="AG368" i="4" s="1"/>
  <c r="Z315" i="4"/>
  <c r="Z398" i="4" s="1"/>
  <c r="U294" i="4"/>
  <c r="U377" i="4" s="1"/>
  <c r="X274" i="4"/>
  <c r="X357" i="4" s="1"/>
  <c r="BE329" i="4"/>
  <c r="BE412" i="4" s="1"/>
  <c r="W330" i="4"/>
  <c r="W413" i="4" s="1"/>
  <c r="AK298" i="4"/>
  <c r="AK381" i="4" s="1"/>
  <c r="BV288" i="4"/>
  <c r="BV371" i="4" s="1"/>
  <c r="V304" i="4"/>
  <c r="V387" i="4" s="1"/>
  <c r="S320" i="4"/>
  <c r="S403" i="4" s="1"/>
  <c r="I267" i="4"/>
  <c r="I350" i="4" s="1"/>
  <c r="Q265" i="4"/>
  <c r="Q348" i="4" s="1"/>
  <c r="AP296" i="4"/>
  <c r="AP379" i="4" s="1"/>
  <c r="K309" i="4"/>
  <c r="K392" i="4" s="1"/>
  <c r="BU306" i="4"/>
  <c r="BU389" i="4" s="1"/>
  <c r="AM283" i="4"/>
  <c r="AM366" i="4" s="1"/>
  <c r="BN313" i="4"/>
  <c r="BN396" i="4" s="1"/>
  <c r="BX276" i="4"/>
  <c r="BX359" i="4" s="1"/>
  <c r="F270" i="4"/>
  <c r="F353" i="4" s="1"/>
  <c r="AE285" i="4"/>
  <c r="AE368" i="4" s="1"/>
  <c r="BL321" i="4"/>
  <c r="BL404" i="4" s="1"/>
  <c r="BF332" i="4"/>
  <c r="BF415" i="4" s="1"/>
  <c r="U332" i="4"/>
  <c r="U415" i="4" s="1"/>
  <c r="W279" i="4"/>
  <c r="W362" i="4" s="1"/>
  <c r="AC321" i="4"/>
  <c r="AC404" i="4" s="1"/>
  <c r="F320" i="4"/>
  <c r="F403" i="4" s="1"/>
  <c r="BF320" i="4"/>
  <c r="BF403" i="4" s="1"/>
  <c r="K260" i="4"/>
  <c r="K343" i="4" s="1"/>
  <c r="BX327" i="4"/>
  <c r="BX410" i="4" s="1"/>
  <c r="BA331" i="4"/>
  <c r="BA414" i="4" s="1"/>
  <c r="BC299" i="4"/>
  <c r="BC382" i="4" s="1"/>
  <c r="BK308" i="4"/>
  <c r="BK391" i="4" s="1"/>
  <c r="H330" i="4"/>
  <c r="H413" i="4" s="1"/>
  <c r="Z275" i="4"/>
  <c r="Z358" i="4" s="1"/>
  <c r="AR318" i="4"/>
  <c r="AR401" i="4" s="1"/>
  <c r="R262" i="4"/>
  <c r="R345" i="4" s="1"/>
  <c r="AB256" i="4"/>
  <c r="AB339" i="4" s="1"/>
  <c r="J274" i="4"/>
  <c r="J357" i="4" s="1"/>
  <c r="AM308" i="4"/>
  <c r="AM391" i="4" s="1"/>
  <c r="BI307" i="4"/>
  <c r="BI390" i="4" s="1"/>
  <c r="AH303" i="4"/>
  <c r="AH386" i="4" s="1"/>
  <c r="AK322" i="4"/>
  <c r="AK405" i="4" s="1"/>
  <c r="Q320" i="4"/>
  <c r="Q403" i="4" s="1"/>
  <c r="BY297" i="4"/>
  <c r="BY380" i="4" s="1"/>
  <c r="F307" i="4"/>
  <c r="F390" i="4" s="1"/>
  <c r="AW261" i="4"/>
  <c r="AW344" i="4" s="1"/>
  <c r="AG309" i="4"/>
  <c r="AG392" i="4" s="1"/>
  <c r="AF309" i="4"/>
  <c r="AF392" i="4" s="1"/>
  <c r="M313" i="4"/>
  <c r="M396" i="4" s="1"/>
  <c r="BT282" i="4"/>
  <c r="BT365" i="4" s="1"/>
  <c r="Z266" i="4"/>
  <c r="Z349" i="4" s="1"/>
  <c r="AO257" i="4"/>
  <c r="AO340" i="4" s="1"/>
  <c r="AR332" i="4"/>
  <c r="AR415" i="4" s="1"/>
  <c r="BP296" i="4"/>
  <c r="BP379" i="4" s="1"/>
  <c r="CA255" i="4"/>
  <c r="CA338" i="4" s="1"/>
  <c r="AX263" i="4"/>
  <c r="AX346" i="4" s="1"/>
  <c r="E302" i="4"/>
  <c r="E385" i="4" s="1"/>
  <c r="AT316" i="4"/>
  <c r="AT399" i="4" s="1"/>
  <c r="O327" i="4"/>
  <c r="O410" i="4" s="1"/>
  <c r="AY299" i="4"/>
  <c r="AY382" i="4" s="1"/>
  <c r="AB307" i="4"/>
  <c r="AB390" i="4" s="1"/>
  <c r="CB297" i="4"/>
  <c r="CB380" i="4" s="1"/>
  <c r="U331" i="4"/>
  <c r="U414" i="4" s="1"/>
  <c r="BL325" i="4"/>
  <c r="BL408" i="4" s="1"/>
  <c r="AX320" i="4"/>
  <c r="AX403" i="4" s="1"/>
  <c r="AM260" i="4"/>
  <c r="AM343" i="4" s="1"/>
  <c r="G287" i="4"/>
  <c r="G370" i="4" s="1"/>
  <c r="AO287" i="4"/>
  <c r="AO370" i="4" s="1"/>
  <c r="BN321" i="4"/>
  <c r="BN404" i="4" s="1"/>
  <c r="AD261" i="4"/>
  <c r="AD344" i="4" s="1"/>
  <c r="BG296" i="4"/>
  <c r="BG379" i="4" s="1"/>
  <c r="AY290" i="4"/>
  <c r="AY373" i="4" s="1"/>
  <c r="AW310" i="4"/>
  <c r="AW393" i="4" s="1"/>
  <c r="W313" i="4"/>
  <c r="W396" i="4" s="1"/>
  <c r="AS298" i="4"/>
  <c r="AS381" i="4" s="1"/>
  <c r="AG323" i="4"/>
  <c r="AG406" i="4" s="1"/>
  <c r="AQ331" i="4"/>
  <c r="AQ414" i="4" s="1"/>
  <c r="BE298" i="4"/>
  <c r="BE381" i="4" s="1"/>
  <c r="BN282" i="4"/>
  <c r="BN365" i="4" s="1"/>
  <c r="BL308" i="4"/>
  <c r="BL391" i="4" s="1"/>
  <c r="AA274" i="4"/>
  <c r="AA357" i="4" s="1"/>
  <c r="BA314" i="4"/>
  <c r="BA397" i="4" s="1"/>
  <c r="AT314" i="4"/>
  <c r="AT397" i="4" s="1"/>
  <c r="BM295" i="4"/>
  <c r="BM378" i="4" s="1"/>
  <c r="BK320" i="4"/>
  <c r="BK403" i="4" s="1"/>
  <c r="BQ301" i="4"/>
  <c r="BQ384" i="4" s="1"/>
  <c r="N318" i="4"/>
  <c r="N401" i="4" s="1"/>
  <c r="AJ287" i="4"/>
  <c r="AJ370" i="4" s="1"/>
  <c r="BY295" i="4"/>
  <c r="BY378" i="4" s="1"/>
  <c r="BW326" i="4"/>
  <c r="BW409" i="4" s="1"/>
  <c r="BK294" i="4"/>
  <c r="BK377" i="4" s="1"/>
  <c r="N314" i="4"/>
  <c r="N397" i="4" s="1"/>
  <c r="BR297" i="4"/>
  <c r="BR380" i="4" s="1"/>
  <c r="K297" i="4"/>
  <c r="K380" i="4" s="1"/>
  <c r="Z311" i="4"/>
  <c r="Z394" i="4" s="1"/>
  <c r="AR261" i="4"/>
  <c r="AR344" i="4" s="1"/>
  <c r="F297" i="4"/>
  <c r="F380" i="4" s="1"/>
  <c r="AN277" i="4"/>
  <c r="AN360" i="4" s="1"/>
  <c r="T261" i="4"/>
  <c r="T344" i="4" s="1"/>
  <c r="AP277" i="4"/>
  <c r="AP360" i="4" s="1"/>
  <c r="BK284" i="4"/>
  <c r="BK367" i="4" s="1"/>
  <c r="BA270" i="4"/>
  <c r="BA353" i="4" s="1"/>
  <c r="BE324" i="4"/>
  <c r="BE407" i="4" s="1"/>
  <c r="BX285" i="4"/>
  <c r="BX368" i="4" s="1"/>
  <c r="X260" i="4"/>
  <c r="X343" i="4" s="1"/>
  <c r="F312" i="4"/>
  <c r="F395" i="4" s="1"/>
  <c r="Z286" i="4"/>
  <c r="Z369" i="4" s="1"/>
  <c r="V271" i="4"/>
  <c r="V354" i="4" s="1"/>
  <c r="BV303" i="4"/>
  <c r="BV386" i="4" s="1"/>
  <c r="CB294" i="4"/>
  <c r="CB377" i="4" s="1"/>
  <c r="AX260" i="4"/>
  <c r="AX343" i="4" s="1"/>
  <c r="BJ274" i="4"/>
  <c r="BJ357" i="4" s="1"/>
  <c r="AC266" i="4"/>
  <c r="AC349" i="4" s="1"/>
  <c r="CA279" i="4"/>
  <c r="CA362" i="4" s="1"/>
  <c r="AB270" i="4"/>
  <c r="AB353" i="4" s="1"/>
  <c r="X289" i="4"/>
  <c r="X372" i="4" s="1"/>
  <c r="AN261" i="4"/>
  <c r="AN344" i="4" s="1"/>
  <c r="T278" i="4"/>
  <c r="T361" i="4" s="1"/>
  <c r="AN269" i="4"/>
  <c r="AN352" i="4" s="1"/>
  <c r="AB299" i="4"/>
  <c r="AB382" i="4" s="1"/>
  <c r="AF307" i="4"/>
  <c r="AF390" i="4" s="1"/>
  <c r="BL267" i="4"/>
  <c r="BL350" i="4" s="1"/>
  <c r="O273" i="4"/>
  <c r="O356" i="4" s="1"/>
  <c r="BR291" i="4"/>
  <c r="BR374" i="4" s="1"/>
  <c r="BJ291" i="4"/>
  <c r="BJ374" i="4" s="1"/>
  <c r="AK270" i="4"/>
  <c r="AK353" i="4" s="1"/>
  <c r="D299" i="4"/>
  <c r="D382" i="4" s="1"/>
  <c r="M284" i="4"/>
  <c r="M367" i="4" s="1"/>
  <c r="S275" i="4"/>
  <c r="S358" i="4" s="1"/>
  <c r="BN304" i="4"/>
  <c r="BN387" i="4" s="1"/>
  <c r="CA323" i="4"/>
  <c r="CA406" i="4" s="1"/>
  <c r="V293" i="4"/>
  <c r="V376" i="4" s="1"/>
  <c r="CB280" i="4"/>
  <c r="CB363" i="4" s="1"/>
  <c r="E267" i="4"/>
  <c r="E350" i="4" s="1"/>
  <c r="P327" i="4"/>
  <c r="P410" i="4" s="1"/>
  <c r="G259" i="4"/>
  <c r="G342" i="4" s="1"/>
  <c r="BG285" i="4"/>
  <c r="BG368" i="4" s="1"/>
  <c r="AK265" i="4"/>
  <c r="AK348" i="4" s="1"/>
  <c r="AC286" i="4"/>
  <c r="AC369" i="4" s="1"/>
  <c r="U314" i="4"/>
  <c r="U397" i="4" s="1"/>
  <c r="CC279" i="4"/>
  <c r="CC362" i="4" s="1"/>
  <c r="BT280" i="4"/>
  <c r="BT363" i="4" s="1"/>
  <c r="BS257" i="4"/>
  <c r="BS340" i="4" s="1"/>
  <c r="BG283" i="4"/>
  <c r="BG366" i="4" s="1"/>
  <c r="BV257" i="4"/>
  <c r="BV340" i="4" s="1"/>
  <c r="BG299" i="4"/>
  <c r="BG382" i="4" s="1"/>
  <c r="BQ255" i="4"/>
  <c r="BQ338" i="4" s="1"/>
  <c r="T263" i="4"/>
  <c r="T346" i="4" s="1"/>
  <c r="AM300" i="4"/>
  <c r="AM383" i="4" s="1"/>
  <c r="BX321" i="4"/>
  <c r="BX404" i="4" s="1"/>
  <c r="W323" i="4"/>
  <c r="W406" i="4" s="1"/>
  <c r="AU268" i="4"/>
  <c r="AU351" i="4" s="1"/>
  <c r="BY306" i="4"/>
  <c r="BY389" i="4" s="1"/>
  <c r="R292" i="4"/>
  <c r="R375" i="4" s="1"/>
  <c r="V288" i="4"/>
  <c r="V371" i="4" s="1"/>
  <c r="BW261" i="4"/>
  <c r="BW344" i="4" s="1"/>
  <c r="AI259" i="4"/>
  <c r="AI342" i="4" s="1"/>
  <c r="BC256" i="4"/>
  <c r="BC339" i="4" s="1"/>
  <c r="AM316" i="4"/>
  <c r="AM399" i="4" s="1"/>
  <c r="AM281" i="4"/>
  <c r="AM364" i="4" s="1"/>
  <c r="X286" i="4"/>
  <c r="X369" i="4" s="1"/>
  <c r="AK302" i="4"/>
  <c r="AK385" i="4" s="1"/>
  <c r="AA269" i="4"/>
  <c r="AA352" i="4" s="1"/>
  <c r="K284" i="4"/>
  <c r="K367" i="4" s="1"/>
  <c r="CB269" i="4"/>
  <c r="CB352" i="4" s="1"/>
  <c r="W286" i="4"/>
  <c r="W369" i="4" s="1"/>
  <c r="BY310" i="4"/>
  <c r="BY393" i="4" s="1"/>
  <c r="BS284" i="4"/>
  <c r="BS367" i="4" s="1"/>
  <c r="BM301" i="4"/>
  <c r="BM384" i="4" s="1"/>
  <c r="AJ278" i="4"/>
  <c r="AJ361" i="4" s="1"/>
  <c r="BK311" i="4"/>
  <c r="BK394" i="4" s="1"/>
  <c r="BE278" i="4"/>
  <c r="BE361" i="4" s="1"/>
  <c r="G288" i="4"/>
  <c r="G371" i="4" s="1"/>
  <c r="BK325" i="4"/>
  <c r="BK408" i="4" s="1"/>
  <c r="AE256" i="4"/>
  <c r="AE339" i="4" s="1"/>
  <c r="W306" i="4"/>
  <c r="W389" i="4" s="1"/>
  <c r="P286" i="4"/>
  <c r="P369" i="4" s="1"/>
  <c r="BJ327" i="4"/>
  <c r="BJ410" i="4" s="1"/>
  <c r="Y260" i="4"/>
  <c r="Y343" i="4" s="1"/>
  <c r="M321" i="4"/>
  <c r="M404" i="4" s="1"/>
  <c r="BS332" i="4"/>
  <c r="BS415" i="4" s="1"/>
  <c r="AO258" i="4"/>
  <c r="AO341" i="4" s="1"/>
  <c r="BG327" i="4"/>
  <c r="BG410" i="4" s="1"/>
  <c r="BI261" i="4"/>
  <c r="BI344" i="4" s="1"/>
  <c r="BM321" i="4"/>
  <c r="BM404" i="4" s="1"/>
  <c r="BH287" i="4"/>
  <c r="BH370" i="4" s="1"/>
  <c r="N296" i="4"/>
  <c r="N379" i="4" s="1"/>
  <c r="S273" i="4"/>
  <c r="S356" i="4" s="1"/>
  <c r="K295" i="4"/>
  <c r="K378" i="4" s="1"/>
  <c r="AW300" i="4"/>
  <c r="AW383" i="4" s="1"/>
  <c r="K258" i="4"/>
  <c r="K341" i="4" s="1"/>
  <c r="N255" i="4"/>
  <c r="N338" i="4" s="1"/>
  <c r="G319" i="4"/>
  <c r="G402" i="4" s="1"/>
  <c r="AG272" i="4"/>
  <c r="AG355" i="4" s="1"/>
  <c r="BF298" i="4"/>
  <c r="BF381" i="4" s="1"/>
  <c r="I306" i="4"/>
  <c r="I389" i="4" s="1"/>
  <c r="BF260" i="4"/>
  <c r="BF343" i="4" s="1"/>
  <c r="Y281" i="4"/>
  <c r="Y364" i="4" s="1"/>
  <c r="AA329" i="4"/>
  <c r="AA412" i="4" s="1"/>
  <c r="BW328" i="4"/>
  <c r="BW411" i="4" s="1"/>
  <c r="BI311" i="4"/>
  <c r="BI394" i="4" s="1"/>
  <c r="BQ267" i="4"/>
  <c r="BQ350" i="4" s="1"/>
  <c r="BL286" i="4"/>
  <c r="BL369" i="4" s="1"/>
  <c r="T284" i="4"/>
  <c r="T367" i="4" s="1"/>
  <c r="D264" i="4"/>
  <c r="D347" i="4" s="1"/>
  <c r="AF275" i="4"/>
  <c r="AF358" i="4" s="1"/>
  <c r="M298" i="4"/>
  <c r="M381" i="4" s="1"/>
  <c r="AE297" i="4"/>
  <c r="AE380" i="4" s="1"/>
  <c r="Q261" i="4"/>
  <c r="Q344" i="4" s="1"/>
  <c r="BT307" i="4"/>
  <c r="BT390" i="4" s="1"/>
  <c r="AE332" i="4"/>
  <c r="AE415" i="4" s="1"/>
  <c r="BS281" i="4"/>
  <c r="BS364" i="4" s="1"/>
  <c r="BF282" i="4"/>
  <c r="BF365" i="4" s="1"/>
  <c r="AZ324" i="4"/>
  <c r="AZ407" i="4" s="1"/>
  <c r="AW317" i="4"/>
  <c r="AW400" i="4" s="1"/>
  <c r="AR330" i="4"/>
  <c r="AR413" i="4" s="1"/>
  <c r="S323" i="4"/>
  <c r="S406" i="4" s="1"/>
  <c r="BX325" i="4"/>
  <c r="BX408" i="4" s="1"/>
  <c r="AK268" i="4"/>
  <c r="AK351" i="4" s="1"/>
  <c r="AG289" i="4"/>
  <c r="AG372" i="4" s="1"/>
  <c r="BD314" i="4"/>
  <c r="BD397" i="4" s="1"/>
  <c r="I289" i="4"/>
  <c r="I372" i="4" s="1"/>
  <c r="P283" i="4"/>
  <c r="P366" i="4" s="1"/>
  <c r="BI322" i="4"/>
  <c r="BI405" i="4" s="1"/>
  <c r="AU316" i="4"/>
  <c r="AU399" i="4" s="1"/>
  <c r="BC262" i="4"/>
  <c r="BC345" i="4" s="1"/>
  <c r="BL281" i="4"/>
  <c r="BL364" i="4" s="1"/>
  <c r="AV307" i="4"/>
  <c r="AV390" i="4" s="1"/>
  <c r="I281" i="4"/>
  <c r="I364" i="4" s="1"/>
  <c r="AG270" i="4"/>
  <c r="AG353" i="4" s="1"/>
  <c r="CB279" i="4"/>
  <c r="CB362" i="4" s="1"/>
  <c r="AW298" i="4"/>
  <c r="AW381" i="4" s="1"/>
  <c r="AI311" i="4"/>
  <c r="AI394" i="4" s="1"/>
  <c r="S321" i="4"/>
  <c r="S404" i="4" s="1"/>
  <c r="CA304" i="4"/>
  <c r="CA387" i="4" s="1"/>
  <c r="AC276" i="4"/>
  <c r="AC359" i="4" s="1"/>
  <c r="L329" i="4"/>
  <c r="L412" i="4" s="1"/>
  <c r="J323" i="4"/>
  <c r="J406" i="4" s="1"/>
  <c r="AQ276" i="4"/>
  <c r="AQ359" i="4" s="1"/>
  <c r="BN327" i="4"/>
  <c r="BN410" i="4" s="1"/>
  <c r="BY307" i="4"/>
  <c r="BY390" i="4" s="1"/>
  <c r="AV286" i="4"/>
  <c r="AV369" i="4" s="1"/>
  <c r="AU280" i="4"/>
  <c r="AU363" i="4" s="1"/>
  <c r="R256" i="4"/>
  <c r="R339" i="4" s="1"/>
  <c r="K271" i="4"/>
  <c r="K354" i="4" s="1"/>
  <c r="Y271" i="4"/>
  <c r="Y354" i="4" s="1"/>
  <c r="BT316" i="4"/>
  <c r="BT399" i="4" s="1"/>
  <c r="BP320" i="4"/>
  <c r="BP403" i="4" s="1"/>
  <c r="AW322" i="4"/>
  <c r="AW405" i="4" s="1"/>
  <c r="AT282" i="4"/>
  <c r="AT365" i="4" s="1"/>
  <c r="G284" i="4"/>
  <c r="G367" i="4" s="1"/>
  <c r="BV326" i="4"/>
  <c r="BV409" i="4" s="1"/>
  <c r="S316" i="4"/>
  <c r="S399" i="4" s="1"/>
  <c r="AS272" i="4"/>
  <c r="AS355" i="4" s="1"/>
  <c r="BZ292" i="4"/>
  <c r="BZ375" i="4" s="1"/>
  <c r="AY308" i="4"/>
  <c r="AY391" i="4" s="1"/>
  <c r="AZ327" i="4"/>
  <c r="AZ410" i="4" s="1"/>
  <c r="AX309" i="4"/>
  <c r="AX392" i="4" s="1"/>
  <c r="AY288" i="4"/>
  <c r="AY371" i="4" s="1"/>
  <c r="M296" i="4"/>
  <c r="M379" i="4" s="1"/>
  <c r="AO261" i="4"/>
  <c r="AO344" i="4" s="1"/>
  <c r="R279" i="4"/>
  <c r="R362" i="4" s="1"/>
  <c r="BO329" i="4"/>
  <c r="BO412" i="4" s="1"/>
  <c r="BY275" i="4"/>
  <c r="BY358" i="4" s="1"/>
  <c r="BU326" i="4"/>
  <c r="BU409" i="4" s="1"/>
  <c r="BM313" i="4"/>
  <c r="BM396" i="4" s="1"/>
  <c r="S274" i="4"/>
  <c r="S357" i="4" s="1"/>
  <c r="AO322" i="4"/>
  <c r="AO405" i="4" s="1"/>
  <c r="AE327" i="4"/>
  <c r="AE410" i="4" s="1"/>
  <c r="BC315" i="4"/>
  <c r="BC398" i="4" s="1"/>
  <c r="AC289" i="4"/>
  <c r="AC372" i="4" s="1"/>
  <c r="AO297" i="4"/>
  <c r="AO380" i="4" s="1"/>
  <c r="O301" i="4"/>
  <c r="O384" i="4" s="1"/>
  <c r="D280" i="4"/>
  <c r="D363" i="4" s="1"/>
  <c r="BQ316" i="4"/>
  <c r="BQ399" i="4" s="1"/>
  <c r="F306" i="4"/>
  <c r="F389" i="4" s="1"/>
  <c r="BI308" i="4"/>
  <c r="BI391" i="4" s="1"/>
  <c r="AD330" i="4"/>
  <c r="AD413" i="4" s="1"/>
  <c r="U303" i="4"/>
  <c r="U386" i="4" s="1"/>
  <c r="BY269" i="4"/>
  <c r="BY352" i="4" s="1"/>
  <c r="BX272" i="4"/>
  <c r="BX355" i="4" s="1"/>
  <c r="BU278" i="4"/>
  <c r="BU361" i="4" s="1"/>
  <c r="AA300" i="4"/>
  <c r="AA383" i="4" s="1"/>
  <c r="BI316" i="4"/>
  <c r="BI399" i="4" s="1"/>
  <c r="BB323" i="4"/>
  <c r="BB406" i="4" s="1"/>
  <c r="BH267" i="4"/>
  <c r="BH350" i="4" s="1"/>
  <c r="BY313" i="4"/>
  <c r="BY396" i="4" s="1"/>
  <c r="BU313" i="4"/>
  <c r="BU396" i="4" s="1"/>
  <c r="AG277" i="4"/>
  <c r="AG360" i="4" s="1"/>
  <c r="BY298" i="4"/>
  <c r="BY381" i="4" s="1"/>
  <c r="AU290" i="4"/>
  <c r="AU373" i="4" s="1"/>
  <c r="Z330" i="4"/>
  <c r="Z413" i="4" s="1"/>
  <c r="BR312" i="4"/>
  <c r="BR395" i="4" s="1"/>
  <c r="BU256" i="4"/>
  <c r="BU339" i="4" s="1"/>
  <c r="AD300" i="4"/>
  <c r="AD383" i="4" s="1"/>
  <c r="I326" i="4"/>
  <c r="I409" i="4" s="1"/>
  <c r="BU260" i="4"/>
  <c r="BU343" i="4" s="1"/>
  <c r="L324" i="4"/>
  <c r="L407" i="4" s="1"/>
  <c r="BN302" i="4"/>
  <c r="BN385" i="4" s="1"/>
  <c r="K328" i="4"/>
  <c r="K411" i="4" s="1"/>
  <c r="AU329" i="4"/>
  <c r="AU412" i="4" s="1"/>
  <c r="BQ258" i="4"/>
  <c r="BQ341" i="4" s="1"/>
  <c r="O292" i="4"/>
  <c r="O375" i="4" s="1"/>
  <c r="BT310" i="4"/>
  <c r="BT393" i="4" s="1"/>
  <c r="BK327" i="4"/>
  <c r="BK410" i="4" s="1"/>
  <c r="AL272" i="4"/>
  <c r="AL355" i="4" s="1"/>
  <c r="BB255" i="4"/>
  <c r="BB338" i="4" s="1"/>
  <c r="BJ268" i="4"/>
  <c r="BJ351" i="4" s="1"/>
  <c r="BR309" i="4"/>
  <c r="BR392" i="4" s="1"/>
  <c r="U313" i="4"/>
  <c r="U396" i="4" s="1"/>
  <c r="J290" i="4"/>
  <c r="J373" i="4" s="1"/>
  <c r="BN330" i="4"/>
  <c r="BN413" i="4" s="1"/>
  <c r="F332" i="4"/>
  <c r="F415" i="4" s="1"/>
  <c r="T311" i="4"/>
  <c r="T394" i="4" s="1"/>
  <c r="D293" i="4"/>
  <c r="D376" i="4" s="1"/>
  <c r="BH260" i="4"/>
  <c r="BH343" i="4" s="1"/>
  <c r="F308" i="4"/>
  <c r="F391" i="4" s="1"/>
  <c r="U330" i="4"/>
  <c r="U413" i="4" s="1"/>
  <c r="BF325" i="4"/>
  <c r="BF408" i="4" s="1"/>
  <c r="BM258" i="4"/>
  <c r="BM341" i="4" s="1"/>
  <c r="O271" i="4"/>
  <c r="O354" i="4" s="1"/>
  <c r="AP272" i="4"/>
  <c r="AP355" i="4" s="1"/>
  <c r="AC274" i="4"/>
  <c r="AC357" i="4" s="1"/>
  <c r="BH256" i="4"/>
  <c r="BH339" i="4" s="1"/>
  <c r="X276" i="4"/>
  <c r="X359" i="4" s="1"/>
  <c r="BK286" i="4"/>
  <c r="BK369" i="4" s="1"/>
  <c r="Q286" i="4"/>
  <c r="Q369" i="4" s="1"/>
  <c r="AL293" i="4"/>
  <c r="AL376" i="4" s="1"/>
  <c r="BF296" i="4"/>
  <c r="BF379" i="4" s="1"/>
  <c r="BT298" i="4"/>
  <c r="BT381" i="4" s="1"/>
  <c r="AU298" i="4"/>
  <c r="AU381" i="4" s="1"/>
  <c r="BH310" i="4"/>
  <c r="BH393" i="4" s="1"/>
  <c r="AP269" i="4"/>
  <c r="AP352" i="4" s="1"/>
  <c r="P282" i="4"/>
  <c r="P365" i="4" s="1"/>
  <c r="CB276" i="4"/>
  <c r="CB359" i="4" s="1"/>
  <c r="AW275" i="4"/>
  <c r="AW358" i="4" s="1"/>
  <c r="AR262" i="4"/>
  <c r="AR345" i="4" s="1"/>
  <c r="T276" i="4"/>
  <c r="T359" i="4" s="1"/>
  <c r="V305" i="4"/>
  <c r="V388" i="4" s="1"/>
  <c r="L298" i="4"/>
  <c r="L381" i="4" s="1"/>
  <c r="AV284" i="4"/>
  <c r="AV367" i="4" s="1"/>
  <c r="AA332" i="4"/>
  <c r="AA415" i="4" s="1"/>
  <c r="T265" i="4"/>
  <c r="T348" i="4" s="1"/>
  <c r="D304" i="4"/>
  <c r="D387" i="4" s="1"/>
  <c r="X292" i="4"/>
  <c r="X375" i="4" s="1"/>
  <c r="L266" i="4"/>
  <c r="L349" i="4" s="1"/>
  <c r="AY268" i="4"/>
  <c r="AY351" i="4" s="1"/>
  <c r="AF255" i="4"/>
  <c r="AF338" i="4" s="1"/>
  <c r="BL271" i="4"/>
  <c r="BL354" i="4" s="1"/>
  <c r="CB287" i="4"/>
  <c r="CB370" i="4" s="1"/>
  <c r="AI261" i="4"/>
  <c r="AI344" i="4" s="1"/>
  <c r="BD262" i="4"/>
  <c r="BD345" i="4" s="1"/>
  <c r="AF298" i="4"/>
  <c r="AF381" i="4" s="1"/>
  <c r="BS263" i="4"/>
  <c r="BS346" i="4" s="1"/>
  <c r="BZ263" i="4"/>
  <c r="BZ346" i="4" s="1"/>
  <c r="BE331" i="4"/>
  <c r="BE414" i="4" s="1"/>
  <c r="AD275" i="4"/>
  <c r="AD358" i="4" s="1"/>
  <c r="G273" i="4"/>
  <c r="G356" i="4" s="1"/>
  <c r="T260" i="4"/>
  <c r="T343" i="4" s="1"/>
  <c r="BE269" i="4"/>
  <c r="BE352" i="4" s="1"/>
  <c r="BN273" i="4"/>
  <c r="BN356" i="4" s="1"/>
  <c r="BQ286" i="4"/>
  <c r="BQ369" i="4" s="1"/>
  <c r="AU291" i="4"/>
  <c r="AU374" i="4" s="1"/>
  <c r="D259" i="4"/>
  <c r="D342" i="4" s="1"/>
  <c r="AC283" i="4"/>
  <c r="AC366" i="4" s="1"/>
  <c r="BT301" i="4"/>
  <c r="BT384" i="4" s="1"/>
  <c r="BM315" i="4"/>
  <c r="BM398" i="4" s="1"/>
  <c r="BS287" i="4"/>
  <c r="BS370" i="4" s="1"/>
  <c r="BC265" i="4"/>
  <c r="BC348" i="4" s="1"/>
  <c r="BW273" i="4"/>
  <c r="BW356" i="4" s="1"/>
  <c r="BO266" i="4"/>
  <c r="BO349" i="4" s="1"/>
  <c r="AQ296" i="4"/>
  <c r="AQ379" i="4" s="1"/>
  <c r="AD298" i="4"/>
  <c r="AD381" i="4" s="1"/>
  <c r="W309" i="4"/>
  <c r="W392" i="4" s="1"/>
  <c r="AZ309" i="4"/>
  <c r="AZ392" i="4" s="1"/>
  <c r="L317" i="4"/>
  <c r="L400" i="4" s="1"/>
  <c r="BK310" i="4"/>
  <c r="BK393" i="4" s="1"/>
  <c r="AR257" i="4"/>
  <c r="AR340" i="4" s="1"/>
  <c r="N323" i="4"/>
  <c r="N406" i="4" s="1"/>
  <c r="N328" i="4"/>
  <c r="N411" i="4" s="1"/>
  <c r="BZ310" i="4"/>
  <c r="BZ393" i="4" s="1"/>
  <c r="BH319" i="4"/>
  <c r="BH402" i="4" s="1"/>
  <c r="BF327" i="4"/>
  <c r="BF410" i="4" s="1"/>
  <c r="X304" i="4"/>
  <c r="X387" i="4" s="1"/>
  <c r="AD315" i="4"/>
  <c r="AD398" i="4" s="1"/>
  <c r="AB264" i="4"/>
  <c r="AB347" i="4" s="1"/>
  <c r="N304" i="4"/>
  <c r="N387" i="4" s="1"/>
  <c r="CA313" i="4"/>
  <c r="CA396" i="4" s="1"/>
  <c r="AB321" i="4"/>
  <c r="AB404" i="4" s="1"/>
  <c r="AS262" i="4"/>
  <c r="AS345" i="4" s="1"/>
  <c r="N282" i="4"/>
  <c r="N365" i="4" s="1"/>
  <c r="BO256" i="4"/>
  <c r="BO339" i="4" s="1"/>
  <c r="BO317" i="4"/>
  <c r="BO400" i="4" s="1"/>
  <c r="CB321" i="4"/>
  <c r="CB404" i="4" s="1"/>
  <c r="BY319" i="4"/>
  <c r="BY402" i="4" s="1"/>
  <c r="BM327" i="4"/>
  <c r="BM410" i="4" s="1"/>
  <c r="BQ263" i="4"/>
  <c r="BQ346" i="4" s="1"/>
  <c r="AD297" i="4"/>
  <c r="AD380" i="4" s="1"/>
  <c r="AG326" i="4"/>
  <c r="AG409" i="4" s="1"/>
  <c r="U263" i="4"/>
  <c r="U346" i="4" s="1"/>
  <c r="Y310" i="4"/>
  <c r="Y393" i="4" s="1"/>
  <c r="J283" i="4"/>
  <c r="J366" i="4" s="1"/>
  <c r="U329" i="4"/>
  <c r="U412" i="4" s="1"/>
  <c r="AA294" i="4"/>
  <c r="AA377" i="4" s="1"/>
  <c r="Z322" i="4"/>
  <c r="Z405" i="4" s="1"/>
  <c r="BV279" i="4"/>
  <c r="BV362" i="4" s="1"/>
  <c r="BR280" i="4"/>
  <c r="BR363" i="4" s="1"/>
  <c r="AN300" i="4"/>
  <c r="AN383" i="4" s="1"/>
  <c r="BT314" i="4"/>
  <c r="BT397" i="4" s="1"/>
  <c r="AK295" i="4"/>
  <c r="AK378" i="4" s="1"/>
  <c r="AV305" i="4"/>
  <c r="AV388" i="4" s="1"/>
  <c r="U297" i="4"/>
  <c r="U380" i="4" s="1"/>
  <c r="CB299" i="4"/>
  <c r="CB382" i="4" s="1"/>
  <c r="BJ280" i="4"/>
  <c r="BJ363" i="4" s="1"/>
  <c r="BS327" i="4"/>
  <c r="BS410" i="4" s="1"/>
  <c r="AF323" i="4"/>
  <c r="AF406" i="4" s="1"/>
  <c r="AO317" i="4"/>
  <c r="AO400" i="4" s="1"/>
  <c r="F310" i="4"/>
  <c r="F393" i="4" s="1"/>
  <c r="W274" i="4"/>
  <c r="W357" i="4" s="1"/>
  <c r="L297" i="4"/>
  <c r="L380" i="4" s="1"/>
  <c r="AS269" i="4"/>
  <c r="AS352" i="4" s="1"/>
  <c r="AW289" i="4"/>
  <c r="AW372" i="4" s="1"/>
  <c r="CB286" i="4"/>
  <c r="CB369" i="4" s="1"/>
  <c r="W319" i="4"/>
  <c r="W402" i="4" s="1"/>
  <c r="AW258" i="4"/>
  <c r="AW341" i="4" s="1"/>
  <c r="L322" i="4"/>
  <c r="L405" i="4" s="1"/>
  <c r="N269" i="4"/>
  <c r="N352" i="4" s="1"/>
  <c r="BO293" i="4"/>
  <c r="BO376" i="4" s="1"/>
  <c r="AG317" i="4"/>
  <c r="AG400" i="4" s="1"/>
  <c r="L316" i="4"/>
  <c r="L399" i="4" s="1"/>
  <c r="BM312" i="4"/>
  <c r="BM395" i="4" s="1"/>
  <c r="CB262" i="4"/>
  <c r="CB345" i="4" s="1"/>
  <c r="AM291" i="4"/>
  <c r="AM374" i="4" s="1"/>
  <c r="S279" i="4"/>
  <c r="S362" i="4" s="1"/>
  <c r="AL281" i="4"/>
  <c r="AL364" i="4" s="1"/>
  <c r="BF276" i="4"/>
  <c r="BF359" i="4" s="1"/>
  <c r="Z294" i="4"/>
  <c r="Z377" i="4" s="1"/>
  <c r="BS286" i="4"/>
  <c r="BS369" i="4" s="1"/>
  <c r="AU304" i="4"/>
  <c r="AU387" i="4" s="1"/>
  <c r="BM286" i="4"/>
  <c r="BM369" i="4" s="1"/>
  <c r="W318" i="4"/>
  <c r="W401" i="4" s="1"/>
  <c r="P296" i="4"/>
  <c r="P379" i="4" s="1"/>
  <c r="U271" i="4"/>
  <c r="U354" i="4" s="1"/>
  <c r="AB327" i="4"/>
  <c r="AB410" i="4" s="1"/>
  <c r="BF292" i="4"/>
  <c r="BF375" i="4" s="1"/>
  <c r="BR299" i="4"/>
  <c r="BR382" i="4" s="1"/>
  <c r="AK313" i="4"/>
  <c r="AK396" i="4" s="1"/>
  <c r="AB316" i="4"/>
  <c r="AB399" i="4" s="1"/>
  <c r="F279" i="4"/>
  <c r="F362" i="4" s="1"/>
  <c r="AY286" i="4"/>
  <c r="AY369" i="4" s="1"/>
  <c r="AO314" i="4"/>
  <c r="AO397" i="4" s="1"/>
  <c r="AR315" i="4"/>
  <c r="AR398" i="4" s="1"/>
  <c r="U306" i="4"/>
  <c r="U389" i="4" s="1"/>
  <c r="AK259" i="4"/>
  <c r="AK342" i="4" s="1"/>
  <c r="AO288" i="4"/>
  <c r="AO371" i="4" s="1"/>
  <c r="BW304" i="4"/>
  <c r="BW387" i="4" s="1"/>
  <c r="I290" i="4"/>
  <c r="I373" i="4" s="1"/>
  <c r="BS259" i="4"/>
  <c r="BS342" i="4" s="1"/>
  <c r="O306" i="4"/>
  <c r="O389" i="4" s="1"/>
  <c r="AT292" i="4"/>
  <c r="AT375" i="4" s="1"/>
  <c r="BD332" i="4"/>
  <c r="BD415" i="4" s="1"/>
  <c r="D327" i="4"/>
  <c r="D410" i="4" s="1"/>
  <c r="BQ328" i="4"/>
  <c r="BQ411" i="4" s="1"/>
  <c r="AI289" i="4"/>
  <c r="AI372" i="4" s="1"/>
  <c r="Y261" i="4"/>
  <c r="Y344" i="4" s="1"/>
  <c r="BO323" i="4"/>
  <c r="BO406" i="4" s="1"/>
  <c r="BI275" i="4"/>
  <c r="BI358" i="4" s="1"/>
  <c r="R315" i="4"/>
  <c r="R398" i="4" s="1"/>
  <c r="BP278" i="4"/>
  <c r="BP361" i="4" s="1"/>
  <c r="AX255" i="4"/>
  <c r="AX338" i="4" s="1"/>
  <c r="Q263" i="4"/>
  <c r="Q346" i="4" s="1"/>
  <c r="BJ257" i="4"/>
  <c r="BJ340" i="4" s="1"/>
  <c r="AO321" i="4"/>
  <c r="AO404" i="4" s="1"/>
  <c r="AD319" i="4"/>
  <c r="AD402" i="4" s="1"/>
  <c r="N278" i="4"/>
  <c r="N361" i="4" s="1"/>
  <c r="F298" i="4"/>
  <c r="F381" i="4" s="1"/>
  <c r="P294" i="4"/>
  <c r="P377" i="4" s="1"/>
  <c r="BC323" i="4"/>
  <c r="BC406" i="4" s="1"/>
  <c r="AE324" i="4"/>
  <c r="AE407" i="4" s="1"/>
  <c r="BX255" i="4"/>
  <c r="BX338" i="4" s="1"/>
  <c r="V321" i="4"/>
  <c r="V404" i="4" s="1"/>
  <c r="BN287" i="4"/>
  <c r="BN370" i="4" s="1"/>
  <c r="AL264" i="4"/>
  <c r="AL347" i="4" s="1"/>
  <c r="AA312" i="4"/>
  <c r="AA395" i="4" s="1"/>
  <c r="AD277" i="4"/>
  <c r="AD360" i="4" s="1"/>
  <c r="BP280" i="4"/>
  <c r="BP363" i="4" s="1"/>
  <c r="CA268" i="4"/>
  <c r="CA351" i="4" s="1"/>
  <c r="AL313" i="4"/>
  <c r="AL396" i="4" s="1"/>
  <c r="BH313" i="4"/>
  <c r="BH396" i="4" s="1"/>
  <c r="CC287" i="4"/>
  <c r="CC370" i="4" s="1"/>
  <c r="E322" i="4"/>
  <c r="E405" i="4" s="1"/>
  <c r="AJ326" i="4"/>
  <c r="AJ409" i="4" s="1"/>
  <c r="AV309" i="4"/>
  <c r="AV392" i="4" s="1"/>
  <c r="AQ297" i="4"/>
  <c r="AQ380" i="4" s="1"/>
  <c r="AU326" i="4"/>
  <c r="AU409" i="4" s="1"/>
  <c r="BS323" i="4"/>
  <c r="BS406" i="4" s="1"/>
  <c r="BS255" i="4"/>
  <c r="BS338" i="4" s="1"/>
  <c r="M290" i="4"/>
  <c r="M373" i="4" s="1"/>
  <c r="BI296" i="4"/>
  <c r="BI379" i="4" s="1"/>
  <c r="N324" i="4"/>
  <c r="N407" i="4" s="1"/>
  <c r="BH316" i="4"/>
  <c r="BH399" i="4" s="1"/>
  <c r="O296" i="4"/>
  <c r="O379" i="4" s="1"/>
  <c r="AV326" i="4"/>
  <c r="AV409" i="4" s="1"/>
  <c r="BN258" i="4"/>
  <c r="BN341" i="4" s="1"/>
  <c r="BU331" i="4"/>
  <c r="BU414" i="4" s="1"/>
  <c r="CB314" i="4"/>
  <c r="CB397" i="4" s="1"/>
  <c r="BY330" i="4"/>
  <c r="BY413" i="4" s="1"/>
  <c r="BP263" i="4"/>
  <c r="BP346" i="4" s="1"/>
  <c r="K311" i="4"/>
  <c r="K394" i="4" s="1"/>
  <c r="AQ299" i="4"/>
  <c r="AQ382" i="4" s="1"/>
  <c r="D291" i="4"/>
  <c r="D374" i="4" s="1"/>
  <c r="BS320" i="4"/>
  <c r="BS403" i="4" s="1"/>
  <c r="AR260" i="4"/>
  <c r="AR343" i="4" s="1"/>
  <c r="BS295" i="4"/>
  <c r="BS378" i="4" s="1"/>
  <c r="AP298" i="4"/>
  <c r="AP381" i="4" s="1"/>
  <c r="AM324" i="4"/>
  <c r="AM407" i="4" s="1"/>
  <c r="AC305" i="4"/>
  <c r="AC388" i="4" s="1"/>
  <c r="BU307" i="4"/>
  <c r="BU390" i="4" s="1"/>
  <c r="BQ307" i="4"/>
  <c r="BQ390" i="4" s="1"/>
  <c r="Y322" i="4"/>
  <c r="Y405" i="4" s="1"/>
  <c r="AU288" i="4"/>
  <c r="AU371" i="4" s="1"/>
  <c r="AD312" i="4"/>
  <c r="AD395" i="4" s="1"/>
  <c r="AB329" i="4"/>
  <c r="AB412" i="4" s="1"/>
  <c r="Z306" i="4"/>
  <c r="Z389" i="4" s="1"/>
  <c r="AC281" i="4"/>
  <c r="AC364" i="4" s="1"/>
  <c r="Y286" i="4"/>
  <c r="Y369" i="4" s="1"/>
  <c r="BZ303" i="4"/>
  <c r="BZ386" i="4" s="1"/>
  <c r="BD321" i="4"/>
  <c r="BD404" i="4" s="1"/>
  <c r="L260" i="4"/>
  <c r="L343" i="4" s="1"/>
  <c r="BM281" i="4"/>
  <c r="BM364" i="4" s="1"/>
  <c r="AF326" i="4"/>
  <c r="AF409" i="4" s="1"/>
  <c r="Q324" i="4"/>
  <c r="Q407" i="4" s="1"/>
  <c r="BK293" i="4"/>
  <c r="BK376" i="4" s="1"/>
  <c r="K319" i="4"/>
  <c r="K402" i="4" s="1"/>
  <c r="BU294" i="4"/>
  <c r="BU377" i="4" s="1"/>
  <c r="CA293" i="4"/>
  <c r="CA376" i="4" s="1"/>
  <c r="V298" i="4"/>
  <c r="V381" i="4" s="1"/>
  <c r="BJ309" i="4"/>
  <c r="BJ392" i="4" s="1"/>
  <c r="CC329" i="4"/>
  <c r="CC412" i="4" s="1"/>
  <c r="AG307" i="4"/>
  <c r="AG390" i="4" s="1"/>
  <c r="BT305" i="4"/>
  <c r="BT388" i="4" s="1"/>
  <c r="AY331" i="4"/>
  <c r="AY414" i="4" s="1"/>
  <c r="BJ317" i="4"/>
  <c r="BJ400" i="4" s="1"/>
  <c r="AX331" i="4"/>
  <c r="AX414" i="4" s="1"/>
  <c r="BX331" i="4"/>
  <c r="BX414" i="4" s="1"/>
  <c r="P295" i="4"/>
  <c r="P378" i="4" s="1"/>
  <c r="CB329" i="4"/>
  <c r="CB412" i="4" s="1"/>
  <c r="Z256" i="4"/>
  <c r="Z339" i="4" s="1"/>
  <c r="F259" i="4"/>
  <c r="F342" i="4" s="1"/>
  <c r="W263" i="4"/>
  <c r="W346" i="4" s="1"/>
  <c r="CC274" i="4"/>
  <c r="CC357" i="4" s="1"/>
  <c r="BZ293" i="4"/>
  <c r="BZ376" i="4" s="1"/>
  <c r="BU282" i="4"/>
  <c r="BU365" i="4" s="1"/>
  <c r="BV309" i="4"/>
  <c r="BV392" i="4" s="1"/>
  <c r="BI262" i="4"/>
  <c r="BI345" i="4" s="1"/>
  <c r="BP265" i="4"/>
  <c r="BP348" i="4" s="1"/>
  <c r="BH282" i="4"/>
  <c r="BH365" i="4" s="1"/>
  <c r="BX310" i="4"/>
  <c r="BX393" i="4" s="1"/>
  <c r="AA318" i="4"/>
  <c r="AA401" i="4" s="1"/>
  <c r="AT270" i="4"/>
  <c r="AT353" i="4" s="1"/>
  <c r="AZ260" i="4"/>
  <c r="AZ343" i="4" s="1"/>
  <c r="AB275" i="4"/>
  <c r="AB358" i="4" s="1"/>
  <c r="AJ291" i="4"/>
  <c r="AJ374" i="4" s="1"/>
  <c r="S265" i="4"/>
  <c r="S348" i="4" s="1"/>
  <c r="AH294" i="4"/>
  <c r="AH377" i="4" s="1"/>
  <c r="BV278" i="4"/>
  <c r="BV361" i="4" s="1"/>
  <c r="F299" i="4"/>
  <c r="F382" i="4" s="1"/>
  <c r="AA263" i="4"/>
  <c r="AA346" i="4" s="1"/>
  <c r="H284" i="4"/>
  <c r="H367" i="4" s="1"/>
  <c r="BM274" i="4"/>
  <c r="BM357" i="4" s="1"/>
  <c r="AL310" i="4"/>
  <c r="AL393" i="4" s="1"/>
  <c r="P308" i="4"/>
  <c r="P391" i="4" s="1"/>
  <c r="AG332" i="4"/>
  <c r="AG415" i="4" s="1"/>
  <c r="AP284" i="4"/>
  <c r="AP367" i="4" s="1"/>
  <c r="BU272" i="4"/>
  <c r="BU355" i="4" s="1"/>
  <c r="AK315" i="4"/>
  <c r="AK398" i="4" s="1"/>
  <c r="AQ328" i="4"/>
  <c r="AQ411" i="4" s="1"/>
  <c r="H267" i="4"/>
  <c r="H350" i="4" s="1"/>
  <c r="X270" i="4"/>
  <c r="X353" i="4" s="1"/>
  <c r="AC291" i="4"/>
  <c r="AC374" i="4" s="1"/>
  <c r="W273" i="4"/>
  <c r="W356" i="4" s="1"/>
  <c r="CA295" i="4"/>
  <c r="CA378" i="4" s="1"/>
  <c r="BL276" i="4"/>
  <c r="BL359" i="4" s="1"/>
  <c r="BK258" i="4"/>
  <c r="BK341" i="4" s="1"/>
  <c r="BC286" i="4"/>
  <c r="BC369" i="4" s="1"/>
  <c r="BB285" i="4"/>
  <c r="BB368" i="4" s="1"/>
  <c r="P291" i="4"/>
  <c r="P374" i="4" s="1"/>
  <c r="AU262" i="4"/>
  <c r="AU345" i="4" s="1"/>
  <c r="BA327" i="4"/>
  <c r="BA410" i="4" s="1"/>
  <c r="I327" i="4"/>
  <c r="I410" i="4" s="1"/>
  <c r="AA272" i="4"/>
  <c r="AA355" i="4" s="1"/>
  <c r="BL274" i="4"/>
  <c r="BL357" i="4" s="1"/>
  <c r="AV270" i="4"/>
  <c r="AV353" i="4" s="1"/>
  <c r="AH305" i="4"/>
  <c r="AH388" i="4" s="1"/>
  <c r="BP272" i="4"/>
  <c r="BP355" i="4" s="1"/>
  <c r="K264" i="4"/>
  <c r="K347" i="4" s="1"/>
  <c r="W269" i="4"/>
  <c r="W352" i="4" s="1"/>
  <c r="F272" i="4"/>
  <c r="F355" i="4" s="1"/>
  <c r="BY287" i="4"/>
  <c r="BY370" i="4" s="1"/>
  <c r="BS264" i="4"/>
  <c r="BS347" i="4" s="1"/>
  <c r="P264" i="4"/>
  <c r="P347" i="4" s="1"/>
  <c r="BM278" i="4"/>
  <c r="BM361" i="4" s="1"/>
  <c r="M268" i="4"/>
  <c r="M351" i="4" s="1"/>
  <c r="BQ274" i="4"/>
  <c r="BQ357" i="4" s="1"/>
  <c r="BX284" i="4"/>
  <c r="BX367" i="4" s="1"/>
  <c r="BX320" i="4"/>
  <c r="BX403" i="4" s="1"/>
  <c r="BY312" i="4"/>
  <c r="BY395" i="4" s="1"/>
  <c r="AG301" i="4"/>
  <c r="AG384" i="4" s="1"/>
  <c r="AG265" i="4"/>
  <c r="AG348" i="4" s="1"/>
  <c r="M269" i="4"/>
  <c r="M352" i="4" s="1"/>
  <c r="K275" i="4"/>
  <c r="K358" i="4" s="1"/>
  <c r="AJ325" i="4"/>
  <c r="AJ408" i="4" s="1"/>
  <c r="BQ330" i="4"/>
  <c r="BQ413" i="4" s="1"/>
  <c r="BH289" i="4"/>
  <c r="BH372" i="4" s="1"/>
  <c r="AO332" i="4"/>
  <c r="AO415" i="4" s="1"/>
  <c r="J271" i="4"/>
  <c r="J354" i="4" s="1"/>
  <c r="I280" i="4"/>
  <c r="I363" i="4" s="1"/>
  <c r="BE296" i="4"/>
  <c r="BE379" i="4" s="1"/>
  <c r="BV323" i="4"/>
  <c r="BV406" i="4" s="1"/>
  <c r="BC303" i="4"/>
  <c r="BC386" i="4" s="1"/>
  <c r="BP289" i="4"/>
  <c r="BP372" i="4" s="1"/>
  <c r="BX328" i="4"/>
  <c r="BX411" i="4" s="1"/>
  <c r="BF284" i="4"/>
  <c r="BF367" i="4" s="1"/>
  <c r="BF329" i="4"/>
  <c r="BF412" i="4" s="1"/>
  <c r="BW284" i="4"/>
  <c r="BW367" i="4" s="1"/>
  <c r="U299" i="4"/>
  <c r="U382" i="4" s="1"/>
  <c r="AB257" i="4"/>
  <c r="AB340" i="4" s="1"/>
  <c r="AD307" i="4"/>
  <c r="AD390" i="4" s="1"/>
  <c r="BF331" i="4"/>
  <c r="BF414" i="4" s="1"/>
  <c r="AG300" i="4"/>
  <c r="AG383" i="4" s="1"/>
  <c r="BO273" i="4"/>
  <c r="BO356" i="4" s="1"/>
  <c r="AF290" i="4"/>
  <c r="AF373" i="4" s="1"/>
  <c r="AS265" i="4"/>
  <c r="AS348" i="4" s="1"/>
  <c r="BM285" i="4"/>
  <c r="BM368" i="4" s="1"/>
  <c r="BH268" i="4"/>
  <c r="BH351" i="4" s="1"/>
  <c r="AO271" i="4"/>
  <c r="AO354" i="4" s="1"/>
  <c r="BP281" i="4"/>
  <c r="BP364" i="4" s="1"/>
  <c r="AK327" i="4"/>
  <c r="AK410" i="4" s="1"/>
  <c r="AS311" i="4"/>
  <c r="AS394" i="4" s="1"/>
  <c r="S268" i="4"/>
  <c r="S351" i="4" s="1"/>
  <c r="BN259" i="4"/>
  <c r="BN342" i="4" s="1"/>
  <c r="AD264" i="4"/>
  <c r="AD347" i="4" s="1"/>
  <c r="O311" i="4"/>
  <c r="O394" i="4" s="1"/>
  <c r="BW285" i="4"/>
  <c r="BW368" i="4" s="1"/>
  <c r="AZ317" i="4"/>
  <c r="AZ400" i="4" s="1"/>
  <c r="BG302" i="4"/>
  <c r="BG385" i="4" s="1"/>
  <c r="S289" i="4"/>
  <c r="S372" i="4" s="1"/>
  <c r="S324" i="4"/>
  <c r="S407" i="4" s="1"/>
  <c r="AV293" i="4"/>
  <c r="AV376" i="4" s="1"/>
  <c r="AK309" i="4"/>
  <c r="AK392" i="4" s="1"/>
  <c r="AV261" i="4"/>
  <c r="AV344" i="4" s="1"/>
  <c r="BK270" i="4"/>
  <c r="BK353" i="4" s="1"/>
  <c r="AG305" i="4"/>
  <c r="AG388" i="4" s="1"/>
  <c r="AX304" i="4"/>
  <c r="AX387" i="4" s="1"/>
  <c r="G291" i="4"/>
  <c r="G374" i="4" s="1"/>
  <c r="M310" i="4"/>
  <c r="M393" i="4" s="1"/>
  <c r="AE282" i="4"/>
  <c r="AE365" i="4" s="1"/>
  <c r="BR331" i="4"/>
  <c r="BR414" i="4" s="1"/>
  <c r="O330" i="4"/>
  <c r="O413" i="4" s="1"/>
  <c r="AP275" i="4"/>
  <c r="AP358" i="4" s="1"/>
  <c r="BE326" i="4"/>
  <c r="BE409" i="4" s="1"/>
  <c r="BN318" i="4"/>
  <c r="BN401" i="4" s="1"/>
  <c r="BA302" i="4"/>
  <c r="BA385" i="4" s="1"/>
  <c r="BS325" i="4"/>
  <c r="BS408" i="4" s="1"/>
  <c r="P318" i="4"/>
  <c r="P401" i="4" s="1"/>
  <c r="X283" i="4"/>
  <c r="X366" i="4" s="1"/>
  <c r="BQ304" i="4"/>
  <c r="BQ387" i="4" s="1"/>
  <c r="J307" i="4"/>
  <c r="J390" i="4" s="1"/>
  <c r="AE292" i="4"/>
  <c r="AE375" i="4" s="1"/>
  <c r="Q267" i="4"/>
  <c r="Q350" i="4" s="1"/>
  <c r="BU275" i="4"/>
  <c r="BU358" i="4" s="1"/>
  <c r="M326" i="4"/>
  <c r="M409" i="4" s="1"/>
  <c r="AT310" i="4"/>
  <c r="AT393" i="4" s="1"/>
  <c r="AV310" i="4"/>
  <c r="AV393" i="4" s="1"/>
  <c r="BM325" i="4"/>
  <c r="BM408" i="4" s="1"/>
  <c r="CB292" i="4"/>
  <c r="CB375" i="4" s="1"/>
  <c r="BC292" i="4"/>
  <c r="BC375" i="4" s="1"/>
  <c r="BD315" i="4"/>
  <c r="BD398" i="4" s="1"/>
  <c r="AS304" i="4"/>
  <c r="AS387" i="4" s="1"/>
  <c r="O300" i="4"/>
  <c r="O383" i="4" s="1"/>
  <c r="BW303" i="4"/>
  <c r="BW386" i="4" s="1"/>
  <c r="T272" i="4"/>
  <c r="T355" i="4" s="1"/>
  <c r="AC313" i="4"/>
  <c r="AC396" i="4" s="1"/>
  <c r="AQ313" i="4"/>
  <c r="AQ396" i="4" s="1"/>
  <c r="BV292" i="4"/>
  <c r="BV375" i="4" s="1"/>
  <c r="AW297" i="4"/>
  <c r="AW380" i="4" s="1"/>
  <c r="O319" i="4"/>
  <c r="O402" i="4" s="1"/>
  <c r="AK261" i="4"/>
  <c r="AK344" i="4" s="1"/>
  <c r="AP274" i="4"/>
  <c r="AP357" i="4" s="1"/>
  <c r="BG272" i="4"/>
  <c r="BG355" i="4" s="1"/>
  <c r="BZ332" i="4"/>
  <c r="BZ415" i="4" s="1"/>
  <c r="AO320" i="4"/>
  <c r="AO403" i="4" s="1"/>
  <c r="AW327" i="4"/>
  <c r="AW410" i="4" s="1"/>
  <c r="E311" i="4"/>
  <c r="E394" i="4" s="1"/>
  <c r="AK324" i="4"/>
  <c r="AK407" i="4" s="1"/>
  <c r="BP288" i="4"/>
  <c r="BP371" i="4" s="1"/>
  <c r="U320" i="4"/>
  <c r="U403" i="4" s="1"/>
  <c r="BT289" i="4"/>
  <c r="BT372" i="4" s="1"/>
  <c r="AE270" i="4"/>
  <c r="AE353" i="4" s="1"/>
  <c r="AI309" i="4"/>
  <c r="AI392" i="4" s="1"/>
  <c r="M279" i="4"/>
  <c r="M362" i="4" s="1"/>
  <c r="M303" i="4"/>
  <c r="M386" i="4" s="1"/>
  <c r="BO278" i="4"/>
  <c r="BO361" i="4" s="1"/>
  <c r="BP328" i="4"/>
  <c r="BP411" i="4" s="1"/>
  <c r="M255" i="4"/>
  <c r="M338" i="4" s="1"/>
  <c r="V265" i="4"/>
  <c r="V348" i="4" s="1"/>
  <c r="W316" i="4"/>
  <c r="W399" i="4" s="1"/>
  <c r="D257" i="4"/>
  <c r="D340" i="4" s="1"/>
  <c r="BZ307" i="4"/>
  <c r="BZ390" i="4" s="1"/>
  <c r="BP256" i="4"/>
  <c r="BP339" i="4" s="1"/>
  <c r="AO307" i="4"/>
  <c r="AO390" i="4" s="1"/>
  <c r="AH258" i="4"/>
  <c r="AH341" i="4" s="1"/>
  <c r="AC267" i="4"/>
  <c r="AC350" i="4" s="1"/>
  <c r="S262" i="4"/>
  <c r="S345" i="4" s="1"/>
  <c r="BS331" i="4"/>
  <c r="BS414" i="4" s="1"/>
  <c r="AV255" i="4"/>
  <c r="AV338" i="4" s="1"/>
  <c r="BL297" i="4"/>
  <c r="BL380" i="4" s="1"/>
  <c r="Y287" i="4"/>
  <c r="Y370" i="4" s="1"/>
  <c r="BP322" i="4"/>
  <c r="BP405" i="4" s="1"/>
  <c r="AX279" i="4"/>
  <c r="AX362" i="4" s="1"/>
  <c r="AC309" i="4"/>
  <c r="AC392" i="4" s="1"/>
  <c r="CA297" i="4"/>
  <c r="CA380" i="4" s="1"/>
  <c r="BA322" i="4"/>
  <c r="BA405" i="4" s="1"/>
  <c r="Y330" i="4"/>
  <c r="Y413" i="4" s="1"/>
  <c r="Q316" i="4"/>
  <c r="Q399" i="4" s="1"/>
  <c r="BE327" i="4"/>
  <c r="BE410" i="4" s="1"/>
  <c r="AT320" i="4"/>
  <c r="AT403" i="4" s="1"/>
  <c r="BI291" i="4"/>
  <c r="BI374" i="4" s="1"/>
  <c r="W266" i="4"/>
  <c r="W349" i="4" s="1"/>
  <c r="Q306" i="4"/>
  <c r="Q389" i="4" s="1"/>
  <c r="BT281" i="4"/>
  <c r="BT364" i="4" s="1"/>
  <c r="BO327" i="4"/>
  <c r="BO410" i="4" s="1"/>
  <c r="W292" i="4"/>
  <c r="W375" i="4" s="1"/>
  <c r="D285" i="4"/>
  <c r="D368" i="4" s="1"/>
  <c r="AP328" i="4"/>
  <c r="AP411" i="4" s="1"/>
  <c r="W317" i="4"/>
  <c r="W400" i="4" s="1"/>
  <c r="BW321" i="4"/>
  <c r="BW404" i="4" s="1"/>
  <c r="BF319" i="4"/>
  <c r="BF402" i="4" s="1"/>
  <c r="BM267" i="4"/>
  <c r="BM350" i="4" s="1"/>
  <c r="BJ256" i="4"/>
  <c r="BJ339" i="4" s="1"/>
  <c r="AE330" i="4"/>
  <c r="AE413" i="4" s="1"/>
  <c r="AN314" i="4"/>
  <c r="AN397" i="4" s="1"/>
  <c r="AQ282" i="4"/>
  <c r="AQ365" i="4" s="1"/>
  <c r="BH257" i="4"/>
  <c r="BH340" i="4" s="1"/>
  <c r="AL309" i="4"/>
  <c r="AL392" i="4" s="1"/>
  <c r="AN327" i="4"/>
  <c r="AN410" i="4" s="1"/>
  <c r="BA279" i="4"/>
  <c r="BA362" i="4" s="1"/>
  <c r="BY327" i="4"/>
  <c r="BY410" i="4" s="1"/>
  <c r="Y314" i="4"/>
  <c r="Y397" i="4" s="1"/>
  <c r="BM304" i="4"/>
  <c r="BM387" i="4" s="1"/>
  <c r="V314" i="4"/>
  <c r="V397" i="4" s="1"/>
  <c r="AF318" i="4"/>
  <c r="AF401" i="4" s="1"/>
  <c r="BR330" i="4"/>
  <c r="BR413" i="4" s="1"/>
  <c r="AV311" i="4"/>
  <c r="AV394" i="4" s="1"/>
  <c r="X326" i="4"/>
  <c r="X409" i="4" s="1"/>
  <c r="F296" i="4"/>
  <c r="F379" i="4" s="1"/>
  <c r="N265" i="4"/>
  <c r="N348" i="4" s="1"/>
  <c r="Y265" i="4"/>
  <c r="Y348" i="4" s="1"/>
  <c r="AM294" i="4"/>
  <c r="AM377" i="4" s="1"/>
  <c r="BP306" i="4"/>
  <c r="BP389" i="4" s="1"/>
  <c r="CA303" i="4"/>
  <c r="CA386" i="4" s="1"/>
  <c r="AU301" i="4"/>
  <c r="AU384" i="4" s="1"/>
  <c r="BR308" i="4"/>
  <c r="BR391" i="4" s="1"/>
  <c r="AW263" i="4"/>
  <c r="AW346" i="4" s="1"/>
  <c r="BJ269" i="4"/>
  <c r="BJ352" i="4" s="1"/>
  <c r="X259" i="4"/>
  <c r="X342" i="4" s="1"/>
  <c r="V311" i="4"/>
  <c r="V394" i="4" s="1"/>
  <c r="AD287" i="4"/>
  <c r="AD370" i="4" s="1"/>
  <c r="AF282" i="4"/>
  <c r="AF365" i="4" s="1"/>
  <c r="I325" i="4"/>
  <c r="I408" i="4" s="1"/>
  <c r="AB311" i="4"/>
  <c r="AB394" i="4" s="1"/>
  <c r="AL271" i="4"/>
  <c r="AL354" i="4" s="1"/>
  <c r="X318" i="4"/>
  <c r="X401" i="4" s="1"/>
  <c r="AF308" i="4"/>
  <c r="AF391" i="4" s="1"/>
  <c r="BI278" i="4"/>
  <c r="BI361" i="4" s="1"/>
  <c r="BJ272" i="4"/>
  <c r="BJ355" i="4" s="1"/>
  <c r="BD324" i="4"/>
  <c r="BD407" i="4" s="1"/>
  <c r="BR274" i="4"/>
  <c r="BR357" i="4" s="1"/>
  <c r="BB293" i="4"/>
  <c r="BB376" i="4" s="1"/>
  <c r="BN308" i="4"/>
  <c r="BN391" i="4" s="1"/>
  <c r="P293" i="4"/>
  <c r="P376" i="4" s="1"/>
  <c r="BW281" i="4"/>
  <c r="BW364" i="4" s="1"/>
  <c r="BL280" i="4"/>
  <c r="BL363" i="4" s="1"/>
  <c r="L270" i="4"/>
  <c r="L353" i="4" s="1"/>
  <c r="AT267" i="4"/>
  <c r="AT350" i="4" s="1"/>
  <c r="BP286" i="4"/>
  <c r="BP369" i="4" s="1"/>
  <c r="AH323" i="4"/>
  <c r="AH406" i="4" s="1"/>
  <c r="N288" i="4"/>
  <c r="N371" i="4" s="1"/>
  <c r="AN279" i="4"/>
  <c r="AN362" i="4" s="1"/>
  <c r="AD301" i="4"/>
  <c r="AD384" i="4" s="1"/>
  <c r="T281" i="4"/>
  <c r="T364" i="4" s="1"/>
  <c r="BL275" i="4"/>
  <c r="BL358" i="4" s="1"/>
  <c r="BA332" i="4"/>
  <c r="BA415" i="4" s="1"/>
  <c r="CA306" i="4"/>
  <c r="CA389" i="4" s="1"/>
  <c r="AT279" i="4"/>
  <c r="AT362" i="4" s="1"/>
  <c r="BH263" i="4"/>
  <c r="BH346" i="4" s="1"/>
  <c r="M329" i="4"/>
  <c r="M412" i="4" s="1"/>
  <c r="S271" i="4"/>
  <c r="S354" i="4" s="1"/>
  <c r="BI321" i="4"/>
  <c r="BI404" i="4" s="1"/>
  <c r="T324" i="4"/>
  <c r="T407" i="4" s="1"/>
  <c r="V332" i="4"/>
  <c r="V415" i="4" s="1"/>
  <c r="AQ322" i="4"/>
  <c r="AQ405" i="4" s="1"/>
  <c r="AZ291" i="4"/>
  <c r="AZ374" i="4" s="1"/>
  <c r="BI256" i="4"/>
  <c r="BI339" i="4" s="1"/>
  <c r="U285" i="4"/>
  <c r="U368" i="4" s="1"/>
  <c r="AM295" i="4"/>
  <c r="AM378" i="4" s="1"/>
  <c r="AD328" i="4"/>
  <c r="AD411" i="4" s="1"/>
  <c r="AU292" i="4"/>
  <c r="AU375" i="4" s="1"/>
  <c r="AO302" i="4"/>
  <c r="AO385" i="4" s="1"/>
  <c r="AG281" i="4"/>
  <c r="AG364" i="4" s="1"/>
  <c r="BM292" i="4"/>
  <c r="BM375" i="4" s="1"/>
  <c r="X290" i="4"/>
  <c r="X373" i="4" s="1"/>
  <c r="AM307" i="4"/>
  <c r="AM390" i="4" s="1"/>
  <c r="BI306" i="4"/>
  <c r="BI389" i="4" s="1"/>
  <c r="BI277" i="4"/>
  <c r="BI360" i="4" s="1"/>
  <c r="BS256" i="4"/>
  <c r="BS339" i="4" s="1"/>
  <c r="BQ277" i="4"/>
  <c r="BQ360" i="4" s="1"/>
  <c r="I264" i="4"/>
  <c r="I347" i="4" s="1"/>
  <c r="O264" i="4"/>
  <c r="O347" i="4" s="1"/>
  <c r="AW259" i="4"/>
  <c r="AW342" i="4" s="1"/>
  <c r="BY268" i="4"/>
  <c r="BY351" i="4" s="1"/>
  <c r="AI324" i="4"/>
  <c r="AI407" i="4" s="1"/>
  <c r="BZ282" i="4"/>
  <c r="BZ365" i="4" s="1"/>
  <c r="X263" i="4"/>
  <c r="X346" i="4" s="1"/>
  <c r="BO314" i="4"/>
  <c r="BO397" i="4" s="1"/>
  <c r="BC320" i="4"/>
  <c r="BC403" i="4" s="1"/>
  <c r="AB320" i="4"/>
  <c r="AB403" i="4" s="1"/>
  <c r="W290" i="4"/>
  <c r="W373" i="4" s="1"/>
  <c r="BW282" i="4"/>
  <c r="BW365" i="4" s="1"/>
  <c r="K281" i="4"/>
  <c r="K364" i="4" s="1"/>
  <c r="BU301" i="4"/>
  <c r="BU384" i="4" s="1"/>
  <c r="K279" i="4"/>
  <c r="K362" i="4" s="1"/>
  <c r="BC309" i="4"/>
  <c r="BC392" i="4" s="1"/>
  <c r="H282" i="4"/>
  <c r="H365" i="4" s="1"/>
  <c r="AR255" i="4"/>
  <c r="AR338" i="4" s="1"/>
  <c r="E297" i="4"/>
  <c r="E380" i="4" s="1"/>
  <c r="AI320" i="4"/>
  <c r="AI403" i="4" s="1"/>
  <c r="AF319" i="4"/>
  <c r="AF402" i="4" s="1"/>
  <c r="BA257" i="4"/>
  <c r="BA340" i="4" s="1"/>
  <c r="AL265" i="4"/>
  <c r="AL348" i="4" s="1"/>
  <c r="AX256" i="4"/>
  <c r="AX339" i="4" s="1"/>
  <c r="AY309" i="4"/>
  <c r="AY392" i="4" s="1"/>
  <c r="BE318" i="4"/>
  <c r="BE401" i="4" s="1"/>
  <c r="BP327" i="4"/>
  <c r="BP410" i="4" s="1"/>
  <c r="BS330" i="4"/>
  <c r="BS413" i="4" s="1"/>
  <c r="BA308" i="4"/>
  <c r="BA391" i="4" s="1"/>
  <c r="X256" i="4"/>
  <c r="X339" i="4" s="1"/>
  <c r="AU330" i="4"/>
  <c r="AU413" i="4" s="1"/>
  <c r="Y288" i="4"/>
  <c r="Y371" i="4" s="1"/>
  <c r="AT277" i="4"/>
  <c r="AT360" i="4" s="1"/>
  <c r="AP308" i="4"/>
  <c r="AP391" i="4" s="1"/>
  <c r="BD259" i="4"/>
  <c r="BD342" i="4" s="1"/>
  <c r="BG332" i="4"/>
  <c r="BG415" i="4" s="1"/>
  <c r="V296" i="4"/>
  <c r="V379" i="4" s="1"/>
  <c r="BH315" i="4"/>
  <c r="BH398" i="4" s="1"/>
  <c r="BI292" i="4"/>
  <c r="BI375" i="4" s="1"/>
  <c r="Y323" i="4"/>
  <c r="Y406" i="4" s="1"/>
  <c r="BI288" i="4"/>
  <c r="BI371" i="4" s="1"/>
  <c r="BS260" i="4"/>
  <c r="BS343" i="4" s="1"/>
  <c r="AU293" i="4"/>
  <c r="AU376" i="4" s="1"/>
  <c r="AC294" i="4"/>
  <c r="AC377" i="4" s="1"/>
  <c r="BT315" i="4"/>
  <c r="BT398" i="4" s="1"/>
  <c r="BO319" i="4"/>
  <c r="BO402" i="4" s="1"/>
  <c r="BZ296" i="4"/>
  <c r="BZ379" i="4" s="1"/>
  <c r="AM319" i="4"/>
  <c r="AM402" i="4" s="1"/>
  <c r="AG293" i="4"/>
  <c r="AG376" i="4" s="1"/>
  <c r="X287" i="4"/>
  <c r="X370" i="4" s="1"/>
  <c r="BH302" i="4"/>
  <c r="BH385" i="4" s="1"/>
  <c r="AT302" i="4"/>
  <c r="AT385" i="4" s="1"/>
  <c r="AS281" i="4"/>
  <c r="AS364" i="4" s="1"/>
  <c r="BC298" i="4"/>
  <c r="BC381" i="4" s="1"/>
  <c r="R271" i="4"/>
  <c r="R354" i="4" s="1"/>
  <c r="D307" i="4"/>
  <c r="D390" i="4" s="1"/>
  <c r="BM305" i="4"/>
  <c r="BM388" i="4" s="1"/>
  <c r="AH310" i="4"/>
  <c r="AH393" i="4" s="1"/>
  <c r="AM309" i="4"/>
  <c r="AM392" i="4" s="1"/>
  <c r="W288" i="4"/>
  <c r="W371" i="4" s="1"/>
  <c r="BY260" i="4"/>
  <c r="BY343" i="4" s="1"/>
  <c r="AU276" i="4"/>
  <c r="AU359" i="4" s="1"/>
  <c r="AX292" i="4"/>
  <c r="AX375" i="4" s="1"/>
  <c r="Z280" i="4"/>
  <c r="Z363" i="4" s="1"/>
  <c r="AP281" i="4"/>
  <c r="AP364" i="4" s="1"/>
  <c r="AN274" i="4"/>
  <c r="AN357" i="4" s="1"/>
  <c r="AW303" i="4"/>
  <c r="AW386" i="4" s="1"/>
  <c r="AA313" i="4"/>
  <c r="AA396" i="4" s="1"/>
  <c r="Z297" i="4"/>
  <c r="Z380" i="4" s="1"/>
  <c r="AW306" i="4"/>
  <c r="AW389" i="4" s="1"/>
  <c r="L256" i="4"/>
  <c r="L339" i="4" s="1"/>
  <c r="AY301" i="4"/>
  <c r="AY384" i="4" s="1"/>
  <c r="AB260" i="4"/>
  <c r="AB343" i="4" s="1"/>
  <c r="BR316" i="4"/>
  <c r="BR399" i="4" s="1"/>
  <c r="P315" i="4"/>
  <c r="P398" i="4" s="1"/>
  <c r="BS311" i="4"/>
  <c r="BS394" i="4" s="1"/>
  <c r="BG320" i="4"/>
  <c r="BG403" i="4" s="1"/>
  <c r="AR297" i="4"/>
  <c r="AR380" i="4" s="1"/>
  <c r="H328" i="4"/>
  <c r="H411" i="4" s="1"/>
  <c r="AB261" i="4"/>
  <c r="AB344" i="4" s="1"/>
  <c r="BM289" i="4"/>
  <c r="BM372" i="4" s="1"/>
  <c r="BV300" i="4"/>
  <c r="BV383" i="4" s="1"/>
  <c r="BU270" i="4"/>
  <c r="BU353" i="4" s="1"/>
  <c r="AO306" i="4"/>
  <c r="AO389" i="4" s="1"/>
  <c r="T309" i="4"/>
  <c r="T392" i="4" s="1"/>
  <c r="AW281" i="4"/>
  <c r="AW364" i="4" s="1"/>
  <c r="AD285" i="4"/>
  <c r="AD368" i="4" s="1"/>
  <c r="S318" i="4"/>
  <c r="S401" i="4" s="1"/>
  <c r="BI298" i="4"/>
  <c r="BI381" i="4" s="1"/>
  <c r="R312" i="4"/>
  <c r="R395" i="4" s="1"/>
  <c r="BD311" i="4"/>
  <c r="BD394" i="4" s="1"/>
  <c r="CC319" i="4"/>
  <c r="CC402" i="4" s="1"/>
  <c r="AE266" i="4"/>
  <c r="AE349" i="4" s="1"/>
  <c r="BQ283" i="4"/>
  <c r="BQ366" i="4" s="1"/>
  <c r="AS259" i="4"/>
  <c r="AS342" i="4" s="1"/>
  <c r="K323" i="4"/>
  <c r="K406" i="4" s="1"/>
  <c r="AO291" i="4"/>
  <c r="AO374" i="4" s="1"/>
  <c r="AM286" i="4"/>
  <c r="AM369" i="4" s="1"/>
  <c r="BQ313" i="4"/>
  <c r="BQ396" i="4" s="1"/>
  <c r="BV331" i="4"/>
  <c r="BV414" i="4" s="1"/>
  <c r="Z316" i="4"/>
  <c r="Z399" i="4" s="1"/>
  <c r="AB268" i="4"/>
  <c r="AB351" i="4" s="1"/>
  <c r="BO324" i="4"/>
  <c r="BO407" i="4" s="1"/>
  <c r="AH307" i="4"/>
  <c r="AH390" i="4" s="1"/>
  <c r="E327" i="4"/>
  <c r="E410" i="4" s="1"/>
  <c r="AV274" i="4"/>
  <c r="AV357" i="4" s="1"/>
  <c r="BL309" i="4"/>
  <c r="BL392" i="4" s="1"/>
  <c r="I300" i="4"/>
  <c r="I383" i="4" s="1"/>
  <c r="AG259" i="4"/>
  <c r="AG342" i="4" s="1"/>
  <c r="G292" i="4"/>
  <c r="G375" i="4" s="1"/>
  <c r="AA290" i="4"/>
  <c r="AA373" i="4" s="1"/>
  <c r="AU306" i="4"/>
  <c r="AU389" i="4" s="1"/>
  <c r="BU292" i="4"/>
  <c r="BU375" i="4" s="1"/>
  <c r="AP317" i="4"/>
  <c r="AP400" i="4" s="1"/>
  <c r="AX328" i="4"/>
  <c r="AX411" i="4" s="1"/>
  <c r="BX326" i="4"/>
  <c r="BX409" i="4" s="1"/>
  <c r="CB309" i="4"/>
  <c r="CB392" i="4" s="1"/>
  <c r="BG267" i="4"/>
  <c r="BG350" i="4" s="1"/>
  <c r="CA311" i="4"/>
  <c r="CA394" i="4" s="1"/>
  <c r="X320" i="4"/>
  <c r="X403" i="4" s="1"/>
  <c r="AW324" i="4"/>
  <c r="AW407" i="4" s="1"/>
  <c r="BC257" i="4"/>
  <c r="BC340" i="4" s="1"/>
  <c r="BP307" i="4"/>
  <c r="BP390" i="4" s="1"/>
  <c r="AE261" i="4"/>
  <c r="AE344" i="4" s="1"/>
  <c r="BB329" i="4"/>
  <c r="BB412" i="4" s="1"/>
  <c r="AK318" i="4"/>
  <c r="AK401" i="4" s="1"/>
  <c r="AE295" i="4"/>
  <c r="AE378" i="4" s="1"/>
  <c r="P320" i="4"/>
  <c r="P403" i="4" s="1"/>
  <c r="BB264" i="4"/>
  <c r="BB347" i="4" s="1"/>
  <c r="AY317" i="4"/>
  <c r="AY400" i="4" s="1"/>
  <c r="F323" i="4"/>
  <c r="F406" i="4" s="1"/>
  <c r="H329" i="4"/>
  <c r="H412" i="4" s="1"/>
  <c r="AN325" i="4"/>
  <c r="AN408" i="4" s="1"/>
  <c r="W300" i="4"/>
  <c r="W383" i="4" s="1"/>
  <c r="BL289" i="4"/>
  <c r="BL372" i="4" s="1"/>
  <c r="BA326" i="4"/>
  <c r="BA409" i="4" s="1"/>
  <c r="AJ329" i="4"/>
  <c r="AJ412" i="4" s="1"/>
  <c r="AP304" i="4"/>
  <c r="AP387" i="4" s="1"/>
  <c r="AO294" i="4"/>
  <c r="AO377" i="4" s="1"/>
  <c r="AM317" i="4"/>
  <c r="AM400" i="4" s="1"/>
  <c r="CA332" i="4"/>
  <c r="CA415" i="4" s="1"/>
  <c r="BM259" i="4"/>
  <c r="BM342" i="4" s="1"/>
  <c r="BS282" i="4"/>
  <c r="BS365" i="4" s="1"/>
  <c r="AO281" i="4"/>
  <c r="AO364" i="4" s="1"/>
  <c r="BG277" i="4"/>
  <c r="BG360" i="4" s="1"/>
  <c r="AH271" i="4"/>
  <c r="AH354" i="4" s="1"/>
  <c r="BU318" i="4"/>
  <c r="BU401" i="4" s="1"/>
  <c r="BJ315" i="4"/>
  <c r="BJ398" i="4" s="1"/>
  <c r="P321" i="4"/>
  <c r="P404" i="4" s="1"/>
  <c r="AK288" i="4"/>
  <c r="AK371" i="4" s="1"/>
  <c r="CB328" i="4"/>
  <c r="CB411" i="4" s="1"/>
  <c r="AS268" i="4"/>
  <c r="AS351" i="4" s="1"/>
  <c r="S257" i="4"/>
  <c r="S340" i="4" s="1"/>
  <c r="AT300" i="4"/>
  <c r="AT383" i="4" s="1"/>
  <c r="X301" i="4"/>
  <c r="X384" i="4" s="1"/>
  <c r="BR332" i="4"/>
  <c r="BR415" i="4" s="1"/>
  <c r="BI329" i="4"/>
  <c r="BI412" i="4" s="1"/>
  <c r="AF306" i="4"/>
  <c r="AF389" i="4" s="1"/>
  <c r="J288" i="4"/>
  <c r="J371" i="4" s="1"/>
  <c r="E313" i="4"/>
  <c r="E396" i="4" s="1"/>
  <c r="K314" i="4"/>
  <c r="K397" i="4" s="1"/>
  <c r="BS285" i="4"/>
  <c r="BS368" i="4" s="1"/>
  <c r="P261" i="4"/>
  <c r="P344" i="4" s="1"/>
  <c r="AE329" i="4"/>
  <c r="AE412" i="4" s="1"/>
  <c r="X293" i="4"/>
  <c r="X376" i="4" s="1"/>
  <c r="L323" i="4"/>
  <c r="L406" i="4" s="1"/>
  <c r="BU259" i="4"/>
  <c r="BU342" i="4" s="1"/>
  <c r="AI314" i="4"/>
  <c r="AI397" i="4" s="1"/>
  <c r="J260" i="4"/>
  <c r="J343" i="4" s="1"/>
  <c r="BW323" i="4"/>
  <c r="BW406" i="4" s="1"/>
  <c r="BK268" i="4"/>
  <c r="BK351" i="4" s="1"/>
  <c r="Y326" i="4"/>
  <c r="Y409" i="4" s="1"/>
  <c r="AA295" i="4"/>
  <c r="AA378" i="4" s="1"/>
  <c r="BB286" i="4"/>
  <c r="BB369" i="4" s="1"/>
  <c r="Q293" i="4"/>
  <c r="Q376" i="4" s="1"/>
  <c r="D292" i="4"/>
  <c r="D375" i="4" s="1"/>
  <c r="AY271" i="4"/>
  <c r="AY354" i="4" s="1"/>
  <c r="BE283" i="4"/>
  <c r="BE366" i="4" s="1"/>
  <c r="CB303" i="4"/>
  <c r="CB386" i="4" s="1"/>
  <c r="BN281" i="4"/>
  <c r="BN364" i="4" s="1"/>
  <c r="BJ331" i="4"/>
  <c r="BJ414" i="4" s="1"/>
  <c r="CA290" i="4"/>
  <c r="CA373" i="4" s="1"/>
  <c r="Z267" i="4"/>
  <c r="Z350" i="4" s="1"/>
  <c r="AZ289" i="4"/>
  <c r="AZ372" i="4" s="1"/>
  <c r="D306" i="4"/>
  <c r="D389" i="4" s="1"/>
  <c r="BY264" i="4"/>
  <c r="BY347" i="4" s="1"/>
  <c r="BY259" i="4"/>
  <c r="BY342" i="4" s="1"/>
  <c r="Q330" i="4"/>
  <c r="Q413" i="4" s="1"/>
  <c r="AF291" i="4"/>
  <c r="AF374" i="4" s="1"/>
  <c r="V272" i="4"/>
  <c r="V355" i="4" s="1"/>
  <c r="BK289" i="4"/>
  <c r="BK372" i="4" s="1"/>
  <c r="BT288" i="4"/>
  <c r="BT371" i="4" s="1"/>
  <c r="AO283" i="4"/>
  <c r="AO366" i="4" s="1"/>
  <c r="BG324" i="4"/>
  <c r="BG407" i="4" s="1"/>
  <c r="AM276" i="4"/>
  <c r="AM359" i="4" s="1"/>
  <c r="AD284" i="4"/>
  <c r="AD367" i="4" s="1"/>
  <c r="T291" i="4"/>
  <c r="T374" i="4" s="1"/>
  <c r="BB288" i="4"/>
  <c r="BB371" i="4" s="1"/>
  <c r="BD308" i="4"/>
  <c r="BD391" i="4" s="1"/>
  <c r="N263" i="4"/>
  <c r="N346" i="4" s="1"/>
  <c r="G298" i="4"/>
  <c r="G381" i="4" s="1"/>
  <c r="AY291" i="4"/>
  <c r="AY374" i="4" s="1"/>
  <c r="AH278" i="4"/>
  <c r="AH361" i="4" s="1"/>
  <c r="AE294" i="4"/>
  <c r="AE377" i="4" s="1"/>
  <c r="D270" i="4"/>
  <c r="D353" i="4" s="1"/>
  <c r="P277" i="4"/>
  <c r="P360" i="4" s="1"/>
  <c r="Z312" i="4"/>
  <c r="Z395" i="4" s="1"/>
  <c r="BY283" i="4"/>
  <c r="BY366" i="4" s="1"/>
  <c r="H287" i="4"/>
  <c r="H370" i="4" s="1"/>
  <c r="V310" i="4"/>
  <c r="V393" i="4" s="1"/>
  <c r="R322" i="4"/>
  <c r="R405" i="4" s="1"/>
  <c r="AF315" i="4"/>
  <c r="AF398" i="4" s="1"/>
  <c r="J287" i="4"/>
  <c r="J370" i="4" s="1"/>
  <c r="Z291" i="4"/>
  <c r="Z374" i="4" s="1"/>
  <c r="BF321" i="4"/>
  <c r="BF404" i="4" s="1"/>
  <c r="T271" i="4"/>
  <c r="T354" i="4" s="1"/>
  <c r="AC275" i="4"/>
  <c r="AC358" i="4" s="1"/>
  <c r="AS306" i="4"/>
  <c r="AS389" i="4" s="1"/>
  <c r="BD330" i="4"/>
  <c r="BD413" i="4" s="1"/>
  <c r="J263" i="4"/>
  <c r="J346" i="4" s="1"/>
  <c r="BY262" i="4"/>
  <c r="BY345" i="4" s="1"/>
  <c r="AI308" i="4"/>
  <c r="AI391" i="4" s="1"/>
  <c r="L307" i="4"/>
  <c r="L390" i="4" s="1"/>
  <c r="AX282" i="4"/>
  <c r="AX365" i="4" s="1"/>
  <c r="BP325" i="4"/>
  <c r="BP408" i="4" s="1"/>
  <c r="V324" i="4"/>
  <c r="V407" i="4" s="1"/>
  <c r="AZ272" i="4"/>
  <c r="AZ355" i="4" s="1"/>
  <c r="BO294" i="4"/>
  <c r="BO377" i="4" s="1"/>
  <c r="AE280" i="4"/>
  <c r="AE363" i="4" s="1"/>
  <c r="AN292" i="4"/>
  <c r="AN375" i="4" s="1"/>
  <c r="U300" i="4"/>
  <c r="U383" i="4" s="1"/>
  <c r="X325" i="4"/>
  <c r="X408" i="4" s="1"/>
  <c r="BQ275" i="4"/>
  <c r="BQ358" i="4" s="1"/>
  <c r="BF291" i="4"/>
  <c r="BF374" i="4" s="1"/>
  <c r="CB320" i="4"/>
  <c r="CB403" i="4" s="1"/>
  <c r="CC305" i="4"/>
  <c r="CC388" i="4" s="1"/>
  <c r="X322" i="4"/>
  <c r="X405" i="4" s="1"/>
  <c r="E286" i="4"/>
  <c r="E369" i="4" s="1"/>
  <c r="AY330" i="4"/>
  <c r="AY413" i="4" s="1"/>
  <c r="BY267" i="4"/>
  <c r="BY350" i="4" s="1"/>
  <c r="BG311" i="4"/>
  <c r="BG394" i="4" s="1"/>
  <c r="CB258" i="4"/>
  <c r="CB341" i="4" s="1"/>
  <c r="AN255" i="4"/>
  <c r="AN338" i="4" s="1"/>
  <c r="T280" i="4"/>
  <c r="T363" i="4" s="1"/>
  <c r="CA315" i="4"/>
  <c r="CA398" i="4" s="1"/>
  <c r="AT324" i="4"/>
  <c r="AT407" i="4" s="1"/>
  <c r="BM329" i="4"/>
  <c r="BM412" i="4" s="1"/>
  <c r="AO260" i="4"/>
  <c r="AO343" i="4" s="1"/>
  <c r="Z282" i="4"/>
  <c r="Z365" i="4" s="1"/>
  <c r="AM256" i="4"/>
  <c r="AM339" i="4" s="1"/>
  <c r="AG294" i="4"/>
  <c r="AG377" i="4" s="1"/>
  <c r="BU324" i="4"/>
  <c r="BU407" i="4" s="1"/>
  <c r="BL323" i="4"/>
  <c r="BL406" i="4" s="1"/>
  <c r="BL306" i="4"/>
  <c r="BL389" i="4" s="1"/>
  <c r="S272" i="4"/>
  <c r="S355" i="4" s="1"/>
  <c r="O312" i="4"/>
  <c r="O395" i="4" s="1"/>
  <c r="V257" i="4"/>
  <c r="V340" i="4" s="1"/>
  <c r="AN290" i="4"/>
  <c r="AN373" i="4" s="1"/>
  <c r="AX288" i="4"/>
  <c r="AX371" i="4" s="1"/>
  <c r="BD293" i="4"/>
  <c r="BD376" i="4" s="1"/>
  <c r="CA264" i="4"/>
  <c r="CA347" i="4" s="1"/>
  <c r="AY315" i="4"/>
  <c r="AY398" i="4" s="1"/>
  <c r="BK305" i="4"/>
  <c r="BK388" i="4" s="1"/>
  <c r="O305" i="4"/>
  <c r="O388" i="4" s="1"/>
  <c r="BA321" i="4"/>
  <c r="BA404" i="4" s="1"/>
  <c r="G314" i="4"/>
  <c r="G397" i="4" s="1"/>
  <c r="AU300" i="4"/>
  <c r="AU383" i="4" s="1"/>
  <c r="BJ332" i="4"/>
  <c r="BJ415" i="4" s="1"/>
  <c r="AI317" i="4"/>
  <c r="AI400" i="4" s="1"/>
  <c r="AH320" i="4"/>
  <c r="AH403" i="4" s="1"/>
  <c r="AS301" i="4"/>
  <c r="AS384" i="4" s="1"/>
  <c r="BR294" i="4"/>
  <c r="BR377" i="4" s="1"/>
  <c r="X317" i="4"/>
  <c r="X400" i="4" s="1"/>
  <c r="K268" i="4"/>
  <c r="K351" i="4" s="1"/>
  <c r="BM331" i="4"/>
  <c r="BM414" i="4" s="1"/>
  <c r="BO315" i="4"/>
  <c r="BO398" i="4" s="1"/>
  <c r="BK302" i="4"/>
  <c r="BK385" i="4" s="1"/>
  <c r="AZ280" i="4"/>
  <c r="AZ363" i="4" s="1"/>
  <c r="AO328" i="4"/>
  <c r="AO411" i="4" s="1"/>
  <c r="E296" i="4"/>
  <c r="E379" i="4" s="1"/>
  <c r="BI320" i="4"/>
  <c r="BI403" i="4" s="1"/>
  <c r="BY294" i="4"/>
  <c r="BY377" i="4" s="1"/>
  <c r="AX325" i="4"/>
  <c r="AX408" i="4" s="1"/>
  <c r="L257" i="4"/>
  <c r="L340" i="4" s="1"/>
  <c r="Y320" i="4"/>
  <c r="Y403" i="4" s="1"/>
  <c r="AT285" i="4"/>
  <c r="AT368" i="4" s="1"/>
  <c r="Z305" i="4"/>
  <c r="Z388" i="4" s="1"/>
  <c r="AF268" i="4"/>
  <c r="AF351" i="4" s="1"/>
  <c r="AI272" i="4"/>
  <c r="AI355" i="4" s="1"/>
  <c r="BC313" i="4"/>
  <c r="BC396" i="4" s="1"/>
  <c r="BA316" i="4"/>
  <c r="BA399" i="4" s="1"/>
  <c r="AQ323" i="4"/>
  <c r="AQ406" i="4" s="1"/>
  <c r="D325" i="4"/>
  <c r="D408" i="4" s="1"/>
  <c r="AP324" i="4"/>
  <c r="AP407" i="4" s="1"/>
  <c r="BH326" i="4"/>
  <c r="BH409" i="4" s="1"/>
  <c r="AK282" i="4"/>
  <c r="AK365" i="4" s="1"/>
  <c r="AT284" i="4"/>
  <c r="AT367" i="4" s="1"/>
  <c r="N297" i="4"/>
  <c r="N380" i="4" s="1"/>
  <c r="BF322" i="4"/>
  <c r="BF405" i="4" s="1"/>
  <c r="E282" i="4"/>
  <c r="E365" i="4" s="1"/>
  <c r="AA317" i="4"/>
  <c r="AA400" i="4" s="1"/>
  <c r="J310" i="4"/>
  <c r="J393" i="4" s="1"/>
  <c r="AI313" i="4"/>
  <c r="AI396" i="4" s="1"/>
  <c r="H279" i="4"/>
  <c r="H362" i="4" s="1"/>
  <c r="K320" i="4"/>
  <c r="K403" i="4" s="1"/>
  <c r="AA319" i="4"/>
  <c r="AA402" i="4" s="1"/>
  <c r="AI279" i="4"/>
  <c r="AI362" i="4" s="1"/>
  <c r="BI286" i="4"/>
  <c r="BI369" i="4" s="1"/>
  <c r="CB274" i="4"/>
  <c r="CB357" i="4" s="1"/>
  <c r="E264" i="4"/>
  <c r="E347" i="4" s="1"/>
  <c r="BE282" i="4"/>
  <c r="BE365" i="4" s="1"/>
  <c r="S261" i="4"/>
  <c r="S344" i="4" s="1"/>
  <c r="BZ260" i="4"/>
  <c r="BZ343" i="4" s="1"/>
  <c r="CA308" i="4"/>
  <c r="CA391" i="4" s="1"/>
  <c r="AX274" i="4"/>
  <c r="AX357" i="4" s="1"/>
  <c r="AC319" i="4"/>
  <c r="AC402" i="4" s="1"/>
  <c r="BW301" i="4"/>
  <c r="BW384" i="4" s="1"/>
  <c r="BY289" i="4"/>
  <c r="BY372" i="4" s="1"/>
  <c r="T292" i="4"/>
  <c r="T375" i="4" s="1"/>
  <c r="BK262" i="4"/>
  <c r="BK345" i="4" s="1"/>
  <c r="BL320" i="4"/>
  <c r="BL403" i="4" s="1"/>
  <c r="E326" i="4"/>
  <c r="E409" i="4" s="1"/>
  <c r="AT322" i="4"/>
  <c r="AT405" i="4" s="1"/>
  <c r="BH324" i="4"/>
  <c r="BH407" i="4" s="1"/>
  <c r="BT312" i="4"/>
  <c r="BT395" i="4" s="1"/>
  <c r="BY278" i="4"/>
  <c r="BY361" i="4" s="1"/>
  <c r="V261" i="4"/>
  <c r="V344" i="4" s="1"/>
  <c r="BE275" i="4"/>
  <c r="BE358" i="4" s="1"/>
  <c r="AU278" i="4"/>
  <c r="AU361" i="4" s="1"/>
  <c r="BZ325" i="4"/>
  <c r="BZ408" i="4" s="1"/>
  <c r="BB311" i="4"/>
  <c r="BB394" i="4" s="1"/>
  <c r="BI285" i="4"/>
  <c r="BI368" i="4" s="1"/>
  <c r="BM330" i="4"/>
  <c r="BM413" i="4" s="1"/>
  <c r="O274" i="4"/>
  <c r="O357" i="4" s="1"/>
  <c r="BP298" i="4"/>
  <c r="BP381" i="4" s="1"/>
  <c r="V269" i="4"/>
  <c r="V352" i="4" s="1"/>
  <c r="AC288" i="4"/>
  <c r="AC371" i="4" s="1"/>
  <c r="N321" i="4"/>
  <c r="N404" i="4" s="1"/>
  <c r="BV268" i="4"/>
  <c r="BV351" i="4" s="1"/>
  <c r="BO284" i="4"/>
  <c r="BO367" i="4" s="1"/>
  <c r="AE272" i="4"/>
  <c r="AE355" i="4" s="1"/>
  <c r="E260" i="4"/>
  <c r="E343" i="4" s="1"/>
  <c r="BL266" i="4"/>
  <c r="BL349" i="4" s="1"/>
  <c r="AH281" i="4"/>
  <c r="AH364" i="4" s="1"/>
  <c r="BZ270" i="4"/>
  <c r="BZ353" i="4" s="1"/>
  <c r="AF276" i="4"/>
  <c r="AF359" i="4" s="1"/>
  <c r="CC282" i="4"/>
  <c r="CC365" i="4" s="1"/>
  <c r="T258" i="4"/>
  <c r="T341" i="4" s="1"/>
  <c r="BF278" i="4"/>
  <c r="BF361" i="4" s="1"/>
  <c r="BW300" i="4"/>
  <c r="BW383" i="4" s="1"/>
  <c r="BT327" i="4"/>
  <c r="BT410" i="4" s="1"/>
  <c r="H327" i="4"/>
  <c r="H410" i="4" s="1"/>
  <c r="AH326" i="4"/>
  <c r="AH409" i="4" s="1"/>
  <c r="AK306" i="4"/>
  <c r="AK389" i="4" s="1"/>
  <c r="AO298" i="4"/>
  <c r="AO381" i="4" s="1"/>
  <c r="BE256" i="4"/>
  <c r="BE339" i="4" s="1"/>
  <c r="AI280" i="4"/>
  <c r="AI363" i="4" s="1"/>
  <c r="BD305" i="4"/>
  <c r="BD388" i="4" s="1"/>
  <c r="BB308" i="4"/>
  <c r="BB391" i="4" s="1"/>
  <c r="K272" i="4"/>
  <c r="K355" i="4" s="1"/>
  <c r="AM266" i="4"/>
  <c r="AM349" i="4" s="1"/>
  <c r="CA310" i="4"/>
  <c r="CA393" i="4" s="1"/>
  <c r="BD273" i="4"/>
  <c r="BD356" i="4" s="1"/>
  <c r="AZ314" i="4"/>
  <c r="AZ397" i="4" s="1"/>
  <c r="AH315" i="4"/>
  <c r="AH398" i="4" s="1"/>
  <c r="J327" i="4"/>
  <c r="J410" i="4" s="1"/>
  <c r="I258" i="4"/>
  <c r="I341" i="4" s="1"/>
  <c r="AN311" i="4"/>
  <c r="AN394" i="4" s="1"/>
  <c r="X309" i="4"/>
  <c r="X392" i="4" s="1"/>
  <c r="K310" i="4"/>
  <c r="K393" i="4" s="1"/>
  <c r="BW274" i="4"/>
  <c r="BW357" i="4" s="1"/>
  <c r="AZ313" i="4"/>
  <c r="AZ396" i="4" s="1"/>
  <c r="F265" i="4"/>
  <c r="F348" i="4" s="1"/>
  <c r="H270" i="4"/>
  <c r="H353" i="4" s="1"/>
  <c r="W268" i="4"/>
  <c r="W351" i="4" s="1"/>
  <c r="BA307" i="4"/>
  <c r="BA390" i="4" s="1"/>
  <c r="X314" i="4"/>
  <c r="X397" i="4" s="1"/>
  <c r="BU289" i="4"/>
  <c r="BU372" i="4" s="1"/>
  <c r="AR312" i="4"/>
  <c r="AR395" i="4" s="1"/>
  <c r="S297" i="4"/>
  <c r="S380" i="4" s="1"/>
  <c r="AQ264" i="4"/>
  <c r="AQ347" i="4" s="1"/>
  <c r="BQ269" i="4"/>
  <c r="BQ352" i="4" s="1"/>
  <c r="CA271" i="4"/>
  <c r="CA354" i="4" s="1"/>
  <c r="AD316" i="4"/>
  <c r="AD399" i="4" s="1"/>
  <c r="BH318" i="4"/>
  <c r="BH401" i="4" s="1"/>
  <c r="AC302" i="4"/>
  <c r="AC385" i="4" s="1"/>
  <c r="AP315" i="4"/>
  <c r="AP398" i="4" s="1"/>
  <c r="AD321" i="4"/>
  <c r="AD404" i="4" s="1"/>
  <c r="AD260" i="4"/>
  <c r="AD343" i="4" s="1"/>
  <c r="P279" i="4"/>
  <c r="P362" i="4" s="1"/>
  <c r="BZ317" i="4"/>
  <c r="BZ400" i="4" s="1"/>
  <c r="L259" i="4"/>
  <c r="L342" i="4" s="1"/>
  <c r="BZ319" i="4"/>
  <c r="BZ402" i="4" s="1"/>
  <c r="Z307" i="4"/>
  <c r="Z390" i="4" s="1"/>
  <c r="I283" i="4"/>
  <c r="I366" i="4" s="1"/>
  <c r="BK272" i="4"/>
  <c r="BK355" i="4" s="1"/>
  <c r="AW265" i="4"/>
  <c r="AW348" i="4" s="1"/>
  <c r="P313" i="4"/>
  <c r="P396" i="4" s="1"/>
  <c r="AQ287" i="4"/>
  <c r="AQ370" i="4" s="1"/>
  <c r="O318" i="4"/>
  <c r="O401" i="4" s="1"/>
  <c r="BA318" i="4"/>
  <c r="BA401" i="4" s="1"/>
  <c r="BG322" i="4"/>
  <c r="BG405" i="4" s="1"/>
  <c r="AJ295" i="4"/>
  <c r="AJ378" i="4" s="1"/>
  <c r="D288" i="4"/>
  <c r="D371" i="4" s="1"/>
  <c r="BX315" i="4"/>
  <c r="BX398" i="4" s="1"/>
  <c r="AR327" i="4"/>
  <c r="AR410" i="4" s="1"/>
  <c r="BQ280" i="4"/>
  <c r="BQ363" i="4" s="1"/>
  <c r="CB295" i="4"/>
  <c r="CB378" i="4" s="1"/>
  <c r="AQ318" i="4"/>
  <c r="AQ401" i="4" s="1"/>
  <c r="BV315" i="4"/>
  <c r="BV398" i="4" s="1"/>
  <c r="BF266" i="4"/>
  <c r="BF349" i="4" s="1"/>
  <c r="BN294" i="4"/>
  <c r="BN377" i="4" s="1"/>
  <c r="AV278" i="4"/>
  <c r="AV361" i="4" s="1"/>
  <c r="AU266" i="4"/>
  <c r="AU349" i="4" s="1"/>
  <c r="BP264" i="4"/>
  <c r="BP347" i="4" s="1"/>
  <c r="BW329" i="4"/>
  <c r="BW412" i="4" s="1"/>
  <c r="BZ302" i="4"/>
  <c r="BZ385" i="4" s="1"/>
  <c r="BT291" i="4"/>
  <c r="BT374" i="4" s="1"/>
  <c r="BE268" i="4"/>
  <c r="BE351" i="4" s="1"/>
  <c r="BA324" i="4"/>
  <c r="BA407" i="4" s="1"/>
  <c r="O303" i="4"/>
  <c r="O386" i="4" s="1"/>
  <c r="E289" i="4"/>
  <c r="E372" i="4" s="1"/>
  <c r="K257" i="4"/>
  <c r="K340" i="4" s="1"/>
  <c r="G301" i="4"/>
  <c r="G384" i="4" s="1"/>
  <c r="BB314" i="4"/>
  <c r="BB397" i="4" s="1"/>
  <c r="BD290" i="4"/>
  <c r="BD373" i="4" s="1"/>
  <c r="I319" i="4"/>
  <c r="I402" i="4" s="1"/>
  <c r="BX312" i="4"/>
  <c r="BX395" i="4" s="1"/>
  <c r="AZ256" i="4"/>
  <c r="AZ339" i="4" s="1"/>
  <c r="BD271" i="4"/>
  <c r="BD354" i="4" s="1"/>
  <c r="R329" i="4"/>
  <c r="R412" i="4" s="1"/>
  <c r="AQ285" i="4"/>
  <c r="AQ368" i="4" s="1"/>
  <c r="CC325" i="4"/>
  <c r="CC408" i="4" s="1"/>
  <c r="AD296" i="4"/>
  <c r="AD379" i="4" s="1"/>
  <c r="BZ288" i="4"/>
  <c r="BZ371" i="4" s="1"/>
  <c r="AJ300" i="4"/>
  <c r="AJ383" i="4" s="1"/>
  <c r="BL294" i="4"/>
  <c r="BL377" i="4" s="1"/>
  <c r="AO285" i="4"/>
  <c r="AO368" i="4" s="1"/>
  <c r="AS258" i="4"/>
  <c r="AS341" i="4" s="1"/>
  <c r="BF283" i="4"/>
  <c r="BF366" i="4" s="1"/>
  <c r="BX279" i="4"/>
  <c r="BX362" i="4" s="1"/>
  <c r="AR310" i="4"/>
  <c r="AR393" i="4" s="1"/>
  <c r="BZ328" i="4"/>
  <c r="BZ411" i="4" s="1"/>
  <c r="CA328" i="4"/>
  <c r="CA411" i="4" s="1"/>
  <c r="U291" i="4"/>
  <c r="U374" i="4" s="1"/>
  <c r="BZ301" i="4"/>
  <c r="BZ384" i="4" s="1"/>
  <c r="AK319" i="4"/>
  <c r="AK402" i="4" s="1"/>
  <c r="AO301" i="4"/>
  <c r="AO384" i="4" s="1"/>
  <c r="AO273" i="4"/>
  <c r="AO356" i="4" s="1"/>
  <c r="AK332" i="4"/>
  <c r="AK415" i="4" s="1"/>
  <c r="O278" i="4"/>
  <c r="O361" i="4" s="1"/>
  <c r="AS273" i="4"/>
  <c r="AS356" i="4" s="1"/>
  <c r="AT283" i="4"/>
  <c r="AT366" i="4" s="1"/>
  <c r="D290" i="4"/>
  <c r="D373" i="4" s="1"/>
  <c r="K298" i="4"/>
  <c r="K381" i="4" s="1"/>
  <c r="BO321" i="4"/>
  <c r="BO404" i="4" s="1"/>
  <c r="BV284" i="4"/>
  <c r="BV367" i="4" s="1"/>
  <c r="V285" i="4"/>
  <c r="V368" i="4" s="1"/>
  <c r="BD275" i="4"/>
  <c r="BD358" i="4" s="1"/>
  <c r="AQ277" i="4"/>
  <c r="AQ360" i="4" s="1"/>
  <c r="BL260" i="4"/>
  <c r="BL343" i="4" s="1"/>
  <c r="U298" i="4"/>
  <c r="U381" i="4" s="1"/>
  <c r="BP331" i="4"/>
  <c r="BP414" i="4" s="1"/>
  <c r="BH299" i="4"/>
  <c r="BH382" i="4" s="1"/>
  <c r="BI301" i="4"/>
  <c r="BI384" i="4" s="1"/>
  <c r="K329" i="4"/>
  <c r="K412" i="4" s="1"/>
  <c r="BB267" i="4"/>
  <c r="BB350" i="4" s="1"/>
  <c r="BO309" i="4"/>
  <c r="BO392" i="4" s="1"/>
  <c r="AC278" i="4"/>
  <c r="AC361" i="4" s="1"/>
  <c r="BS297" i="4"/>
  <c r="BS380" i="4" s="1"/>
  <c r="K269" i="4"/>
  <c r="K352" i="4" s="1"/>
  <c r="F268" i="4"/>
  <c r="F351" i="4" s="1"/>
  <c r="AP319" i="4"/>
  <c r="AP402" i="4" s="1"/>
  <c r="BX273" i="4"/>
  <c r="BX356" i="4" s="1"/>
  <c r="T325" i="4"/>
  <c r="T408" i="4" s="1"/>
  <c r="BD288" i="4"/>
  <c r="BD371" i="4" s="1"/>
  <c r="V297" i="4"/>
  <c r="V380" i="4" s="1"/>
  <c r="BW256" i="4"/>
  <c r="BW339" i="4" s="1"/>
  <c r="M261" i="4"/>
  <c r="M344" i="4" s="1"/>
  <c r="BY285" i="4"/>
  <c r="BY368" i="4" s="1"/>
  <c r="BP287" i="4"/>
  <c r="BP370" i="4" s="1"/>
  <c r="N260" i="4"/>
  <c r="N343" i="4" s="1"/>
  <c r="AZ267" i="4"/>
  <c r="AZ350" i="4" s="1"/>
  <c r="AL274" i="4"/>
  <c r="AL357" i="4" s="1"/>
  <c r="AU323" i="4"/>
  <c r="AU406" i="4" s="1"/>
  <c r="CB324" i="4"/>
  <c r="CB407" i="4" s="1"/>
  <c r="AF260" i="4"/>
  <c r="AF343" i="4" s="1"/>
  <c r="U255" i="4"/>
  <c r="U338" i="4" s="1"/>
  <c r="P290" i="4"/>
  <c r="P373" i="4" s="1"/>
  <c r="V291" i="4"/>
  <c r="V374" i="4" s="1"/>
  <c r="Z268" i="4"/>
  <c r="Z351" i="4" s="1"/>
  <c r="BE273" i="4"/>
  <c r="BE356" i="4" s="1"/>
  <c r="H255" i="4"/>
  <c r="H338" i="4" s="1"/>
  <c r="I263" i="4"/>
  <c r="I346" i="4" s="1"/>
  <c r="BY277" i="4"/>
  <c r="BY360" i="4" s="1"/>
  <c r="BT290" i="4"/>
  <c r="BT373" i="4" s="1"/>
  <c r="U311" i="4"/>
  <c r="U394" i="4" s="1"/>
  <c r="CA296" i="4"/>
  <c r="CA379" i="4" s="1"/>
  <c r="BR320" i="4"/>
  <c r="BR403" i="4" s="1"/>
  <c r="W293" i="4"/>
  <c r="W376" i="4" s="1"/>
  <c r="BE328" i="4"/>
  <c r="BE411" i="4" s="1"/>
  <c r="F331" i="4"/>
  <c r="F414" i="4" s="1"/>
  <c r="AH321" i="4"/>
  <c r="AH404" i="4" s="1"/>
  <c r="O322" i="4"/>
  <c r="O405" i="4" s="1"/>
  <c r="BQ264" i="4"/>
  <c r="BQ347" i="4" s="1"/>
  <c r="BZ322" i="4"/>
  <c r="BZ405" i="4" s="1"/>
  <c r="AR300" i="4"/>
  <c r="AR383" i="4" s="1"/>
  <c r="BQ290" i="4"/>
  <c r="BQ373" i="4" s="1"/>
  <c r="AT330" i="4"/>
  <c r="AT413" i="4" s="1"/>
  <c r="AR284" i="4"/>
  <c r="AR367" i="4" s="1"/>
  <c r="L284" i="4"/>
  <c r="L367" i="4" s="1"/>
  <c r="CA288" i="4"/>
  <c r="CA371" i="4" s="1"/>
  <c r="Z309" i="4"/>
  <c r="Z392" i="4" s="1"/>
  <c r="AX261" i="4"/>
  <c r="AX344" i="4" s="1"/>
  <c r="BG269" i="4"/>
  <c r="BG352" i="4" s="1"/>
  <c r="AD283" i="4"/>
  <c r="AD366" i="4" s="1"/>
  <c r="BB262" i="4"/>
  <c r="BB345" i="4" s="1"/>
  <c r="BL277" i="4"/>
  <c r="BL360" i="4" s="1"/>
  <c r="AL317" i="4"/>
  <c r="AL400" i="4" s="1"/>
  <c r="AM264" i="4"/>
  <c r="AM347" i="4" s="1"/>
  <c r="AY316" i="4"/>
  <c r="AY399" i="4" s="1"/>
  <c r="BV294" i="4"/>
  <c r="BV377" i="4" s="1"/>
  <c r="BU280" i="4"/>
  <c r="BU363" i="4" s="1"/>
  <c r="AM255" i="4"/>
  <c r="AM338" i="4" s="1"/>
  <c r="BC326" i="4"/>
  <c r="BC409" i="4" s="1"/>
  <c r="Y329" i="4"/>
  <c r="Y412" i="4" s="1"/>
  <c r="BZ261" i="4"/>
  <c r="BZ344" i="4" s="1"/>
  <c r="J294" i="4"/>
  <c r="J377" i="4" s="1"/>
  <c r="AC273" i="4"/>
  <c r="AC356" i="4" s="1"/>
  <c r="BG303" i="4"/>
  <c r="BG386" i="4" s="1"/>
  <c r="L303" i="4"/>
  <c r="L386" i="4" s="1"/>
  <c r="X312" i="4"/>
  <c r="X395" i="4" s="1"/>
  <c r="AA259" i="4"/>
  <c r="AA342" i="4" s="1"/>
  <c r="AY319" i="4"/>
  <c r="AY402" i="4" s="1"/>
  <c r="J306" i="4"/>
  <c r="J389" i="4" s="1"/>
  <c r="BF288" i="4"/>
  <c r="BF371" i="4" s="1"/>
  <c r="J316" i="4"/>
  <c r="J399" i="4" s="1"/>
  <c r="AH301" i="4"/>
  <c r="AH384" i="4" s="1"/>
  <c r="H316" i="4"/>
  <c r="H399" i="4" s="1"/>
  <c r="BP303" i="4"/>
  <c r="BP386" i="4" s="1"/>
  <c r="CA278" i="4"/>
  <c r="CA361" i="4" s="1"/>
  <c r="BP276" i="4"/>
  <c r="BP359" i="4" s="1"/>
  <c r="M292" i="4"/>
  <c r="M375" i="4" s="1"/>
  <c r="BR265" i="4"/>
  <c r="BR348" i="4" s="1"/>
  <c r="K304" i="4"/>
  <c r="K387" i="4" s="1"/>
  <c r="D321" i="4"/>
  <c r="D404" i="4" s="1"/>
  <c r="R321" i="4"/>
  <c r="R404" i="4" s="1"/>
  <c r="AC272" i="4"/>
  <c r="AC355" i="4" s="1"/>
  <c r="AO308" i="4"/>
  <c r="AO391" i="4" s="1"/>
  <c r="AX293" i="4"/>
  <c r="AX376" i="4" s="1"/>
  <c r="AR258" i="4"/>
  <c r="AR341" i="4" s="1"/>
  <c r="AF265" i="4"/>
  <c r="AF348" i="4" s="1"/>
  <c r="CA300" i="4"/>
  <c r="CA383" i="4" s="1"/>
  <c r="L267" i="4"/>
  <c r="L350" i="4" s="1"/>
  <c r="AX271" i="4"/>
  <c r="AX354" i="4" s="1"/>
  <c r="Q284" i="4"/>
  <c r="Q367" i="4" s="1"/>
  <c r="AA322" i="4"/>
  <c r="AA405" i="4" s="1"/>
  <c r="AB301" i="4"/>
  <c r="AB384" i="4" s="1"/>
  <c r="Y312" i="4"/>
  <c r="Y395" i="4" s="1"/>
  <c r="BK280" i="4"/>
  <c r="BK363" i="4" s="1"/>
  <c r="I275" i="4"/>
  <c r="I358" i="4" s="1"/>
  <c r="BM294" i="4"/>
  <c r="BM377" i="4" s="1"/>
  <c r="BC317" i="4"/>
  <c r="BC400" i="4" s="1"/>
  <c r="S311" i="4"/>
  <c r="S394" i="4" s="1"/>
  <c r="G307" i="4"/>
  <c r="G390" i="4" s="1"/>
  <c r="AR307" i="4"/>
  <c r="AR390" i="4" s="1"/>
  <c r="G264" i="4"/>
  <c r="G347" i="4" s="1"/>
  <c r="U269" i="4"/>
  <c r="U352" i="4" s="1"/>
  <c r="AB255" i="4"/>
  <c r="AB338" i="4" s="1"/>
  <c r="P258" i="4"/>
  <c r="P341" i="4" s="1"/>
  <c r="BV312" i="4"/>
  <c r="BV395" i="4" s="1"/>
  <c r="BB322" i="4"/>
  <c r="BB405" i="4" s="1"/>
  <c r="X282" i="4"/>
  <c r="X365" i="4" s="1"/>
  <c r="BH303" i="4"/>
  <c r="BH386" i="4" s="1"/>
  <c r="Z269" i="4"/>
  <c r="Z352" i="4" s="1"/>
  <c r="BZ278" i="4"/>
  <c r="BZ361" i="4" s="1"/>
  <c r="AB325" i="4"/>
  <c r="AB408" i="4" s="1"/>
  <c r="O283" i="4"/>
  <c r="O366" i="4" s="1"/>
  <c r="BM288" i="4"/>
  <c r="BM371" i="4" s="1"/>
  <c r="AV319" i="4"/>
  <c r="AV402" i="4" s="1"/>
  <c r="AH306" i="4"/>
  <c r="AH389" i="4" s="1"/>
  <c r="AD269" i="4"/>
  <c r="AD352" i="4" s="1"/>
  <c r="AZ295" i="4"/>
  <c r="AZ378" i="4" s="1"/>
  <c r="AD255" i="4"/>
  <c r="AD338" i="4" s="1"/>
  <c r="N299" i="4"/>
  <c r="N382" i="4" s="1"/>
  <c r="BC304" i="4"/>
  <c r="BC387" i="4" s="1"/>
  <c r="BU322" i="4"/>
  <c r="BU405" i="4" s="1"/>
  <c r="CB323" i="4"/>
  <c r="CB406" i="4" s="1"/>
  <c r="O328" i="4"/>
  <c r="O411" i="4" s="1"/>
  <c r="AM321" i="4"/>
  <c r="AM404" i="4" s="1"/>
  <c r="BB297" i="4"/>
  <c r="BB380" i="4" s="1"/>
  <c r="AE286" i="4"/>
  <c r="AE369" i="4" s="1"/>
  <c r="BN270" i="4"/>
  <c r="BN353" i="4" s="1"/>
  <c r="X324" i="4"/>
  <c r="X407" i="4" s="1"/>
  <c r="BB330" i="4"/>
  <c r="BB413" i="4" s="1"/>
  <c r="AT255" i="4"/>
  <c r="AT338" i="4" s="1"/>
  <c r="BH321" i="4"/>
  <c r="BH404" i="4" s="1"/>
  <c r="AY294" i="4"/>
  <c r="AY377" i="4" s="1"/>
  <c r="BE279" i="4"/>
  <c r="BE362" i="4" s="1"/>
  <c r="AS289" i="4"/>
  <c r="AS372" i="4" s="1"/>
  <c r="AF314" i="4"/>
  <c r="AF397" i="4" s="1"/>
  <c r="AP331" i="4"/>
  <c r="AP414" i="4" s="1"/>
  <c r="BW294" i="4"/>
  <c r="BW377" i="4" s="1"/>
  <c r="BC263" i="4"/>
  <c r="BC346" i="4" s="1"/>
  <c r="W267" i="4"/>
  <c r="W350" i="4" s="1"/>
  <c r="Y270" i="4"/>
  <c r="Y353" i="4" s="1"/>
  <c r="W325" i="4"/>
  <c r="W408" i="4" s="1"/>
  <c r="BI255" i="4"/>
  <c r="BI338" i="4" s="1"/>
  <c r="BI331" i="4"/>
  <c r="BI414" i="4" s="1"/>
  <c r="AL307" i="4"/>
  <c r="AL390" i="4" s="1"/>
  <c r="AV316" i="4"/>
  <c r="AV399" i="4" s="1"/>
  <c r="AZ271" i="4"/>
  <c r="AZ354" i="4" s="1"/>
  <c r="BF330" i="4"/>
  <c r="BF413" i="4" s="1"/>
  <c r="AR313" i="4"/>
  <c r="AR396" i="4" s="1"/>
  <c r="V289" i="4"/>
  <c r="V372" i="4" s="1"/>
  <c r="AP271" i="4"/>
  <c r="AP354" i="4" s="1"/>
  <c r="AF278" i="4"/>
  <c r="AF361" i="4" s="1"/>
  <c r="AT260" i="4"/>
  <c r="AT343" i="4" s="1"/>
  <c r="BJ307" i="4"/>
  <c r="BJ390" i="4" s="1"/>
  <c r="BZ257" i="4"/>
  <c r="BZ340" i="4" s="1"/>
  <c r="BM269" i="4"/>
  <c r="BM352" i="4" s="1"/>
  <c r="AX318" i="4"/>
  <c r="AX401" i="4" s="1"/>
  <c r="AY300" i="4"/>
  <c r="AY383" i="4" s="1"/>
  <c r="AV327" i="4"/>
  <c r="AV410" i="4" s="1"/>
  <c r="E259" i="4"/>
  <c r="E342" i="4" s="1"/>
  <c r="AT319" i="4"/>
  <c r="AT402" i="4" s="1"/>
  <c r="P325" i="4"/>
  <c r="P408" i="4" s="1"/>
  <c r="AS299" i="4"/>
  <c r="AS382" i="4" s="1"/>
  <c r="L277" i="4"/>
  <c r="L360" i="4" s="1"/>
  <c r="P306" i="4"/>
  <c r="P389" i="4" s="1"/>
  <c r="AN265" i="4"/>
  <c r="AN348" i="4" s="1"/>
  <c r="AC306" i="4"/>
  <c r="AC389" i="4" s="1"/>
  <c r="BI270" i="4"/>
  <c r="BI353" i="4" s="1"/>
  <c r="BL265" i="4"/>
  <c r="BL348" i="4" s="1"/>
  <c r="Y305" i="4"/>
  <c r="Y388" i="4" s="1"/>
  <c r="V281" i="4"/>
  <c r="V364" i="4" s="1"/>
  <c r="AT272" i="4"/>
  <c r="AT355" i="4" s="1"/>
  <c r="BO268" i="4"/>
  <c r="BO351" i="4" s="1"/>
  <c r="T295" i="4"/>
  <c r="T378" i="4" s="1"/>
  <c r="Q291" i="4"/>
  <c r="Q374" i="4" s="1"/>
  <c r="AB313" i="4"/>
  <c r="AB396" i="4" s="1"/>
  <c r="AG322" i="4"/>
  <c r="AG405" i="4" s="1"/>
  <c r="I329" i="4"/>
  <c r="I412" i="4" s="1"/>
  <c r="T312" i="4"/>
  <c r="T395" i="4" s="1"/>
  <c r="X303" i="4"/>
  <c r="X386" i="4" s="1"/>
  <c r="AC263" i="4"/>
  <c r="AC346" i="4" s="1"/>
  <c r="I330" i="4"/>
  <c r="I413" i="4" s="1"/>
  <c r="BW322" i="4"/>
  <c r="BW405" i="4" s="1"/>
  <c r="AW273" i="4"/>
  <c r="AW356" i="4" s="1"/>
  <c r="AH327" i="4"/>
  <c r="AH410" i="4" s="1"/>
  <c r="BS267" i="4"/>
  <c r="BS350" i="4" s="1"/>
  <c r="BK316" i="4"/>
  <c r="BK399" i="4" s="1"/>
  <c r="BT318" i="4"/>
  <c r="BT401" i="4" s="1"/>
  <c r="BG262" i="4"/>
  <c r="BG345" i="4" s="1"/>
  <c r="U316" i="4"/>
  <c r="U399" i="4" s="1"/>
  <c r="BN306" i="4"/>
  <c r="BN389" i="4" s="1"/>
  <c r="BN271" i="4"/>
  <c r="BN354" i="4" s="1"/>
  <c r="F328" i="4"/>
  <c r="F411" i="4" s="1"/>
  <c r="BL305" i="4"/>
  <c r="BL388" i="4" s="1"/>
  <c r="AC297" i="4"/>
  <c r="AC380" i="4" s="1"/>
  <c r="BJ286" i="4"/>
  <c r="BJ369" i="4" s="1"/>
  <c r="AI300" i="4"/>
  <c r="AI383" i="4" s="1"/>
  <c r="AE298" i="4"/>
  <c r="AE381" i="4" s="1"/>
  <c r="AS279" i="4"/>
  <c r="AS362" i="4" s="1"/>
  <c r="BG261" i="4"/>
  <c r="BG344" i="4" s="1"/>
  <c r="F327" i="4"/>
  <c r="F410" i="4" s="1"/>
  <c r="AD257" i="4"/>
  <c r="AD340" i="4" s="1"/>
  <c r="P262" i="4"/>
  <c r="P345" i="4" s="1"/>
  <c r="AQ309" i="4"/>
  <c r="AQ392" i="4" s="1"/>
  <c r="X255" i="4"/>
  <c r="X338" i="4" s="1"/>
  <c r="AG324" i="4"/>
  <c r="AG407" i="4" s="1"/>
  <c r="V327" i="4"/>
  <c r="V410" i="4" s="1"/>
  <c r="CA331" i="4"/>
  <c r="CA414" i="4" s="1"/>
  <c r="AM314" i="4"/>
  <c r="AM397" i="4" s="1"/>
  <c r="BA328" i="4"/>
  <c r="BA411" i="4" s="1"/>
  <c r="BC300" i="4"/>
  <c r="BC383" i="4" s="1"/>
  <c r="AO316" i="4"/>
  <c r="AO399" i="4" s="1"/>
  <c r="AU287" i="4"/>
  <c r="AU370" i="4" s="1"/>
  <c r="AV304" i="4"/>
  <c r="AV387" i="4" s="1"/>
  <c r="AD268" i="4"/>
  <c r="AD351" i="4" s="1"/>
  <c r="AN323" i="4"/>
  <c r="AN406" i="4" s="1"/>
  <c r="Q327" i="4"/>
  <c r="Q410" i="4" s="1"/>
  <c r="AO326" i="4"/>
  <c r="AO409" i="4" s="1"/>
  <c r="R298" i="4"/>
  <c r="R381" i="4" s="1"/>
  <c r="AI326" i="4"/>
  <c r="AI409" i="4" s="1"/>
  <c r="AJ264" i="4"/>
  <c r="AJ347" i="4" s="1"/>
  <c r="AQ266" i="4"/>
  <c r="AQ349" i="4" s="1"/>
  <c r="BO313" i="4"/>
  <c r="BO396" i="4" s="1"/>
  <c r="BO326" i="4"/>
  <c r="BO409" i="4" s="1"/>
  <c r="D272" i="4"/>
  <c r="D355" i="4" s="1"/>
  <c r="BL279" i="4"/>
  <c r="BL362" i="4" s="1"/>
  <c r="Q257" i="4"/>
  <c r="Q340" i="4" s="1"/>
  <c r="AY314" i="4"/>
  <c r="AY397" i="4" s="1"/>
  <c r="BE320" i="4"/>
  <c r="BE403" i="4" s="1"/>
  <c r="L327" i="4"/>
  <c r="L410" i="4" s="1"/>
  <c r="P292" i="4"/>
  <c r="P375" i="4" s="1"/>
  <c r="W320" i="4"/>
  <c r="W403" i="4" s="1"/>
  <c r="BT256" i="4"/>
  <c r="BT339" i="4" s="1"/>
  <c r="AM298" i="4"/>
  <c r="AM381" i="4" s="1"/>
  <c r="F264" i="4"/>
  <c r="F347" i="4" s="1"/>
  <c r="Q275" i="4"/>
  <c r="Q358" i="4" s="1"/>
  <c r="AH290" i="4"/>
  <c r="AH373" i="4" s="1"/>
  <c r="BM316" i="4"/>
  <c r="BM399" i="4" s="1"/>
  <c r="AY298" i="4"/>
  <c r="AY381" i="4" s="1"/>
  <c r="AH329" i="4"/>
  <c r="AH412" i="4" s="1"/>
  <c r="AW291" i="4"/>
  <c r="AW374" i="4" s="1"/>
  <c r="AE265" i="4"/>
  <c r="AE348" i="4" s="1"/>
  <c r="AJ289" i="4"/>
  <c r="AJ372" i="4" s="1"/>
  <c r="AN303" i="4"/>
  <c r="AN386" i="4" s="1"/>
  <c r="Y325" i="4"/>
  <c r="Y408" i="4" s="1"/>
  <c r="BR323" i="4"/>
  <c r="BR406" i="4" s="1"/>
  <c r="BY291" i="4"/>
  <c r="BY374" i="4" s="1"/>
  <c r="U261" i="4"/>
  <c r="U344" i="4" s="1"/>
  <c r="CA276" i="4"/>
  <c r="CA359" i="4" s="1"/>
  <c r="AX284" i="4"/>
  <c r="AX367" i="4" s="1"/>
  <c r="AT307" i="4"/>
  <c r="AT390" i="4" s="1"/>
  <c r="BR292" i="4"/>
  <c r="BR375" i="4" s="1"/>
  <c r="BQ279" i="4"/>
  <c r="BQ362" i="4" s="1"/>
  <c r="BO303" i="4"/>
  <c r="BO386" i="4" s="1"/>
  <c r="T296" i="4"/>
  <c r="T379" i="4" s="1"/>
  <c r="X284" i="4"/>
  <c r="X367" i="4" s="1"/>
  <c r="N331" i="4"/>
  <c r="N414" i="4" s="1"/>
  <c r="P287" i="4"/>
  <c r="P370" i="4" s="1"/>
  <c r="O326" i="4"/>
  <c r="O409" i="4" s="1"/>
  <c r="W262" i="4"/>
  <c r="W345" i="4" s="1"/>
  <c r="BD285" i="4"/>
  <c r="BD368" i="4" s="1"/>
  <c r="BN263" i="4"/>
  <c r="BN346" i="4" s="1"/>
  <c r="AB300" i="4"/>
  <c r="AB383" i="4" s="1"/>
  <c r="AT269" i="4"/>
  <c r="AT352" i="4" s="1"/>
  <c r="N300" i="4"/>
  <c r="N383" i="4" s="1"/>
  <c r="AC262" i="4"/>
  <c r="AC345" i="4" s="1"/>
  <c r="Q315" i="4"/>
  <c r="Q398" i="4" s="1"/>
  <c r="AA281" i="4"/>
  <c r="AA364" i="4" s="1"/>
  <c r="BN269" i="4"/>
  <c r="BN352" i="4" s="1"/>
  <c r="BZ259" i="4"/>
  <c r="BZ342" i="4" s="1"/>
  <c r="AO274" i="4"/>
  <c r="AO357" i="4" s="1"/>
  <c r="BJ265" i="4"/>
  <c r="BJ348" i="4" s="1"/>
  <c r="BV272" i="4"/>
  <c r="BV355" i="4" s="1"/>
  <c r="AB326" i="4"/>
  <c r="AB409" i="4" s="1"/>
  <c r="AZ262" i="4"/>
  <c r="AZ345" i="4" s="1"/>
  <c r="E291" i="4"/>
  <c r="E374" i="4" s="1"/>
  <c r="AZ270" i="4"/>
  <c r="AZ353" i="4" s="1"/>
  <c r="R297" i="4"/>
  <c r="R380" i="4" s="1"/>
  <c r="O259" i="4"/>
  <c r="O342" i="4" s="1"/>
  <c r="AG256" i="4"/>
  <c r="AG339" i="4" s="1"/>
  <c r="AJ320" i="4"/>
  <c r="AJ403" i="4" s="1"/>
  <c r="M325" i="4"/>
  <c r="M408" i="4" s="1"/>
  <c r="AL257" i="4"/>
  <c r="AL340" i="4" s="1"/>
  <c r="AF295" i="4"/>
  <c r="AF378" i="4" s="1"/>
  <c r="AQ320" i="4"/>
  <c r="AQ403" i="4" s="1"/>
  <c r="AA298" i="4"/>
  <c r="AA381" i="4" s="1"/>
  <c r="BV287" i="4"/>
  <c r="BV370" i="4" s="1"/>
  <c r="AG267" i="4"/>
  <c r="AG350" i="4" s="1"/>
  <c r="BK276" i="4"/>
  <c r="BK359" i="4" s="1"/>
  <c r="BX307" i="4"/>
  <c r="BX390" i="4" s="1"/>
  <c r="I312" i="4"/>
  <c r="I395" i="4" s="1"/>
  <c r="AM270" i="4"/>
  <c r="AM353" i="4" s="1"/>
  <c r="BA265" i="4"/>
  <c r="BA348" i="4" s="1"/>
  <c r="U275" i="4"/>
  <c r="U358" i="4" s="1"/>
  <c r="AW288" i="4"/>
  <c r="AW371" i="4" s="1"/>
  <c r="Z308" i="4"/>
  <c r="Z391" i="4" s="1"/>
  <c r="AY283" i="4"/>
  <c r="AY366" i="4" s="1"/>
  <c r="AY265" i="4"/>
  <c r="AY348" i="4" s="1"/>
  <c r="BV271" i="4"/>
  <c r="BV354" i="4" s="1"/>
  <c r="AS330" i="4"/>
  <c r="AS413" i="4" s="1"/>
  <c r="AY329" i="4"/>
  <c r="AY412" i="4" s="1"/>
  <c r="BE306" i="4"/>
  <c r="BE389" i="4" s="1"/>
  <c r="AU324" i="4"/>
  <c r="AU407" i="4" s="1"/>
  <c r="BJ316" i="4"/>
  <c r="BJ399" i="4" s="1"/>
  <c r="BP332" i="4"/>
  <c r="BP415" i="4" s="1"/>
  <c r="BW283" i="4"/>
  <c r="BW366" i="4" s="1"/>
  <c r="AF262" i="4"/>
  <c r="AF345" i="4" s="1"/>
  <c r="BS294" i="4"/>
  <c r="BS377" i="4" s="1"/>
  <c r="BZ324" i="4"/>
  <c r="BZ407" i="4" s="1"/>
  <c r="BT321" i="4"/>
  <c r="BT404" i="4" s="1"/>
  <c r="BO300" i="4"/>
  <c r="BO383" i="4" s="1"/>
  <c r="W278" i="4"/>
  <c r="W361" i="4" s="1"/>
  <c r="BG287" i="4"/>
  <c r="BG370" i="4" s="1"/>
  <c r="AB332" i="4"/>
  <c r="AB415" i="4" s="1"/>
  <c r="BX260" i="4"/>
  <c r="BX343" i="4" s="1"/>
  <c r="AE313" i="4"/>
  <c r="AE396" i="4" s="1"/>
  <c r="AR301" i="4"/>
  <c r="AR384" i="4" s="1"/>
  <c r="BE308" i="4"/>
  <c r="BE391" i="4" s="1"/>
  <c r="T332" i="4"/>
  <c r="T415" i="4" s="1"/>
  <c r="BQ287" i="4"/>
  <c r="BQ370" i="4" s="1"/>
  <c r="AJ328" i="4"/>
  <c r="AJ411" i="4" s="1"/>
  <c r="AT323" i="4"/>
  <c r="AT406" i="4" s="1"/>
  <c r="AF321" i="4"/>
  <c r="AF404" i="4" s="1"/>
  <c r="J276" i="4"/>
  <c r="J359" i="4" s="1"/>
  <c r="AS290" i="4"/>
  <c r="AS373" i="4" s="1"/>
  <c r="AR323" i="4"/>
  <c r="AR406" i="4" s="1"/>
  <c r="AI296" i="4"/>
  <c r="AI379" i="4" s="1"/>
  <c r="BN320" i="4"/>
  <c r="BN403" i="4" s="1"/>
  <c r="Y316" i="4"/>
  <c r="Y399" i="4" s="1"/>
  <c r="Y279" i="4"/>
  <c r="Y362" i="4" s="1"/>
  <c r="V264" i="4"/>
  <c r="V347" i="4" s="1"/>
  <c r="BA320" i="4"/>
  <c r="BA403" i="4" s="1"/>
  <c r="I271" i="4"/>
  <c r="I354" i="4" s="1"/>
  <c r="BR269" i="4"/>
  <c r="BR352" i="4" s="1"/>
  <c r="AG325" i="4"/>
  <c r="AG408" i="4" s="1"/>
  <c r="G297" i="4"/>
  <c r="G380" i="4" s="1"/>
  <c r="V329" i="4"/>
  <c r="V412" i="4" s="1"/>
  <c r="BE288" i="4"/>
  <c r="BE371" i="4" s="1"/>
  <c r="BL292" i="4"/>
  <c r="BL375" i="4" s="1"/>
  <c r="P260" i="4"/>
  <c r="P343" i="4" s="1"/>
  <c r="CA283" i="4"/>
  <c r="CA366" i="4" s="1"/>
  <c r="K261" i="4"/>
  <c r="K344" i="4" s="1"/>
  <c r="AX297" i="4"/>
  <c r="AX380" i="4" s="1"/>
  <c r="BW292" i="4"/>
  <c r="BW375" i="4" s="1"/>
  <c r="AJ299" i="4"/>
  <c r="AJ382" i="4" s="1"/>
  <c r="D328" i="4"/>
  <c r="D411" i="4" s="1"/>
  <c r="G293" i="4"/>
  <c r="G376" i="4" s="1"/>
  <c r="F282" i="4"/>
  <c r="F365" i="4" s="1"/>
  <c r="BT330" i="4"/>
  <c r="BT413" i="4" s="1"/>
  <c r="AB259" i="4"/>
  <c r="AB342" i="4" s="1"/>
  <c r="BP329" i="4"/>
  <c r="BP412" i="4" s="1"/>
  <c r="Y304" i="4"/>
  <c r="Y387" i="4" s="1"/>
  <c r="BU332" i="4"/>
  <c r="BU415" i="4" s="1"/>
  <c r="BQ298" i="4"/>
  <c r="BQ381" i="4" s="1"/>
  <c r="AK299" i="4"/>
  <c r="AK382" i="4" s="1"/>
  <c r="BX332" i="4"/>
  <c r="BX415" i="4" s="1"/>
  <c r="AE309" i="4"/>
  <c r="AE392" i="4" s="1"/>
  <c r="L332" i="4"/>
  <c r="L415" i="4" s="1"/>
  <c r="AG319" i="4"/>
  <c r="AG402" i="4" s="1"/>
  <c r="R330" i="4"/>
  <c r="R413" i="4" s="1"/>
  <c r="AW330" i="4"/>
  <c r="AW413" i="4" s="1"/>
  <c r="BR304" i="4"/>
  <c r="BR387" i="4" s="1"/>
  <c r="AG261" i="4"/>
  <c r="AG344" i="4" s="1"/>
  <c r="AP279" i="4"/>
  <c r="AP362" i="4" s="1"/>
  <c r="AF329" i="4"/>
  <c r="AF412" i="4" s="1"/>
  <c r="BW291" i="4"/>
  <c r="BW374" i="4" s="1"/>
  <c r="AW287" i="4"/>
  <c r="AW370" i="4" s="1"/>
  <c r="AH274" i="4"/>
  <c r="AH357" i="4" s="1"/>
  <c r="BF312" i="4"/>
  <c r="BF395" i="4" s="1"/>
  <c r="BK312" i="4"/>
  <c r="BK395" i="4" s="1"/>
  <c r="BA296" i="4"/>
  <c r="BA379" i="4" s="1"/>
  <c r="BH327" i="4"/>
  <c r="BH410" i="4" s="1"/>
  <c r="M330" i="4"/>
  <c r="M413" i="4" s="1"/>
  <c r="Z298" i="4"/>
  <c r="Z381" i="4" s="1"/>
  <c r="AG263" i="4"/>
  <c r="AG346" i="4" s="1"/>
  <c r="BT273" i="4"/>
  <c r="BT356" i="4" s="1"/>
  <c r="AM305" i="4"/>
  <c r="AM388" i="4" s="1"/>
  <c r="AS305" i="4"/>
  <c r="AS388" i="4" s="1"/>
  <c r="Q273" i="4"/>
  <c r="Q356" i="4" s="1"/>
  <c r="BV313" i="4"/>
  <c r="BV396" i="4" s="1"/>
  <c r="BR255" i="4"/>
  <c r="BR338" i="4" s="1"/>
  <c r="BI324" i="4"/>
  <c r="BI407" i="4" s="1"/>
  <c r="BB303" i="4"/>
  <c r="BB386" i="4" s="1"/>
  <c r="AZ292" i="4"/>
  <c r="AZ375" i="4" s="1"/>
  <c r="BB316" i="4"/>
  <c r="BB399" i="4" s="1"/>
  <c r="BA264" i="4"/>
  <c r="BA347" i="4" s="1"/>
  <c r="O282" i="4"/>
  <c r="O365" i="4" s="1"/>
  <c r="BW305" i="4"/>
  <c r="BW388" i="4" s="1"/>
  <c r="D310" i="4"/>
  <c r="D393" i="4" s="1"/>
  <c r="N293" i="4"/>
  <c r="N376" i="4" s="1"/>
  <c r="O288" i="4"/>
  <c r="O371" i="4" s="1"/>
  <c r="G326" i="4"/>
  <c r="G409" i="4" s="1"/>
  <c r="BC272" i="4"/>
  <c r="BC355" i="4" s="1"/>
  <c r="AC257" i="4"/>
  <c r="AC340" i="4" s="1"/>
  <c r="BY258" i="4"/>
  <c r="BY341" i="4" s="1"/>
  <c r="AX303" i="4"/>
  <c r="AX386" i="4" s="1"/>
  <c r="AR266" i="4"/>
  <c r="AR349" i="4" s="1"/>
  <c r="AT321" i="4"/>
  <c r="AT404" i="4" s="1"/>
  <c r="AN256" i="4"/>
  <c r="AN339" i="4" s="1"/>
  <c r="BI326" i="4"/>
  <c r="BI409" i="4" s="1"/>
  <c r="Q325" i="4"/>
  <c r="Q408" i="4" s="1"/>
  <c r="AF287" i="4"/>
  <c r="AF370" i="4" s="1"/>
  <c r="P305" i="4"/>
  <c r="P388" i="4" s="1"/>
  <c r="CA327" i="4"/>
  <c r="CA410" i="4" s="1"/>
  <c r="BY261" i="4"/>
  <c r="BY344" i="4" s="1"/>
  <c r="O309" i="4"/>
  <c r="O392" i="4" s="1"/>
  <c r="BA256" i="4"/>
  <c r="BA339" i="4" s="1"/>
  <c r="BJ329" i="4"/>
  <c r="BJ412" i="4" s="1"/>
  <c r="I276" i="4"/>
  <c r="I359" i="4" s="1"/>
  <c r="BB320" i="4"/>
  <c r="BB403" i="4" s="1"/>
  <c r="BU308" i="4"/>
  <c r="BU391" i="4" s="1"/>
  <c r="Q295" i="4"/>
  <c r="Q378" i="4" s="1"/>
  <c r="BH330" i="4"/>
  <c r="BH413" i="4" s="1"/>
  <c r="BD283" i="4"/>
  <c r="BD366" i="4" s="1"/>
  <c r="BU316" i="4"/>
  <c r="BU399" i="4" s="1"/>
  <c r="AK274" i="4"/>
  <c r="AK357" i="4" s="1"/>
  <c r="AP276" i="4"/>
  <c r="AP359" i="4" s="1"/>
  <c r="D295" i="4"/>
  <c r="D378" i="4" s="1"/>
  <c r="BU297" i="4"/>
  <c r="BU380" i="4" s="1"/>
  <c r="M259" i="4"/>
  <c r="M342" i="4" s="1"/>
  <c r="F273" i="4"/>
  <c r="F356" i="4" s="1"/>
  <c r="BB256" i="4"/>
  <c r="BB339" i="4" s="1"/>
  <c r="AE299" i="4"/>
  <c r="AE382" i="4" s="1"/>
  <c r="BO306" i="4"/>
  <c r="BO389" i="4" s="1"/>
  <c r="BK290" i="4"/>
  <c r="BK373" i="4" s="1"/>
  <c r="E279" i="4"/>
  <c r="E362" i="4" s="1"/>
  <c r="L309" i="4"/>
  <c r="L392" i="4" s="1"/>
  <c r="AV289" i="4"/>
  <c r="AV372" i="4" s="1"/>
  <c r="BX317" i="4"/>
  <c r="BX400" i="4" s="1"/>
  <c r="O275" i="4"/>
  <c r="O358" i="4" s="1"/>
  <c r="AP256" i="4"/>
  <c r="AP339" i="4" s="1"/>
  <c r="BP295" i="4"/>
  <c r="BP378" i="4" s="1"/>
  <c r="AG284" i="4"/>
  <c r="AG367" i="4" s="1"/>
  <c r="M267" i="4"/>
  <c r="M350" i="4" s="1"/>
  <c r="P324" i="4"/>
  <c r="P407" i="4" s="1"/>
  <c r="BF295" i="4"/>
  <c r="BF378" i="4" s="1"/>
  <c r="BF315" i="4"/>
  <c r="BF398" i="4" s="1"/>
  <c r="AA267" i="4"/>
  <c r="AA350" i="4" s="1"/>
  <c r="BO325" i="4"/>
  <c r="BO408" i="4" s="1"/>
  <c r="K301" i="4"/>
  <c r="K384" i="4" s="1"/>
  <c r="AI332" i="4"/>
  <c r="AI415" i="4" s="1"/>
  <c r="AR279" i="4"/>
  <c r="AR362" i="4" s="1"/>
  <c r="N286" i="4"/>
  <c r="N369" i="4" s="1"/>
  <c r="AM332" i="4"/>
  <c r="AM415" i="4" s="1"/>
  <c r="G262" i="4"/>
  <c r="G345" i="4" s="1"/>
  <c r="AU264" i="4"/>
  <c r="AU347" i="4" s="1"/>
  <c r="F271" i="4"/>
  <c r="F354" i="4" s="1"/>
  <c r="BX280" i="4"/>
  <c r="BX363" i="4" s="1"/>
  <c r="AM273" i="4"/>
  <c r="AM356" i="4" s="1"/>
  <c r="V274" i="4"/>
  <c r="V357" i="4" s="1"/>
  <c r="D282" i="4"/>
  <c r="D365" i="4" s="1"/>
  <c r="H266" i="4"/>
  <c r="H349" i="4" s="1"/>
  <c r="BC291" i="4"/>
  <c r="BC374" i="4" s="1"/>
  <c r="BS322" i="4"/>
  <c r="BS405" i="4" s="1"/>
  <c r="BJ308" i="4"/>
  <c r="BJ391" i="4" s="1"/>
  <c r="AS318" i="4"/>
  <c r="AS401" i="4" s="1"/>
  <c r="AN282" i="4"/>
  <c r="AN365" i="4" s="1"/>
  <c r="BE292" i="4"/>
  <c r="BE375" i="4" s="1"/>
  <c r="AL316" i="4"/>
  <c r="AL399" i="4" s="1"/>
  <c r="AA301" i="4"/>
  <c r="AA384" i="4" s="1"/>
  <c r="AE278" i="4"/>
  <c r="AE361" i="4" s="1"/>
  <c r="AU307" i="4"/>
  <c r="AU390" i="4" s="1"/>
  <c r="D302" i="4"/>
  <c r="D385" i="4" s="1"/>
  <c r="BG314" i="4"/>
  <c r="BG397" i="4" s="1"/>
  <c r="AE303" i="4"/>
  <c r="AE386" i="4" s="1"/>
  <c r="Q281" i="4"/>
  <c r="Q364" i="4" s="1"/>
  <c r="BW332" i="4"/>
  <c r="BW415" i="4" s="1"/>
  <c r="AX310" i="4"/>
  <c r="AX393" i="4" s="1"/>
  <c r="BW289" i="4"/>
  <c r="BW372" i="4" s="1"/>
  <c r="AL319" i="4"/>
  <c r="AL402" i="4" s="1"/>
  <c r="AH292" i="4"/>
  <c r="AH375" i="4" s="1"/>
  <c r="P329" i="4"/>
  <c r="P412" i="4" s="1"/>
  <c r="Y274" i="4"/>
  <c r="Y357" i="4" s="1"/>
  <c r="AD331" i="4"/>
  <c r="AD414" i="4" s="1"/>
  <c r="R276" i="4"/>
  <c r="R359" i="4" s="1"/>
  <c r="BX295" i="4"/>
  <c r="BX378" i="4" s="1"/>
  <c r="AV314" i="4"/>
  <c r="AV397" i="4" s="1"/>
  <c r="BW331" i="4"/>
  <c r="BW414" i="4" s="1"/>
  <c r="D303" i="4"/>
  <c r="D386" i="4" s="1"/>
  <c r="AT308" i="4"/>
  <c r="AT391" i="4" s="1"/>
  <c r="AO300" i="4"/>
  <c r="AO383" i="4" s="1"/>
  <c r="Q298" i="4"/>
  <c r="Q381" i="4" s="1"/>
  <c r="AB277" i="4"/>
  <c r="AB360" i="4" s="1"/>
  <c r="K332" i="4"/>
  <c r="K415" i="4" s="1"/>
  <c r="BO316" i="4"/>
  <c r="BO399" i="4" s="1"/>
  <c r="BL331" i="4"/>
  <c r="BL414" i="4" s="1"/>
  <c r="BQ312" i="4"/>
  <c r="BQ395" i="4" s="1"/>
  <c r="AL332" i="4"/>
  <c r="AL415" i="4" s="1"/>
  <c r="BV298" i="4"/>
  <c r="BV381" i="4" s="1"/>
  <c r="AY325" i="4"/>
  <c r="AY408" i="4" s="1"/>
  <c r="BZ308" i="4"/>
  <c r="BZ391" i="4" s="1"/>
  <c r="Y291" i="4"/>
  <c r="Y374" i="4" s="1"/>
  <c r="AH319" i="4"/>
  <c r="AH402" i="4" s="1"/>
  <c r="G255" i="4"/>
  <c r="G338" i="4" s="1"/>
  <c r="CB261" i="4"/>
  <c r="CB344" i="4" s="1"/>
  <c r="O307" i="4"/>
  <c r="O390" i="4" s="1"/>
  <c r="AP310" i="4"/>
  <c r="AP393" i="4" s="1"/>
  <c r="BK281" i="4"/>
  <c r="BK364" i="4" s="1"/>
  <c r="AY313" i="4"/>
  <c r="AY396" i="4" s="1"/>
  <c r="BT331" i="4"/>
  <c r="BT414" i="4" s="1"/>
  <c r="AN324" i="4"/>
  <c r="AN407" i="4" s="1"/>
  <c r="BV322" i="4"/>
  <c r="BV405" i="4" s="1"/>
  <c r="T307" i="4"/>
  <c r="T390" i="4" s="1"/>
  <c r="BI303" i="4"/>
  <c r="BI386" i="4" s="1"/>
  <c r="AR319" i="4"/>
  <c r="AR402" i="4" s="1"/>
  <c r="AJ324" i="4"/>
  <c r="AJ407" i="4" s="1"/>
  <c r="Y284" i="4"/>
  <c r="Y367" i="4" s="1"/>
  <c r="AU331" i="4"/>
  <c r="AU414" i="4" s="1"/>
  <c r="L283" i="4"/>
  <c r="L366" i="4" s="1"/>
  <c r="BM311" i="4"/>
  <c r="BM394" i="4" s="1"/>
  <c r="BI257" i="4"/>
  <c r="BI340" i="4" s="1"/>
  <c r="AZ255" i="4"/>
  <c r="AZ338" i="4" s="1"/>
  <c r="AY297" i="4"/>
  <c r="AY380" i="4" s="1"/>
  <c r="T321" i="4"/>
  <c r="T404" i="4" s="1"/>
  <c r="BZ326" i="4"/>
  <c r="BZ409" i="4" s="1"/>
  <c r="N292" i="4"/>
  <c r="N375" i="4" s="1"/>
  <c r="CC295" i="4"/>
  <c r="CC378" i="4" s="1"/>
  <c r="V330" i="4"/>
  <c r="V413" i="4" s="1"/>
  <c r="J298" i="4"/>
  <c r="J381" i="4" s="1"/>
  <c r="AW295" i="4"/>
  <c r="AW378" i="4" s="1"/>
  <c r="Y283" i="4"/>
  <c r="Y366" i="4" s="1"/>
  <c r="CC306" i="4"/>
  <c r="CC389" i="4" s="1"/>
  <c r="AR268" i="4"/>
  <c r="AR351" i="4" s="1"/>
  <c r="CB256" i="4"/>
  <c r="CB339" i="4" s="1"/>
  <c r="O308" i="4"/>
  <c r="O391" i="4" s="1"/>
  <c r="AC287" i="4"/>
  <c r="AC370" i="4" s="1"/>
  <c r="AO290" i="4"/>
  <c r="AO373" i="4" s="1"/>
  <c r="AH311" i="4"/>
  <c r="AH394" i="4" s="1"/>
  <c r="N277" i="4"/>
  <c r="N360" i="4" s="1"/>
  <c r="AT264" i="4"/>
  <c r="AT347" i="4" s="1"/>
  <c r="AO324" i="4"/>
  <c r="AO407" i="4" s="1"/>
  <c r="BF280" i="4"/>
  <c r="BF363" i="4" s="1"/>
  <c r="L255" i="4"/>
  <c r="L338" i="4" s="1"/>
  <c r="AC308" i="4"/>
  <c r="AC391" i="4" s="1"/>
  <c r="AJ267" i="4"/>
  <c r="AJ350" i="4" s="1"/>
  <c r="BE309" i="4"/>
  <c r="BE392" i="4" s="1"/>
  <c r="BQ295" i="4"/>
  <c r="BQ378" i="4" s="1"/>
  <c r="BR298" i="4"/>
  <c r="BR381" i="4" s="1"/>
  <c r="BE289" i="4"/>
  <c r="BE372" i="4" s="1"/>
  <c r="N281" i="4"/>
  <c r="N364" i="4" s="1"/>
  <c r="AH297" i="4"/>
  <c r="AH380" i="4" s="1"/>
  <c r="E270" i="4"/>
  <c r="E353" i="4" s="1"/>
  <c r="L281" i="4"/>
  <c r="L364" i="4" s="1"/>
  <c r="CA270" i="4"/>
  <c r="CA353" i="4" s="1"/>
  <c r="BR318" i="4"/>
  <c r="BR401" i="4" s="1"/>
  <c r="BA269" i="4"/>
  <c r="BA352" i="4" s="1"/>
  <c r="AX267" i="4"/>
  <c r="AX350" i="4" s="1"/>
  <c r="H295" i="4"/>
  <c r="H378" i="4" s="1"/>
  <c r="BY292" i="4"/>
  <c r="BY375" i="4" s="1"/>
  <c r="BQ289" i="4"/>
  <c r="BQ372" i="4" s="1"/>
  <c r="BW318" i="4"/>
  <c r="BW401" i="4" s="1"/>
  <c r="AO275" i="4"/>
  <c r="AO358" i="4" s="1"/>
  <c r="BB327" i="4"/>
  <c r="BB410" i="4" s="1"/>
  <c r="AI294" i="4"/>
  <c r="AI377" i="4" s="1"/>
  <c r="AX262" i="4"/>
  <c r="AX345" i="4" s="1"/>
  <c r="R304" i="4"/>
  <c r="R387" i="4" s="1"/>
  <c r="BL304" i="4"/>
  <c r="BL387" i="4" s="1"/>
  <c r="AS264" i="4"/>
  <c r="AS347" i="4" s="1"/>
  <c r="BR285" i="4"/>
  <c r="BR368" i="4" s="1"/>
  <c r="AA284" i="4"/>
  <c r="AA367" i="4" s="1"/>
  <c r="BX270" i="4"/>
  <c r="BX353" i="4" s="1"/>
  <c r="AH304" i="4"/>
  <c r="AH387" i="4" s="1"/>
  <c r="AM330" i="4"/>
  <c r="AM413" i="4" s="1"/>
  <c r="AW305" i="4"/>
  <c r="AW388" i="4" s="1"/>
  <c r="BA325" i="4"/>
  <c r="BA408" i="4" s="1"/>
  <c r="U319" i="4"/>
  <c r="U402" i="4" s="1"/>
  <c r="BF270" i="4"/>
  <c r="BF353" i="4" s="1"/>
  <c r="BY322" i="4"/>
  <c r="BY405" i="4" s="1"/>
  <c r="AR286" i="4"/>
  <c r="AR369" i="4" s="1"/>
  <c r="X262" i="4"/>
  <c r="X345" i="4" s="1"/>
  <c r="P332" i="4"/>
  <c r="P415" i="4" s="1"/>
  <c r="T298" i="4"/>
  <c r="T381" i="4" s="1"/>
  <c r="AV317" i="4"/>
  <c r="AV400" i="4" s="1"/>
  <c r="AF299" i="4"/>
  <c r="AF382" i="4" s="1"/>
  <c r="AH331" i="4"/>
  <c r="AH414" i="4" s="1"/>
  <c r="S267" i="4"/>
  <c r="S350" i="4" s="1"/>
  <c r="H308" i="4"/>
  <c r="H391" i="4" s="1"/>
  <c r="I299" i="4"/>
  <c r="I382" i="4" s="1"/>
  <c r="H300" i="4"/>
  <c r="H383" i="4" s="1"/>
  <c r="BQ276" i="4"/>
  <c r="BQ359" i="4" s="1"/>
  <c r="Z262" i="4"/>
  <c r="Z345" i="4" s="1"/>
  <c r="BR260" i="4"/>
  <c r="BR343" i="4" s="1"/>
  <c r="AV287" i="4"/>
  <c r="AV370" i="4" s="1"/>
  <c r="AH259" i="4"/>
  <c r="AH342" i="4" s="1"/>
  <c r="AZ300" i="4"/>
  <c r="AZ383" i="4" s="1"/>
  <c r="AD291" i="4"/>
  <c r="AD374" i="4" s="1"/>
  <c r="BK300" i="4"/>
  <c r="BK383" i="4" s="1"/>
  <c r="AZ266" i="4"/>
  <c r="AZ349" i="4" s="1"/>
  <c r="BX288" i="4"/>
  <c r="BX371" i="4" s="1"/>
  <c r="AJ279" i="4"/>
  <c r="AJ362" i="4" s="1"/>
  <c r="BS278" i="4"/>
  <c r="BS361" i="4" s="1"/>
  <c r="BU274" i="4"/>
  <c r="BU357" i="4" s="1"/>
  <c r="K327" i="4"/>
  <c r="K410" i="4" s="1"/>
  <c r="AA320" i="4"/>
  <c r="AA403" i="4" s="1"/>
  <c r="BD317" i="4"/>
  <c r="BD400" i="4" s="1"/>
  <c r="J302" i="4"/>
  <c r="J385" i="4" s="1"/>
  <c r="AD294" i="4"/>
  <c r="AD377" i="4" s="1"/>
  <c r="Z302" i="4"/>
  <c r="Z385" i="4" s="1"/>
  <c r="BM296" i="4"/>
  <c r="BM379" i="4" s="1"/>
  <c r="D277" i="4"/>
  <c r="D360" i="4" s="1"/>
  <c r="BX283" i="4"/>
  <c r="BX366" i="4" s="1"/>
  <c r="G311" i="4"/>
  <c r="G394" i="4" s="1"/>
  <c r="G266" i="4"/>
  <c r="G349" i="4" s="1"/>
  <c r="AY323" i="4"/>
  <c r="AY406" i="4" s="1"/>
  <c r="CC309" i="4"/>
  <c r="CC392" i="4" s="1"/>
  <c r="T301" i="4"/>
  <c r="T384" i="4" s="1"/>
  <c r="K296" i="4"/>
  <c r="K379" i="4" s="1"/>
  <c r="AS263" i="4"/>
  <c r="AS346" i="4" s="1"/>
  <c r="J303" i="4"/>
  <c r="J386" i="4" s="1"/>
  <c r="AN291" i="4"/>
  <c r="AN374" i="4" s="1"/>
  <c r="N298" i="4"/>
  <c r="N381" i="4" s="1"/>
  <c r="AL286" i="4"/>
  <c r="AL369" i="4" s="1"/>
  <c r="BF273" i="4"/>
  <c r="BF356" i="4" s="1"/>
  <c r="J265" i="4"/>
  <c r="J348" i="4" s="1"/>
  <c r="BR270" i="4"/>
  <c r="BR353" i="4" s="1"/>
  <c r="BJ271" i="4"/>
  <c r="BJ354" i="4" s="1"/>
  <c r="BP323" i="4"/>
  <c r="BP406" i="4" s="1"/>
  <c r="BQ305" i="4"/>
  <c r="BQ388" i="4" s="1"/>
  <c r="BM272" i="4"/>
  <c r="BM355" i="4" s="1"/>
  <c r="AA277" i="4"/>
  <c r="AA360" i="4" s="1"/>
  <c r="AC269" i="4"/>
  <c r="AC352" i="4" s="1"/>
  <c r="W331" i="4"/>
  <c r="W414" i="4" s="1"/>
  <c r="BU320" i="4"/>
  <c r="BU403" i="4" s="1"/>
  <c r="BK282" i="4"/>
  <c r="BK365" i="4" s="1"/>
  <c r="BT317" i="4"/>
  <c r="BT400" i="4" s="1"/>
  <c r="BD309" i="4"/>
  <c r="BD392" i="4" s="1"/>
  <c r="BU286" i="4"/>
  <c r="BU369" i="4" s="1"/>
  <c r="E310" i="4"/>
  <c r="E393" i="4" s="1"/>
  <c r="BG274" i="4"/>
  <c r="BG357" i="4" s="1"/>
  <c r="AF324" i="4"/>
  <c r="AF407" i="4" s="1"/>
  <c r="O324" i="4"/>
  <c r="O407" i="4" s="1"/>
  <c r="BE294" i="4"/>
  <c r="BE377" i="4" s="1"/>
  <c r="E273" i="4"/>
  <c r="E356" i="4" s="1"/>
  <c r="AM289" i="4"/>
  <c r="AM372" i="4" s="1"/>
  <c r="BK292" i="4"/>
  <c r="BK375" i="4" s="1"/>
  <c r="BD310" i="4"/>
  <c r="BD393" i="4" s="1"/>
  <c r="AL330" i="4"/>
  <c r="AL413" i="4" s="1"/>
  <c r="BY304" i="4"/>
  <c r="BY387" i="4" s="1"/>
  <c r="AZ257" i="4"/>
  <c r="AZ340" i="4" s="1"/>
  <c r="I303" i="4"/>
  <c r="I386" i="4" s="1"/>
  <c r="AG314" i="4"/>
  <c r="AG397" i="4" s="1"/>
  <c r="BX319" i="4"/>
  <c r="BX402" i="4" s="1"/>
  <c r="H269" i="4"/>
  <c r="H352" i="4" s="1"/>
  <c r="BE315" i="4"/>
  <c r="BE398" i="4" s="1"/>
  <c r="K286" i="4"/>
  <c r="K369" i="4" s="1"/>
  <c r="BI309" i="4"/>
  <c r="BI392" i="4" s="1"/>
  <c r="CC276" i="4"/>
  <c r="CC359" i="4" s="1"/>
  <c r="AD311" i="4"/>
  <c r="AD394" i="4" s="1"/>
  <c r="BO302" i="4"/>
  <c r="BO385" i="4" s="1"/>
  <c r="AX257" i="4"/>
  <c r="AX340" i="4" s="1"/>
  <c r="J291" i="4"/>
  <c r="J374" i="4" s="1"/>
  <c r="R290" i="4"/>
  <c r="R373" i="4" s="1"/>
  <c r="BA258" i="4"/>
  <c r="BA341" i="4" s="1"/>
  <c r="F292" i="4"/>
  <c r="F375" i="4" s="1"/>
  <c r="Z287" i="4"/>
  <c r="Z370" i="4" s="1"/>
  <c r="BP297" i="4"/>
  <c r="BP380" i="4" s="1"/>
  <c r="AD286" i="4"/>
  <c r="AD369" i="4" s="1"/>
  <c r="BK326" i="4"/>
  <c r="BK409" i="4" s="1"/>
  <c r="AP299" i="4"/>
  <c r="AP382" i="4" s="1"/>
  <c r="AT256" i="4"/>
  <c r="AT339" i="4" s="1"/>
  <c r="BR277" i="4"/>
  <c r="BR360" i="4" s="1"/>
  <c r="W284" i="4"/>
  <c r="W367" i="4" s="1"/>
  <c r="AB290" i="4"/>
  <c r="AB373" i="4" s="1"/>
  <c r="AB288" i="4"/>
  <c r="AB371" i="4" s="1"/>
  <c r="AJ311" i="4"/>
  <c r="AJ394" i="4" s="1"/>
  <c r="CC275" i="4"/>
  <c r="CC358" i="4" s="1"/>
  <c r="N311" i="4"/>
  <c r="N394" i="4" s="1"/>
  <c r="AZ302" i="4"/>
  <c r="AZ385" i="4" s="1"/>
  <c r="CB268" i="4"/>
  <c r="CB351" i="4" s="1"/>
  <c r="CA269" i="4"/>
  <c r="CA352" i="4" s="1"/>
  <c r="S291" i="4"/>
  <c r="S374" i="4" s="1"/>
  <c r="AR298" i="4"/>
  <c r="AR381" i="4" s="1"/>
  <c r="BQ272" i="4"/>
  <c r="BQ355" i="4" s="1"/>
  <c r="BG271" i="4"/>
  <c r="BG354" i="4" s="1"/>
  <c r="BV295" i="4"/>
  <c r="BV378" i="4" s="1"/>
  <c r="CC270" i="4"/>
  <c r="CC353" i="4" s="1"/>
  <c r="BR305" i="4"/>
  <c r="BR388" i="4" s="1"/>
  <c r="AI282" i="4"/>
  <c r="AI365" i="4" s="1"/>
  <c r="BR322" i="4"/>
  <c r="BR405" i="4" s="1"/>
  <c r="H263" i="4"/>
  <c r="H346" i="4" s="1"/>
  <c r="BL299" i="4"/>
  <c r="BL382" i="4" s="1"/>
  <c r="Q317" i="4"/>
  <c r="Q400" i="4" s="1"/>
  <c r="AA311" i="4"/>
  <c r="AA394" i="4" s="1"/>
  <c r="BT283" i="4"/>
  <c r="BT366" i="4" s="1"/>
  <c r="F294" i="4"/>
  <c r="F377" i="4" s="1"/>
  <c r="BC259" i="4"/>
  <c r="BC342" i="4" s="1"/>
  <c r="O272" i="4"/>
  <c r="O355" i="4" s="1"/>
  <c r="BZ316" i="4"/>
  <c r="BZ399" i="4" s="1"/>
  <c r="O270" i="4"/>
  <c r="O353" i="4" s="1"/>
  <c r="BC275" i="4"/>
  <c r="BC358" i="4" s="1"/>
  <c r="BO291" i="4"/>
  <c r="BO374" i="4" s="1"/>
  <c r="BY308" i="4"/>
  <c r="BY391" i="4" s="1"/>
  <c r="S300" i="4"/>
  <c r="S383" i="4" s="1"/>
  <c r="BI313" i="4"/>
  <c r="BI396" i="4" s="1"/>
  <c r="R270" i="4"/>
  <c r="R353" i="4" s="1"/>
  <c r="H257" i="4"/>
  <c r="H340" i="4" s="1"/>
  <c r="BX308" i="4"/>
  <c r="BX391" i="4" s="1"/>
  <c r="BE314" i="4"/>
  <c r="BE397" i="4" s="1"/>
  <c r="AS277" i="4"/>
  <c r="AS360" i="4" s="1"/>
  <c r="D319" i="4"/>
  <c r="D402" i="4" s="1"/>
  <c r="BE312" i="4"/>
  <c r="BE395" i="4" s="1"/>
  <c r="AI256" i="4"/>
  <c r="AI339" i="4" s="1"/>
  <c r="BE295" i="4"/>
  <c r="BE378" i="4" s="1"/>
  <c r="AC300" i="4"/>
  <c r="AC383" i="4" s="1"/>
  <c r="BV321" i="4"/>
  <c r="BV404" i="4" s="1"/>
  <c r="BA288" i="4"/>
  <c r="BA371" i="4" s="1"/>
  <c r="Z276" i="4"/>
  <c r="Z359" i="4" s="1"/>
  <c r="G328" i="4"/>
  <c r="G411" i="4" s="1"/>
  <c r="BH281" i="4"/>
  <c r="BH364" i="4" s="1"/>
  <c r="BZ281" i="4"/>
  <c r="BZ364" i="4" s="1"/>
  <c r="BL330" i="4"/>
  <c r="BL413" i="4" s="1"/>
  <c r="AT303" i="4"/>
  <c r="AT386" i="4" s="1"/>
  <c r="BD266" i="4"/>
  <c r="BD349" i="4" s="1"/>
  <c r="AV329" i="4"/>
  <c r="AV412" i="4" s="1"/>
  <c r="AZ308" i="4"/>
  <c r="AZ391" i="4" s="1"/>
  <c r="AH285" i="4"/>
  <c r="AH368" i="4" s="1"/>
  <c r="AT296" i="4"/>
  <c r="AT379" i="4" s="1"/>
  <c r="CB290" i="4"/>
  <c r="CB373" i="4" s="1"/>
  <c r="E319" i="4"/>
  <c r="E402" i="4" s="1"/>
  <c r="AJ304" i="4"/>
  <c r="AJ387" i="4" s="1"/>
  <c r="AT326" i="4"/>
  <c r="AT409" i="4" s="1"/>
  <c r="AM275" i="4"/>
  <c r="AM358" i="4" s="1"/>
  <c r="AJ297" i="4"/>
  <c r="AJ380" i="4" s="1"/>
  <c r="BW269" i="4"/>
  <c r="BW352" i="4" s="1"/>
  <c r="H280" i="4"/>
  <c r="H363" i="4" s="1"/>
  <c r="BV266" i="4"/>
  <c r="BV349" i="4" s="1"/>
  <c r="BZ327" i="4"/>
  <c r="BZ410" i="4" s="1"/>
  <c r="BJ323" i="4"/>
  <c r="BJ406" i="4" s="1"/>
  <c r="F281" i="4"/>
  <c r="F364" i="4" s="1"/>
  <c r="AX277" i="4"/>
  <c r="AX360" i="4" s="1"/>
  <c r="BX286" i="4"/>
  <c r="BX369" i="4" s="1"/>
  <c r="BK275" i="4"/>
  <c r="BK358" i="4" s="1"/>
  <c r="BP270" i="4"/>
  <c r="BP353" i="4" s="1"/>
  <c r="BJ283" i="4"/>
  <c r="BJ366" i="4" s="1"/>
  <c r="BX274" i="4"/>
  <c r="BX357" i="4" s="1"/>
  <c r="D271" i="4"/>
  <c r="D354" i="4" s="1"/>
  <c r="CC298" i="4"/>
  <c r="CC381" i="4" s="1"/>
  <c r="O293" i="4"/>
  <c r="O376" i="4" s="1"/>
  <c r="BM300" i="4"/>
  <c r="BM383" i="4" s="1"/>
  <c r="BI269" i="4"/>
  <c r="BI352" i="4" s="1"/>
  <c r="S299" i="4"/>
  <c r="S382" i="4" s="1"/>
  <c r="BY303" i="4"/>
  <c r="BY386" i="4" s="1"/>
  <c r="AD326" i="4"/>
  <c r="AD409" i="4" s="1"/>
  <c r="BG263" i="4"/>
  <c r="BG346" i="4" s="1"/>
  <c r="BL262" i="4"/>
  <c r="BL345" i="4" s="1"/>
  <c r="BF300" i="4"/>
  <c r="BF383" i="4" s="1"/>
  <c r="BJ303" i="4"/>
  <c r="BJ386" i="4" s="1"/>
  <c r="AR316" i="4"/>
  <c r="AR399" i="4" s="1"/>
  <c r="BD312" i="4"/>
  <c r="BD395" i="4" s="1"/>
  <c r="H319" i="4"/>
  <c r="H402" i="4" s="1"/>
  <c r="BU261" i="4"/>
  <c r="BU344" i="4" s="1"/>
  <c r="BX267" i="4"/>
  <c r="BX350" i="4" s="1"/>
  <c r="AX312" i="4"/>
  <c r="AX395" i="4" s="1"/>
  <c r="BC268" i="4"/>
  <c r="BC351" i="4" s="1"/>
  <c r="M291" i="4"/>
  <c r="M374" i="4" s="1"/>
  <c r="L292" i="4"/>
  <c r="L375" i="4" s="1"/>
  <c r="X310" i="4"/>
  <c r="X393" i="4" s="1"/>
  <c r="AB328" i="4"/>
  <c r="AB411" i="4" s="1"/>
  <c r="AQ321" i="4"/>
  <c r="AQ404" i="4" s="1"/>
  <c r="BL291" i="4"/>
  <c r="BL374" i="4" s="1"/>
  <c r="AI323" i="4"/>
  <c r="AI406" i="4" s="1"/>
  <c r="BX305" i="4"/>
  <c r="BX388" i="4" s="1"/>
  <c r="E265" i="4"/>
  <c r="E348" i="4" s="1"/>
  <c r="AJ313" i="4"/>
  <c r="AJ396" i="4" s="1"/>
  <c r="AQ324" i="4"/>
  <c r="AQ407" i="4" s="1"/>
  <c r="BE319" i="4"/>
  <c r="BE402" i="4" s="1"/>
  <c r="Y327" i="4"/>
  <c r="Y410" i="4" s="1"/>
  <c r="W276" i="4"/>
  <c r="W359" i="4" s="1"/>
  <c r="AJ319" i="4"/>
  <c r="AJ402" i="4" s="1"/>
  <c r="BC290" i="4"/>
  <c r="BC373" i="4" s="1"/>
  <c r="BI268" i="4"/>
  <c r="BI351" i="4" s="1"/>
  <c r="L279" i="4"/>
  <c r="L362" i="4" s="1"/>
  <c r="BU315" i="4"/>
  <c r="BU398" i="4" s="1"/>
  <c r="BE276" i="4"/>
  <c r="BE359" i="4" s="1"/>
  <c r="CB293" i="4"/>
  <c r="CB376" i="4" s="1"/>
  <c r="I296" i="4"/>
  <c r="I379" i="4" s="1"/>
  <c r="BH280" i="4"/>
  <c r="BH363" i="4" s="1"/>
  <c r="X299" i="4"/>
  <c r="X382" i="4" s="1"/>
  <c r="H302" i="4"/>
  <c r="H385" i="4" s="1"/>
  <c r="AP329" i="4"/>
  <c r="AP412" i="4" s="1"/>
  <c r="AC311" i="4"/>
  <c r="AC394" i="4" s="1"/>
  <c r="E294" i="4"/>
  <c r="E377" i="4" s="1"/>
  <c r="AT276" i="4"/>
  <c r="AT359" i="4" s="1"/>
  <c r="N273" i="4"/>
  <c r="N356" i="4" s="1"/>
  <c r="AN262" i="4"/>
  <c r="AN345" i="4" s="1"/>
  <c r="AL284" i="4"/>
  <c r="AL367" i="4" s="1"/>
  <c r="BR301" i="4"/>
  <c r="BR384" i="4" s="1"/>
  <c r="K267" i="4"/>
  <c r="K350" i="4" s="1"/>
  <c r="BK256" i="4"/>
  <c r="BK339" i="4" s="1"/>
  <c r="AI263" i="4"/>
  <c r="AI346" i="4" s="1"/>
  <c r="AF288" i="4"/>
  <c r="AF371" i="4" s="1"/>
  <c r="BB277" i="4"/>
  <c r="BB360" i="4" s="1"/>
  <c r="AV300" i="4"/>
  <c r="AV383" i="4" s="1"/>
  <c r="BV310" i="4"/>
  <c r="BV393" i="4" s="1"/>
  <c r="BY257" i="4"/>
  <c r="BY340" i="4" s="1"/>
  <c r="BO287" i="4"/>
  <c r="BO370" i="4" s="1"/>
  <c r="AY273" i="4"/>
  <c r="AY356" i="4" s="1"/>
  <c r="BC305" i="4"/>
  <c r="BC388" i="4" s="1"/>
  <c r="E306" i="4"/>
  <c r="E389" i="4" s="1"/>
  <c r="AE307" i="4"/>
  <c r="AE390" i="4" s="1"/>
  <c r="T255" i="4"/>
  <c r="T338" i="4" s="1"/>
  <c r="AQ316" i="4"/>
  <c r="AQ399" i="4" s="1"/>
  <c r="W303" i="4"/>
  <c r="W386" i="4" s="1"/>
  <c r="BZ265" i="4"/>
  <c r="BZ348" i="4" s="1"/>
  <c r="S331" i="4"/>
  <c r="S414" i="4" s="1"/>
  <c r="AO315" i="4"/>
  <c r="AO398" i="4" s="1"/>
  <c r="F325" i="4"/>
  <c r="F408" i="4" s="1"/>
  <c r="AN294" i="4"/>
  <c r="AN377" i="4" s="1"/>
  <c r="BZ329" i="4"/>
  <c r="BZ412" i="4" s="1"/>
  <c r="AP311" i="4"/>
  <c r="AP394" i="4" s="1"/>
  <c r="AI307" i="4"/>
  <c r="AI390" i="4" s="1"/>
  <c r="AT325" i="4"/>
  <c r="AT408" i="4" s="1"/>
  <c r="BI281" i="4"/>
  <c r="BI364" i="4" s="1"/>
  <c r="J275" i="4"/>
  <c r="J358" i="4" s="1"/>
  <c r="BN296" i="4"/>
  <c r="BN379" i="4" s="1"/>
  <c r="AI305" i="4"/>
  <c r="AI388" i="4" s="1"/>
  <c r="BB281" i="4"/>
  <c r="BB364" i="4" s="1"/>
  <c r="G299" i="4"/>
  <c r="G382" i="4" s="1"/>
  <c r="BK319" i="4"/>
  <c r="BK402" i="4" s="1"/>
  <c r="V317" i="4"/>
  <c r="V400" i="4" s="1"/>
  <c r="J312" i="4"/>
  <c r="J395" i="4" s="1"/>
  <c r="E328" i="4"/>
  <c r="E411" i="4" s="1"/>
  <c r="BS292" i="4"/>
  <c r="BS375" i="4" s="1"/>
  <c r="AP305" i="4"/>
  <c r="AP388" i="4" s="1"/>
  <c r="F257" i="4"/>
  <c r="F340" i="4" s="1"/>
  <c r="AI258" i="4"/>
  <c r="AI341" i="4" s="1"/>
  <c r="D332" i="4"/>
  <c r="D415" i="4" s="1"/>
  <c r="L312" i="4"/>
  <c r="L395" i="4" s="1"/>
  <c r="AR256" i="4"/>
  <c r="AR339" i="4" s="1"/>
  <c r="M328" i="4"/>
  <c r="M411" i="4" s="1"/>
  <c r="BC289" i="4"/>
  <c r="BC372" i="4" s="1"/>
  <c r="AK284" i="4"/>
  <c r="AK367" i="4" s="1"/>
  <c r="BW267" i="4"/>
  <c r="BW350" i="4" s="1"/>
  <c r="AY274" i="4"/>
  <c r="AY357" i="4" s="1"/>
  <c r="AV325" i="4"/>
  <c r="AV408" i="4" s="1"/>
  <c r="BB261" i="4"/>
  <c r="BB344" i="4" s="1"/>
  <c r="BM307" i="4"/>
  <c r="BM390" i="4" s="1"/>
  <c r="AC317" i="4"/>
  <c r="AC400" i="4" s="1"/>
  <c r="BS312" i="4"/>
  <c r="BS395" i="4" s="1"/>
  <c r="AV315" i="4"/>
  <c r="AV398" i="4" s="1"/>
  <c r="G327" i="4"/>
  <c r="G410" i="4" s="1"/>
  <c r="BU276" i="4"/>
  <c r="BU359" i="4" s="1"/>
  <c r="BY288" i="4"/>
  <c r="BY371" i="4" s="1"/>
  <c r="AU274" i="4"/>
  <c r="AU357" i="4" s="1"/>
  <c r="CB327" i="4"/>
  <c r="CB410" i="4" s="1"/>
  <c r="S315" i="4"/>
  <c r="S398" i="4" s="1"/>
  <c r="AO309" i="4"/>
  <c r="AO392" i="4" s="1"/>
  <c r="BV324" i="4"/>
  <c r="BV407" i="4" s="1"/>
  <c r="J330" i="4"/>
  <c r="J413" i="4" s="1"/>
  <c r="L310" i="4"/>
  <c r="L393" i="4" s="1"/>
  <c r="W280" i="4"/>
  <c r="W363" i="4" s="1"/>
  <c r="AR331" i="4"/>
  <c r="AR414" i="4" s="1"/>
  <c r="AC330" i="4"/>
  <c r="AC413" i="4" s="1"/>
  <c r="P257" i="4"/>
  <c r="P340" i="4" s="1"/>
  <c r="BH311" i="4"/>
  <c r="BH394" i="4" s="1"/>
  <c r="BO255" i="4"/>
  <c r="BO338" i="4" s="1"/>
  <c r="BL324" i="4"/>
  <c r="BL407" i="4" s="1"/>
  <c r="CC318" i="4"/>
  <c r="CC401" i="4" s="1"/>
  <c r="AE320" i="4"/>
  <c r="AE403" i="4" s="1"/>
  <c r="AY284" i="4"/>
  <c r="AY367" i="4" s="1"/>
  <c r="AQ278" i="4"/>
  <c r="AQ361" i="4" s="1"/>
  <c r="AS308" i="4"/>
  <c r="AS391" i="4" s="1"/>
  <c r="N326" i="4"/>
  <c r="N409" i="4" s="1"/>
  <c r="BN311" i="4"/>
  <c r="BN394" i="4" s="1"/>
  <c r="N322" i="4"/>
  <c r="N405" i="4" s="1"/>
  <c r="O317" i="4"/>
  <c r="O400" i="4" s="1"/>
  <c r="AR295" i="4"/>
  <c r="AR378" i="4" s="1"/>
  <c r="D298" i="4"/>
  <c r="D381" i="4" s="1"/>
  <c r="Q313" i="4"/>
  <c r="Q396" i="4" s="1"/>
  <c r="AC301" i="4"/>
  <c r="AC384" i="4" s="1"/>
  <c r="AZ288" i="4"/>
  <c r="AZ371" i="4" s="1"/>
  <c r="AC316" i="4"/>
  <c r="AC399" i="4" s="1"/>
  <c r="P322" i="4"/>
  <c r="P405" i="4" s="1"/>
  <c r="BS262" i="4"/>
  <c r="BS345" i="4" s="1"/>
  <c r="AA296" i="4"/>
  <c r="AA379" i="4" s="1"/>
  <c r="BH291" i="4"/>
  <c r="BH374" i="4" s="1"/>
  <c r="BC267" i="4"/>
  <c r="BC350" i="4" s="1"/>
  <c r="O281" i="4"/>
  <c r="O364" i="4" s="1"/>
  <c r="AX290" i="4"/>
  <c r="AX373" i="4" s="1"/>
  <c r="W302" i="4"/>
  <c r="W385" i="4" s="1"/>
  <c r="M327" i="4"/>
  <c r="M410" i="4" s="1"/>
  <c r="AV302" i="4"/>
  <c r="AV385" i="4" s="1"/>
  <c r="P273" i="4"/>
  <c r="P356" i="4" s="1"/>
  <c r="R331" i="4"/>
  <c r="R414" i="4" s="1"/>
  <c r="X307" i="4"/>
  <c r="X390" i="4" s="1"/>
  <c r="U295" i="4"/>
  <c r="U378" i="4" s="1"/>
  <c r="X265" i="4"/>
  <c r="X348" i="4" s="1"/>
  <c r="BR256" i="4"/>
  <c r="BR339" i="4" s="1"/>
  <c r="P289" i="4"/>
  <c r="P372" i="4" s="1"/>
  <c r="R293" i="4"/>
  <c r="R376" i="4" s="1"/>
  <c r="Y258" i="4"/>
  <c r="Y341" i="4" s="1"/>
  <c r="Z255" i="4"/>
  <c r="Z338" i="4" s="1"/>
  <c r="V300" i="4"/>
  <c r="V383" i="4" s="1"/>
  <c r="L278" i="4"/>
  <c r="L361" i="4" s="1"/>
  <c r="AI304" i="4"/>
  <c r="AI387" i="4" s="1"/>
  <c r="AL256" i="4"/>
  <c r="AL339" i="4" s="1"/>
  <c r="BH276" i="4"/>
  <c r="BH359" i="4" s="1"/>
  <c r="AD314" i="4"/>
  <c r="AD397" i="4" s="1"/>
  <c r="BS261" i="4"/>
  <c r="BS344" i="4" s="1"/>
  <c r="O286" i="4"/>
  <c r="O369" i="4" s="1"/>
  <c r="AH313" i="4"/>
  <c r="AH396" i="4" s="1"/>
  <c r="AU257" i="4"/>
  <c r="AU340" i="4" s="1"/>
  <c r="AK279" i="4"/>
  <c r="AK362" i="4" s="1"/>
  <c r="AH296" i="4"/>
  <c r="AH379" i="4" s="1"/>
  <c r="BA286" i="4"/>
  <c r="BA369" i="4" s="1"/>
  <c r="BW278" i="4"/>
  <c r="BW361" i="4" s="1"/>
  <c r="BU300" i="4"/>
  <c r="BU383" i="4" s="1"/>
  <c r="P256" i="4"/>
  <c r="P339" i="4" s="1"/>
  <c r="Q319" i="4"/>
  <c r="Q402" i="4" s="1"/>
  <c r="P268" i="4"/>
  <c r="P351" i="4" s="1"/>
  <c r="BB271" i="4"/>
  <c r="BB354" i="4" s="1"/>
  <c r="BK260" i="4"/>
  <c r="BK343" i="4" s="1"/>
  <c r="F295" i="4"/>
  <c r="F378" i="4" s="1"/>
  <c r="AM323" i="4"/>
  <c r="AM406" i="4" s="1"/>
  <c r="BZ280" i="4"/>
  <c r="BZ363" i="4" s="1"/>
  <c r="BY282" i="4"/>
  <c r="BY365" i="4" s="1"/>
  <c r="AL291" i="4"/>
  <c r="AL374" i="4" s="1"/>
  <c r="BN286" i="4"/>
  <c r="BN369" i="4" s="1"/>
  <c r="CB304" i="4"/>
  <c r="CB387" i="4" s="1"/>
  <c r="AZ311" i="4"/>
  <c r="AZ394" i="4" s="1"/>
  <c r="AK272" i="4"/>
  <c r="AK355" i="4" s="1"/>
  <c r="AJ315" i="4"/>
  <c r="AJ398" i="4" s="1"/>
  <c r="BQ293" i="4"/>
  <c r="BQ376" i="4" s="1"/>
  <c r="BV285" i="4"/>
  <c r="BV368" i="4" s="1"/>
  <c r="BN315" i="4"/>
  <c r="BN398" i="4" s="1"/>
  <c r="AM290" i="4"/>
  <c r="AM373" i="4" s="1"/>
  <c r="W261" i="4"/>
  <c r="W344" i="4" s="1"/>
  <c r="BU288" i="4"/>
  <c r="BU371" i="4" s="1"/>
  <c r="AH272" i="4"/>
  <c r="AH355" i="4" s="1"/>
  <c r="H293" i="4"/>
  <c r="H376" i="4" s="1"/>
  <c r="AE257" i="4"/>
  <c r="AE340" i="4" s="1"/>
  <c r="BB500" i="4" l="1"/>
  <c r="CD442" i="4"/>
  <c r="CD490" i="4"/>
  <c r="CD474" i="4"/>
  <c r="AO500" i="4"/>
  <c r="CD479" i="4"/>
  <c r="O500" i="4"/>
  <c r="CD457" i="4"/>
  <c r="X500" i="4"/>
  <c r="CD481" i="4"/>
  <c r="AV500" i="4"/>
  <c r="K500" i="4"/>
  <c r="CD462" i="4"/>
  <c r="I500" i="4"/>
  <c r="BN500" i="4"/>
  <c r="CD433" i="4"/>
  <c r="CD483" i="4"/>
  <c r="AM500" i="4"/>
  <c r="CD498" i="4"/>
  <c r="BM500" i="4"/>
  <c r="CD449" i="4"/>
  <c r="AW500" i="4"/>
  <c r="M500" i="4"/>
  <c r="CD454" i="4"/>
  <c r="CD441" i="4"/>
  <c r="CD446" i="4"/>
  <c r="AN500" i="4"/>
  <c r="CD438" i="4"/>
  <c r="CD471" i="4"/>
  <c r="CD475" i="4"/>
  <c r="AE500" i="4"/>
  <c r="CD495" i="4"/>
  <c r="CD455" i="4"/>
  <c r="BS500" i="4"/>
  <c r="BW500" i="4"/>
  <c r="CD482" i="4"/>
  <c r="AS500" i="4"/>
  <c r="CD496" i="4"/>
  <c r="CD431" i="4"/>
  <c r="BG500" i="4"/>
  <c r="CD486" i="4"/>
  <c r="CD458" i="4"/>
  <c r="CD484" i="4"/>
  <c r="AU500" i="4"/>
  <c r="AH500" i="4"/>
  <c r="CD430" i="4"/>
  <c r="BY500" i="4"/>
  <c r="CD444" i="4"/>
  <c r="CD436" i="4"/>
  <c r="AG500" i="4"/>
  <c r="BZ500" i="4"/>
  <c r="CD453" i="4"/>
  <c r="CD461" i="4"/>
  <c r="Q500" i="4"/>
  <c r="BK500" i="4"/>
  <c r="CD473" i="4"/>
  <c r="CD468" i="4"/>
  <c r="BL500" i="4"/>
  <c r="W500" i="4"/>
  <c r="CD452" i="4"/>
  <c r="AD500" i="4"/>
  <c r="BU500" i="4"/>
  <c r="F500" i="4"/>
  <c r="CD456" i="4"/>
  <c r="CD493" i="4"/>
  <c r="CB500" i="4"/>
  <c r="CD491" i="4"/>
  <c r="AX500" i="4"/>
  <c r="CD463" i="4"/>
  <c r="CD439" i="4"/>
  <c r="BH500" i="4"/>
  <c r="CD459" i="4"/>
  <c r="D500" i="4"/>
  <c r="CD447" i="4"/>
  <c r="BJ500" i="4"/>
  <c r="CD464" i="4"/>
  <c r="Y500" i="4"/>
  <c r="AJ500" i="4"/>
  <c r="AT500" i="4"/>
  <c r="CD478" i="4"/>
  <c r="CD423" i="4"/>
  <c r="U500" i="4"/>
  <c r="H500" i="4"/>
  <c r="S500" i="4"/>
  <c r="BP500" i="4"/>
  <c r="CD450" i="4"/>
  <c r="CD427" i="4"/>
  <c r="BR500" i="4"/>
  <c r="CD440" i="4"/>
  <c r="CD494" i="4"/>
  <c r="AZ500" i="4"/>
  <c r="N500" i="4"/>
  <c r="G500" i="4"/>
  <c r="CD497" i="4"/>
  <c r="T500" i="4"/>
  <c r="E500" i="4"/>
  <c r="BV500" i="4"/>
  <c r="CC500" i="4"/>
  <c r="CD487" i="4"/>
  <c r="AY500" i="4"/>
  <c r="AK500" i="4"/>
  <c r="BD500" i="4"/>
  <c r="AR500" i="4"/>
  <c r="CD460" i="4"/>
  <c r="CD489" i="4"/>
  <c r="CD426" i="4"/>
  <c r="CD480" i="4"/>
  <c r="BA500" i="4"/>
  <c r="CD488" i="4"/>
  <c r="L500" i="4"/>
  <c r="BT500" i="4"/>
  <c r="CD465" i="4"/>
  <c r="CD499" i="4"/>
  <c r="CD472" i="4"/>
  <c r="CD477" i="4"/>
  <c r="CD466" i="4"/>
  <c r="AI500" i="4"/>
  <c r="CD448" i="4"/>
  <c r="BX500" i="4"/>
  <c r="CD451" i="4"/>
  <c r="AF500" i="4"/>
  <c r="V500" i="4"/>
  <c r="AQ500" i="4"/>
  <c r="CD485" i="4"/>
  <c r="BO500" i="4"/>
  <c r="CD467" i="4"/>
  <c r="R500" i="4"/>
  <c r="BQ500" i="4"/>
  <c r="CD434" i="4"/>
  <c r="AA500" i="4"/>
  <c r="Z500" i="4"/>
  <c r="CD470" i="4"/>
  <c r="CA500" i="4"/>
  <c r="P500" i="4"/>
  <c r="CD428" i="4"/>
  <c r="CD443" i="4"/>
  <c r="CD476" i="4"/>
  <c r="BF500" i="4"/>
  <c r="CD469" i="4"/>
  <c r="AP500" i="4"/>
  <c r="BC500" i="4"/>
  <c r="BE500" i="4"/>
  <c r="AC500" i="4"/>
  <c r="BI500" i="4"/>
  <c r="AL500" i="4"/>
  <c r="CD432" i="4"/>
  <c r="CD424" i="4"/>
  <c r="CD429" i="4"/>
  <c r="AB500" i="4"/>
  <c r="CD435" i="4"/>
  <c r="CD445" i="4"/>
  <c r="CD425" i="4"/>
  <c r="J500" i="4"/>
  <c r="CD422" i="4"/>
  <c r="CD492" i="4"/>
  <c r="CD43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兵庫県</author>
  </authors>
  <commentList>
    <comment ref="B86" authorId="0" shapeId="0" xr:uid="{E5A188C9-3825-435B-94B0-C65D8A957A8F}">
      <text>
        <r>
          <rPr>
            <b/>
            <sz val="9"/>
            <color indexed="81"/>
            <rFont val="MS P ゴシック"/>
            <family val="3"/>
            <charset val="128"/>
          </rPr>
          <t>兵庫県:</t>
        </r>
        <r>
          <rPr>
            <sz val="9"/>
            <color indexed="81"/>
            <rFont val="MS P ゴシック"/>
            <family val="3"/>
            <charset val="128"/>
          </rPr>
          <t xml:space="preserve">
国雇用表（中分類）から集計</t>
        </r>
      </text>
    </comment>
  </commentList>
</comments>
</file>

<file path=xl/sharedStrings.xml><?xml version="1.0" encoding="utf-8"?>
<sst xmlns="http://schemas.openxmlformats.org/spreadsheetml/2006/main" count="3281" uniqueCount="270">
  <si>
    <t>中間需要</t>
  </si>
  <si>
    <t>最終需要</t>
  </si>
  <si>
    <t>兵庫県域</t>
  </si>
  <si>
    <t>その他地域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</si>
  <si>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</si>
  <si>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</si>
  <si>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</si>
  <si>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</si>
  <si>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</si>
  <si>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</si>
  <si>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</si>
  <si>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</si>
  <si>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</si>
  <si>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</si>
  <si>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</si>
  <si>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</si>
  <si>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</si>
  <si>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</si>
  <si>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</si>
  <si>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</si>
  <si>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</si>
  <si>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</si>
  <si>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</si>
  <si>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</si>
  <si>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</si>
  <si>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</si>
  <si>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</si>
  <si>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</si>
  <si>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</si>
  <si>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</si>
  <si>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</si>
  <si>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</si>
  <si>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</si>
  <si>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</si>
  <si>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</si>
  <si>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</si>
  <si>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</si>
  <si>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</si>
  <si>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農業</t>
  </si>
  <si>
    <t>鉱業</t>
  </si>
  <si>
    <t>繊維製品</t>
  </si>
  <si>
    <t>パルプ・紙・木製品</t>
  </si>
  <si>
    <t>化学製品</t>
  </si>
  <si>
    <t>石油・石炭製品</t>
  </si>
  <si>
    <t>窯業・土石製品</t>
  </si>
  <si>
    <t>鉄鋼</t>
  </si>
  <si>
    <t>非鉄金属</t>
  </si>
  <si>
    <t>金属製品</t>
  </si>
  <si>
    <t>電気機械</t>
  </si>
  <si>
    <t>その他の製造工業製品</t>
  </si>
  <si>
    <t>建設</t>
  </si>
  <si>
    <t>商業</t>
  </si>
  <si>
    <t>金融・保険</t>
  </si>
  <si>
    <t>不動産</t>
  </si>
  <si>
    <t>公務</t>
  </si>
  <si>
    <t>教育・研究</t>
  </si>
  <si>
    <t>対事業所サービス</t>
  </si>
  <si>
    <t>対個人サービス</t>
  </si>
  <si>
    <t>事務用品</t>
  </si>
  <si>
    <t>分類不明</t>
  </si>
  <si>
    <t>域内中間投入計</t>
  </si>
  <si>
    <t>中間需要    　　総計</t>
  </si>
  <si>
    <t>家計外消費支出（列）</t>
  </si>
  <si>
    <t>民間消費支出</t>
  </si>
  <si>
    <t>一般政府消費支出</t>
  </si>
  <si>
    <t>県内総固定資本形成（公的）</t>
  </si>
  <si>
    <t>県内総固定資本形成（民間）</t>
  </si>
  <si>
    <t>在庫純増</t>
  </si>
  <si>
    <t>域内最終需要計</t>
  </si>
  <si>
    <t>最終需要総計</t>
  </si>
  <si>
    <t>輸出</t>
  </si>
  <si>
    <t>（控除）輸入</t>
  </si>
  <si>
    <t>生産額</t>
  </si>
  <si>
    <t>兵</t>
  </si>
  <si>
    <t>間</t>
  </si>
  <si>
    <t>庫</t>
  </si>
  <si>
    <t>投</t>
  </si>
  <si>
    <t>県</t>
  </si>
  <si>
    <t>入</t>
  </si>
  <si>
    <t>域</t>
  </si>
  <si>
    <t>そ</t>
  </si>
  <si>
    <t>の</t>
  </si>
  <si>
    <t>他</t>
  </si>
  <si>
    <t>地</t>
  </si>
  <si>
    <t>中間投入総計</t>
  </si>
  <si>
    <t>粗</t>
  </si>
  <si>
    <t>家計外消費支出（行）</t>
  </si>
  <si>
    <t>付</t>
  </si>
  <si>
    <t>雇用者所得</t>
  </si>
  <si>
    <t>加</t>
  </si>
  <si>
    <t>営業余剰</t>
  </si>
  <si>
    <t>価</t>
  </si>
  <si>
    <t>資本減耗引当</t>
  </si>
  <si>
    <t>値</t>
  </si>
  <si>
    <t>間接税(除関税)</t>
  </si>
  <si>
    <t>（控除）経常補助金</t>
  </si>
  <si>
    <t>粗付加価値部門計</t>
  </si>
  <si>
    <t>輸入額</t>
  </si>
  <si>
    <t>自地域内需要</t>
  </si>
  <si>
    <t>輸入率</t>
  </si>
  <si>
    <t>・・・・以下Ｂとおく</t>
  </si>
  <si>
    <t>列和</t>
    <rPh sb="0" eb="1">
      <t>レツ</t>
    </rPh>
    <rPh sb="1" eb="2">
      <t>ワ</t>
    </rPh>
    <phoneticPr fontId="3"/>
  </si>
  <si>
    <t>合計</t>
  </si>
  <si>
    <t>従業者総数</t>
  </si>
  <si>
    <t>雇用者</t>
  </si>
  <si>
    <t>全</t>
  </si>
  <si>
    <t>国</t>
  </si>
  <si>
    <t>各種係数表</t>
  </si>
  <si>
    <t>域内自給率・輸入係数表</t>
    <rPh sb="0" eb="2">
      <t>イキナイ</t>
    </rPh>
    <rPh sb="2" eb="5">
      <t>ジキュウリツ</t>
    </rPh>
    <rPh sb="6" eb="8">
      <t>ユニュウ</t>
    </rPh>
    <rPh sb="8" eb="10">
      <t>ケイスウ</t>
    </rPh>
    <rPh sb="10" eb="11">
      <t>ヒョウ</t>
    </rPh>
    <phoneticPr fontId="3"/>
  </si>
  <si>
    <t>就業者・雇用者係数表</t>
    <rPh sb="0" eb="3">
      <t>シュウギョウシャ</t>
    </rPh>
    <rPh sb="4" eb="7">
      <t>コヨウシャ</t>
    </rPh>
    <rPh sb="7" eb="9">
      <t>ケイスウ</t>
    </rPh>
    <rPh sb="9" eb="10">
      <t>ヒョウ</t>
    </rPh>
    <phoneticPr fontId="3"/>
  </si>
  <si>
    <t>（億円）</t>
    <rPh sb="1" eb="2">
      <t>オク</t>
    </rPh>
    <phoneticPr fontId="3"/>
  </si>
  <si>
    <t>（人／億円）</t>
    <rPh sb="3" eb="4">
      <t>オク</t>
    </rPh>
    <phoneticPr fontId="3"/>
  </si>
  <si>
    <t>県内自給率</t>
  </si>
  <si>
    <t>就業者係数</t>
  </si>
  <si>
    <t>粗付加価値率</t>
  </si>
  <si>
    <t>雇用者所得率</t>
  </si>
  <si>
    <t>民間消費支出構成比</t>
  </si>
  <si>
    <t>域内需要合計</t>
    <rPh sb="0" eb="1">
      <t>イキ</t>
    </rPh>
    <phoneticPr fontId="3"/>
  </si>
  <si>
    <t>域内自給率</t>
    <rPh sb="0" eb="1">
      <t>イキ</t>
    </rPh>
    <phoneticPr fontId="3"/>
  </si>
  <si>
    <t>就業者数</t>
  </si>
  <si>
    <t>域内生産額</t>
    <rPh sb="0" eb="1">
      <t>イキ</t>
    </rPh>
    <phoneticPr fontId="3"/>
  </si>
  <si>
    <t>雇用者係数</t>
    <rPh sb="0" eb="2">
      <t>コヨウ</t>
    </rPh>
    <phoneticPr fontId="3"/>
  </si>
  <si>
    <t>粗付加価値率</t>
    <rPh sb="0" eb="3">
      <t>ソフカ</t>
    </rPh>
    <rPh sb="3" eb="5">
      <t>カチ</t>
    </rPh>
    <rPh sb="5" eb="6">
      <t>リツ</t>
    </rPh>
    <phoneticPr fontId="3"/>
  </si>
  <si>
    <t>雇用者所得率</t>
    <rPh sb="0" eb="3">
      <t>コヨウシャ</t>
    </rPh>
    <rPh sb="3" eb="6">
      <t>ショトクリツ</t>
    </rPh>
    <phoneticPr fontId="3"/>
  </si>
  <si>
    <t>民間消費支出構成比</t>
    <rPh sb="0" eb="2">
      <t>ミンカン</t>
    </rPh>
    <rPh sb="2" eb="4">
      <t>ショウヒ</t>
    </rPh>
    <rPh sb="4" eb="6">
      <t>シシュツ</t>
    </rPh>
    <rPh sb="6" eb="9">
      <t>コウセイヒ</t>
    </rPh>
    <phoneticPr fontId="3"/>
  </si>
  <si>
    <t>Ａ</t>
  </si>
  <si>
    <t>Ｂ</t>
  </si>
  <si>
    <t>Ｃ＝Ｂ／Ａ</t>
  </si>
  <si>
    <t>Ｄ＝１－Ｃ</t>
  </si>
  <si>
    <t>粗付加価値率・雇用者所得率</t>
    <phoneticPr fontId="3"/>
  </si>
  <si>
    <t>民間消費支出構成比</t>
    <phoneticPr fontId="3"/>
  </si>
  <si>
    <t>（就業地ベース）</t>
    <phoneticPr fontId="3"/>
  </si>
  <si>
    <t>輸入計</t>
    <phoneticPr fontId="3"/>
  </si>
  <si>
    <t>輸入率</t>
    <phoneticPr fontId="3"/>
  </si>
  <si>
    <t>Ｂ</t>
    <phoneticPr fontId="3"/>
  </si>
  <si>
    <t>Ｃ</t>
    <phoneticPr fontId="3"/>
  </si>
  <si>
    <t>Ｄ＝Ａ／Ｃ</t>
    <phoneticPr fontId="3"/>
  </si>
  <si>
    <t>Ｅ＝Ｂ／Ｃ</t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</si>
  <si>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</si>
  <si>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</si>
  <si>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</si>
  <si>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</si>
  <si>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</si>
  <si>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</si>
  <si>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G=Σ(A:E)/Ｆ</t>
    <phoneticPr fontId="3"/>
  </si>
  <si>
    <t>H=A/F</t>
    <phoneticPr fontId="3"/>
  </si>
  <si>
    <t>A</t>
    <phoneticPr fontId="3"/>
  </si>
  <si>
    <t>B=A/ΣA</t>
    <phoneticPr fontId="3"/>
  </si>
  <si>
    <t>行和</t>
    <rPh sb="0" eb="1">
      <t>ギョウ</t>
    </rPh>
    <rPh sb="1" eb="2">
      <t>ワ</t>
    </rPh>
    <phoneticPr fontId="3"/>
  </si>
  <si>
    <t>35</t>
  </si>
  <si>
    <t>36</t>
  </si>
  <si>
    <t>38</t>
  </si>
  <si>
    <t>39</t>
  </si>
  <si>
    <t>40</t>
  </si>
  <si>
    <t>41</t>
  </si>
  <si>
    <t>42</t>
  </si>
  <si>
    <t>43</t>
  </si>
  <si>
    <t>輸送機械  　　　　　</t>
  </si>
  <si>
    <t>電力・ガス・熱供給　</t>
  </si>
  <si>
    <t>飲食料品　　　　　　　</t>
  </si>
  <si>
    <t>情報・通信機器</t>
  </si>
  <si>
    <t>電子部品</t>
  </si>
  <si>
    <t>情報通信</t>
  </si>
  <si>
    <t>飲食料品</t>
  </si>
  <si>
    <t>プラスチック・ゴム</t>
  </si>
  <si>
    <t>はん用機械</t>
  </si>
  <si>
    <t>生産用機械</t>
  </si>
  <si>
    <t>業務用機械</t>
  </si>
  <si>
    <t>輸送機械</t>
  </si>
  <si>
    <t>電力・ガス・熱供給</t>
  </si>
  <si>
    <t>水道</t>
  </si>
  <si>
    <t>廃棄物処理</t>
  </si>
  <si>
    <t>運輸・郵便</t>
  </si>
  <si>
    <t>医療・福祉</t>
  </si>
  <si>
    <t>その他の非営利団体サービス</t>
  </si>
  <si>
    <t xml:space="preserve"> 中</t>
    <phoneticPr fontId="3"/>
  </si>
  <si>
    <t>１</t>
  </si>
  <si>
    <t>農業</t>
    <rPh sb="0" eb="2">
      <t>ノウギョウ</t>
    </rPh>
    <phoneticPr fontId="3"/>
  </si>
  <si>
    <t>2</t>
  </si>
  <si>
    <t>林業</t>
    <rPh sb="0" eb="2">
      <t>リンギョウ</t>
    </rPh>
    <phoneticPr fontId="5"/>
  </si>
  <si>
    <t>3</t>
  </si>
  <si>
    <t>漁業</t>
    <rPh sb="0" eb="2">
      <t>ギョギョウ</t>
    </rPh>
    <phoneticPr fontId="5"/>
  </si>
  <si>
    <t>4</t>
  </si>
  <si>
    <t>5</t>
  </si>
  <si>
    <t>6</t>
  </si>
  <si>
    <t>7</t>
  </si>
  <si>
    <t>8</t>
  </si>
  <si>
    <t>9</t>
  </si>
  <si>
    <t>電子部品</t>
    <rPh sb="0" eb="2">
      <t>デンシ</t>
    </rPh>
    <rPh sb="2" eb="4">
      <t>ブヒン</t>
    </rPh>
    <phoneticPr fontId="5"/>
  </si>
  <si>
    <t>水道　　</t>
  </si>
  <si>
    <t>廃棄物処理</t>
    <rPh sb="0" eb="3">
      <t>ハイキブツ</t>
    </rPh>
    <rPh sb="3" eb="5">
      <t>ショリ</t>
    </rPh>
    <phoneticPr fontId="5"/>
  </si>
  <si>
    <t>商業</t>
    <rPh sb="0" eb="2">
      <t>ショウギョウ</t>
    </rPh>
    <phoneticPr fontId="5"/>
  </si>
  <si>
    <t>運輸、郵便</t>
    <rPh sb="3" eb="5">
      <t>ユウビン</t>
    </rPh>
    <phoneticPr fontId="5"/>
  </si>
  <si>
    <t>医療・福祉</t>
    <rPh sb="3" eb="5">
      <t>フクシ</t>
    </rPh>
    <phoneticPr fontId="5"/>
  </si>
  <si>
    <t>その他の非営利団体サービス</t>
    <rPh sb="2" eb="3">
      <t>タ</t>
    </rPh>
    <rPh sb="4" eb="7">
      <t>ヒエイリ</t>
    </rPh>
    <rPh sb="7" eb="9">
      <t>ダンタイ</t>
    </rPh>
    <phoneticPr fontId="5"/>
  </si>
  <si>
    <t>37</t>
  </si>
  <si>
    <t>事務用品</t>
    <rPh sb="0" eb="2">
      <t>ジム</t>
    </rPh>
    <rPh sb="2" eb="4">
      <t>ヨウヒン</t>
    </rPh>
    <phoneticPr fontId="5"/>
  </si>
  <si>
    <t>分類不明</t>
    <rPh sb="0" eb="2">
      <t>ブンルイ</t>
    </rPh>
    <rPh sb="2" eb="4">
      <t>フメイ</t>
    </rPh>
    <phoneticPr fontId="5"/>
  </si>
  <si>
    <t>投入係数（Ａ）</t>
    <phoneticPr fontId="3"/>
  </si>
  <si>
    <t>（単位：人）</t>
    <rPh sb="1" eb="3">
      <t>タンイ</t>
    </rPh>
    <rPh sb="4" eb="5">
      <t>ニン</t>
    </rPh>
    <phoneticPr fontId="3"/>
  </si>
  <si>
    <t>有給役員_x000D_
雇用者</t>
  </si>
  <si>
    <t>常用雇用者</t>
  </si>
  <si>
    <t>臨時雇用者</t>
  </si>
  <si>
    <t>農業</t>
    <rPh sb="0" eb="2">
      <t>ノウギョウ</t>
    </rPh>
    <phoneticPr fontId="8"/>
  </si>
  <si>
    <t>林業</t>
    <rPh sb="0" eb="2">
      <t>リンギョウ</t>
    </rPh>
    <phoneticPr fontId="1"/>
  </si>
  <si>
    <t>漁業</t>
    <rPh sb="0" eb="2">
      <t>ギョギョウ</t>
    </rPh>
    <phoneticPr fontId="1"/>
  </si>
  <si>
    <t>電子部品</t>
    <rPh sb="0" eb="2">
      <t>デンシ</t>
    </rPh>
    <rPh sb="2" eb="4">
      <t>ブヒン</t>
    </rPh>
    <phoneticPr fontId="1"/>
  </si>
  <si>
    <t>廃棄物処理</t>
    <rPh sb="0" eb="3">
      <t>ハイキブツ</t>
    </rPh>
    <rPh sb="3" eb="5">
      <t>ショリ</t>
    </rPh>
    <phoneticPr fontId="1"/>
  </si>
  <si>
    <t>商業</t>
    <rPh sb="0" eb="2">
      <t>ショウギョウ</t>
    </rPh>
    <phoneticPr fontId="1"/>
  </si>
  <si>
    <t>運輸、郵便</t>
    <rPh sb="3" eb="5">
      <t>ユウビン</t>
    </rPh>
    <phoneticPr fontId="1"/>
  </si>
  <si>
    <t>医療・福祉</t>
    <rPh sb="3" eb="5">
      <t>フクシ</t>
    </rPh>
    <phoneticPr fontId="1"/>
  </si>
  <si>
    <t>その他の非営利団体サービス</t>
    <rPh sb="2" eb="3">
      <t>タ</t>
    </rPh>
    <rPh sb="4" eb="7">
      <t>ヒエイリ</t>
    </rPh>
    <rPh sb="7" eb="9">
      <t>ダンタイ</t>
    </rPh>
    <phoneticPr fontId="1"/>
  </si>
  <si>
    <t>事務用品</t>
    <rPh sb="0" eb="2">
      <t>ジム</t>
    </rPh>
    <rPh sb="2" eb="4">
      <t>ヨウヒン</t>
    </rPh>
    <phoneticPr fontId="1"/>
  </si>
  <si>
    <t>分類不明</t>
    <rPh sb="0" eb="2">
      <t>ブンルイ</t>
    </rPh>
    <rPh sb="2" eb="4">
      <t>フメイ</t>
    </rPh>
    <phoneticPr fontId="1"/>
  </si>
  <si>
    <t>合計</t>
    <rPh sb="0" eb="2">
      <t>ゴウケイ</t>
    </rPh>
    <phoneticPr fontId="3"/>
  </si>
  <si>
    <t>統合大分類（39部門）</t>
    <rPh sb="0" eb="2">
      <t>トウゴウ</t>
    </rPh>
    <rPh sb="2" eb="5">
      <t>ダイブンルイ</t>
    </rPh>
    <rPh sb="8" eb="10">
      <t>ブモン</t>
    </rPh>
    <phoneticPr fontId="3"/>
  </si>
  <si>
    <t>部門名（39部門）</t>
    <phoneticPr fontId="3"/>
  </si>
  <si>
    <t>対個人サービス</t>
    <phoneticPr fontId="5"/>
  </si>
  <si>
    <t>(単位：百万円）</t>
    <rPh sb="1" eb="3">
      <t>タンイ</t>
    </rPh>
    <rPh sb="4" eb="5">
      <t>ヒャク</t>
    </rPh>
    <rPh sb="5" eb="6">
      <t>マン</t>
    </rPh>
    <rPh sb="6" eb="7">
      <t>エン</t>
    </rPh>
    <phoneticPr fontId="12"/>
  </si>
  <si>
    <t>部門名（39部門）</t>
  </si>
  <si>
    <t>林業</t>
    <rPh sb="0" eb="2">
      <t>リンギョウ</t>
    </rPh>
    <phoneticPr fontId="11"/>
  </si>
  <si>
    <t>漁業</t>
    <rPh sb="0" eb="2">
      <t>ギョギョウ</t>
    </rPh>
    <phoneticPr fontId="11"/>
  </si>
  <si>
    <t>調整項</t>
    <rPh sb="0" eb="2">
      <t>チョウセイ</t>
    </rPh>
    <rPh sb="2" eb="3">
      <t>コウ</t>
    </rPh>
    <phoneticPr fontId="12"/>
  </si>
  <si>
    <t xml:space="preserve"> 中</t>
  </si>
  <si>
    <t>農業</t>
    <rPh sb="0" eb="2">
      <t>ノウギョウ</t>
    </rPh>
    <phoneticPr fontId="2"/>
  </si>
  <si>
    <t>林業</t>
    <rPh sb="0" eb="2">
      <t>リンギョウ</t>
    </rPh>
    <phoneticPr fontId="9"/>
  </si>
  <si>
    <t>漁業</t>
    <rPh sb="0" eb="2">
      <t>ギョギョウ</t>
    </rPh>
    <phoneticPr fontId="9"/>
  </si>
  <si>
    <t>プラスチック・ゴム製品</t>
    <rPh sb="9" eb="11">
      <t>セイヒン</t>
    </rPh>
    <phoneticPr fontId="2"/>
  </si>
  <si>
    <t>電子部品</t>
    <rPh sb="0" eb="2">
      <t>デンシ</t>
    </rPh>
    <rPh sb="2" eb="4">
      <t>ブヒン</t>
    </rPh>
    <phoneticPr fontId="9"/>
  </si>
  <si>
    <t>情報通信機器</t>
  </si>
  <si>
    <t>廃棄物処理</t>
    <rPh sb="0" eb="3">
      <t>ハイキブツ</t>
    </rPh>
    <rPh sb="3" eb="5">
      <t>ショリ</t>
    </rPh>
    <phoneticPr fontId="9"/>
  </si>
  <si>
    <t>商業</t>
    <rPh sb="0" eb="2">
      <t>ショウギョウ</t>
    </rPh>
    <phoneticPr fontId="9"/>
  </si>
  <si>
    <t>運輸・郵便</t>
    <rPh sb="3" eb="5">
      <t>ユウビン</t>
    </rPh>
    <phoneticPr fontId="9"/>
  </si>
  <si>
    <t>医療・福祉</t>
    <rPh sb="3" eb="5">
      <t>フクシ</t>
    </rPh>
    <phoneticPr fontId="9"/>
  </si>
  <si>
    <t>他に分類されない会員制団体</t>
    <rPh sb="0" eb="1">
      <t>ホカ</t>
    </rPh>
    <rPh sb="2" eb="4">
      <t>ブンルイ</t>
    </rPh>
    <rPh sb="8" eb="11">
      <t>カイインセイ</t>
    </rPh>
    <rPh sb="11" eb="13">
      <t>ダンタイ</t>
    </rPh>
    <phoneticPr fontId="9"/>
  </si>
  <si>
    <t>事務用品</t>
    <rPh sb="0" eb="2">
      <t>ジム</t>
    </rPh>
    <rPh sb="2" eb="4">
      <t>ヨウヒン</t>
    </rPh>
    <phoneticPr fontId="9"/>
  </si>
  <si>
    <t>分類不明</t>
    <rPh sb="0" eb="2">
      <t>ブンルイ</t>
    </rPh>
    <rPh sb="2" eb="4">
      <t>フメイ</t>
    </rPh>
    <phoneticPr fontId="9"/>
  </si>
  <si>
    <t xml:space="preserve"> </t>
  </si>
  <si>
    <t>林業</t>
    <rPh sb="0" eb="2">
      <t>リンギョウ</t>
    </rPh>
    <phoneticPr fontId="4"/>
  </si>
  <si>
    <t>漁業</t>
    <rPh sb="0" eb="2">
      <t>ギョギョウ</t>
    </rPh>
    <phoneticPr fontId="4"/>
  </si>
  <si>
    <t>電子部品</t>
    <rPh sb="0" eb="2">
      <t>デンシ</t>
    </rPh>
    <rPh sb="2" eb="4">
      <t>ブヒン</t>
    </rPh>
    <phoneticPr fontId="4"/>
  </si>
  <si>
    <t>廃棄物処理</t>
    <rPh sb="0" eb="3">
      <t>ハイキブツ</t>
    </rPh>
    <rPh sb="3" eb="5">
      <t>ショリ</t>
    </rPh>
    <phoneticPr fontId="4"/>
  </si>
  <si>
    <t>商業</t>
    <rPh sb="0" eb="2">
      <t>ショウギョウ</t>
    </rPh>
    <phoneticPr fontId="4"/>
  </si>
  <si>
    <t>運輸・郵便</t>
    <rPh sb="3" eb="5">
      <t>ユウビン</t>
    </rPh>
    <phoneticPr fontId="4"/>
  </si>
  <si>
    <t>医療・福祉</t>
    <rPh sb="3" eb="5">
      <t>フクシ</t>
    </rPh>
    <phoneticPr fontId="4"/>
  </si>
  <si>
    <t>他に分類されない会員制団体</t>
    <rPh sb="0" eb="1">
      <t>ホカ</t>
    </rPh>
    <rPh sb="2" eb="4">
      <t>ブンルイ</t>
    </rPh>
    <rPh sb="8" eb="11">
      <t>カイインセイ</t>
    </rPh>
    <rPh sb="11" eb="13">
      <t>ダンタイ</t>
    </rPh>
    <phoneticPr fontId="4"/>
  </si>
  <si>
    <t>事務用品</t>
    <rPh sb="0" eb="2">
      <t>ジム</t>
    </rPh>
    <rPh sb="2" eb="4">
      <t>ヨウヒン</t>
    </rPh>
    <phoneticPr fontId="4"/>
  </si>
  <si>
    <t>分類不明</t>
    <rPh sb="0" eb="2">
      <t>ブンルイ</t>
    </rPh>
    <rPh sb="2" eb="4">
      <t>フメイ</t>
    </rPh>
    <phoneticPr fontId="4"/>
  </si>
  <si>
    <t>プラスチック・ゴム製品</t>
    <rPh sb="9" eb="11">
      <t>セイヒン</t>
    </rPh>
    <phoneticPr fontId="3"/>
  </si>
  <si>
    <t>運輸・郵便</t>
    <rPh sb="3" eb="5">
      <t>ユウビン</t>
    </rPh>
    <phoneticPr fontId="5"/>
  </si>
  <si>
    <t>他に分類されない会員制団体</t>
    <rPh sb="0" eb="1">
      <t>ホカ</t>
    </rPh>
    <rPh sb="2" eb="4">
      <t>ブンルイ</t>
    </rPh>
    <rPh sb="8" eb="11">
      <t>カイインセイ</t>
    </rPh>
    <rPh sb="11" eb="13">
      <t>ダンタイ</t>
    </rPh>
    <phoneticPr fontId="5"/>
  </si>
  <si>
    <t>令和2年兵庫県/その他地域地域間表(39部門）</t>
    <rPh sb="0" eb="2">
      <t>レイワ</t>
    </rPh>
    <rPh sb="3" eb="4">
      <t>ネン</t>
    </rPh>
    <rPh sb="4" eb="7">
      <t>ヒョウゴケン</t>
    </rPh>
    <rPh sb="10" eb="11">
      <t>タ</t>
    </rPh>
    <rPh sb="11" eb="13">
      <t>チイキ</t>
    </rPh>
    <rPh sb="13" eb="16">
      <t>チイキカン</t>
    </rPh>
    <rPh sb="16" eb="17">
      <t>ヒョウ</t>
    </rPh>
    <rPh sb="20" eb="22">
      <t>ブモン</t>
    </rPh>
    <phoneticPr fontId="12"/>
  </si>
  <si>
    <t>令和2年地域間産業連関表（兵庫県：その他地域、39部門表）</t>
    <rPh sb="0" eb="2">
      <t>レイワ</t>
    </rPh>
    <rPh sb="3" eb="4">
      <t>ネン</t>
    </rPh>
    <rPh sb="4" eb="7">
      <t>チイキカン</t>
    </rPh>
    <rPh sb="13" eb="16">
      <t>ヒョウゴケン</t>
    </rPh>
    <rPh sb="19" eb="20">
      <t>タ</t>
    </rPh>
    <rPh sb="20" eb="22">
      <t>チイキ</t>
    </rPh>
    <rPh sb="25" eb="27">
      <t>ブモン</t>
    </rPh>
    <rPh sb="27" eb="28">
      <t>ヒョウ</t>
    </rPh>
    <phoneticPr fontId="3"/>
  </si>
  <si>
    <t>(資料)兵庫県統計課「令和２年兵庫県地域間表」</t>
    <rPh sb="1" eb="3">
      <t>シリョウ</t>
    </rPh>
    <rPh sb="4" eb="7">
      <t>ヒョウゴケン</t>
    </rPh>
    <rPh sb="7" eb="9">
      <t>トウケイ</t>
    </rPh>
    <rPh sb="9" eb="10">
      <t>カ</t>
    </rPh>
    <rPh sb="11" eb="13">
      <t>レイワ</t>
    </rPh>
    <rPh sb="14" eb="15">
      <t>ネン</t>
    </rPh>
    <rPh sb="15" eb="18">
      <t>ヒョウゴケン</t>
    </rPh>
    <rPh sb="18" eb="20">
      <t>チイキ</t>
    </rPh>
    <rPh sb="20" eb="21">
      <t>アイダ</t>
    </rPh>
    <rPh sb="21" eb="22">
      <t>ヒョウ</t>
    </rPh>
    <phoneticPr fontId="3"/>
  </si>
  <si>
    <t>令和2年雇用表(兵庫県・その他地域）</t>
    <rPh sb="0" eb="2">
      <t>レイワ</t>
    </rPh>
    <rPh sb="3" eb="4">
      <t>ネン</t>
    </rPh>
    <rPh sb="4" eb="6">
      <t>コヨウ</t>
    </rPh>
    <rPh sb="6" eb="7">
      <t>ヒョウ</t>
    </rPh>
    <rPh sb="8" eb="11">
      <t>ヒョウゴケン</t>
    </rPh>
    <rPh sb="14" eb="15">
      <t>タ</t>
    </rPh>
    <rPh sb="15" eb="17">
      <t>チイキ</t>
    </rPh>
    <phoneticPr fontId="3"/>
  </si>
  <si>
    <t>域内生産額</t>
    <rPh sb="0" eb="2">
      <t>イキナイ</t>
    </rPh>
    <phoneticPr fontId="3"/>
  </si>
  <si>
    <r>
      <t xml:space="preserve">雇用者係数
</t>
    </r>
    <r>
      <rPr>
        <sz val="6"/>
        <rFont val="ＭＳ Ｐゴシック"/>
        <family val="3"/>
        <charset val="128"/>
      </rPr>
      <t>（有給役員含む）</t>
    </r>
    <rPh sb="7" eb="11">
      <t>ユウキュウヤクイン</t>
    </rPh>
    <rPh sb="11" eb="12">
      <t>フク</t>
    </rPh>
    <phoneticPr fontId="3"/>
  </si>
  <si>
    <r>
      <t xml:space="preserve">雇用者数
</t>
    </r>
    <r>
      <rPr>
        <sz val="6"/>
        <rFont val="ＭＳ Ｐゴシック"/>
        <family val="3"/>
        <charset val="128"/>
      </rPr>
      <t>（有給役員含む）</t>
    </r>
    <rPh sb="0" eb="3">
      <t>コヨウシャ</t>
    </rPh>
    <rPh sb="3" eb="4">
      <t>スウ</t>
    </rPh>
    <phoneticPr fontId="3"/>
  </si>
  <si>
    <t>逆行列係数の計算</t>
    <phoneticPr fontId="3"/>
  </si>
  <si>
    <t>その１　　</t>
    <phoneticPr fontId="3"/>
  </si>
  <si>
    <t>＜投入係数Aのうち、（兵庫県域）×（その他地域）、（その他地域）×（兵庫県域）の部分をゼロ行列に置き換えたもの＞</t>
    <rPh sb="1" eb="5">
      <t>トウニュウケイスウ</t>
    </rPh>
    <rPh sb="11" eb="15">
      <t>ヒョウゴケンイキ</t>
    </rPh>
    <rPh sb="20" eb="23">
      <t>タチイキ</t>
    </rPh>
    <rPh sb="28" eb="31">
      <t>タチイキ</t>
    </rPh>
    <rPh sb="34" eb="38">
      <t>ヒョウゴケンイキ</t>
    </rPh>
    <rPh sb="40" eb="42">
      <t>ブブン</t>
    </rPh>
    <rPh sb="45" eb="47">
      <t>ギョウレツ</t>
    </rPh>
    <rPh sb="48" eb="49">
      <t>オ</t>
    </rPh>
    <rPh sb="50" eb="51">
      <t>カ</t>
    </rPh>
    <phoneticPr fontId="3"/>
  </si>
  <si>
    <t>＜輸入率を対角行列として配置したもの＞</t>
    <rPh sb="1" eb="4">
      <t>ユニュウリツ</t>
    </rPh>
    <rPh sb="5" eb="9">
      <t>タイカクギョウレツ</t>
    </rPh>
    <rPh sb="12" eb="14">
      <t>ハイチ</t>
    </rPh>
    <phoneticPr fontId="3"/>
  </si>
  <si>
    <t>その２</t>
    <phoneticPr fontId="3"/>
  </si>
  <si>
    <t>その３</t>
    <phoneticPr fontId="3"/>
  </si>
  <si>
    <t>＜単位行列＞</t>
    <rPh sb="1" eb="5">
      <t>タンイギョウレツ</t>
    </rPh>
    <phoneticPr fontId="3"/>
  </si>
  <si>
    <t>その４</t>
    <phoneticPr fontId="3"/>
  </si>
  <si>
    <t>（その２）×（その１）</t>
    <phoneticPr fontId="3"/>
  </si>
  <si>
    <t>その５</t>
    <phoneticPr fontId="3"/>
  </si>
  <si>
    <t>その６</t>
    <phoneticPr fontId="3"/>
  </si>
  <si>
    <t>＜逆行列表＞</t>
    <rPh sb="1" eb="5">
      <t>ギャクギョウレツヒョウ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</si>
</sst>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¥&quot;#,##0;&quot;¥&quot;\-#,##0"/>
    <numFmt numFmtId="176" formatCode="0.000000"/>
    <numFmt numFmtId="177" formatCode="#,##0_ ;[Red]\-#,##0\ "/>
    <numFmt numFmtId="178" formatCode="#,##0.000000_ ;[Red]\-#,##0.000000\ "/>
    <numFmt numFmtId="179" formatCode="0.000000_ "/>
    <numFmt numFmtId="180" formatCode="#,##0.000000;[Red]\-#,##0.000000"/>
    <numFmt numFmtId="181" formatCode="#,##0;&quot;▲ &quot;#,##0"/>
    <numFmt numFmtId="182" formatCode="#,##0.00000;[Red]\-#,##0.00000"/>
    <numFmt numFmtId="183" formatCode="#,##0.00000;&quot;▲ &quot;#,##0.00000"/>
    <numFmt numFmtId="184" formatCode="0.000000;&quot;▲ &quot;0.000000"/>
  </numFmts>
  <fonts count="19">
    <font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38" fontId="1" fillId="0" borderId="0" applyFont="0" applyFill="0" applyBorder="0" applyAlignment="0" applyProtection="0"/>
    <xf numFmtId="0" fontId="15" fillId="0" borderId="0">
      <alignment vertical="center"/>
    </xf>
    <xf numFmtId="0" fontId="7" fillId="0" borderId="0"/>
    <xf numFmtId="0" fontId="4" fillId="0" borderId="0"/>
  </cellStyleXfs>
  <cellXfs count="390">
    <xf numFmtId="0" fontId="0" fillId="0" borderId="0" xfId="0"/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Fill="1"/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/>
    <xf numFmtId="0" fontId="6" fillId="2" borderId="4" xfId="0" applyFont="1" applyFill="1" applyBorder="1"/>
    <xf numFmtId="0" fontId="6" fillId="2" borderId="5" xfId="0" applyFont="1" applyFill="1" applyBorder="1"/>
    <xf numFmtId="0" fontId="6" fillId="2" borderId="6" xfId="0" applyFont="1" applyFill="1" applyBorder="1"/>
    <xf numFmtId="0" fontId="6" fillId="3" borderId="5" xfId="0" applyFont="1" applyFill="1" applyBorder="1"/>
    <xf numFmtId="0" fontId="6" fillId="3" borderId="2" xfId="0" applyFont="1" applyFill="1" applyBorder="1"/>
    <xf numFmtId="0" fontId="6" fillId="0" borderId="1" xfId="0" applyFont="1" applyBorder="1"/>
    <xf numFmtId="0" fontId="6" fillId="0" borderId="7" xfId="0" applyFont="1" applyBorder="1"/>
    <xf numFmtId="0" fontId="6" fillId="4" borderId="3" xfId="0" applyFont="1" applyFill="1" applyBorder="1"/>
    <xf numFmtId="0" fontId="6" fillId="0" borderId="8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9" xfId="0" applyFont="1" applyBorder="1"/>
    <xf numFmtId="0" fontId="6" fillId="5" borderId="10" xfId="0" applyFont="1" applyFill="1" applyBorder="1"/>
    <xf numFmtId="0" fontId="6" fillId="5" borderId="0" xfId="0" applyFont="1" applyFill="1" applyBorder="1"/>
    <xf numFmtId="0" fontId="6" fillId="5" borderId="9" xfId="0" applyFont="1" applyFill="1" applyBorder="1"/>
    <xf numFmtId="0" fontId="6" fillId="6" borderId="10" xfId="0" applyFont="1" applyFill="1" applyBorder="1"/>
    <xf numFmtId="0" fontId="6" fillId="6" borderId="0" xfId="0" applyFont="1" applyFill="1" applyBorder="1"/>
    <xf numFmtId="0" fontId="6" fillId="6" borderId="3" xfId="0" applyFont="1" applyFill="1" applyBorder="1"/>
    <xf numFmtId="0" fontId="6" fillId="2" borderId="7" xfId="0" applyFont="1" applyFill="1" applyBorder="1"/>
    <xf numFmtId="0" fontId="6" fillId="3" borderId="0" xfId="0" applyFont="1" applyFill="1" applyBorder="1"/>
    <xf numFmtId="0" fontId="6" fillId="0" borderId="8" xfId="0" applyFont="1" applyBorder="1"/>
    <xf numFmtId="0" fontId="6" fillId="0" borderId="11" xfId="0" applyFont="1" applyBorder="1"/>
    <xf numFmtId="0" fontId="6" fillId="4" borderId="9" xfId="0" applyFont="1" applyFill="1" applyBorder="1"/>
    <xf numFmtId="0" fontId="6" fillId="0" borderId="9" xfId="0" applyFont="1" applyBorder="1" applyAlignment="1">
      <alignment horizontal="center"/>
    </xf>
    <xf numFmtId="0" fontId="6" fillId="0" borderId="2" xfId="3" applyFont="1" applyBorder="1" applyAlignment="1">
      <alignment horizontal="center"/>
    </xf>
    <xf numFmtId="0" fontId="6" fillId="5" borderId="11" xfId="0" applyFont="1" applyFill="1" applyBorder="1" applyAlignment="1">
      <alignment horizontal="center"/>
    </xf>
    <xf numFmtId="0" fontId="6" fillId="6" borderId="11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0" borderId="12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0" xfId="3" applyFont="1" applyBorder="1" applyAlignment="1">
      <alignment horizontal="center" vertical="top" wrapText="1"/>
    </xf>
    <xf numFmtId="0" fontId="6" fillId="5" borderId="14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2" borderId="7" xfId="0" applyFont="1" applyFill="1" applyBorder="1" applyAlignment="1">
      <alignment horizontal="center"/>
    </xf>
    <xf numFmtId="0" fontId="6" fillId="5" borderId="9" xfId="0" applyFont="1" applyFill="1" applyBorder="1" applyAlignment="1">
      <alignment horizontal="center"/>
    </xf>
    <xf numFmtId="181" fontId="6" fillId="0" borderId="0" xfId="0" applyNumberFormat="1" applyFont="1" applyFill="1" applyBorder="1"/>
    <xf numFmtId="181" fontId="6" fillId="0" borderId="7" xfId="0" applyNumberFormat="1" applyFont="1" applyFill="1" applyBorder="1"/>
    <xf numFmtId="181" fontId="6" fillId="0" borderId="8" xfId="0" applyNumberFormat="1" applyFont="1" applyFill="1" applyBorder="1"/>
    <xf numFmtId="38" fontId="6" fillId="0" borderId="0" xfId="0" applyNumberFormat="1" applyFont="1"/>
    <xf numFmtId="0" fontId="6" fillId="2" borderId="11" xfId="0" applyFont="1" applyFill="1" applyBorder="1" applyAlignment="1">
      <alignment horizontal="center"/>
    </xf>
    <xf numFmtId="181" fontId="6" fillId="0" borderId="11" xfId="0" applyNumberFormat="1" applyFont="1" applyFill="1" applyBorder="1"/>
    <xf numFmtId="0" fontId="6" fillId="5" borderId="0" xfId="0" applyFont="1" applyFill="1" applyBorder="1" applyAlignment="1">
      <alignment horizontal="center"/>
    </xf>
    <xf numFmtId="0" fontId="6" fillId="0" borderId="12" xfId="0" applyFont="1" applyBorder="1" applyAlignment="1">
      <alignment horizontal="center"/>
    </xf>
    <xf numFmtId="181" fontId="6" fillId="0" borderId="14" xfId="0" applyNumberFormat="1" applyFont="1" applyFill="1" applyBorder="1"/>
    <xf numFmtId="0" fontId="6" fillId="5" borderId="10" xfId="0" applyFont="1" applyFill="1" applyBorder="1" applyAlignment="1">
      <alignment horizontal="center"/>
    </xf>
    <xf numFmtId="0" fontId="6" fillId="5" borderId="5" xfId="0" applyFont="1" applyFill="1" applyBorder="1"/>
    <xf numFmtId="181" fontId="6" fillId="0" borderId="5" xfId="0" applyNumberFormat="1" applyFont="1" applyFill="1" applyBorder="1"/>
    <xf numFmtId="181" fontId="6" fillId="0" borderId="15" xfId="0" applyNumberFormat="1" applyFont="1" applyFill="1" applyBorder="1"/>
    <xf numFmtId="0" fontId="6" fillId="6" borderId="9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0" borderId="13" xfId="0" applyFont="1" applyBorder="1"/>
    <xf numFmtId="0" fontId="6" fillId="6" borderId="10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/>
    </xf>
    <xf numFmtId="0" fontId="6" fillId="2" borderId="10" xfId="0" applyFont="1" applyFill="1" applyBorder="1" applyAlignment="1">
      <alignment horizontal="center"/>
    </xf>
    <xf numFmtId="0" fontId="6" fillId="2" borderId="13" xfId="0" applyFont="1" applyFill="1" applyBorder="1"/>
    <xf numFmtId="181" fontId="6" fillId="0" borderId="4" xfId="0" applyNumberFormat="1" applyFont="1" applyFill="1" applyBorder="1"/>
    <xf numFmtId="0" fontId="6" fillId="3" borderId="7" xfId="0" applyFont="1" applyFill="1" applyBorder="1" applyAlignment="1">
      <alignment horizontal="center"/>
    </xf>
    <xf numFmtId="181" fontId="6" fillId="0" borderId="0" xfId="0" applyNumberFormat="1" applyFont="1" applyFill="1"/>
    <xf numFmtId="0" fontId="6" fillId="3" borderId="11" xfId="0" applyFont="1" applyFill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6" fillId="3" borderId="9" xfId="0" applyFont="1" applyFill="1" applyBorder="1"/>
    <xf numFmtId="181" fontId="6" fillId="0" borderId="1" xfId="0" applyNumberFormat="1" applyFont="1" applyFill="1" applyBorder="1"/>
    <xf numFmtId="181" fontId="6" fillId="0" borderId="2" xfId="0" applyNumberFormat="1" applyFont="1" applyFill="1" applyBorder="1"/>
    <xf numFmtId="0" fontId="6" fillId="4" borderId="4" xfId="0" applyFont="1" applyFill="1" applyBorder="1" applyAlignment="1">
      <alignment horizontal="center"/>
    </xf>
    <xf numFmtId="0" fontId="6" fillId="4" borderId="5" xfId="0" applyFont="1" applyFill="1" applyBorder="1" applyAlignment="1">
      <alignment horizontal="center"/>
    </xf>
    <xf numFmtId="0" fontId="6" fillId="4" borderId="5" xfId="0" applyFont="1" applyFill="1" applyBorder="1"/>
    <xf numFmtId="0" fontId="6" fillId="0" borderId="0" xfId="0" applyFont="1" applyBorder="1"/>
    <xf numFmtId="0" fontId="6" fillId="0" borderId="10" xfId="0" applyFont="1" applyBorder="1"/>
    <xf numFmtId="0" fontId="6" fillId="2" borderId="10" xfId="0" applyFont="1" applyFill="1" applyBorder="1"/>
    <xf numFmtId="0" fontId="6" fillId="7" borderId="14" xfId="0" applyFont="1" applyFill="1" applyBorder="1" applyAlignment="1">
      <alignment horizontal="center" vertical="center" wrapText="1"/>
    </xf>
    <xf numFmtId="0" fontId="6" fillId="7" borderId="7" xfId="0" applyFont="1" applyFill="1" applyBorder="1"/>
    <xf numFmtId="0" fontId="6" fillId="7" borderId="11" xfId="0" applyFont="1" applyFill="1" applyBorder="1"/>
    <xf numFmtId="0" fontId="6" fillId="7" borderId="11" xfId="0" applyFont="1" applyFill="1" applyBorder="1" applyAlignment="1">
      <alignment horizontal="center"/>
    </xf>
    <xf numFmtId="38" fontId="6" fillId="0" borderId="8" xfId="1" applyFont="1" applyFill="1" applyBorder="1"/>
    <xf numFmtId="38" fontId="6" fillId="0" borderId="11" xfId="1" applyFont="1" applyFill="1" applyBorder="1"/>
    <xf numFmtId="38" fontId="6" fillId="0" borderId="14" xfId="1" applyFont="1" applyFill="1" applyBorder="1"/>
    <xf numFmtId="38" fontId="6" fillId="0" borderId="8" xfId="1" applyFont="1" applyBorder="1" applyAlignment="1">
      <alignment horizontal="center"/>
    </xf>
    <xf numFmtId="38" fontId="6" fillId="0" borderId="12" xfId="1" applyFont="1" applyFill="1" applyBorder="1"/>
    <xf numFmtId="38" fontId="6" fillId="0" borderId="9" xfId="1" applyFont="1" applyBorder="1"/>
    <xf numFmtId="38" fontId="6" fillId="0" borderId="8" xfId="1" applyFont="1" applyBorder="1"/>
    <xf numFmtId="38" fontId="6" fillId="0" borderId="0" xfId="1" applyFont="1" applyBorder="1"/>
    <xf numFmtId="38" fontId="6" fillId="0" borderId="7" xfId="1" applyFont="1" applyBorder="1"/>
    <xf numFmtId="38" fontId="6" fillId="0" borderId="0" xfId="1" applyFont="1"/>
    <xf numFmtId="38" fontId="10" fillId="0" borderId="0" xfId="1" applyFont="1"/>
    <xf numFmtId="38" fontId="6" fillId="0" borderId="0" xfId="1" applyFont="1" applyFill="1"/>
    <xf numFmtId="38" fontId="16" fillId="0" borderId="5" xfId="1" applyFont="1" applyBorder="1" applyAlignment="1">
      <alignment horizontal="center" vertical="center" wrapText="1"/>
    </xf>
    <xf numFmtId="38" fontId="16" fillId="0" borderId="6" xfId="1" applyFont="1" applyBorder="1" applyAlignment="1">
      <alignment horizontal="center" vertical="center" wrapText="1"/>
    </xf>
    <xf numFmtId="38" fontId="6" fillId="0" borderId="4" xfId="1" applyFont="1" applyBorder="1" applyAlignment="1">
      <alignment horizontal="center"/>
    </xf>
    <xf numFmtId="38" fontId="6" fillId="0" borderId="5" xfId="1" applyFont="1" applyBorder="1"/>
    <xf numFmtId="38" fontId="6" fillId="0" borderId="6" xfId="1" applyFont="1" applyBorder="1"/>
    <xf numFmtId="38" fontId="6" fillId="0" borderId="15" xfId="1" applyFont="1" applyBorder="1"/>
    <xf numFmtId="38" fontId="6" fillId="0" borderId="2" xfId="1" applyFont="1" applyBorder="1"/>
    <xf numFmtId="38" fontId="6" fillId="0" borderId="3" xfId="1" applyFont="1" applyBorder="1"/>
    <xf numFmtId="38" fontId="6" fillId="0" borderId="10" xfId="1" applyFont="1" applyBorder="1"/>
    <xf numFmtId="38" fontId="6" fillId="0" borderId="9" xfId="1" applyFont="1" applyFill="1" applyBorder="1"/>
    <xf numFmtId="38" fontId="6" fillId="0" borderId="13" xfId="1" applyFont="1" applyFill="1" applyBorder="1"/>
    <xf numFmtId="38" fontId="6" fillId="8" borderId="7" xfId="1" applyFont="1" applyFill="1" applyBorder="1" applyAlignment="1">
      <alignment horizontal="center"/>
    </xf>
    <xf numFmtId="38" fontId="6" fillId="8" borderId="11" xfId="1" applyFont="1" applyFill="1" applyBorder="1" applyAlignment="1">
      <alignment horizontal="center"/>
    </xf>
    <xf numFmtId="38" fontId="6" fillId="8" borderId="14" xfId="1" applyFont="1" applyFill="1" applyBorder="1"/>
    <xf numFmtId="38" fontId="6" fillId="0" borderId="1" xfId="1" applyFont="1" applyBorder="1" applyAlignment="1">
      <alignment horizontal="center"/>
    </xf>
    <xf numFmtId="38" fontId="6" fillId="0" borderId="7" xfId="1" applyFont="1" applyBorder="1" applyAlignment="1">
      <alignment horizontal="center"/>
    </xf>
    <xf numFmtId="38" fontId="6" fillId="6" borderId="11" xfId="1" applyFont="1" applyFill="1" applyBorder="1" applyAlignment="1">
      <alignment horizontal="center"/>
    </xf>
    <xf numFmtId="38" fontId="6" fillId="0" borderId="11" xfId="1" applyFont="1" applyBorder="1" applyAlignment="1">
      <alignment horizontal="center"/>
    </xf>
    <xf numFmtId="38" fontId="6" fillId="0" borderId="1" xfId="1" applyFont="1" applyBorder="1"/>
    <xf numFmtId="38" fontId="16" fillId="0" borderId="3" xfId="1" applyFont="1" applyBorder="1" applyAlignment="1">
      <alignment horizontal="center" vertical="center" wrapText="1"/>
    </xf>
    <xf numFmtId="38" fontId="16" fillId="0" borderId="1" xfId="1" applyFont="1" applyBorder="1" applyAlignment="1">
      <alignment horizontal="center" vertical="center" wrapText="1"/>
    </xf>
    <xf numFmtId="38" fontId="6" fillId="0" borderId="12" xfId="1" applyFont="1" applyBorder="1"/>
    <xf numFmtId="38" fontId="6" fillId="0" borderId="13" xfId="1" applyFont="1" applyBorder="1"/>
    <xf numFmtId="38" fontId="6" fillId="5" borderId="7" xfId="1" applyFont="1" applyFill="1" applyBorder="1" applyAlignment="1">
      <alignment horizontal="center"/>
    </xf>
    <xf numFmtId="38" fontId="6" fillId="5" borderId="11" xfId="1" applyFont="1" applyFill="1" applyBorder="1" applyAlignment="1">
      <alignment horizontal="center"/>
    </xf>
    <xf numFmtId="38" fontId="6" fillId="6" borderId="7" xfId="1" applyFont="1" applyFill="1" applyBorder="1" applyAlignment="1">
      <alignment horizontal="center"/>
    </xf>
    <xf numFmtId="38" fontId="6" fillId="0" borderId="14" xfId="1" applyFont="1" applyBorder="1" applyAlignment="1">
      <alignment horizontal="center"/>
    </xf>
    <xf numFmtId="38" fontId="6" fillId="6" borderId="8" xfId="1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2" xfId="0" applyFont="1" applyBorder="1"/>
    <xf numFmtId="0" fontId="6" fillId="0" borderId="0" xfId="0" applyFont="1" applyBorder="1" applyAlignment="1"/>
    <xf numFmtId="0" fontId="6" fillId="0" borderId="0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38" fontId="6" fillId="0" borderId="11" xfId="1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12" xfId="0" applyFont="1" applyBorder="1"/>
    <xf numFmtId="0" fontId="6" fillId="0" borderId="13" xfId="0" applyFont="1" applyBorder="1" applyAlignment="1"/>
    <xf numFmtId="0" fontId="6" fillId="0" borderId="10" xfId="0" applyFont="1" applyBorder="1" applyAlignment="1"/>
    <xf numFmtId="0" fontId="6" fillId="0" borderId="14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179" fontId="6" fillId="0" borderId="0" xfId="0" applyNumberFormat="1" applyFont="1" applyBorder="1"/>
    <xf numFmtId="179" fontId="6" fillId="0" borderId="9" xfId="0" applyNumberFormat="1" applyFont="1" applyBorder="1"/>
    <xf numFmtId="179" fontId="6" fillId="0" borderId="7" xfId="0" applyNumberFormat="1" applyFont="1" applyBorder="1"/>
    <xf numFmtId="179" fontId="6" fillId="0" borderId="3" xfId="0" applyNumberFormat="1" applyFont="1" applyBorder="1"/>
    <xf numFmtId="38" fontId="6" fillId="0" borderId="1" xfId="0" applyNumberFormat="1" applyFont="1" applyBorder="1"/>
    <xf numFmtId="38" fontId="6" fillId="0" borderId="7" xfId="0" applyNumberFormat="1" applyFont="1" applyBorder="1"/>
    <xf numFmtId="179" fontId="6" fillId="0" borderId="2" xfId="0" applyNumberFormat="1" applyFont="1" applyBorder="1"/>
    <xf numFmtId="179" fontId="6" fillId="0" borderId="11" xfId="0" applyNumberFormat="1" applyFont="1" applyBorder="1"/>
    <xf numFmtId="38" fontId="6" fillId="0" borderId="8" xfId="0" applyNumberFormat="1" applyFont="1" applyBorder="1"/>
    <xf numFmtId="38" fontId="6" fillId="0" borderId="11" xfId="0" applyNumberFormat="1" applyFont="1" applyBorder="1"/>
    <xf numFmtId="38" fontId="6" fillId="0" borderId="0" xfId="0" applyNumberFormat="1" applyFont="1" applyBorder="1"/>
    <xf numFmtId="179" fontId="6" fillId="0" borderId="14" xfId="0" applyNumberFormat="1" applyFont="1" applyBorder="1"/>
    <xf numFmtId="179" fontId="6" fillId="0" borderId="13" xfId="0" applyNumberFormat="1" applyFont="1" applyBorder="1"/>
    <xf numFmtId="38" fontId="6" fillId="0" borderId="12" xfId="0" applyNumberFormat="1" applyFont="1" applyBorder="1"/>
    <xf numFmtId="38" fontId="6" fillId="0" borderId="14" xfId="0" applyNumberFormat="1" applyFont="1" applyBorder="1"/>
    <xf numFmtId="179" fontId="6" fillId="0" borderId="10" xfId="0" applyNumberFormat="1" applyFont="1" applyBorder="1"/>
    <xf numFmtId="179" fontId="6" fillId="0" borderId="15" xfId="0" applyNumberFormat="1" applyFont="1" applyBorder="1"/>
    <xf numFmtId="179" fontId="6" fillId="0" borderId="6" xfId="0" applyNumberFormat="1" applyFont="1" applyBorder="1"/>
    <xf numFmtId="38" fontId="6" fillId="0" borderId="15" xfId="0" applyNumberFormat="1" applyFont="1" applyBorder="1"/>
    <xf numFmtId="182" fontId="6" fillId="0" borderId="9" xfId="1" applyNumberFormat="1" applyFont="1" applyBorder="1"/>
    <xf numFmtId="182" fontId="6" fillId="0" borderId="13" xfId="1" applyNumberFormat="1" applyFont="1" applyBorder="1"/>
    <xf numFmtId="38" fontId="6" fillId="0" borderId="13" xfId="0" applyNumberFormat="1" applyFont="1" applyBorder="1"/>
    <xf numFmtId="38" fontId="6" fillId="2" borderId="4" xfId="1" applyFont="1" applyFill="1" applyBorder="1" applyAlignment="1"/>
    <xf numFmtId="38" fontId="6" fillId="2" borderId="5" xfId="1" applyFont="1" applyFill="1" applyBorder="1" applyAlignment="1"/>
    <xf numFmtId="38" fontId="6" fillId="2" borderId="6" xfId="1" applyFont="1" applyFill="1" applyBorder="1"/>
    <xf numFmtId="0" fontId="10" fillId="0" borderId="0" xfId="0" applyFont="1"/>
    <xf numFmtId="0" fontId="10" fillId="0" borderId="0" xfId="0" applyFont="1" applyBorder="1"/>
    <xf numFmtId="0" fontId="6" fillId="5" borderId="7" xfId="0" applyFont="1" applyFill="1" applyBorder="1" applyAlignment="1">
      <alignment horizontal="center"/>
    </xf>
    <xf numFmtId="0" fontId="6" fillId="5" borderId="14" xfId="0" applyFont="1" applyFill="1" applyBorder="1" applyAlignment="1">
      <alignment horizontal="center"/>
    </xf>
    <xf numFmtId="0" fontId="6" fillId="6" borderId="14" xfId="0" applyFont="1" applyFill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38" fontId="6" fillId="0" borderId="5" xfId="0" applyNumberFormat="1" applyFont="1" applyBorder="1"/>
    <xf numFmtId="38" fontId="6" fillId="0" borderId="3" xfId="0" applyNumberFormat="1" applyFont="1" applyBorder="1"/>
    <xf numFmtId="38" fontId="6" fillId="0" borderId="9" xfId="0" applyNumberFormat="1" applyFont="1" applyBorder="1"/>
    <xf numFmtId="179" fontId="6" fillId="0" borderId="5" xfId="0" applyNumberFormat="1" applyFont="1" applyBorder="1"/>
    <xf numFmtId="182" fontId="6" fillId="0" borderId="3" xfId="1" applyNumberFormat="1" applyFont="1" applyBorder="1"/>
    <xf numFmtId="182" fontId="6" fillId="0" borderId="0" xfId="1" applyNumberFormat="1" applyFont="1" applyBorder="1"/>
    <xf numFmtId="182" fontId="6" fillId="0" borderId="1" xfId="1" applyNumberFormat="1" applyFont="1" applyBorder="1"/>
    <xf numFmtId="182" fontId="6" fillId="0" borderId="8" xfId="1" applyNumberFormat="1" applyFont="1" applyBorder="1"/>
    <xf numFmtId="182" fontId="6" fillId="0" borderId="12" xfId="1" applyNumberFormat="1" applyFont="1" applyBorder="1"/>
    <xf numFmtId="182" fontId="6" fillId="0" borderId="7" xfId="1" applyNumberFormat="1" applyFont="1" applyBorder="1"/>
    <xf numFmtId="182" fontId="6" fillId="0" borderId="11" xfId="1" applyNumberFormat="1" applyFont="1" applyBorder="1"/>
    <xf numFmtId="38" fontId="6" fillId="0" borderId="2" xfId="0" applyNumberFormat="1" applyFont="1" applyBorder="1"/>
    <xf numFmtId="38" fontId="6" fillId="0" borderId="10" xfId="0" applyNumberFormat="1" applyFont="1" applyBorder="1"/>
    <xf numFmtId="0" fontId="6" fillId="6" borderId="7" xfId="0" applyFont="1" applyFill="1" applyBorder="1" applyAlignment="1">
      <alignment horizontal="center"/>
    </xf>
    <xf numFmtId="0" fontId="6" fillId="6" borderId="8" xfId="0" applyFont="1" applyFill="1" applyBorder="1" applyAlignment="1">
      <alignment horizontal="center"/>
    </xf>
    <xf numFmtId="182" fontId="6" fillId="0" borderId="4" xfId="1" applyNumberFormat="1" applyFont="1" applyBorder="1"/>
    <xf numFmtId="182" fontId="6" fillId="0" borderId="15" xfId="1" applyNumberFormat="1" applyFont="1" applyBorder="1"/>
    <xf numFmtId="0" fontId="6" fillId="0" borderId="9" xfId="0" applyFont="1" applyBorder="1" applyAlignment="1"/>
    <xf numFmtId="182" fontId="6" fillId="0" borderId="2" xfId="1" applyNumberFormat="1" applyFont="1" applyBorder="1"/>
    <xf numFmtId="182" fontId="6" fillId="0" borderId="10" xfId="1" applyNumberFormat="1" applyFont="1" applyBorder="1"/>
    <xf numFmtId="182" fontId="6" fillId="0" borderId="5" xfId="1" applyNumberFormat="1" applyFont="1" applyBorder="1"/>
    <xf numFmtId="182" fontId="6" fillId="0" borderId="6" xfId="1" applyNumberFormat="1" applyFont="1" applyBorder="1"/>
    <xf numFmtId="0" fontId="6" fillId="0" borderId="0" xfId="0" applyFont="1" applyAlignment="1"/>
    <xf numFmtId="0" fontId="6" fillId="0" borderId="16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5" borderId="6" xfId="0" applyFont="1" applyFill="1" applyBorder="1"/>
    <xf numFmtId="0" fontId="6" fillId="6" borderId="18" xfId="0" applyFont="1" applyFill="1" applyBorder="1"/>
    <xf numFmtId="0" fontId="6" fillId="0" borderId="19" xfId="0" applyFont="1" applyBorder="1" applyAlignment="1">
      <alignment horizont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20" xfId="0" applyFont="1" applyBorder="1"/>
    <xf numFmtId="0" fontId="6" fillId="0" borderId="21" xfId="0" applyFont="1" applyBorder="1"/>
    <xf numFmtId="0" fontId="6" fillId="0" borderId="22" xfId="0" applyFont="1" applyBorder="1"/>
    <xf numFmtId="0" fontId="6" fillId="5" borderId="18" xfId="0" applyFont="1" applyFill="1" applyBorder="1"/>
    <xf numFmtId="0" fontId="6" fillId="5" borderId="23" xfId="0" applyFont="1" applyFill="1" applyBorder="1"/>
    <xf numFmtId="0" fontId="6" fillId="0" borderId="20" xfId="0" applyFont="1" applyBorder="1" applyAlignment="1">
      <alignment horizontal="center"/>
    </xf>
    <xf numFmtId="0" fontId="6" fillId="0" borderId="24" xfId="0" applyFont="1" applyBorder="1" applyAlignment="1">
      <alignment horizontal="center" vertical="center" wrapText="1"/>
    </xf>
    <xf numFmtId="0" fontId="6" fillId="5" borderId="25" xfId="0" applyFont="1" applyFill="1" applyBorder="1" applyAlignment="1">
      <alignment horizontal="center"/>
    </xf>
    <xf numFmtId="0" fontId="6" fillId="6" borderId="25" xfId="0" applyFont="1" applyFill="1" applyBorder="1" applyAlignment="1">
      <alignment horizontal="center"/>
    </xf>
    <xf numFmtId="0" fontId="6" fillId="6" borderId="19" xfId="0" applyFont="1" applyFill="1" applyBorder="1" applyAlignment="1">
      <alignment horizontal="center"/>
    </xf>
    <xf numFmtId="0" fontId="10" fillId="0" borderId="0" xfId="0" applyFont="1" applyAlignment="1"/>
    <xf numFmtId="0" fontId="6" fillId="0" borderId="0" xfId="0" applyFont="1" applyFill="1" applyBorder="1" applyAlignment="1">
      <alignment horizontal="center"/>
    </xf>
    <xf numFmtId="0" fontId="6" fillId="6" borderId="4" xfId="0" applyFont="1" applyFill="1" applyBorder="1"/>
    <xf numFmtId="0" fontId="6" fillId="6" borderId="5" xfId="0" applyFont="1" applyFill="1" applyBorder="1"/>
    <xf numFmtId="0" fontId="6" fillId="6" borderId="12" xfId="0" applyFont="1" applyFill="1" applyBorder="1" applyAlignment="1">
      <alignment horizontal="center"/>
    </xf>
    <xf numFmtId="0" fontId="6" fillId="5" borderId="12" xfId="0" applyFont="1" applyFill="1" applyBorder="1" applyAlignment="1">
      <alignment horizontal="center"/>
    </xf>
    <xf numFmtId="0" fontId="13" fillId="0" borderId="0" xfId="0" applyFont="1"/>
    <xf numFmtId="0" fontId="6" fillId="9" borderId="3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 vertical="center" wrapText="1"/>
    </xf>
    <xf numFmtId="38" fontId="6" fillId="7" borderId="11" xfId="1" applyFont="1" applyFill="1" applyBorder="1"/>
    <xf numFmtId="38" fontId="6" fillId="7" borderId="0" xfId="1" applyFont="1" applyFill="1" applyBorder="1"/>
    <xf numFmtId="38" fontId="6" fillId="7" borderId="8" xfId="1" applyFont="1" applyFill="1" applyBorder="1"/>
    <xf numFmtId="38" fontId="6" fillId="7" borderId="7" xfId="1" applyFont="1" applyFill="1" applyBorder="1"/>
    <xf numFmtId="38" fontId="6" fillId="7" borderId="15" xfId="1" applyFont="1" applyFill="1" applyBorder="1"/>
    <xf numFmtId="38" fontId="6" fillId="7" borderId="5" xfId="1" applyFont="1" applyFill="1" applyBorder="1"/>
    <xf numFmtId="38" fontId="6" fillId="7" borderId="4" xfId="1" applyFont="1" applyFill="1" applyBorder="1"/>
    <xf numFmtId="181" fontId="6" fillId="0" borderId="2" xfId="1" applyNumberFormat="1" applyFont="1" applyBorder="1"/>
    <xf numFmtId="181" fontId="6" fillId="0" borderId="7" xfId="1" applyNumberFormat="1" applyFont="1" applyBorder="1"/>
    <xf numFmtId="181" fontId="6" fillId="0" borderId="0" xfId="1" applyNumberFormat="1" applyFont="1" applyBorder="1"/>
    <xf numFmtId="181" fontId="6" fillId="0" borderId="11" xfId="1" applyNumberFormat="1" applyFont="1" applyBorder="1"/>
    <xf numFmtId="181" fontId="6" fillId="0" borderId="10" xfId="1" applyNumberFormat="1" applyFont="1" applyBorder="1"/>
    <xf numFmtId="181" fontId="6" fillId="0" borderId="14" xfId="1" applyNumberFormat="1" applyFont="1" applyBorder="1"/>
    <xf numFmtId="181" fontId="6" fillId="0" borderId="13" xfId="0" applyNumberFormat="1" applyFont="1" applyBorder="1"/>
    <xf numFmtId="183" fontId="6" fillId="0" borderId="9" xfId="1" applyNumberFormat="1" applyFont="1" applyBorder="1"/>
    <xf numFmtId="183" fontId="6" fillId="0" borderId="14" xfId="1" applyNumberFormat="1" applyFont="1" applyBorder="1"/>
    <xf numFmtId="183" fontId="6" fillId="0" borderId="13" xfId="1" applyNumberFormat="1" applyFont="1" applyBorder="1"/>
    <xf numFmtId="0" fontId="14" fillId="6" borderId="2" xfId="0" applyFont="1" applyFill="1" applyBorder="1"/>
    <xf numFmtId="0" fontId="14" fillId="6" borderId="3" xfId="0" applyFont="1" applyFill="1" applyBorder="1"/>
    <xf numFmtId="178" fontId="6" fillId="0" borderId="0" xfId="0" applyNumberFormat="1" applyFont="1" applyFill="1" applyBorder="1"/>
    <xf numFmtId="178" fontId="6" fillId="0" borderId="9" xfId="0" applyNumberFormat="1" applyFont="1" applyFill="1" applyBorder="1"/>
    <xf numFmtId="177" fontId="6" fillId="0" borderId="8" xfId="0" applyNumberFormat="1" applyFont="1" applyFill="1" applyBorder="1"/>
    <xf numFmtId="177" fontId="6" fillId="0" borderId="0" xfId="0" applyNumberFormat="1" applyFont="1" applyFill="1" applyBorder="1"/>
    <xf numFmtId="177" fontId="6" fillId="0" borderId="9" xfId="0" applyNumberFormat="1" applyFont="1" applyFill="1" applyBorder="1"/>
    <xf numFmtId="178" fontId="6" fillId="0" borderId="10" xfId="0" applyNumberFormat="1" applyFont="1" applyFill="1" applyBorder="1"/>
    <xf numFmtId="178" fontId="6" fillId="0" borderId="13" xfId="0" applyNumberFormat="1" applyFont="1" applyFill="1" applyBorder="1"/>
    <xf numFmtId="177" fontId="6" fillId="0" borderId="12" xfId="0" applyNumberFormat="1" applyFont="1" applyFill="1" applyBorder="1"/>
    <xf numFmtId="177" fontId="6" fillId="0" borderId="10" xfId="0" applyNumberFormat="1" applyFont="1" applyFill="1" applyBorder="1"/>
    <xf numFmtId="177" fontId="6" fillId="0" borderId="13" xfId="0" applyNumberFormat="1" applyFont="1" applyFill="1" applyBorder="1"/>
    <xf numFmtId="178" fontId="6" fillId="0" borderId="1" xfId="0" applyNumberFormat="1" applyFont="1" applyFill="1" applyBorder="1"/>
    <xf numFmtId="178" fontId="6" fillId="0" borderId="2" xfId="0" applyNumberFormat="1" applyFont="1" applyFill="1" applyBorder="1"/>
    <xf numFmtId="178" fontId="6" fillId="0" borderId="3" xfId="0" applyNumberFormat="1" applyFont="1" applyFill="1" applyBorder="1"/>
    <xf numFmtId="178" fontId="6" fillId="0" borderId="8" xfId="0" applyNumberFormat="1" applyFont="1" applyFill="1" applyBorder="1"/>
    <xf numFmtId="178" fontId="6" fillId="0" borderId="12" xfId="0" applyNumberFormat="1" applyFont="1" applyFill="1" applyBorder="1"/>
    <xf numFmtId="38" fontId="6" fillId="0" borderId="0" xfId="0" applyNumberFormat="1" applyFont="1" applyFill="1"/>
    <xf numFmtId="0" fontId="14" fillId="6" borderId="17" xfId="0" applyFont="1" applyFill="1" applyBorder="1"/>
    <xf numFmtId="0" fontId="14" fillId="6" borderId="22" xfId="0" applyFont="1" applyFill="1" applyBorder="1"/>
    <xf numFmtId="0" fontId="6" fillId="0" borderId="27" xfId="0" applyFont="1" applyFill="1" applyBorder="1" applyAlignment="1">
      <alignment horizontal="center"/>
    </xf>
    <xf numFmtId="0" fontId="6" fillId="0" borderId="28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 wrapText="1"/>
    </xf>
    <xf numFmtId="38" fontId="6" fillId="0" borderId="0" xfId="1" applyFont="1" applyBorder="1" applyAlignment="1">
      <alignment horizontal="center" vertical="center" wrapText="1"/>
    </xf>
    <xf numFmtId="38" fontId="6" fillId="7" borderId="1" xfId="1" applyFont="1" applyFill="1" applyBorder="1" applyAlignment="1">
      <alignment horizontal="center" vertical="center" wrapText="1"/>
    </xf>
    <xf numFmtId="38" fontId="6" fillId="7" borderId="7" xfId="1" applyFont="1" applyFill="1" applyBorder="1" applyAlignment="1">
      <alignment horizontal="center" vertical="center" wrapText="1"/>
    </xf>
    <xf numFmtId="38" fontId="6" fillId="0" borderId="3" xfId="1" applyFont="1" applyBorder="1" applyAlignment="1">
      <alignment horizontal="center" vertical="center" wrapText="1"/>
    </xf>
    <xf numFmtId="38" fontId="6" fillId="7" borderId="1" xfId="1" applyFont="1" applyFill="1" applyBorder="1"/>
    <xf numFmtId="38" fontId="6" fillId="7" borderId="12" xfId="1" applyFont="1" applyFill="1" applyBorder="1"/>
    <xf numFmtId="178" fontId="6" fillId="0" borderId="20" xfId="0" applyNumberFormat="1" applyFont="1" applyFill="1" applyBorder="1"/>
    <xf numFmtId="0" fontId="6" fillId="6" borderId="28" xfId="0" applyFont="1" applyFill="1" applyBorder="1" applyAlignment="1">
      <alignment horizontal="center"/>
    </xf>
    <xf numFmtId="178" fontId="6" fillId="0" borderId="24" xfId="0" applyNumberFormat="1" applyFont="1" applyFill="1" applyBorder="1"/>
    <xf numFmtId="178" fontId="6" fillId="0" borderId="29" xfId="0" applyNumberFormat="1" applyFont="1" applyFill="1" applyBorder="1"/>
    <xf numFmtId="177" fontId="6" fillId="0" borderId="1" xfId="0" applyNumberFormat="1" applyFont="1" applyFill="1" applyBorder="1"/>
    <xf numFmtId="177" fontId="6" fillId="0" borderId="2" xfId="0" applyNumberFormat="1" applyFont="1" applyFill="1" applyBorder="1"/>
    <xf numFmtId="177" fontId="6" fillId="0" borderId="3" xfId="0" applyNumberFormat="1" applyFont="1" applyFill="1" applyBorder="1"/>
    <xf numFmtId="0" fontId="6" fillId="0" borderId="0" xfId="0" applyFont="1" applyFill="1" applyBorder="1" applyAlignment="1"/>
    <xf numFmtId="0" fontId="6" fillId="0" borderId="26" xfId="0" applyFont="1" applyFill="1" applyBorder="1" applyAlignment="1">
      <alignment horizontal="center" vertical="center" wrapText="1"/>
    </xf>
    <xf numFmtId="178" fontId="6" fillId="0" borderId="17" xfId="0" applyNumberFormat="1" applyFont="1" applyFill="1" applyBorder="1"/>
    <xf numFmtId="178" fontId="6" fillId="0" borderId="31" xfId="0" applyNumberFormat="1" applyFont="1" applyFill="1" applyBorder="1"/>
    <xf numFmtId="182" fontId="6" fillId="0" borderId="17" xfId="1" applyNumberFormat="1" applyFont="1" applyBorder="1"/>
    <xf numFmtId="182" fontId="6" fillId="0" borderId="22" xfId="1" applyNumberFormat="1" applyFont="1" applyBorder="1"/>
    <xf numFmtId="182" fontId="6" fillId="0" borderId="20" xfId="1" applyNumberFormat="1" applyFont="1" applyBorder="1"/>
    <xf numFmtId="178" fontId="6" fillId="0" borderId="19" xfId="0" applyNumberFormat="1" applyFont="1" applyFill="1" applyBorder="1"/>
    <xf numFmtId="178" fontId="6" fillId="0" borderId="32" xfId="0" applyNumberFormat="1" applyFont="1" applyFill="1" applyBorder="1"/>
    <xf numFmtId="182" fontId="6" fillId="0" borderId="21" xfId="1" applyNumberFormat="1" applyFont="1" applyBorder="1"/>
    <xf numFmtId="0" fontId="6" fillId="0" borderId="29" xfId="0" applyFont="1" applyBorder="1"/>
    <xf numFmtId="178" fontId="6" fillId="0" borderId="26" xfId="0" applyNumberFormat="1" applyFont="1" applyFill="1" applyBorder="1"/>
    <xf numFmtId="182" fontId="6" fillId="0" borderId="24" xfId="1" applyNumberFormat="1" applyFont="1" applyBorder="1"/>
    <xf numFmtId="182" fontId="6" fillId="0" borderId="29" xfId="1" applyNumberFormat="1" applyFont="1" applyBorder="1"/>
    <xf numFmtId="178" fontId="6" fillId="0" borderId="22" xfId="0" applyNumberFormat="1" applyFont="1" applyFill="1" applyBorder="1"/>
    <xf numFmtId="178" fontId="6" fillId="0" borderId="21" xfId="0" applyNumberFormat="1" applyFont="1" applyFill="1" applyBorder="1"/>
    <xf numFmtId="176" fontId="6" fillId="0" borderId="0" xfId="0" applyNumberFormat="1" applyFont="1"/>
    <xf numFmtId="38" fontId="6" fillId="0" borderId="33" xfId="1" applyFont="1" applyBorder="1"/>
    <xf numFmtId="38" fontId="6" fillId="0" borderId="34" xfId="1" applyFont="1" applyBorder="1"/>
    <xf numFmtId="38" fontId="6" fillId="0" borderId="35" xfId="1" applyFont="1" applyBorder="1" applyAlignment="1">
      <alignment horizontal="center" vertical="center"/>
    </xf>
    <xf numFmtId="180" fontId="6" fillId="7" borderId="0" xfId="1" applyNumberFormat="1" applyFont="1" applyFill="1" applyBorder="1"/>
    <xf numFmtId="180" fontId="6" fillId="7" borderId="17" xfId="1" applyNumberFormat="1" applyFont="1" applyFill="1" applyBorder="1"/>
    <xf numFmtId="180" fontId="6" fillId="7" borderId="31" xfId="1" applyNumberFormat="1" applyFont="1" applyFill="1" applyBorder="1"/>
    <xf numFmtId="180" fontId="6" fillId="7" borderId="20" xfId="1" applyNumberFormat="1" applyFont="1" applyFill="1" applyBorder="1"/>
    <xf numFmtId="180" fontId="6" fillId="0" borderId="34" xfId="1" applyNumberFormat="1" applyFont="1" applyBorder="1"/>
    <xf numFmtId="180" fontId="6" fillId="7" borderId="9" xfId="1" applyNumberFormat="1" applyFont="1" applyFill="1" applyBorder="1"/>
    <xf numFmtId="180" fontId="6" fillId="7" borderId="10" xfId="1" applyNumberFormat="1" applyFont="1" applyFill="1" applyBorder="1"/>
    <xf numFmtId="180" fontId="6" fillId="7" borderId="13" xfId="1" applyNumberFormat="1" applyFont="1" applyFill="1" applyBorder="1"/>
    <xf numFmtId="180" fontId="6" fillId="7" borderId="21" xfId="1" applyNumberFormat="1" applyFont="1" applyFill="1" applyBorder="1"/>
    <xf numFmtId="180" fontId="6" fillId="7" borderId="24" xfId="1" applyNumberFormat="1" applyFont="1" applyFill="1" applyBorder="1"/>
    <xf numFmtId="38" fontId="6" fillId="0" borderId="28" xfId="1" applyFont="1" applyBorder="1" applyAlignment="1"/>
    <xf numFmtId="38" fontId="6" fillId="0" borderId="36" xfId="1" applyFont="1" applyBorder="1" applyAlignment="1"/>
    <xf numFmtId="38" fontId="6" fillId="0" borderId="37" xfId="1" applyFont="1" applyBorder="1"/>
    <xf numFmtId="180" fontId="6" fillId="0" borderId="38" xfId="1" applyNumberFormat="1" applyFont="1" applyFill="1" applyBorder="1"/>
    <xf numFmtId="180" fontId="6" fillId="0" borderId="36" xfId="1" applyNumberFormat="1" applyFont="1" applyFill="1" applyBorder="1"/>
    <xf numFmtId="180" fontId="6" fillId="0" borderId="15" xfId="1" applyNumberFormat="1" applyFont="1" applyBorder="1"/>
    <xf numFmtId="184" fontId="6" fillId="0" borderId="1" xfId="0" applyNumberFormat="1" applyFont="1" applyFill="1" applyBorder="1"/>
    <xf numFmtId="184" fontId="6" fillId="0" borderId="2" xfId="0" applyNumberFormat="1" applyFont="1" applyFill="1" applyBorder="1"/>
    <xf numFmtId="184" fontId="6" fillId="0" borderId="7" xfId="0" applyNumberFormat="1" applyFont="1" applyFill="1" applyBorder="1"/>
    <xf numFmtId="184" fontId="6" fillId="9" borderId="2" xfId="0" applyNumberFormat="1" applyFont="1" applyFill="1" applyBorder="1"/>
    <xf numFmtId="184" fontId="6" fillId="0" borderId="8" xfId="0" applyNumberFormat="1" applyFont="1" applyFill="1" applyBorder="1"/>
    <xf numFmtId="184" fontId="6" fillId="0" borderId="0" xfId="0" applyNumberFormat="1" applyFont="1" applyFill="1" applyBorder="1"/>
    <xf numFmtId="184" fontId="6" fillId="0" borderId="11" xfId="0" applyNumberFormat="1" applyFont="1" applyFill="1" applyBorder="1"/>
    <xf numFmtId="184" fontId="6" fillId="9" borderId="0" xfId="0" applyNumberFormat="1" applyFont="1" applyFill="1" applyBorder="1"/>
    <xf numFmtId="184" fontId="6" fillId="0" borderId="4" xfId="0" applyNumberFormat="1" applyFont="1" applyFill="1" applyBorder="1"/>
    <xf numFmtId="184" fontId="6" fillId="0" borderId="5" xfId="0" applyNumberFormat="1" applyFont="1" applyFill="1" applyBorder="1"/>
    <xf numFmtId="184" fontId="6" fillId="0" borderId="15" xfId="0" applyNumberFormat="1" applyFont="1" applyFill="1" applyBorder="1"/>
    <xf numFmtId="184" fontId="6" fillId="9" borderId="6" xfId="0" applyNumberFormat="1" applyFont="1" applyFill="1" applyBorder="1"/>
    <xf numFmtId="184" fontId="6" fillId="0" borderId="6" xfId="0" applyNumberFormat="1" applyFont="1" applyFill="1" applyBorder="1"/>
    <xf numFmtId="184" fontId="6" fillId="0" borderId="12" xfId="0" applyNumberFormat="1" applyFont="1" applyFill="1" applyBorder="1"/>
    <xf numFmtId="184" fontId="6" fillId="0" borderId="10" xfId="0" applyNumberFormat="1" applyFont="1" applyFill="1" applyBorder="1"/>
    <xf numFmtId="184" fontId="6" fillId="0" borderId="14" xfId="0" applyNumberFormat="1" applyFont="1" applyFill="1" applyBorder="1"/>
    <xf numFmtId="184" fontId="6" fillId="9" borderId="10" xfId="0" applyNumberFormat="1" applyFont="1" applyFill="1" applyBorder="1"/>
    <xf numFmtId="184" fontId="6" fillId="9" borderId="5" xfId="0" applyNumberFormat="1" applyFont="1" applyFill="1" applyBorder="1"/>
    <xf numFmtId="184" fontId="6" fillId="0" borderId="0" xfId="0" applyNumberFormat="1" applyFont="1" applyFill="1"/>
    <xf numFmtId="184" fontId="6" fillId="0" borderId="0" xfId="0" applyNumberFormat="1" applyFont="1"/>
    <xf numFmtId="181" fontId="6" fillId="9" borderId="9" xfId="0" applyNumberFormat="1" applyFont="1" applyFill="1" applyBorder="1"/>
    <xf numFmtId="181" fontId="6" fillId="9" borderId="0" xfId="0" applyNumberFormat="1" applyFont="1" applyFill="1" applyBorder="1"/>
    <xf numFmtId="181" fontId="6" fillId="7" borderId="11" xfId="0" applyNumberFormat="1" applyFont="1" applyFill="1" applyBorder="1"/>
    <xf numFmtId="181" fontId="6" fillId="0" borderId="10" xfId="0" applyNumberFormat="1" applyFont="1" applyFill="1" applyBorder="1"/>
    <xf numFmtId="181" fontId="6" fillId="9" borderId="13" xfId="0" applyNumberFormat="1" applyFont="1" applyFill="1" applyBorder="1"/>
    <xf numFmtId="181" fontId="6" fillId="9" borderId="10" xfId="0" applyNumberFormat="1" applyFont="1" applyFill="1" applyBorder="1"/>
    <xf numFmtId="181" fontId="6" fillId="7" borderId="14" xfId="0" applyNumberFormat="1" applyFont="1" applyFill="1" applyBorder="1"/>
    <xf numFmtId="181" fontId="6" fillId="9" borderId="6" xfId="0" applyNumberFormat="1" applyFont="1" applyFill="1" applyBorder="1"/>
    <xf numFmtId="181" fontId="6" fillId="9" borderId="5" xfId="0" applyNumberFormat="1" applyFont="1" applyFill="1" applyBorder="1"/>
    <xf numFmtId="181" fontId="6" fillId="7" borderId="15" xfId="0" applyNumberFormat="1" applyFont="1" applyFill="1" applyBorder="1"/>
    <xf numFmtId="181" fontId="6" fillId="0" borderId="12" xfId="0" applyNumberFormat="1" applyFont="1" applyFill="1" applyBorder="1"/>
    <xf numFmtId="0" fontId="0" fillId="0" borderId="0" xfId="0" applyFont="1" applyAlignment="1">
      <alignment horizontal="left"/>
    </xf>
    <xf numFmtId="0" fontId="6" fillId="5" borderId="19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6" fillId="0" borderId="8" xfId="0" applyNumberFormat="1" applyFont="1" applyFill="1" applyBorder="1" applyAlignment="1">
      <alignment horizontal="center"/>
    </xf>
    <xf numFmtId="0" fontId="6" fillId="0" borderId="0" xfId="0" applyNumberFormat="1" applyFont="1" applyBorder="1" applyAlignment="1">
      <alignment horizontal="center"/>
    </xf>
    <xf numFmtId="0" fontId="6" fillId="0" borderId="8" xfId="0" applyNumberFormat="1" applyFont="1" applyBorder="1" applyAlignment="1">
      <alignment horizontal="center"/>
    </xf>
    <xf numFmtId="0" fontId="6" fillId="0" borderId="12" xfId="0" applyNumberFormat="1" applyFont="1" applyBorder="1" applyAlignment="1">
      <alignment horizontal="center"/>
    </xf>
    <xf numFmtId="0" fontId="6" fillId="0" borderId="30" xfId="0" applyNumberFormat="1" applyFont="1" applyBorder="1" applyAlignment="1">
      <alignment horizontal="center"/>
    </xf>
    <xf numFmtId="0" fontId="6" fillId="0" borderId="16" xfId="0" applyNumberFormat="1" applyFont="1" applyBorder="1" applyAlignment="1">
      <alignment horizontal="center"/>
    </xf>
    <xf numFmtId="0" fontId="6" fillId="0" borderId="19" xfId="0" applyNumberFormat="1" applyFont="1" applyBorder="1" applyAlignment="1">
      <alignment horizontal="center"/>
    </xf>
    <xf numFmtId="0" fontId="6" fillId="0" borderId="32" xfId="0" applyNumberFormat="1" applyFont="1" applyBorder="1" applyAlignment="1">
      <alignment horizontal="center"/>
    </xf>
    <xf numFmtId="0" fontId="6" fillId="0" borderId="28" xfId="0" applyNumberFormat="1" applyFont="1" applyBorder="1" applyAlignment="1">
      <alignment horizontal="center"/>
    </xf>
    <xf numFmtId="38" fontId="6" fillId="7" borderId="14" xfId="1" applyFont="1" applyFill="1" applyBorder="1"/>
    <xf numFmtId="180" fontId="6" fillId="0" borderId="3" xfId="1" applyNumberFormat="1" applyFont="1" applyBorder="1"/>
    <xf numFmtId="180" fontId="6" fillId="0" borderId="9" xfId="1" applyNumberFormat="1" applyFont="1" applyBorder="1"/>
    <xf numFmtId="180" fontId="6" fillId="0" borderId="13" xfId="1" applyNumberFormat="1" applyFont="1" applyBorder="1"/>
    <xf numFmtId="180" fontId="6" fillId="11" borderId="9" xfId="1" applyNumberFormat="1" applyFont="1" applyFill="1" applyBorder="1"/>
    <xf numFmtId="180" fontId="6" fillId="11" borderId="13" xfId="1" applyNumberFormat="1" applyFont="1" applyFill="1" applyBorder="1"/>
    <xf numFmtId="38" fontId="6" fillId="11" borderId="9" xfId="1" applyFont="1" applyFill="1" applyBorder="1"/>
    <xf numFmtId="38" fontId="6" fillId="11" borderId="6" xfId="1" applyFont="1" applyFill="1" applyBorder="1"/>
    <xf numFmtId="38" fontId="6" fillId="11" borderId="8" xfId="1" applyFont="1" applyFill="1" applyBorder="1"/>
    <xf numFmtId="38" fontId="6" fillId="11" borderId="5" xfId="1" applyFont="1" applyFill="1" applyBorder="1"/>
    <xf numFmtId="38" fontId="6" fillId="11" borderId="4" xfId="1" applyFont="1" applyFill="1" applyBorder="1"/>
    <xf numFmtId="38" fontId="6" fillId="11" borderId="15" xfId="1" applyFont="1" applyFill="1" applyBorder="1"/>
    <xf numFmtId="38" fontId="6" fillId="11" borderId="11" xfId="1" applyFont="1" applyFill="1" applyBorder="1"/>
    <xf numFmtId="5" fontId="6" fillId="0" borderId="1" xfId="0" applyNumberFormat="1" applyFont="1" applyBorder="1" applyAlignment="1">
      <alignment horizontal="center"/>
    </xf>
    <xf numFmtId="5" fontId="6" fillId="0" borderId="3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38" fontId="16" fillId="0" borderId="1" xfId="1" applyFont="1" applyBorder="1" applyAlignment="1">
      <alignment horizontal="center" vertical="center" wrapText="1"/>
    </xf>
    <xf numFmtId="38" fontId="16" fillId="0" borderId="12" xfId="1" applyFont="1" applyBorder="1" applyAlignment="1">
      <alignment horizontal="center" vertical="center" wrapText="1"/>
    </xf>
    <xf numFmtId="38" fontId="16" fillId="10" borderId="7" xfId="1" applyFont="1" applyFill="1" applyBorder="1" applyAlignment="1">
      <alignment horizontal="center" vertical="center" wrapText="1"/>
    </xf>
    <xf numFmtId="38" fontId="16" fillId="10" borderId="14" xfId="1" applyFont="1" applyFill="1" applyBorder="1" applyAlignment="1">
      <alignment horizontal="center" vertical="center" wrapText="1"/>
    </xf>
    <xf numFmtId="38" fontId="16" fillId="10" borderId="0" xfId="1" applyFont="1" applyFill="1" applyBorder="1" applyAlignment="1">
      <alignment horizontal="center" vertical="center" wrapText="1"/>
    </xf>
    <xf numFmtId="38" fontId="16" fillId="10" borderId="9" xfId="1" applyFont="1" applyFill="1" applyBorder="1" applyAlignment="1">
      <alignment horizontal="center" vertical="center" wrapText="1"/>
    </xf>
    <xf numFmtId="38" fontId="16" fillId="0" borderId="9" xfId="1" applyFont="1" applyBorder="1" applyAlignment="1">
      <alignment horizontal="center" vertical="center" wrapText="1"/>
    </xf>
    <xf numFmtId="38" fontId="16" fillId="0" borderId="13" xfId="1" applyFont="1" applyBorder="1" applyAlignment="1">
      <alignment horizontal="center" vertical="center" wrapText="1"/>
    </xf>
    <xf numFmtId="38" fontId="16" fillId="0" borderId="8" xfId="1" applyFont="1" applyBorder="1" applyAlignment="1">
      <alignment horizontal="center" vertical="center" wrapText="1"/>
    </xf>
  </cellXfs>
  <cellStyles count="5">
    <cellStyle name="桁区切り" xfId="1" builtinId="6"/>
    <cellStyle name="標準" xfId="0" builtinId="0"/>
    <cellStyle name="標準 10" xfId="2" xr:uid="{00000000-0005-0000-0000-000002000000}"/>
    <cellStyle name="標準_00(34)" xfId="3" xr:uid="{00000000-0005-0000-0000-000003000000}"/>
    <cellStyle name="未定義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133350</xdr:colOff>
      <xdr:row>83</xdr:row>
      <xdr:rowOff>38100</xdr:rowOff>
    </xdr:from>
    <xdr:to>
      <xdr:col>3</xdr:col>
      <xdr:colOff>323850</xdr:colOff>
      <xdr:row>84</xdr:row>
      <xdr:rowOff>85725</xdr:rowOff>
    </xdr:to>
    <xdr:pic>
      <xdr:nvPicPr>
        <xdr:cNvPr id="1626" name="Picture 2">
          <a:extLst>
            <a:ext uri="{FF2B5EF4-FFF2-40B4-BE49-F238E27FC236}">
              <a16:creationId xmlns:a16="http://schemas.microsoft.com/office/drawing/2014/main" id="{00000000-0008-0000-02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13001625"/>
          <a:ext cx="1905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249</xdr:row>
      <xdr:rowOff>66675</xdr:rowOff>
    </xdr:from>
    <xdr:to>
      <xdr:col>3</xdr:col>
      <xdr:colOff>390525</xdr:colOff>
      <xdr:row>250</xdr:row>
      <xdr:rowOff>114300</xdr:rowOff>
    </xdr:to>
    <xdr:pic>
      <xdr:nvPicPr>
        <xdr:cNvPr id="1627" name="Picture 3">
          <a:extLst>
            <a:ext uri="{FF2B5EF4-FFF2-40B4-BE49-F238E27FC236}">
              <a16:creationId xmlns:a16="http://schemas.microsoft.com/office/drawing/2014/main" id="{00000000-0008-0000-02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38938200"/>
          <a:ext cx="3429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0</xdr:row>
          <xdr:rowOff>28575</xdr:rowOff>
        </xdr:from>
        <xdr:to>
          <xdr:col>3</xdr:col>
          <xdr:colOff>381000</xdr:colOff>
          <xdr:row>1</xdr:row>
          <xdr:rowOff>66675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85</xdr:col>
      <xdr:colOff>180975</xdr:colOff>
      <xdr:row>149</xdr:row>
      <xdr:rowOff>38100</xdr:rowOff>
    </xdr:from>
    <xdr:to>
      <xdr:col>92</xdr:col>
      <xdr:colOff>19050</xdr:colOff>
      <xdr:row>165</xdr:row>
      <xdr:rowOff>104775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61702950" y="23355300"/>
          <a:ext cx="3571875" cy="2505075"/>
        </a:xfrm>
        <a:prstGeom prst="rect">
          <a:avLst/>
        </a:prstGeom>
        <a:solidFill>
          <a:schemeClr val="accent4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chemeClr val="bg1"/>
              </a:solidFill>
            </a:rPr>
            <a:t>県は輸入率を算式で処理しているが、その他地域は一部産業の輸入率（黄色セルの箇所）をゼロで固定していた。理由不明。</a:t>
          </a:r>
          <a:endParaRPr kumimoji="1" lang="en-US" altLang="ja-JP" sz="1100" b="1">
            <a:solidFill>
              <a:schemeClr val="bg1"/>
            </a:solidFill>
          </a:endParaRPr>
        </a:p>
        <a:p>
          <a:r>
            <a:rPr kumimoji="1" lang="ja-JP" altLang="en-US" sz="1100" b="1">
              <a:solidFill>
                <a:schemeClr val="bg1"/>
              </a:solidFill>
            </a:rPr>
            <a:t>過去の作表過程を調べると、</a:t>
          </a:r>
          <a:r>
            <a:rPr kumimoji="1" lang="en-US" altLang="ja-JP" sz="1100" b="1">
              <a:solidFill>
                <a:schemeClr val="bg1"/>
              </a:solidFill>
            </a:rPr>
            <a:t>H17</a:t>
          </a:r>
          <a:r>
            <a:rPr kumimoji="1" lang="ja-JP" altLang="en-US" sz="1100" b="1">
              <a:solidFill>
                <a:schemeClr val="bg1"/>
              </a:solidFill>
            </a:rPr>
            <a:t>までは算式で自然に処理していたが、</a:t>
          </a:r>
          <a:r>
            <a:rPr kumimoji="1" lang="en-US" altLang="ja-JP" sz="1100" b="1">
              <a:solidFill>
                <a:schemeClr val="bg1"/>
              </a:solidFill>
            </a:rPr>
            <a:t>H23</a:t>
          </a:r>
          <a:r>
            <a:rPr kumimoji="1" lang="ja-JP" altLang="en-US" sz="1100" b="1">
              <a:solidFill>
                <a:schemeClr val="bg1"/>
              </a:solidFill>
            </a:rPr>
            <a:t>で黄色セルの産業がゼロ固定され、</a:t>
          </a:r>
          <a:r>
            <a:rPr kumimoji="1" lang="en-US" altLang="ja-JP" sz="1100" b="1">
              <a:solidFill>
                <a:schemeClr val="bg1"/>
              </a:solidFill>
            </a:rPr>
            <a:t>H27</a:t>
          </a:r>
          <a:r>
            <a:rPr kumimoji="1" lang="ja-JP" altLang="en-US" sz="1100" b="1">
              <a:solidFill>
                <a:schemeClr val="bg1"/>
              </a:solidFill>
            </a:rPr>
            <a:t>もそのまま引き継がれている。</a:t>
          </a:r>
          <a:endParaRPr kumimoji="1" lang="en-US" altLang="ja-JP" sz="1100" b="1">
            <a:solidFill>
              <a:schemeClr val="bg1"/>
            </a:solidFill>
          </a:endParaRPr>
        </a:p>
        <a:p>
          <a:endParaRPr kumimoji="1" lang="en-US" altLang="ja-JP" sz="1100" b="1">
            <a:solidFill>
              <a:schemeClr val="bg1"/>
            </a:solidFill>
          </a:endParaRPr>
        </a:p>
        <a:p>
          <a:r>
            <a:rPr kumimoji="1" lang="ja-JP" altLang="en-US" sz="1100" b="1">
              <a:solidFill>
                <a:schemeClr val="bg1"/>
              </a:solidFill>
            </a:rPr>
            <a:t>　⇒</a:t>
          </a:r>
          <a:r>
            <a:rPr kumimoji="1" lang="en-US" altLang="ja-JP" sz="1100" b="1">
              <a:solidFill>
                <a:schemeClr val="bg1"/>
              </a:solidFill>
            </a:rPr>
            <a:t>R2</a:t>
          </a:r>
          <a:r>
            <a:rPr kumimoji="1" lang="ja-JP" altLang="en-US" sz="1100" b="1">
              <a:solidFill>
                <a:schemeClr val="bg1"/>
              </a:solidFill>
            </a:rPr>
            <a:t>では算式を戻して自然体で計算させる。</a:t>
          </a:r>
          <a:endParaRPr kumimoji="1" lang="en-US" altLang="ja-JP" sz="1100" b="1">
            <a:solidFill>
              <a:schemeClr val="bg1"/>
            </a:solidFill>
          </a:endParaRPr>
        </a:p>
        <a:p>
          <a:endParaRPr kumimoji="1" lang="en-US" altLang="ja-JP" sz="1100" b="1">
            <a:solidFill>
              <a:schemeClr val="bg1"/>
            </a:solidFill>
          </a:endParaRPr>
        </a:p>
        <a:p>
          <a:r>
            <a:rPr kumimoji="1" lang="en-US" altLang="ja-JP" sz="1100" b="1">
              <a:solidFill>
                <a:schemeClr val="bg1"/>
              </a:solidFill>
            </a:rPr>
            <a:t>R7.7.24</a:t>
          </a:r>
          <a:r>
            <a:rPr kumimoji="1" lang="ja-JP" altLang="en-US" sz="1100" b="1">
              <a:solidFill>
                <a:schemeClr val="bg1"/>
              </a:solidFill>
            </a:rPr>
            <a:t>　佐野</a:t>
          </a:r>
        </a:p>
      </xdr:txBody>
    </xdr:sp>
    <xdr:clientData/>
  </xdr:twoCellAnchor>
  <xdr:twoCellAnchor>
    <xdr:from>
      <xdr:col>3</xdr:col>
      <xdr:colOff>47625</xdr:colOff>
      <xdr:row>166</xdr:row>
      <xdr:rowOff>9525</xdr:rowOff>
    </xdr:from>
    <xdr:to>
      <xdr:col>3</xdr:col>
      <xdr:colOff>314325</xdr:colOff>
      <xdr:row>167</xdr:row>
      <xdr:rowOff>104775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724025" y="25917525"/>
          <a:ext cx="26670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I</a:t>
          </a:r>
          <a:endParaRPr kumimoji="1" lang="ja-JP" altLang="en-US" sz="12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3</xdr:col>
      <xdr:colOff>19050</xdr:colOff>
      <xdr:row>332</xdr:row>
      <xdr:rowOff>9525</xdr:rowOff>
    </xdr:from>
    <xdr:to>
      <xdr:col>4</xdr:col>
      <xdr:colOff>162047</xdr:colOff>
      <xdr:row>333</xdr:row>
      <xdr:rowOff>142915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95450" y="51854100"/>
          <a:ext cx="876422" cy="28579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415</xdr:row>
      <xdr:rowOff>85725</xdr:rowOff>
    </xdr:from>
    <xdr:to>
      <xdr:col>4</xdr:col>
      <xdr:colOff>476408</xdr:colOff>
      <xdr:row>417</xdr:row>
      <xdr:rowOff>104820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64912875"/>
          <a:ext cx="1133633" cy="3238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142875</xdr:rowOff>
    </xdr:from>
    <xdr:to>
      <xdr:col>3</xdr:col>
      <xdr:colOff>1200151</xdr:colOff>
      <xdr:row>4</xdr:row>
      <xdr:rowOff>438150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9051" y="142875"/>
          <a:ext cx="1885950" cy="904875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 b="1">
              <a:solidFill>
                <a:schemeClr val="bg1"/>
              </a:solidFill>
            </a:rPr>
            <a:t>このシートは投入係数以下、係数を作成するために使っているだけであり、特に意味はなく公表対象外（左の地域間取引基本表と同じもの）</a:t>
          </a:r>
          <a:endParaRPr kumimoji="1" lang="en-US" altLang="ja-JP" sz="900" b="1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aa01ndh001\bunseki_sv\&#29987;&#26989;&#36899;&#38306;&#34920;\&#24179;&#25104;12&#24180;&#34920;\&#26368;&#32066;&#38656;&#35201;\&#31227;&#20986;&#20837;\&#30476;&#12510;&#12540;&#12472;&#12531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フロー"/>
      <sheetName val="県移出マージン表"/>
      <sheetName val="県表"/>
      <sheetName val="全国表ｂ"/>
      <sheetName val="県CT"/>
      <sheetName val="局移出入取扱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B95"/>
  <sheetViews>
    <sheetView tabSelected="1" workbookViewId="0">
      <pane xSplit="4" ySplit="5" topLeftCell="E6" activePane="bottomRight" state="frozen"/>
      <selection activeCell="CG96" sqref="CG96"/>
      <selection pane="topRight" activeCell="CG96" sqref="CG96"/>
      <selection pane="bottomLeft" activeCell="CG96" sqref="CG96"/>
      <selection pane="bottomRight"/>
    </sheetView>
  </sheetViews>
  <sheetFormatPr defaultRowHeight="12"/>
  <cols>
    <col min="1" max="2" width="4" style="1" bestFit="1" customWidth="1"/>
    <col min="3" max="3" width="4.33203125" style="1" bestFit="1" customWidth="1"/>
    <col min="4" max="4" width="21.33203125" style="2" bestFit="1" customWidth="1"/>
    <col min="5" max="91" width="14.1640625" style="3" customWidth="1"/>
    <col min="92" max="92" width="14.1640625" style="3" hidden="1" customWidth="1"/>
    <col min="93" max="99" width="14.1640625" style="3" customWidth="1"/>
    <col min="100" max="100" width="14.1640625" style="3" hidden="1" customWidth="1"/>
    <col min="101" max="103" width="14.1640625" style="2" customWidth="1"/>
    <col min="104" max="104" width="15.5" style="2" customWidth="1"/>
    <col min="105" max="105" width="14.1640625" style="2" customWidth="1"/>
    <col min="106" max="106" width="4.5" style="2" customWidth="1"/>
    <col min="107" max="107" width="14.1640625" style="2" bestFit="1" customWidth="1"/>
    <col min="108" max="16384" width="9.33203125" style="2"/>
  </cols>
  <sheetData>
    <row r="1" spans="1:106" ht="13.5">
      <c r="B1" s="225" t="s">
        <v>251</v>
      </c>
      <c r="CY1" s="2" t="s">
        <v>218</v>
      </c>
    </row>
    <row r="2" spans="1:106">
      <c r="A2" s="4"/>
      <c r="B2" s="5"/>
      <c r="C2" s="5"/>
      <c r="D2" s="6"/>
      <c r="E2" s="7" t="s">
        <v>0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9"/>
      <c r="CH2" s="10" t="s">
        <v>1</v>
      </c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1"/>
      <c r="CY2" s="12"/>
      <c r="CZ2" s="13"/>
      <c r="DA2" s="14"/>
    </row>
    <row r="3" spans="1:106">
      <c r="A3" s="15"/>
      <c r="B3" s="16"/>
      <c r="C3" s="16"/>
      <c r="D3" s="17"/>
      <c r="E3" s="18" t="s">
        <v>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9"/>
      <c r="AQ3" s="19"/>
      <c r="AR3" s="20"/>
      <c r="AS3" s="21" t="s">
        <v>3</v>
      </c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2"/>
      <c r="CE3" s="22"/>
      <c r="CF3" s="23"/>
      <c r="CG3" s="24"/>
      <c r="CH3" s="19" t="s">
        <v>2</v>
      </c>
      <c r="CI3" s="19"/>
      <c r="CJ3" s="19"/>
      <c r="CK3" s="19"/>
      <c r="CL3" s="19"/>
      <c r="CM3" s="19"/>
      <c r="CN3" s="19"/>
      <c r="CO3" s="20"/>
      <c r="CP3" s="22" t="s">
        <v>3</v>
      </c>
      <c r="CQ3" s="22"/>
      <c r="CR3" s="22"/>
      <c r="CS3" s="22"/>
      <c r="CT3" s="22"/>
      <c r="CU3" s="22"/>
      <c r="CV3" s="22"/>
      <c r="CW3" s="23"/>
      <c r="CX3" s="25"/>
      <c r="CY3" s="26"/>
      <c r="CZ3" s="27"/>
      <c r="DA3" s="28"/>
    </row>
    <row r="4" spans="1:106" s="1" customFormat="1">
      <c r="A4" s="15"/>
      <c r="B4" s="16"/>
      <c r="C4" s="16" t="s">
        <v>219</v>
      </c>
      <c r="D4" s="29"/>
      <c r="E4" s="30" t="s">
        <v>4</v>
      </c>
      <c r="F4" s="30" t="s">
        <v>5</v>
      </c>
      <c r="G4" s="30" t="s">
        <v>6</v>
      </c>
      <c r="H4" s="30" t="s">
        <v>7</v>
      </c>
      <c r="I4" s="30" t="s">
        <v>8</v>
      </c>
      <c r="J4" s="30" t="s">
        <v>9</v>
      </c>
      <c r="K4" s="30" t="s">
        <v>10</v>
      </c>
      <c r="L4" s="30" t="s">
        <v>11</v>
      </c>
      <c r="M4" s="30" t="s">
        <v>12</v>
      </c>
      <c r="N4" s="30" t="s">
        <v>13</v>
      </c>
      <c r="O4" s="30" t="s">
        <v>14</v>
      </c>
      <c r="P4" s="30" t="s">
        <v>15</v>
      </c>
      <c r="Q4" s="30" t="s">
        <v>16</v>
      </c>
      <c r="R4" s="30" t="s">
        <v>17</v>
      </c>
      <c r="S4" s="30" t="s">
        <v>18</v>
      </c>
      <c r="T4" s="30" t="s">
        <v>19</v>
      </c>
      <c r="U4" s="30" t="s">
        <v>20</v>
      </c>
      <c r="V4" s="30" t="s">
        <v>21</v>
      </c>
      <c r="W4" s="30" t="s">
        <v>22</v>
      </c>
      <c r="X4" s="30" t="s">
        <v>23</v>
      </c>
      <c r="Y4" s="30" t="s">
        <v>24</v>
      </c>
      <c r="Z4" s="30" t="s">
        <v>25</v>
      </c>
      <c r="AA4" s="30" t="s">
        <v>26</v>
      </c>
      <c r="AB4" s="30" t="s">
        <v>27</v>
      </c>
      <c r="AC4" s="30" t="s">
        <v>28</v>
      </c>
      <c r="AD4" s="30" t="s">
        <v>29</v>
      </c>
      <c r="AE4" s="30" t="s">
        <v>30</v>
      </c>
      <c r="AF4" s="30" t="s">
        <v>31</v>
      </c>
      <c r="AG4" s="30" t="s">
        <v>32</v>
      </c>
      <c r="AH4" s="30" t="s">
        <v>33</v>
      </c>
      <c r="AI4" s="30" t="s">
        <v>34</v>
      </c>
      <c r="AJ4" s="30" t="s">
        <v>35</v>
      </c>
      <c r="AK4" s="30" t="s">
        <v>36</v>
      </c>
      <c r="AL4" s="30" t="s">
        <v>37</v>
      </c>
      <c r="AM4" s="30">
        <v>35</v>
      </c>
      <c r="AN4" s="30">
        <v>36</v>
      </c>
      <c r="AO4" s="30">
        <v>37</v>
      </c>
      <c r="AP4" s="30">
        <v>38</v>
      </c>
      <c r="AQ4" s="30">
        <v>39</v>
      </c>
      <c r="AR4" s="31"/>
      <c r="AS4" s="30" t="s">
        <v>4</v>
      </c>
      <c r="AT4" s="30" t="s">
        <v>5</v>
      </c>
      <c r="AU4" s="30" t="s">
        <v>6</v>
      </c>
      <c r="AV4" s="30" t="s">
        <v>7</v>
      </c>
      <c r="AW4" s="30" t="s">
        <v>8</v>
      </c>
      <c r="AX4" s="30" t="s">
        <v>9</v>
      </c>
      <c r="AY4" s="30" t="s">
        <v>10</v>
      </c>
      <c r="AZ4" s="30" t="s">
        <v>11</v>
      </c>
      <c r="BA4" s="30" t="s">
        <v>12</v>
      </c>
      <c r="BB4" s="30" t="s">
        <v>13</v>
      </c>
      <c r="BC4" s="30" t="s">
        <v>14</v>
      </c>
      <c r="BD4" s="30" t="s">
        <v>15</v>
      </c>
      <c r="BE4" s="30" t="s">
        <v>16</v>
      </c>
      <c r="BF4" s="30" t="s">
        <v>17</v>
      </c>
      <c r="BG4" s="30" t="s">
        <v>18</v>
      </c>
      <c r="BH4" s="30" t="s">
        <v>19</v>
      </c>
      <c r="BI4" s="30" t="s">
        <v>20</v>
      </c>
      <c r="BJ4" s="30" t="s">
        <v>21</v>
      </c>
      <c r="BK4" s="30" t="s">
        <v>22</v>
      </c>
      <c r="BL4" s="30" t="s">
        <v>23</v>
      </c>
      <c r="BM4" s="30" t="s">
        <v>24</v>
      </c>
      <c r="BN4" s="30" t="s">
        <v>25</v>
      </c>
      <c r="BO4" s="30" t="s">
        <v>26</v>
      </c>
      <c r="BP4" s="30" t="s">
        <v>27</v>
      </c>
      <c r="BQ4" s="30" t="s">
        <v>28</v>
      </c>
      <c r="BR4" s="30" t="s">
        <v>29</v>
      </c>
      <c r="BS4" s="30" t="s">
        <v>30</v>
      </c>
      <c r="BT4" s="30" t="s">
        <v>31</v>
      </c>
      <c r="BU4" s="30" t="s">
        <v>32</v>
      </c>
      <c r="BV4" s="30" t="s">
        <v>33</v>
      </c>
      <c r="BW4" s="30" t="s">
        <v>34</v>
      </c>
      <c r="BX4" s="30" t="s">
        <v>35</v>
      </c>
      <c r="BY4" s="30" t="s">
        <v>36</v>
      </c>
      <c r="BZ4" s="30" t="s">
        <v>37</v>
      </c>
      <c r="CA4" s="30">
        <v>35</v>
      </c>
      <c r="CB4" s="30">
        <v>36</v>
      </c>
      <c r="CC4" s="30">
        <v>37</v>
      </c>
      <c r="CD4" s="30">
        <v>38</v>
      </c>
      <c r="CE4" s="30">
        <v>39</v>
      </c>
      <c r="CF4" s="32"/>
      <c r="CG4" s="33"/>
      <c r="CH4" s="34" t="s">
        <v>151</v>
      </c>
      <c r="CI4" s="35" t="s">
        <v>152</v>
      </c>
      <c r="CJ4" s="35" t="s">
        <v>153</v>
      </c>
      <c r="CK4" s="35" t="s">
        <v>154</v>
      </c>
      <c r="CL4" s="35" t="s">
        <v>155</v>
      </c>
      <c r="CM4" s="35" t="s">
        <v>156</v>
      </c>
      <c r="CN4" s="36">
        <v>44</v>
      </c>
      <c r="CO4" s="31"/>
      <c r="CP4" s="34" t="s">
        <v>151</v>
      </c>
      <c r="CQ4" s="35" t="s">
        <v>152</v>
      </c>
      <c r="CR4" s="35" t="s">
        <v>153</v>
      </c>
      <c r="CS4" s="35" t="s">
        <v>154</v>
      </c>
      <c r="CT4" s="35" t="s">
        <v>155</v>
      </c>
      <c r="CU4" s="35" t="s">
        <v>156</v>
      </c>
      <c r="CV4" s="36">
        <v>44</v>
      </c>
      <c r="CW4" s="32"/>
      <c r="CX4" s="37"/>
      <c r="CY4" s="15"/>
      <c r="CZ4" s="38"/>
      <c r="DA4" s="39"/>
    </row>
    <row r="5" spans="1:106" s="53" customFormat="1" ht="36">
      <c r="A5" s="40"/>
      <c r="B5" s="41"/>
      <c r="C5" s="41"/>
      <c r="D5" s="42"/>
      <c r="E5" s="43" t="s">
        <v>38</v>
      </c>
      <c r="F5" s="43" t="s">
        <v>220</v>
      </c>
      <c r="G5" s="43" t="s">
        <v>221</v>
      </c>
      <c r="H5" s="43" t="s">
        <v>39</v>
      </c>
      <c r="I5" s="43" t="s">
        <v>163</v>
      </c>
      <c r="J5" s="43" t="s">
        <v>40</v>
      </c>
      <c r="K5" s="43" t="s">
        <v>41</v>
      </c>
      <c r="L5" s="43" t="s">
        <v>42</v>
      </c>
      <c r="M5" s="43" t="s">
        <v>43</v>
      </c>
      <c r="N5" s="43" t="s">
        <v>164</v>
      </c>
      <c r="O5" s="43" t="s">
        <v>44</v>
      </c>
      <c r="P5" s="43" t="s">
        <v>45</v>
      </c>
      <c r="Q5" s="43" t="s">
        <v>46</v>
      </c>
      <c r="R5" s="43" t="s">
        <v>47</v>
      </c>
      <c r="S5" s="43" t="s">
        <v>165</v>
      </c>
      <c r="T5" s="43" t="s">
        <v>166</v>
      </c>
      <c r="U5" s="43" t="s">
        <v>167</v>
      </c>
      <c r="V5" s="43" t="s">
        <v>161</v>
      </c>
      <c r="W5" s="43" t="s">
        <v>48</v>
      </c>
      <c r="X5" s="43" t="s">
        <v>160</v>
      </c>
      <c r="Y5" s="43" t="s">
        <v>168</v>
      </c>
      <c r="Z5" s="43" t="s">
        <v>49</v>
      </c>
      <c r="AA5" s="43" t="s">
        <v>50</v>
      </c>
      <c r="AB5" s="43" t="s">
        <v>169</v>
      </c>
      <c r="AC5" s="43" t="s">
        <v>170</v>
      </c>
      <c r="AD5" s="43" t="s">
        <v>171</v>
      </c>
      <c r="AE5" s="43" t="s">
        <v>51</v>
      </c>
      <c r="AF5" s="43" t="s">
        <v>52</v>
      </c>
      <c r="AG5" s="43" t="s">
        <v>53</v>
      </c>
      <c r="AH5" s="43" t="s">
        <v>172</v>
      </c>
      <c r="AI5" s="43" t="s">
        <v>162</v>
      </c>
      <c r="AJ5" s="43" t="s">
        <v>54</v>
      </c>
      <c r="AK5" s="43" t="s">
        <v>55</v>
      </c>
      <c r="AL5" s="43" t="s">
        <v>173</v>
      </c>
      <c r="AM5" s="43" t="s">
        <v>174</v>
      </c>
      <c r="AN5" s="43" t="s">
        <v>56</v>
      </c>
      <c r="AO5" s="43" t="s">
        <v>57</v>
      </c>
      <c r="AP5" s="43" t="s">
        <v>58</v>
      </c>
      <c r="AQ5" s="43" t="s">
        <v>59</v>
      </c>
      <c r="AR5" s="44" t="s">
        <v>60</v>
      </c>
      <c r="AS5" s="43" t="s">
        <v>38</v>
      </c>
      <c r="AT5" s="43" t="s">
        <v>220</v>
      </c>
      <c r="AU5" s="43" t="s">
        <v>221</v>
      </c>
      <c r="AV5" s="43" t="s">
        <v>39</v>
      </c>
      <c r="AW5" s="43" t="s">
        <v>163</v>
      </c>
      <c r="AX5" s="43" t="s">
        <v>40</v>
      </c>
      <c r="AY5" s="43" t="s">
        <v>41</v>
      </c>
      <c r="AZ5" s="43" t="s">
        <v>42</v>
      </c>
      <c r="BA5" s="43" t="s">
        <v>43</v>
      </c>
      <c r="BB5" s="43" t="s">
        <v>164</v>
      </c>
      <c r="BC5" s="43" t="s">
        <v>44</v>
      </c>
      <c r="BD5" s="43" t="s">
        <v>45</v>
      </c>
      <c r="BE5" s="43" t="s">
        <v>46</v>
      </c>
      <c r="BF5" s="43" t="s">
        <v>47</v>
      </c>
      <c r="BG5" s="43" t="s">
        <v>165</v>
      </c>
      <c r="BH5" s="43" t="s">
        <v>166</v>
      </c>
      <c r="BI5" s="43" t="s">
        <v>167</v>
      </c>
      <c r="BJ5" s="43" t="s">
        <v>161</v>
      </c>
      <c r="BK5" s="43" t="s">
        <v>48</v>
      </c>
      <c r="BL5" s="43" t="s">
        <v>160</v>
      </c>
      <c r="BM5" s="43" t="s">
        <v>168</v>
      </c>
      <c r="BN5" s="43" t="s">
        <v>49</v>
      </c>
      <c r="BO5" s="43" t="s">
        <v>50</v>
      </c>
      <c r="BP5" s="43" t="s">
        <v>169</v>
      </c>
      <c r="BQ5" s="43" t="s">
        <v>170</v>
      </c>
      <c r="BR5" s="43" t="s">
        <v>171</v>
      </c>
      <c r="BS5" s="43" t="s">
        <v>51</v>
      </c>
      <c r="BT5" s="43" t="s">
        <v>52</v>
      </c>
      <c r="BU5" s="43" t="s">
        <v>53</v>
      </c>
      <c r="BV5" s="43" t="s">
        <v>172</v>
      </c>
      <c r="BW5" s="43" t="s">
        <v>162</v>
      </c>
      <c r="BX5" s="43" t="s">
        <v>54</v>
      </c>
      <c r="BY5" s="43" t="s">
        <v>55</v>
      </c>
      <c r="BZ5" s="43" t="s">
        <v>173</v>
      </c>
      <c r="CA5" s="43" t="s">
        <v>174</v>
      </c>
      <c r="CB5" s="43" t="s">
        <v>56</v>
      </c>
      <c r="CC5" s="43" t="s">
        <v>57</v>
      </c>
      <c r="CD5" s="43" t="s">
        <v>58</v>
      </c>
      <c r="CE5" s="43" t="s">
        <v>59</v>
      </c>
      <c r="CF5" s="45" t="s">
        <v>60</v>
      </c>
      <c r="CG5" s="46" t="s">
        <v>61</v>
      </c>
      <c r="CH5" s="47" t="s">
        <v>62</v>
      </c>
      <c r="CI5" s="48" t="s">
        <v>63</v>
      </c>
      <c r="CJ5" s="48" t="s">
        <v>64</v>
      </c>
      <c r="CK5" s="48" t="s">
        <v>65</v>
      </c>
      <c r="CL5" s="48" t="s">
        <v>66</v>
      </c>
      <c r="CM5" s="48" t="s">
        <v>67</v>
      </c>
      <c r="CN5" s="49" t="s">
        <v>222</v>
      </c>
      <c r="CO5" s="44" t="s">
        <v>68</v>
      </c>
      <c r="CP5" s="47" t="s">
        <v>62</v>
      </c>
      <c r="CQ5" s="48" t="s">
        <v>63</v>
      </c>
      <c r="CR5" s="48" t="s">
        <v>64</v>
      </c>
      <c r="CS5" s="48" t="s">
        <v>65</v>
      </c>
      <c r="CT5" s="48" t="s">
        <v>66</v>
      </c>
      <c r="CU5" s="48" t="s">
        <v>67</v>
      </c>
      <c r="CV5" s="49" t="s">
        <v>222</v>
      </c>
      <c r="CW5" s="45" t="s">
        <v>68</v>
      </c>
      <c r="CX5" s="50" t="s">
        <v>69</v>
      </c>
      <c r="CY5" s="40" t="s">
        <v>70</v>
      </c>
      <c r="CZ5" s="51" t="s">
        <v>71</v>
      </c>
      <c r="DA5" s="52" t="s">
        <v>72</v>
      </c>
    </row>
    <row r="6" spans="1:106">
      <c r="A6" s="54" t="s">
        <v>223</v>
      </c>
      <c r="B6" s="55" t="s">
        <v>73</v>
      </c>
      <c r="C6" s="16" t="s">
        <v>176</v>
      </c>
      <c r="D6" s="17" t="s">
        <v>224</v>
      </c>
      <c r="E6" s="56">
        <v>10213.285978181033</v>
      </c>
      <c r="F6" s="56">
        <v>2.5331617489597864</v>
      </c>
      <c r="G6" s="56">
        <v>0</v>
      </c>
      <c r="H6" s="56">
        <v>0</v>
      </c>
      <c r="I6" s="56">
        <v>127603.80116760096</v>
      </c>
      <c r="J6" s="56">
        <v>382.92961771775435</v>
      </c>
      <c r="K6" s="56">
        <v>203.07513354160955</v>
      </c>
      <c r="L6" s="56">
        <v>806.38982341886526</v>
      </c>
      <c r="M6" s="56">
        <v>0</v>
      </c>
      <c r="N6" s="56">
        <v>1113.3245886678262</v>
      </c>
      <c r="O6" s="56">
        <v>5.9107107475728355</v>
      </c>
      <c r="P6" s="56">
        <v>0</v>
      </c>
      <c r="Q6" s="56">
        <v>0</v>
      </c>
      <c r="R6" s="56">
        <v>0</v>
      </c>
      <c r="S6" s="56">
        <v>0</v>
      </c>
      <c r="T6" s="56">
        <v>0</v>
      </c>
      <c r="U6" s="56">
        <v>0</v>
      </c>
      <c r="V6" s="56">
        <v>0</v>
      </c>
      <c r="W6" s="56">
        <v>0</v>
      </c>
      <c r="X6" s="56">
        <v>0</v>
      </c>
      <c r="Y6" s="56">
        <v>0</v>
      </c>
      <c r="Z6" s="56">
        <v>636.24579261373299</v>
      </c>
      <c r="AA6" s="56">
        <v>839.74311978016931</v>
      </c>
      <c r="AB6" s="56">
        <v>0</v>
      </c>
      <c r="AC6" s="56">
        <v>0</v>
      </c>
      <c r="AD6" s="56">
        <v>0</v>
      </c>
      <c r="AE6" s="56">
        <v>188.72055029750408</v>
      </c>
      <c r="AF6" s="56">
        <v>0</v>
      </c>
      <c r="AG6" s="56">
        <v>6.7550979972260965</v>
      </c>
      <c r="AH6" s="56">
        <v>19.420906742025029</v>
      </c>
      <c r="AI6" s="56">
        <v>0</v>
      </c>
      <c r="AJ6" s="56">
        <v>10.132646995839146</v>
      </c>
      <c r="AK6" s="56">
        <v>865.49693089459379</v>
      </c>
      <c r="AL6" s="56">
        <v>1991.4873283072188</v>
      </c>
      <c r="AM6" s="56">
        <v>184.07642042441114</v>
      </c>
      <c r="AN6" s="56">
        <v>8.8660661213592533</v>
      </c>
      <c r="AO6" s="56">
        <v>7418.3641818287342</v>
      </c>
      <c r="AP6" s="56">
        <v>0</v>
      </c>
      <c r="AQ6" s="56">
        <v>0</v>
      </c>
      <c r="AR6" s="57">
        <v>152500.55922362738</v>
      </c>
      <c r="AS6" s="56">
        <v>8758.7172333713061</v>
      </c>
      <c r="AT6" s="56">
        <v>6.6733622499122234</v>
      </c>
      <c r="AU6" s="56">
        <v>0</v>
      </c>
      <c r="AV6" s="56">
        <v>0</v>
      </c>
      <c r="AW6" s="56">
        <v>38712.63730391999</v>
      </c>
      <c r="AX6" s="56">
        <v>100.91692412030073</v>
      </c>
      <c r="AY6" s="56">
        <v>130.57416887834032</v>
      </c>
      <c r="AZ6" s="56">
        <v>204.84907646334602</v>
      </c>
      <c r="BA6" s="56">
        <v>0</v>
      </c>
      <c r="BB6" s="56">
        <v>649.00698050711844</v>
      </c>
      <c r="BC6" s="56">
        <v>5.31040194453516</v>
      </c>
      <c r="BD6" s="56">
        <v>0</v>
      </c>
      <c r="BE6" s="56">
        <v>0.24430420568079428</v>
      </c>
      <c r="BF6" s="56">
        <v>0</v>
      </c>
      <c r="BG6" s="56">
        <v>0</v>
      </c>
      <c r="BH6" s="56">
        <v>0</v>
      </c>
      <c r="BI6" s="56">
        <v>0</v>
      </c>
      <c r="BJ6" s="56">
        <v>0</v>
      </c>
      <c r="BK6" s="56">
        <v>0</v>
      </c>
      <c r="BL6" s="56">
        <v>0</v>
      </c>
      <c r="BM6" s="56">
        <v>0</v>
      </c>
      <c r="BN6" s="56">
        <v>97.753827562538874</v>
      </c>
      <c r="BO6" s="56">
        <v>377.8807446657907</v>
      </c>
      <c r="BP6" s="56">
        <v>0</v>
      </c>
      <c r="BQ6" s="56">
        <v>0</v>
      </c>
      <c r="BR6" s="56">
        <v>0</v>
      </c>
      <c r="BS6" s="56">
        <v>70.816074357209189</v>
      </c>
      <c r="BT6" s="56">
        <v>0</v>
      </c>
      <c r="BU6" s="56">
        <v>2.488045463117563</v>
      </c>
      <c r="BV6" s="56">
        <v>11.739459988766589</v>
      </c>
      <c r="BW6" s="56">
        <v>0</v>
      </c>
      <c r="BX6" s="56">
        <v>5.4968446278178718</v>
      </c>
      <c r="BY6" s="56">
        <v>352.38952952041308</v>
      </c>
      <c r="BZ6" s="56">
        <v>713.72187878035209</v>
      </c>
      <c r="CA6" s="56">
        <v>65.460669006364412</v>
      </c>
      <c r="CB6" s="56">
        <v>4.1917458448388913</v>
      </c>
      <c r="CC6" s="56">
        <v>2938.9153037595129</v>
      </c>
      <c r="CD6" s="56">
        <v>0</v>
      </c>
      <c r="CE6" s="56">
        <v>0</v>
      </c>
      <c r="CF6" s="57">
        <v>53209.783879237242</v>
      </c>
      <c r="CG6" s="57">
        <v>205710.34310286463</v>
      </c>
      <c r="CH6" s="56">
        <v>769.65897805894838</v>
      </c>
      <c r="CI6" s="56">
        <v>54158.998192760235</v>
      </c>
      <c r="CJ6" s="56">
        <v>0</v>
      </c>
      <c r="CK6" s="56">
        <v>0</v>
      </c>
      <c r="CL6" s="56">
        <v>3154.6307647045869</v>
      </c>
      <c r="CM6" s="56">
        <v>368.15284084882228</v>
      </c>
      <c r="CN6" s="56">
        <v>0</v>
      </c>
      <c r="CO6" s="57">
        <v>58451.44077637259</v>
      </c>
      <c r="CP6" s="56">
        <v>303.03365091484841</v>
      </c>
      <c r="CQ6" s="56">
        <v>20043.629960294646</v>
      </c>
      <c r="CR6" s="56">
        <v>0</v>
      </c>
      <c r="CS6" s="56">
        <v>0</v>
      </c>
      <c r="CT6" s="56">
        <v>1643.3893882083935</v>
      </c>
      <c r="CU6" s="56">
        <v>277.16312134486111</v>
      </c>
      <c r="CV6" s="56">
        <v>0</v>
      </c>
      <c r="CW6" s="57">
        <v>22267.216120762747</v>
      </c>
      <c r="CX6" s="57">
        <v>80718.656897135341</v>
      </c>
      <c r="CY6" s="56">
        <v>501</v>
      </c>
      <c r="CZ6" s="58">
        <v>-124345</v>
      </c>
      <c r="DA6" s="57">
        <v>162585</v>
      </c>
      <c r="DB6" s="59"/>
    </row>
    <row r="7" spans="1:106">
      <c r="A7" s="60" t="s">
        <v>74</v>
      </c>
      <c r="B7" s="55" t="s">
        <v>75</v>
      </c>
      <c r="C7" s="16" t="s">
        <v>178</v>
      </c>
      <c r="D7" s="17" t="s">
        <v>225</v>
      </c>
      <c r="E7" s="56">
        <v>42.524904214559385</v>
      </c>
      <c r="F7" s="56">
        <v>931.91771797028321</v>
      </c>
      <c r="G7" s="56">
        <v>9.853331464349127</v>
      </c>
      <c r="H7" s="56">
        <v>0</v>
      </c>
      <c r="I7" s="56">
        <v>548.67498364638823</v>
      </c>
      <c r="J7" s="56">
        <v>0.51859639286048032</v>
      </c>
      <c r="K7" s="56">
        <v>3627.5817680590599</v>
      </c>
      <c r="L7" s="56">
        <v>260.33538921596113</v>
      </c>
      <c r="M7" s="56">
        <v>0</v>
      </c>
      <c r="N7" s="56">
        <v>0</v>
      </c>
      <c r="O7" s="56">
        <v>0</v>
      </c>
      <c r="P7" s="56">
        <v>0</v>
      </c>
      <c r="Q7" s="56">
        <v>0</v>
      </c>
      <c r="R7" s="56">
        <v>0</v>
      </c>
      <c r="S7" s="56">
        <v>0</v>
      </c>
      <c r="T7" s="56">
        <v>0</v>
      </c>
      <c r="U7" s="56">
        <v>0</v>
      </c>
      <c r="V7" s="56">
        <v>0</v>
      </c>
      <c r="W7" s="56">
        <v>0</v>
      </c>
      <c r="X7" s="56">
        <v>0</v>
      </c>
      <c r="Y7" s="56">
        <v>0.51859639286048032</v>
      </c>
      <c r="Z7" s="56">
        <v>73.640687786188209</v>
      </c>
      <c r="AA7" s="56">
        <v>28.004205214465937</v>
      </c>
      <c r="AB7" s="56">
        <v>0</v>
      </c>
      <c r="AC7" s="56">
        <v>0</v>
      </c>
      <c r="AD7" s="56">
        <v>0</v>
      </c>
      <c r="AE7" s="56">
        <v>0</v>
      </c>
      <c r="AF7" s="56">
        <v>0</v>
      </c>
      <c r="AG7" s="56">
        <v>0</v>
      </c>
      <c r="AH7" s="56">
        <v>0</v>
      </c>
      <c r="AI7" s="56">
        <v>0</v>
      </c>
      <c r="AJ7" s="56">
        <v>2.0743855714419213</v>
      </c>
      <c r="AK7" s="56">
        <v>40.450518643117462</v>
      </c>
      <c r="AL7" s="56">
        <v>68.973320250443891</v>
      </c>
      <c r="AM7" s="56">
        <v>0</v>
      </c>
      <c r="AN7" s="56">
        <v>0</v>
      </c>
      <c r="AO7" s="56">
        <v>889.9114101485842</v>
      </c>
      <c r="AP7" s="56">
        <v>0</v>
      </c>
      <c r="AQ7" s="56">
        <v>0</v>
      </c>
      <c r="AR7" s="61">
        <v>6524.9798149705639</v>
      </c>
      <c r="AS7" s="56">
        <v>5.861339439150612</v>
      </c>
      <c r="AT7" s="56">
        <v>163.77572888602339</v>
      </c>
      <c r="AU7" s="56">
        <v>0.36463300132134724</v>
      </c>
      <c r="AV7" s="56">
        <v>5.5511292738473758E-2</v>
      </c>
      <c r="AW7" s="56">
        <v>20.822177060529469</v>
      </c>
      <c r="AX7" s="56">
        <v>2.0680677686882379E-2</v>
      </c>
      <c r="AY7" s="56">
        <v>284.97320778491701</v>
      </c>
      <c r="AZ7" s="56">
        <v>6.3217566318638347</v>
      </c>
      <c r="BA7" s="56">
        <v>0</v>
      </c>
      <c r="BB7" s="56">
        <v>0</v>
      </c>
      <c r="BC7" s="56">
        <v>3.2653701610866918E-3</v>
      </c>
      <c r="BD7" s="56">
        <v>1.0884567203622306E-3</v>
      </c>
      <c r="BE7" s="56">
        <v>0</v>
      </c>
      <c r="BF7" s="56">
        <v>0</v>
      </c>
      <c r="BG7" s="56">
        <v>0</v>
      </c>
      <c r="BH7" s="56">
        <v>0</v>
      </c>
      <c r="BI7" s="56">
        <v>0</v>
      </c>
      <c r="BJ7" s="56">
        <v>0</v>
      </c>
      <c r="BK7" s="56">
        <v>0</v>
      </c>
      <c r="BL7" s="56">
        <v>0</v>
      </c>
      <c r="BM7" s="56">
        <v>1.0884567203622306E-2</v>
      </c>
      <c r="BN7" s="56">
        <v>1.4400282410392311</v>
      </c>
      <c r="BO7" s="56">
        <v>2.7875376608476725</v>
      </c>
      <c r="BP7" s="56">
        <v>0</v>
      </c>
      <c r="BQ7" s="56">
        <v>0</v>
      </c>
      <c r="BR7" s="56">
        <v>0</v>
      </c>
      <c r="BS7" s="56">
        <v>0</v>
      </c>
      <c r="BT7" s="56">
        <v>0</v>
      </c>
      <c r="BU7" s="56">
        <v>0</v>
      </c>
      <c r="BV7" s="56">
        <v>0</v>
      </c>
      <c r="BW7" s="56">
        <v>0</v>
      </c>
      <c r="BX7" s="56">
        <v>0.16871079165614575</v>
      </c>
      <c r="BY7" s="56">
        <v>2.2520169544294548</v>
      </c>
      <c r="BZ7" s="56">
        <v>3.4721769379555156</v>
      </c>
      <c r="CA7" s="56">
        <v>0</v>
      </c>
      <c r="CB7" s="56">
        <v>0</v>
      </c>
      <c r="CC7" s="56">
        <v>45.008773843698599</v>
      </c>
      <c r="CD7" s="56">
        <v>0</v>
      </c>
      <c r="CE7" s="56">
        <v>0</v>
      </c>
      <c r="CF7" s="61">
        <v>537.33951759794274</v>
      </c>
      <c r="CG7" s="61">
        <v>7062.319332568507</v>
      </c>
      <c r="CH7" s="56">
        <v>58.601392393234278</v>
      </c>
      <c r="CI7" s="56">
        <v>2997.4871507335765</v>
      </c>
      <c r="CJ7" s="56">
        <v>0</v>
      </c>
      <c r="CK7" s="56">
        <v>0</v>
      </c>
      <c r="CL7" s="56">
        <v>0</v>
      </c>
      <c r="CM7" s="56">
        <v>1517.9316419026259</v>
      </c>
      <c r="CN7" s="56">
        <v>0</v>
      </c>
      <c r="CO7" s="61">
        <v>4574.0201850294361</v>
      </c>
      <c r="CP7" s="56">
        <v>3.1815589936188</v>
      </c>
      <c r="CQ7" s="56">
        <v>193.80624980081731</v>
      </c>
      <c r="CR7" s="56">
        <v>0</v>
      </c>
      <c r="CS7" s="56">
        <v>0</v>
      </c>
      <c r="CT7" s="56">
        <v>0</v>
      </c>
      <c r="CU7" s="56">
        <v>153.67267360762116</v>
      </c>
      <c r="CV7" s="56">
        <v>0</v>
      </c>
      <c r="CW7" s="61">
        <v>350.66048240205726</v>
      </c>
      <c r="CX7" s="61">
        <v>4924.680667431493</v>
      </c>
      <c r="CY7" s="56">
        <v>209</v>
      </c>
      <c r="CZ7" s="58">
        <v>-2677</v>
      </c>
      <c r="DA7" s="61">
        <v>9519</v>
      </c>
      <c r="DB7" s="59"/>
    </row>
    <row r="8" spans="1:106">
      <c r="A8" s="60" t="s">
        <v>76</v>
      </c>
      <c r="B8" s="55" t="s">
        <v>77</v>
      </c>
      <c r="C8" s="16" t="s">
        <v>180</v>
      </c>
      <c r="D8" s="17" t="s">
        <v>226</v>
      </c>
      <c r="E8" s="56">
        <v>0</v>
      </c>
      <c r="F8" s="56">
        <v>0</v>
      </c>
      <c r="G8" s="56">
        <v>650.54064352243859</v>
      </c>
      <c r="H8" s="56">
        <v>0</v>
      </c>
      <c r="I8" s="56">
        <v>5415.1041490262505</v>
      </c>
      <c r="J8" s="56">
        <v>0</v>
      </c>
      <c r="K8" s="56">
        <v>0</v>
      </c>
      <c r="L8" s="56">
        <v>19.640770533446229</v>
      </c>
      <c r="M8" s="56">
        <v>0</v>
      </c>
      <c r="N8" s="56">
        <v>0</v>
      </c>
      <c r="O8" s="56">
        <v>0</v>
      </c>
      <c r="P8" s="56">
        <v>0</v>
      </c>
      <c r="Q8" s="56">
        <v>0</v>
      </c>
      <c r="R8" s="56">
        <v>0</v>
      </c>
      <c r="S8" s="56">
        <v>0</v>
      </c>
      <c r="T8" s="56">
        <v>0</v>
      </c>
      <c r="U8" s="56">
        <v>0</v>
      </c>
      <c r="V8" s="56">
        <v>0</v>
      </c>
      <c r="W8" s="56">
        <v>0</v>
      </c>
      <c r="X8" s="56">
        <v>0</v>
      </c>
      <c r="Y8" s="56">
        <v>0</v>
      </c>
      <c r="Z8" s="56">
        <v>189.94062235393733</v>
      </c>
      <c r="AA8" s="56">
        <v>0</v>
      </c>
      <c r="AB8" s="56">
        <v>0</v>
      </c>
      <c r="AC8" s="56">
        <v>0</v>
      </c>
      <c r="AD8" s="56">
        <v>0</v>
      </c>
      <c r="AE8" s="56">
        <v>0</v>
      </c>
      <c r="AF8" s="56">
        <v>0</v>
      </c>
      <c r="AG8" s="56">
        <v>0</v>
      </c>
      <c r="AH8" s="56">
        <v>1.1976079593564775</v>
      </c>
      <c r="AI8" s="56">
        <v>0</v>
      </c>
      <c r="AJ8" s="56">
        <v>1.6766511430990683</v>
      </c>
      <c r="AK8" s="56">
        <v>35.928238780694329</v>
      </c>
      <c r="AL8" s="56">
        <v>212.21613039796785</v>
      </c>
      <c r="AM8" s="56">
        <v>0</v>
      </c>
      <c r="AN8" s="56">
        <v>0</v>
      </c>
      <c r="AO8" s="56">
        <v>1330.7819644369183</v>
      </c>
      <c r="AP8" s="56">
        <v>0</v>
      </c>
      <c r="AQ8" s="56">
        <v>0</v>
      </c>
      <c r="AR8" s="61">
        <v>7857.0267781541088</v>
      </c>
      <c r="AS8" s="56">
        <v>0</v>
      </c>
      <c r="AT8" s="56">
        <v>0</v>
      </c>
      <c r="AU8" s="56">
        <v>1622.7240692994721</v>
      </c>
      <c r="AV8" s="56">
        <v>0</v>
      </c>
      <c r="AW8" s="56">
        <v>26479.367710924711</v>
      </c>
      <c r="AX8" s="56">
        <v>5.9703970613862366E-2</v>
      </c>
      <c r="AY8" s="56">
        <v>0</v>
      </c>
      <c r="AZ8" s="56">
        <v>47.494508623327512</v>
      </c>
      <c r="BA8" s="56">
        <v>0</v>
      </c>
      <c r="BB8" s="56">
        <v>0</v>
      </c>
      <c r="BC8" s="56">
        <v>0</v>
      </c>
      <c r="BD8" s="56">
        <v>0</v>
      </c>
      <c r="BE8" s="56">
        <v>0</v>
      </c>
      <c r="BF8" s="56">
        <v>0</v>
      </c>
      <c r="BG8" s="56">
        <v>0</v>
      </c>
      <c r="BH8" s="56">
        <v>0</v>
      </c>
      <c r="BI8" s="56">
        <v>0</v>
      </c>
      <c r="BJ8" s="56">
        <v>0</v>
      </c>
      <c r="BK8" s="56">
        <v>0</v>
      </c>
      <c r="BL8" s="56">
        <v>0</v>
      </c>
      <c r="BM8" s="56">
        <v>0</v>
      </c>
      <c r="BN8" s="56">
        <v>619.99588283965375</v>
      </c>
      <c r="BO8" s="56">
        <v>0</v>
      </c>
      <c r="BP8" s="56">
        <v>0</v>
      </c>
      <c r="BQ8" s="56">
        <v>0</v>
      </c>
      <c r="BR8" s="56">
        <v>0</v>
      </c>
      <c r="BS8" s="56">
        <v>0</v>
      </c>
      <c r="BT8" s="56">
        <v>0</v>
      </c>
      <c r="BU8" s="56">
        <v>0</v>
      </c>
      <c r="BV8" s="56">
        <v>5.1345414727921632</v>
      </c>
      <c r="BW8" s="56">
        <v>0</v>
      </c>
      <c r="BX8" s="56">
        <v>7.7018122091882448</v>
      </c>
      <c r="BY8" s="56">
        <v>127.58738520182388</v>
      </c>
      <c r="BZ8" s="56">
        <v>621.01085034008941</v>
      </c>
      <c r="CA8" s="56">
        <v>0</v>
      </c>
      <c r="CB8" s="56">
        <v>0</v>
      </c>
      <c r="CC8" s="56">
        <v>3978.9711215608572</v>
      </c>
      <c r="CD8" s="56">
        <v>0</v>
      </c>
      <c r="CE8" s="56">
        <v>0</v>
      </c>
      <c r="CF8" s="61">
        <v>33510.047586442524</v>
      </c>
      <c r="CG8" s="61">
        <v>41367.074364596636</v>
      </c>
      <c r="CH8" s="56">
        <v>112.81466977138018</v>
      </c>
      <c r="CI8" s="56">
        <v>3156.6550592718031</v>
      </c>
      <c r="CJ8" s="56">
        <v>0</v>
      </c>
      <c r="CK8" s="56">
        <v>0</v>
      </c>
      <c r="CL8" s="56">
        <v>0</v>
      </c>
      <c r="CM8" s="56">
        <v>188.50349280270962</v>
      </c>
      <c r="CN8" s="56">
        <v>0</v>
      </c>
      <c r="CO8" s="61">
        <v>3457.973221845893</v>
      </c>
      <c r="CP8" s="56">
        <v>363.44792111188713</v>
      </c>
      <c r="CQ8" s="56">
        <v>9241.0104235989238</v>
      </c>
      <c r="CR8" s="56">
        <v>0</v>
      </c>
      <c r="CS8" s="56">
        <v>0</v>
      </c>
      <c r="CT8" s="56">
        <v>0</v>
      </c>
      <c r="CU8" s="56">
        <v>396.49406884665996</v>
      </c>
      <c r="CV8" s="56">
        <v>0</v>
      </c>
      <c r="CW8" s="61">
        <v>10000.95241355747</v>
      </c>
      <c r="CX8" s="61">
        <v>13458.925635403364</v>
      </c>
      <c r="CY8" s="56">
        <v>1426</v>
      </c>
      <c r="CZ8" s="58">
        <v>-5329</v>
      </c>
      <c r="DA8" s="61">
        <v>50923</v>
      </c>
      <c r="DB8" s="59"/>
    </row>
    <row r="9" spans="1:106">
      <c r="A9" s="60" t="s">
        <v>78</v>
      </c>
      <c r="B9" s="55" t="s">
        <v>79</v>
      </c>
      <c r="C9" s="16" t="s">
        <v>182</v>
      </c>
      <c r="D9" s="17" t="s">
        <v>39</v>
      </c>
      <c r="E9" s="56">
        <v>0.98517322587312772</v>
      </c>
      <c r="F9" s="56">
        <v>3.9406929034925109</v>
      </c>
      <c r="G9" s="56">
        <v>0</v>
      </c>
      <c r="H9" s="56">
        <v>4.9258661293656383</v>
      </c>
      <c r="I9" s="56">
        <v>435.44656583592246</v>
      </c>
      <c r="J9" s="56">
        <v>16.747944839843171</v>
      </c>
      <c r="K9" s="56">
        <v>755.62786424468902</v>
      </c>
      <c r="L9" s="56">
        <v>7696.1732405208741</v>
      </c>
      <c r="M9" s="56">
        <v>71436.880954512235</v>
      </c>
      <c r="N9" s="56">
        <v>36.451409357305728</v>
      </c>
      <c r="O9" s="56">
        <v>13557.953934465984</v>
      </c>
      <c r="P9" s="56">
        <v>121065.96738109693</v>
      </c>
      <c r="Q9" s="56">
        <v>26817.400381492411</v>
      </c>
      <c r="R9" s="56">
        <v>44.332795164290751</v>
      </c>
      <c r="S9" s="56">
        <v>46.303141616037003</v>
      </c>
      <c r="T9" s="56">
        <v>13.792425162223788</v>
      </c>
      <c r="U9" s="56">
        <v>4.9258661293656383</v>
      </c>
      <c r="V9" s="56">
        <v>23.644157420955064</v>
      </c>
      <c r="W9" s="56">
        <v>20.688637743335683</v>
      </c>
      <c r="X9" s="56">
        <v>0</v>
      </c>
      <c r="Y9" s="56">
        <v>47.288314841910129</v>
      </c>
      <c r="Z9" s="56">
        <v>78.813858069850212</v>
      </c>
      <c r="AA9" s="56">
        <v>3973.2036199463241</v>
      </c>
      <c r="AB9" s="56">
        <v>349145.39124943648</v>
      </c>
      <c r="AC9" s="56">
        <v>0</v>
      </c>
      <c r="AD9" s="56">
        <v>0</v>
      </c>
      <c r="AE9" s="56">
        <v>4.9258661293656383</v>
      </c>
      <c r="AF9" s="56">
        <v>0.98517322587312772</v>
      </c>
      <c r="AG9" s="56">
        <v>1.9703464517462554</v>
      </c>
      <c r="AH9" s="56">
        <v>8.8665590328581487</v>
      </c>
      <c r="AI9" s="56">
        <v>0</v>
      </c>
      <c r="AJ9" s="56">
        <v>8.8665590328581487</v>
      </c>
      <c r="AK9" s="56">
        <v>61.080740004133922</v>
      </c>
      <c r="AL9" s="56">
        <v>15.762771613970044</v>
      </c>
      <c r="AM9" s="56">
        <v>5.9110393552387661</v>
      </c>
      <c r="AN9" s="56">
        <v>8.8665590328581487</v>
      </c>
      <c r="AO9" s="56">
        <v>2.9555196776193831</v>
      </c>
      <c r="AP9" s="56">
        <v>0</v>
      </c>
      <c r="AQ9" s="56">
        <v>24.629330646828194</v>
      </c>
      <c r="AR9" s="61">
        <v>595371.70593835879</v>
      </c>
      <c r="AS9" s="56">
        <v>2.7458756766091412E-3</v>
      </c>
      <c r="AT9" s="56">
        <v>1.109333773350093E-2</v>
      </c>
      <c r="AU9" s="56">
        <v>0</v>
      </c>
      <c r="AV9" s="56">
        <v>4.6533439799602914E-2</v>
      </c>
      <c r="AW9" s="56">
        <v>0.24192995294710939</v>
      </c>
      <c r="AX9" s="56">
        <v>2.1198160223422569E-2</v>
      </c>
      <c r="AY9" s="56">
        <v>0.88461130797640086</v>
      </c>
      <c r="AZ9" s="56">
        <v>4.1546929570880708</v>
      </c>
      <c r="BA9" s="56">
        <v>230.33598716024909</v>
      </c>
      <c r="BB9" s="56">
        <v>4.3787564122993769E-2</v>
      </c>
      <c r="BC9" s="56">
        <v>10.134697617283146</v>
      </c>
      <c r="BD9" s="56">
        <v>40.703213504647941</v>
      </c>
      <c r="BE9" s="56">
        <v>51.126667408083307</v>
      </c>
      <c r="BF9" s="56">
        <v>3.9394163040419143E-2</v>
      </c>
      <c r="BG9" s="56">
        <v>1.3070368220659512E-2</v>
      </c>
      <c r="BH9" s="56">
        <v>2.5554949630309073E-2</v>
      </c>
      <c r="BI9" s="56">
        <v>1.7170875897729164E-2</v>
      </c>
      <c r="BJ9" s="56">
        <v>4.0236231581245951E-2</v>
      </c>
      <c r="BK9" s="56">
        <v>1.0910279355060322E-2</v>
      </c>
      <c r="BL9" s="56">
        <v>2.9289340550497505E-4</v>
      </c>
      <c r="BM9" s="56">
        <v>0.12048902468960912</v>
      </c>
      <c r="BN9" s="56">
        <v>0.13923420264192751</v>
      </c>
      <c r="BO9" s="56">
        <v>4.5532110469532778</v>
      </c>
      <c r="BP9" s="56">
        <v>163.33658403931037</v>
      </c>
      <c r="BQ9" s="56">
        <v>0</v>
      </c>
      <c r="BR9" s="56">
        <v>2.9289340550497505E-4</v>
      </c>
      <c r="BS9" s="56">
        <v>5.7480330830351357E-3</v>
      </c>
      <c r="BT9" s="56">
        <v>1.1349619463317784E-3</v>
      </c>
      <c r="BU9" s="56">
        <v>2.4163705954160443E-3</v>
      </c>
      <c r="BV9" s="56">
        <v>6.2972082183569639E-3</v>
      </c>
      <c r="BW9" s="56">
        <v>4.0272843256934068E-4</v>
      </c>
      <c r="BX9" s="56">
        <v>1.1532677841758392E-2</v>
      </c>
      <c r="BY9" s="56">
        <v>6.7328871590456141E-2</v>
      </c>
      <c r="BZ9" s="56">
        <v>1.3326649950476365E-2</v>
      </c>
      <c r="CA9" s="56">
        <v>5.8944797857876227E-3</v>
      </c>
      <c r="CB9" s="56">
        <v>1.050755092249098E-2</v>
      </c>
      <c r="CC9" s="56">
        <v>1.0141434165609762E-2</v>
      </c>
      <c r="CD9" s="56">
        <v>0</v>
      </c>
      <c r="CE9" s="56">
        <v>3.657506401243376E-2</v>
      </c>
      <c r="CF9" s="61">
        <v>506.17490528450759</v>
      </c>
      <c r="CG9" s="61">
        <v>595877.88084364333</v>
      </c>
      <c r="CH9" s="56">
        <v>-165.50910194668546</v>
      </c>
      <c r="CI9" s="56">
        <v>-217.72328291796123</v>
      </c>
      <c r="CJ9" s="56">
        <v>0</v>
      </c>
      <c r="CK9" s="56">
        <v>0</v>
      </c>
      <c r="CL9" s="56">
        <v>-158.61288936557355</v>
      </c>
      <c r="CM9" s="56">
        <v>10489.13933587119</v>
      </c>
      <c r="CN9" s="56">
        <v>0</v>
      </c>
      <c r="CO9" s="61">
        <v>9947.2940616409705</v>
      </c>
      <c r="CP9" s="56">
        <v>-0.158601779080944</v>
      </c>
      <c r="CQ9" s="56">
        <v>-0.17961688092592595</v>
      </c>
      <c r="CR9" s="56">
        <v>0</v>
      </c>
      <c r="CS9" s="56">
        <v>0</v>
      </c>
      <c r="CT9" s="56">
        <v>-0.1763584417896831</v>
      </c>
      <c r="CU9" s="56">
        <v>-0.66032818271096627</v>
      </c>
      <c r="CV9" s="56">
        <v>0</v>
      </c>
      <c r="CW9" s="61">
        <v>-1.1749052845075192</v>
      </c>
      <c r="CX9" s="61">
        <v>9946.1191563564626</v>
      </c>
      <c r="CY9" s="56">
        <v>322</v>
      </c>
      <c r="CZ9" s="58">
        <v>-599575</v>
      </c>
      <c r="DA9" s="61">
        <v>6571</v>
      </c>
      <c r="DB9" s="59"/>
    </row>
    <row r="10" spans="1:106">
      <c r="A10" s="60"/>
      <c r="B10" s="55"/>
      <c r="C10" s="16" t="s">
        <v>183</v>
      </c>
      <c r="D10" s="17" t="s">
        <v>159</v>
      </c>
      <c r="E10" s="56">
        <v>9553.5514969092055</v>
      </c>
      <c r="F10" s="56">
        <v>28.556811539674257</v>
      </c>
      <c r="G10" s="56">
        <v>3124.8074687807193</v>
      </c>
      <c r="H10" s="56">
        <v>0</v>
      </c>
      <c r="I10" s="56">
        <v>207117.3619497047</v>
      </c>
      <c r="J10" s="56">
        <v>117.25599889775339</v>
      </c>
      <c r="K10" s="56">
        <v>234.94467675822909</v>
      </c>
      <c r="L10" s="56">
        <v>7399.6756204774101</v>
      </c>
      <c r="M10" s="56">
        <v>0</v>
      </c>
      <c r="N10" s="56">
        <v>3.4614317017786975</v>
      </c>
      <c r="O10" s="56">
        <v>35.046995980509315</v>
      </c>
      <c r="P10" s="56">
        <v>0.43267896272233719</v>
      </c>
      <c r="Q10" s="56">
        <v>0</v>
      </c>
      <c r="R10" s="56">
        <v>0</v>
      </c>
      <c r="S10" s="56">
        <v>0</v>
      </c>
      <c r="T10" s="56">
        <v>0</v>
      </c>
      <c r="U10" s="56">
        <v>0</v>
      </c>
      <c r="V10" s="56">
        <v>0</v>
      </c>
      <c r="W10" s="56">
        <v>0</v>
      </c>
      <c r="X10" s="56">
        <v>0</v>
      </c>
      <c r="Y10" s="56">
        <v>0</v>
      </c>
      <c r="Z10" s="56">
        <v>508.83046016146852</v>
      </c>
      <c r="AA10" s="56">
        <v>9.951616142613755</v>
      </c>
      <c r="AB10" s="56">
        <v>0</v>
      </c>
      <c r="AC10" s="56">
        <v>0</v>
      </c>
      <c r="AD10" s="56">
        <v>0</v>
      </c>
      <c r="AE10" s="56">
        <v>180.85980641793694</v>
      </c>
      <c r="AF10" s="56">
        <v>0</v>
      </c>
      <c r="AG10" s="56">
        <v>0</v>
      </c>
      <c r="AH10" s="56">
        <v>57.546302042070849</v>
      </c>
      <c r="AI10" s="56">
        <v>0</v>
      </c>
      <c r="AJ10" s="56">
        <v>437.87111027500521</v>
      </c>
      <c r="AK10" s="56">
        <v>3888.053159022922</v>
      </c>
      <c r="AL10" s="56">
        <v>8790.7384856297249</v>
      </c>
      <c r="AM10" s="56">
        <v>139.32262599659256</v>
      </c>
      <c r="AN10" s="56">
        <v>3.0287527390563604</v>
      </c>
      <c r="AO10" s="56">
        <v>69755.637012169755</v>
      </c>
      <c r="AP10" s="56">
        <v>0</v>
      </c>
      <c r="AQ10" s="56">
        <v>318.45171656364016</v>
      </c>
      <c r="AR10" s="61">
        <v>311705.38617687346</v>
      </c>
      <c r="AS10" s="56">
        <v>45251.936718054247</v>
      </c>
      <c r="AT10" s="56">
        <v>661.72338450045527</v>
      </c>
      <c r="AU10" s="56">
        <v>5469.2369864754219</v>
      </c>
      <c r="AV10" s="56">
        <v>0</v>
      </c>
      <c r="AW10" s="56">
        <v>269478.44795238326</v>
      </c>
      <c r="AX10" s="56">
        <v>277.63134295438886</v>
      </c>
      <c r="AY10" s="56">
        <v>624.47516384674361</v>
      </c>
      <c r="AZ10" s="56">
        <v>9097.4592708105956</v>
      </c>
      <c r="BA10" s="56">
        <v>2.6791926943728721</v>
      </c>
      <c r="BB10" s="56">
        <v>8.3352661602711571</v>
      </c>
      <c r="BC10" s="56">
        <v>106.79559767847419</v>
      </c>
      <c r="BD10" s="56">
        <v>0.63258716394915027</v>
      </c>
      <c r="BE10" s="56">
        <v>0</v>
      </c>
      <c r="BF10" s="56">
        <v>0</v>
      </c>
      <c r="BG10" s="56">
        <v>0</v>
      </c>
      <c r="BH10" s="56">
        <v>0</v>
      </c>
      <c r="BI10" s="56">
        <v>0</v>
      </c>
      <c r="BJ10" s="56">
        <v>0</v>
      </c>
      <c r="BK10" s="56">
        <v>0</v>
      </c>
      <c r="BL10" s="56">
        <v>0</v>
      </c>
      <c r="BM10" s="56">
        <v>0</v>
      </c>
      <c r="BN10" s="56">
        <v>515.03758448354051</v>
      </c>
      <c r="BO10" s="56">
        <v>68.579890774016704</v>
      </c>
      <c r="BP10" s="56">
        <v>0</v>
      </c>
      <c r="BQ10" s="56">
        <v>0</v>
      </c>
      <c r="BR10" s="56">
        <v>0</v>
      </c>
      <c r="BS10" s="56">
        <v>470.08668483350681</v>
      </c>
      <c r="BT10" s="56">
        <v>0</v>
      </c>
      <c r="BU10" s="56">
        <v>0</v>
      </c>
      <c r="BV10" s="56">
        <v>199.56264472113489</v>
      </c>
      <c r="BW10" s="56">
        <v>0.48374312537287967</v>
      </c>
      <c r="BX10" s="56">
        <v>1063.3790225985217</v>
      </c>
      <c r="BY10" s="56">
        <v>8743.9546791919529</v>
      </c>
      <c r="BZ10" s="56">
        <v>17801.300481606242</v>
      </c>
      <c r="CA10" s="56">
        <v>279.67794848481259</v>
      </c>
      <c r="CB10" s="56">
        <v>9.8237065460338631</v>
      </c>
      <c r="CC10" s="56">
        <v>145440.57079018565</v>
      </c>
      <c r="CD10" s="56">
        <v>0</v>
      </c>
      <c r="CE10" s="56">
        <v>1087.3057017996573</v>
      </c>
      <c r="CF10" s="61">
        <v>506659.1163410726</v>
      </c>
      <c r="CG10" s="61">
        <v>818364.50251794606</v>
      </c>
      <c r="CH10" s="56">
        <v>13809.814453208837</v>
      </c>
      <c r="CI10" s="56">
        <v>498397.27233334479</v>
      </c>
      <c r="CJ10" s="56">
        <v>0</v>
      </c>
      <c r="CK10" s="56">
        <v>0</v>
      </c>
      <c r="CL10" s="56">
        <v>0</v>
      </c>
      <c r="CM10" s="56">
        <v>-7423.4729634271389</v>
      </c>
      <c r="CN10" s="56">
        <v>0</v>
      </c>
      <c r="CO10" s="61">
        <v>504783.61382312648</v>
      </c>
      <c r="CP10" s="56">
        <v>30036.317663585334</v>
      </c>
      <c r="CQ10" s="56">
        <v>1072178.5705261219</v>
      </c>
      <c r="CR10" s="56">
        <v>0</v>
      </c>
      <c r="CS10" s="56">
        <v>0</v>
      </c>
      <c r="CT10" s="56">
        <v>0</v>
      </c>
      <c r="CU10" s="56">
        <v>-4255.0045307798491</v>
      </c>
      <c r="CV10" s="56">
        <v>0</v>
      </c>
      <c r="CW10" s="61">
        <v>1097959.8836589274</v>
      </c>
      <c r="CX10" s="61">
        <v>1602743.4974820539</v>
      </c>
      <c r="CY10" s="56">
        <v>14572</v>
      </c>
      <c r="CZ10" s="58">
        <v>-322662</v>
      </c>
      <c r="DA10" s="61">
        <v>2113018</v>
      </c>
      <c r="DB10" s="59"/>
    </row>
    <row r="11" spans="1:106">
      <c r="A11" s="60"/>
      <c r="B11" s="55"/>
      <c r="C11" s="16" t="s">
        <v>184</v>
      </c>
      <c r="D11" s="17" t="s">
        <v>40</v>
      </c>
      <c r="E11" s="56">
        <v>294.42832740213521</v>
      </c>
      <c r="F11" s="56">
        <v>4.4950889679715305</v>
      </c>
      <c r="G11" s="56">
        <v>695.24042704626333</v>
      </c>
      <c r="H11" s="56">
        <v>12.73608540925267</v>
      </c>
      <c r="I11" s="56">
        <v>1612.9877580071175</v>
      </c>
      <c r="J11" s="56">
        <v>12744.326405693952</v>
      </c>
      <c r="K11" s="56">
        <v>812.86192170818504</v>
      </c>
      <c r="L11" s="56">
        <v>1780.0552313167259</v>
      </c>
      <c r="M11" s="56">
        <v>23.224626334519574</v>
      </c>
      <c r="N11" s="56">
        <v>1281.849537366548</v>
      </c>
      <c r="O11" s="56">
        <v>725.20768683274025</v>
      </c>
      <c r="P11" s="56">
        <v>598.59601423487538</v>
      </c>
      <c r="Q11" s="56">
        <v>122.86576512455517</v>
      </c>
      <c r="R11" s="56">
        <v>598.59601423487538</v>
      </c>
      <c r="S11" s="56">
        <v>784.39302491103194</v>
      </c>
      <c r="T11" s="56">
        <v>614.32882562277587</v>
      </c>
      <c r="U11" s="56">
        <v>217.2626334519573</v>
      </c>
      <c r="V11" s="56">
        <v>672.01580071174374</v>
      </c>
      <c r="W11" s="56">
        <v>1277.3544483985766</v>
      </c>
      <c r="X11" s="56">
        <v>344.62348754448396</v>
      </c>
      <c r="Y11" s="56">
        <v>1256.3773665480426</v>
      </c>
      <c r="Z11" s="56">
        <v>3933.952028469751</v>
      </c>
      <c r="AA11" s="56">
        <v>6264.6556583629899</v>
      </c>
      <c r="AB11" s="56">
        <v>191.04128113879003</v>
      </c>
      <c r="AC11" s="56">
        <v>125.86249110320284</v>
      </c>
      <c r="AD11" s="56">
        <v>458.49907473309611</v>
      </c>
      <c r="AE11" s="56">
        <v>9567.0476868327405</v>
      </c>
      <c r="AF11" s="56">
        <v>1219.6674733096086</v>
      </c>
      <c r="AG11" s="56">
        <v>131.85594306049822</v>
      </c>
      <c r="AH11" s="56">
        <v>3056.6604982206404</v>
      </c>
      <c r="AI11" s="56">
        <v>558.88939501779362</v>
      </c>
      <c r="AJ11" s="56">
        <v>4620.2022775800715</v>
      </c>
      <c r="AK11" s="56">
        <v>594.85010676156583</v>
      </c>
      <c r="AL11" s="56">
        <v>7760.0219217081849</v>
      </c>
      <c r="AM11" s="56">
        <v>2845.3913167259789</v>
      </c>
      <c r="AN11" s="56">
        <v>3298.6461209964414</v>
      </c>
      <c r="AO11" s="56">
        <v>4464.3725266903912</v>
      </c>
      <c r="AP11" s="56">
        <v>819.60455516014235</v>
      </c>
      <c r="AQ11" s="56">
        <v>31.465622775800711</v>
      </c>
      <c r="AR11" s="61">
        <v>76416.512455515985</v>
      </c>
      <c r="AS11" s="56">
        <v>251.8578768110053</v>
      </c>
      <c r="AT11" s="56">
        <v>8.891248808670662</v>
      </c>
      <c r="AU11" s="56">
        <v>225.2102044284205</v>
      </c>
      <c r="AV11" s="56">
        <v>12.67198510561273</v>
      </c>
      <c r="AW11" s="56">
        <v>272.61281537904591</v>
      </c>
      <c r="AX11" s="56">
        <v>5059.946250175467</v>
      </c>
      <c r="AY11" s="56">
        <v>404.06945099111215</v>
      </c>
      <c r="AZ11" s="56">
        <v>279.81794271275851</v>
      </c>
      <c r="BA11" s="56">
        <v>5.2843394679098354</v>
      </c>
      <c r="BB11" s="56">
        <v>442.71118335020282</v>
      </c>
      <c r="BC11" s="56">
        <v>174.57441209282396</v>
      </c>
      <c r="BD11" s="56">
        <v>55.572477891143897</v>
      </c>
      <c r="BE11" s="56">
        <v>75.293146069906101</v>
      </c>
      <c r="BF11" s="56">
        <v>115.51670373024609</v>
      </c>
      <c r="BG11" s="56">
        <v>92.09352138482339</v>
      </c>
      <c r="BH11" s="56">
        <v>214.61545144917363</v>
      </c>
      <c r="BI11" s="56">
        <v>79.75180749595502</v>
      </c>
      <c r="BJ11" s="56">
        <v>368.21764127873041</v>
      </c>
      <c r="BK11" s="56">
        <v>256.02103241154612</v>
      </c>
      <c r="BL11" s="56">
        <v>56.267785715868875</v>
      </c>
      <c r="BM11" s="56">
        <v>699.07117832630229</v>
      </c>
      <c r="BN11" s="56">
        <v>431.49934467651252</v>
      </c>
      <c r="BO11" s="56">
        <v>2151.4301626118372</v>
      </c>
      <c r="BP11" s="56">
        <v>32.827220674828041</v>
      </c>
      <c r="BQ11" s="56">
        <v>30.384951940481557</v>
      </c>
      <c r="BR11" s="56">
        <v>137.49712233936447</v>
      </c>
      <c r="BS11" s="56">
        <v>3335.6089189009481</v>
      </c>
      <c r="BT11" s="56">
        <v>432.11643037095592</v>
      </c>
      <c r="BU11" s="56">
        <v>41.231754006191217</v>
      </c>
      <c r="BV11" s="56">
        <v>648.96555820705862</v>
      </c>
      <c r="BW11" s="56">
        <v>514.527790296484</v>
      </c>
      <c r="BX11" s="56">
        <v>1476.4600917600644</v>
      </c>
      <c r="BY11" s="56">
        <v>198.92756865381631</v>
      </c>
      <c r="BZ11" s="56">
        <v>2094.6408960274248</v>
      </c>
      <c r="CA11" s="56">
        <v>856.26289480100183</v>
      </c>
      <c r="CB11" s="56">
        <v>1287.9882145205499</v>
      </c>
      <c r="CC11" s="56">
        <v>1330.5323620459096</v>
      </c>
      <c r="CD11" s="56">
        <v>248.90281855592414</v>
      </c>
      <c r="CE11" s="56">
        <v>14.436328710852363</v>
      </c>
      <c r="CF11" s="61">
        <v>24414.308884176931</v>
      </c>
      <c r="CG11" s="61">
        <v>100830.82133969292</v>
      </c>
      <c r="CH11" s="56">
        <v>3224.4771530249109</v>
      </c>
      <c r="CI11" s="56">
        <v>103160.79345195729</v>
      </c>
      <c r="CJ11" s="56">
        <v>0</v>
      </c>
      <c r="CK11" s="56">
        <v>17.980355871886122</v>
      </c>
      <c r="CL11" s="56">
        <v>4414.1773665480432</v>
      </c>
      <c r="CM11" s="56">
        <v>-3028.9407829181496</v>
      </c>
      <c r="CN11" s="56">
        <v>0</v>
      </c>
      <c r="CO11" s="61">
        <v>107788.48754448399</v>
      </c>
      <c r="CP11" s="56">
        <v>966.53002445457435</v>
      </c>
      <c r="CQ11" s="56">
        <v>31806.004689958849</v>
      </c>
      <c r="CR11" s="56">
        <v>0</v>
      </c>
      <c r="CS11" s="56">
        <v>6.6662637695507305</v>
      </c>
      <c r="CT11" s="56">
        <v>2229.1047379814263</v>
      </c>
      <c r="CU11" s="56">
        <v>-602.61460034132972</v>
      </c>
      <c r="CV11" s="56">
        <v>0</v>
      </c>
      <c r="CW11" s="61">
        <v>34405.691115823065</v>
      </c>
      <c r="CX11" s="61">
        <v>142194.17866030705</v>
      </c>
      <c r="CY11" s="56">
        <v>3998</v>
      </c>
      <c r="CZ11" s="58">
        <v>-163844</v>
      </c>
      <c r="DA11" s="61">
        <v>83178.999999999971</v>
      </c>
      <c r="DB11" s="59"/>
    </row>
    <row r="12" spans="1:106">
      <c r="A12" s="60"/>
      <c r="B12" s="55"/>
      <c r="C12" s="16" t="s">
        <v>185</v>
      </c>
      <c r="D12" s="17" t="s">
        <v>41</v>
      </c>
      <c r="E12" s="56">
        <v>1898.1188532603383</v>
      </c>
      <c r="F12" s="56">
        <v>41.109700361716691</v>
      </c>
      <c r="G12" s="56">
        <v>87.081838400625671</v>
      </c>
      <c r="H12" s="56">
        <v>1.7681591553426532</v>
      </c>
      <c r="I12" s="56">
        <v>15075.324958451463</v>
      </c>
      <c r="J12" s="56">
        <v>195.38158666536319</v>
      </c>
      <c r="K12" s="56">
        <v>50931.38242985629</v>
      </c>
      <c r="L12" s="56">
        <v>13123.719290742007</v>
      </c>
      <c r="M12" s="56">
        <v>14.58731303157689</v>
      </c>
      <c r="N12" s="56">
        <v>1320.814889040962</v>
      </c>
      <c r="O12" s="56">
        <v>2084.2176043601526</v>
      </c>
      <c r="P12" s="56">
        <v>328.87760289373352</v>
      </c>
      <c r="Q12" s="56">
        <v>124.2131806628214</v>
      </c>
      <c r="R12" s="56">
        <v>1632.4529401701047</v>
      </c>
      <c r="S12" s="56">
        <v>381.92237755401311</v>
      </c>
      <c r="T12" s="56">
        <v>421.70595854922283</v>
      </c>
      <c r="U12" s="56">
        <v>419.49575960504444</v>
      </c>
      <c r="V12" s="56">
        <v>439.38755010264936</v>
      </c>
      <c r="W12" s="56">
        <v>3039.9076278228567</v>
      </c>
      <c r="X12" s="56">
        <v>1066.1999706716199</v>
      </c>
      <c r="Y12" s="56">
        <v>1278.3790693127382</v>
      </c>
      <c r="Z12" s="56">
        <v>9156.8542257307654</v>
      </c>
      <c r="AA12" s="56">
        <v>41383.32299100596</v>
      </c>
      <c r="AB12" s="56">
        <v>2435.6392364845046</v>
      </c>
      <c r="AC12" s="56">
        <v>319.59476732818456</v>
      </c>
      <c r="AD12" s="56">
        <v>449.11242545703396</v>
      </c>
      <c r="AE12" s="56">
        <v>9670.5044603578062</v>
      </c>
      <c r="AF12" s="56">
        <v>2390.993217812103</v>
      </c>
      <c r="AG12" s="56">
        <v>826.17236533385471</v>
      </c>
      <c r="AH12" s="56">
        <v>5872.4985946817869</v>
      </c>
      <c r="AI12" s="56">
        <v>4389.0130633493009</v>
      </c>
      <c r="AJ12" s="56">
        <v>767.38107341871148</v>
      </c>
      <c r="AK12" s="56">
        <v>6141.2587862938708</v>
      </c>
      <c r="AL12" s="56">
        <v>8010.2030134910547</v>
      </c>
      <c r="AM12" s="56">
        <v>1556.4220964903704</v>
      </c>
      <c r="AN12" s="56">
        <v>3353.7558778961775</v>
      </c>
      <c r="AO12" s="56">
        <v>3323.6971722553526</v>
      </c>
      <c r="AP12" s="56">
        <v>10430.370857366312</v>
      </c>
      <c r="AQ12" s="56">
        <v>51.276615504936942</v>
      </c>
      <c r="AR12" s="61">
        <v>204434.1195009287</v>
      </c>
      <c r="AS12" s="56">
        <v>4688.6978801001997</v>
      </c>
      <c r="AT12" s="56">
        <v>377.94046283569918</v>
      </c>
      <c r="AU12" s="56">
        <v>66.300762687912339</v>
      </c>
      <c r="AV12" s="56">
        <v>11.996814518861537</v>
      </c>
      <c r="AW12" s="56">
        <v>8535.0888034033251</v>
      </c>
      <c r="AX12" s="56">
        <v>230.25722777902001</v>
      </c>
      <c r="AY12" s="56">
        <v>49308.344025823862</v>
      </c>
      <c r="AZ12" s="56">
        <v>7634.4299936743728</v>
      </c>
      <c r="BA12" s="56">
        <v>9.466874042094819</v>
      </c>
      <c r="BB12" s="56">
        <v>1201.1830939755896</v>
      </c>
      <c r="BC12" s="56">
        <v>1684.6955245772704</v>
      </c>
      <c r="BD12" s="56">
        <v>101.68728496939779</v>
      </c>
      <c r="BE12" s="56">
        <v>307.95088371069477</v>
      </c>
      <c r="BF12" s="56">
        <v>729.21045638728992</v>
      </c>
      <c r="BG12" s="56">
        <v>253.95705727750567</v>
      </c>
      <c r="BH12" s="56">
        <v>290.2413003733277</v>
      </c>
      <c r="BI12" s="56">
        <v>475.40029887940295</v>
      </c>
      <c r="BJ12" s="56">
        <v>854.23848252943867</v>
      </c>
      <c r="BK12" s="56">
        <v>1451.7451343552405</v>
      </c>
      <c r="BL12" s="56">
        <v>387.1461817318052</v>
      </c>
      <c r="BM12" s="56">
        <v>1094.2237394965423</v>
      </c>
      <c r="BN12" s="56">
        <v>9301.3016795379062</v>
      </c>
      <c r="BO12" s="56">
        <v>44642.758376143669</v>
      </c>
      <c r="BP12" s="56">
        <v>1393.3932814233631</v>
      </c>
      <c r="BQ12" s="56">
        <v>228.8371966727058</v>
      </c>
      <c r="BR12" s="56">
        <v>429.56757075836458</v>
      </c>
      <c r="BS12" s="56">
        <v>11068.065208742164</v>
      </c>
      <c r="BT12" s="56">
        <v>2600.5339771668228</v>
      </c>
      <c r="BU12" s="56">
        <v>816.43627514755667</v>
      </c>
      <c r="BV12" s="56">
        <v>4622.78885013127</v>
      </c>
      <c r="BW12" s="56">
        <v>8792.1307558428234</v>
      </c>
      <c r="BX12" s="56">
        <v>778.04646868719976</v>
      </c>
      <c r="BY12" s="56">
        <v>6058.4566208115739</v>
      </c>
      <c r="BZ12" s="56">
        <v>6982.3255941402822</v>
      </c>
      <c r="CA12" s="56">
        <v>1397.131064450328</v>
      </c>
      <c r="CB12" s="56">
        <v>5104.4079059245323</v>
      </c>
      <c r="CC12" s="56">
        <v>3082.8875318081778</v>
      </c>
      <c r="CD12" s="56">
        <v>10075.72462057451</v>
      </c>
      <c r="CE12" s="56">
        <v>74.314961230444325</v>
      </c>
      <c r="CF12" s="61">
        <v>197143.31022232259</v>
      </c>
      <c r="CG12" s="61">
        <v>401577.42972325126</v>
      </c>
      <c r="CH12" s="56">
        <v>1475.0867753446084</v>
      </c>
      <c r="CI12" s="56">
        <v>9618.3437652751982</v>
      </c>
      <c r="CJ12" s="56">
        <v>19.449750708769187</v>
      </c>
      <c r="CK12" s="56">
        <v>132.61193665069899</v>
      </c>
      <c r="CL12" s="56">
        <v>4256.4011266986017</v>
      </c>
      <c r="CM12" s="56">
        <v>-2898.0128556066088</v>
      </c>
      <c r="CN12" s="56">
        <v>0</v>
      </c>
      <c r="CO12" s="61">
        <v>12603.880499071269</v>
      </c>
      <c r="CP12" s="56">
        <v>1408.3770579244717</v>
      </c>
      <c r="CQ12" s="56">
        <v>6554.994164319447</v>
      </c>
      <c r="CR12" s="56">
        <v>35.419166674734065</v>
      </c>
      <c r="CS12" s="56">
        <v>152.26977230810789</v>
      </c>
      <c r="CT12" s="56">
        <v>4900.8864362161175</v>
      </c>
      <c r="CU12" s="56">
        <v>-2814.2568197654255</v>
      </c>
      <c r="CV12" s="56">
        <v>0</v>
      </c>
      <c r="CW12" s="61">
        <v>10237.689777677453</v>
      </c>
      <c r="CX12" s="61">
        <v>22841.570276748724</v>
      </c>
      <c r="CY12" s="56">
        <v>20034</v>
      </c>
      <c r="CZ12" s="58">
        <v>-70922</v>
      </c>
      <c r="DA12" s="61">
        <v>373531</v>
      </c>
      <c r="DB12" s="59"/>
    </row>
    <row r="13" spans="1:106">
      <c r="A13" s="60"/>
      <c r="B13" s="55"/>
      <c r="C13" s="16" t="s">
        <v>186</v>
      </c>
      <c r="D13" s="17" t="s">
        <v>42</v>
      </c>
      <c r="E13" s="56">
        <v>3711.8706381340689</v>
      </c>
      <c r="F13" s="56">
        <v>4.3800754875057848</v>
      </c>
      <c r="G13" s="56">
        <v>398.1001943088591</v>
      </c>
      <c r="H13" s="56">
        <v>16.060276787521211</v>
      </c>
      <c r="I13" s="56">
        <v>11461.684200694304</v>
      </c>
      <c r="J13" s="56">
        <v>5451.7339567822</v>
      </c>
      <c r="K13" s="56">
        <v>5827.447098599363</v>
      </c>
      <c r="L13" s="56">
        <v>275197.70950471761</v>
      </c>
      <c r="M13" s="56">
        <v>431.68077304640343</v>
      </c>
      <c r="N13" s="56">
        <v>38990.458639668163</v>
      </c>
      <c r="O13" s="56">
        <v>3524.0140672254875</v>
      </c>
      <c r="P13" s="56">
        <v>5175.302526015168</v>
      </c>
      <c r="Q13" s="56">
        <v>604.93709232996559</v>
      </c>
      <c r="R13" s="56">
        <v>2555.5307094325417</v>
      </c>
      <c r="S13" s="56">
        <v>1291.1489187058719</v>
      </c>
      <c r="T13" s="56">
        <v>1631.8214566229885</v>
      </c>
      <c r="U13" s="56">
        <v>1473.1653889644456</v>
      </c>
      <c r="V13" s="56">
        <v>1938.9134158025606</v>
      </c>
      <c r="W13" s="56">
        <v>5693.1247836491857</v>
      </c>
      <c r="X13" s="56">
        <v>2119.4698608986323</v>
      </c>
      <c r="Y13" s="56">
        <v>6483.4850716168958</v>
      </c>
      <c r="Z13" s="56">
        <v>7234.4246801970539</v>
      </c>
      <c r="AA13" s="56">
        <v>5255.6039099527743</v>
      </c>
      <c r="AB13" s="56">
        <v>1206.4674592807601</v>
      </c>
      <c r="AC13" s="56">
        <v>819.56079121774906</v>
      </c>
      <c r="AD13" s="56">
        <v>1671.7288110647078</v>
      </c>
      <c r="AE13" s="56">
        <v>17.520301950023139</v>
      </c>
      <c r="AF13" s="56">
        <v>15.5736017333539</v>
      </c>
      <c r="AG13" s="56">
        <v>58.401006500077131</v>
      </c>
      <c r="AH13" s="56">
        <v>581.09001467576741</v>
      </c>
      <c r="AI13" s="56">
        <v>329.96568672543577</v>
      </c>
      <c r="AJ13" s="56">
        <v>648.25117215085618</v>
      </c>
      <c r="AK13" s="56">
        <v>7510.369435909919</v>
      </c>
      <c r="AL13" s="56">
        <v>236220.87776656615</v>
      </c>
      <c r="AM13" s="56">
        <v>201.48347242526609</v>
      </c>
      <c r="AN13" s="56">
        <v>4276.4137009681481</v>
      </c>
      <c r="AO13" s="56">
        <v>6638.2477388421003</v>
      </c>
      <c r="AP13" s="56">
        <v>247.71760257116051</v>
      </c>
      <c r="AQ13" s="56">
        <v>340.18586286294925</v>
      </c>
      <c r="AR13" s="61">
        <v>647255.92166508397</v>
      </c>
      <c r="AS13" s="56">
        <v>22143.372848522402</v>
      </c>
      <c r="AT13" s="56">
        <v>23.194223545966292</v>
      </c>
      <c r="AU13" s="56">
        <v>642.62389798979234</v>
      </c>
      <c r="AV13" s="56">
        <v>184.11473070246964</v>
      </c>
      <c r="AW13" s="56">
        <v>14696.037804671127</v>
      </c>
      <c r="AX13" s="56">
        <v>13149.220115417689</v>
      </c>
      <c r="AY13" s="56">
        <v>17134.98659593529</v>
      </c>
      <c r="AZ13" s="56">
        <v>355524.19057925453</v>
      </c>
      <c r="BA13" s="56">
        <v>1412.4774236788085</v>
      </c>
      <c r="BB13" s="56">
        <v>90596.848796671577</v>
      </c>
      <c r="BC13" s="56">
        <v>7933.0170058767553</v>
      </c>
      <c r="BD13" s="56">
        <v>3488.7836832972798</v>
      </c>
      <c r="BE13" s="56">
        <v>2876.2530206016154</v>
      </c>
      <c r="BF13" s="56">
        <v>4232.564870109808</v>
      </c>
      <c r="BG13" s="56">
        <v>1750.5289993387223</v>
      </c>
      <c r="BH13" s="56">
        <v>2535.3233296111803</v>
      </c>
      <c r="BI13" s="56">
        <v>3854.4736311752886</v>
      </c>
      <c r="BJ13" s="56">
        <v>8459.0349077549836</v>
      </c>
      <c r="BK13" s="56">
        <v>7210.9063344940341</v>
      </c>
      <c r="BL13" s="56">
        <v>1925.1205543152021</v>
      </c>
      <c r="BM13" s="56">
        <v>22084.498459923059</v>
      </c>
      <c r="BN13" s="56">
        <v>12425.670386369708</v>
      </c>
      <c r="BO13" s="56">
        <v>14028.018771412027</v>
      </c>
      <c r="BP13" s="56">
        <v>1029.7727351703647</v>
      </c>
      <c r="BQ13" s="56">
        <v>1532.1308360226892</v>
      </c>
      <c r="BR13" s="56">
        <v>3773.4208244407532</v>
      </c>
      <c r="BS13" s="56">
        <v>45.245666004813806</v>
      </c>
      <c r="BT13" s="56">
        <v>41.309420038071352</v>
      </c>
      <c r="BU13" s="56">
        <v>122.44687722350452</v>
      </c>
      <c r="BV13" s="56">
        <v>1053.0939343926775</v>
      </c>
      <c r="BW13" s="56">
        <v>2227.2380135690478</v>
      </c>
      <c r="BX13" s="56">
        <v>1672.3119827092594</v>
      </c>
      <c r="BY13" s="56">
        <v>19166.004864323499</v>
      </c>
      <c r="BZ13" s="56">
        <v>439064.40848819306</v>
      </c>
      <c r="CA13" s="56">
        <v>436.0344725739867</v>
      </c>
      <c r="CB13" s="56">
        <v>13628.934220654883</v>
      </c>
      <c r="CC13" s="56">
        <v>13945.95015926672</v>
      </c>
      <c r="CD13" s="56">
        <v>563.68735252769898</v>
      </c>
      <c r="CE13" s="56">
        <v>1174.1017539509214</v>
      </c>
      <c r="CF13" s="61">
        <v>1107787.352571731</v>
      </c>
      <c r="CG13" s="61">
        <v>1755043.2742368151</v>
      </c>
      <c r="CH13" s="56">
        <v>3542.9943943380126</v>
      </c>
      <c r="CI13" s="56">
        <v>44142.4007630833</v>
      </c>
      <c r="CJ13" s="56">
        <v>0</v>
      </c>
      <c r="CK13" s="56">
        <v>0</v>
      </c>
      <c r="CL13" s="56">
        <v>0</v>
      </c>
      <c r="CM13" s="56">
        <v>-7165.3168225052968</v>
      </c>
      <c r="CN13" s="56">
        <v>0</v>
      </c>
      <c r="CO13" s="61">
        <v>40520.078334916019</v>
      </c>
      <c r="CP13" s="56">
        <v>7964.7609249633879</v>
      </c>
      <c r="CQ13" s="56">
        <v>107339.2266013434</v>
      </c>
      <c r="CR13" s="56">
        <v>0</v>
      </c>
      <c r="CS13" s="56">
        <v>0</v>
      </c>
      <c r="CT13" s="56">
        <v>0</v>
      </c>
      <c r="CU13" s="56">
        <v>3440.6599019619448</v>
      </c>
      <c r="CV13" s="56">
        <v>0</v>
      </c>
      <c r="CW13" s="61">
        <v>118744.64742826873</v>
      </c>
      <c r="CX13" s="61">
        <v>159264.72576318475</v>
      </c>
      <c r="CY13" s="56">
        <v>176398</v>
      </c>
      <c r="CZ13" s="58">
        <v>-382620</v>
      </c>
      <c r="DA13" s="61">
        <v>1708085.9999999998</v>
      </c>
      <c r="DB13" s="59"/>
    </row>
    <row r="14" spans="1:106">
      <c r="A14" s="60"/>
      <c r="B14" s="55"/>
      <c r="C14" s="16" t="s">
        <v>187</v>
      </c>
      <c r="D14" s="17" t="s">
        <v>43</v>
      </c>
      <c r="E14" s="56">
        <v>1052.0946093930747</v>
      </c>
      <c r="F14" s="56">
        <v>54.928634225341256</v>
      </c>
      <c r="G14" s="56">
        <v>622.62512311471983</v>
      </c>
      <c r="H14" s="56">
        <v>197.07911070960353</v>
      </c>
      <c r="I14" s="56">
        <v>3083.850464365587</v>
      </c>
      <c r="J14" s="56">
        <v>191.64660842358074</v>
      </c>
      <c r="K14" s="56">
        <v>562.86759796846945</v>
      </c>
      <c r="L14" s="56">
        <v>4092.1832497879241</v>
      </c>
      <c r="M14" s="56">
        <v>3988.3620949883771</v>
      </c>
      <c r="N14" s="56">
        <v>239.93551763267192</v>
      </c>
      <c r="O14" s="56">
        <v>1913.1462217276821</v>
      </c>
      <c r="P14" s="56">
        <v>18496.764866859834</v>
      </c>
      <c r="Q14" s="56">
        <v>280.98109046039951</v>
      </c>
      <c r="R14" s="56">
        <v>990.52625015148351</v>
      </c>
      <c r="S14" s="56">
        <v>972.41790919807408</v>
      </c>
      <c r="T14" s="56">
        <v>583.69219006488993</v>
      </c>
      <c r="U14" s="56">
        <v>203.11522436073989</v>
      </c>
      <c r="V14" s="56">
        <v>133.69991737267128</v>
      </c>
      <c r="W14" s="56">
        <v>548.07911952318523</v>
      </c>
      <c r="X14" s="56">
        <v>60.361136511364009</v>
      </c>
      <c r="Y14" s="56">
        <v>1416.3740682391567</v>
      </c>
      <c r="Z14" s="56">
        <v>978.75582853176729</v>
      </c>
      <c r="AA14" s="56">
        <v>11023.452555387852</v>
      </c>
      <c r="AB14" s="56">
        <v>15329.01242274345</v>
      </c>
      <c r="AC14" s="56">
        <v>836.30354636494849</v>
      </c>
      <c r="AD14" s="56">
        <v>1180.6638301622802</v>
      </c>
      <c r="AE14" s="56">
        <v>9016.7465720675573</v>
      </c>
      <c r="AF14" s="56">
        <v>916.5838579250626</v>
      </c>
      <c r="AG14" s="56">
        <v>864.97508620784629</v>
      </c>
      <c r="AH14" s="56">
        <v>17087.634135002038</v>
      </c>
      <c r="AI14" s="56">
        <v>875.84009077989185</v>
      </c>
      <c r="AJ14" s="56">
        <v>5038.9476759686677</v>
      </c>
      <c r="AK14" s="56">
        <v>3134.8556247176903</v>
      </c>
      <c r="AL14" s="56">
        <v>2958.2993004219506</v>
      </c>
      <c r="AM14" s="56">
        <v>343.15306106710443</v>
      </c>
      <c r="AN14" s="56">
        <v>2272.5967896528555</v>
      </c>
      <c r="AO14" s="56">
        <v>3774.0800603730349</v>
      </c>
      <c r="AP14" s="56">
        <v>0</v>
      </c>
      <c r="AQ14" s="56">
        <v>623.53054016239025</v>
      </c>
      <c r="AR14" s="61">
        <v>115940.16198261519</v>
      </c>
      <c r="AS14" s="56">
        <v>886.41714902229637</v>
      </c>
      <c r="AT14" s="56">
        <v>58.041353638980937</v>
      </c>
      <c r="AU14" s="56">
        <v>216.4736649769535</v>
      </c>
      <c r="AV14" s="56">
        <v>122.61308435447559</v>
      </c>
      <c r="AW14" s="56">
        <v>539.90490433583034</v>
      </c>
      <c r="AX14" s="56">
        <v>66.713491454795204</v>
      </c>
      <c r="AY14" s="56">
        <v>225.63866144005183</v>
      </c>
      <c r="AZ14" s="56">
        <v>5233.1948606259348</v>
      </c>
      <c r="BA14" s="56">
        <v>3108.2927862310053</v>
      </c>
      <c r="BB14" s="56">
        <v>76.882325015670617</v>
      </c>
      <c r="BC14" s="56">
        <v>591.62244665487981</v>
      </c>
      <c r="BD14" s="56">
        <v>2011.461234424836</v>
      </c>
      <c r="BE14" s="56">
        <v>124.81282846404486</v>
      </c>
      <c r="BF14" s="56">
        <v>237.30781470663015</v>
      </c>
      <c r="BG14" s="56">
        <v>78.176078964791259</v>
      </c>
      <c r="BH14" s="56">
        <v>120.63077788341398</v>
      </c>
      <c r="BI14" s="56">
        <v>62.832229607433284</v>
      </c>
      <c r="BJ14" s="56">
        <v>68.775525059976289</v>
      </c>
      <c r="BK14" s="56">
        <v>74.135362849190372</v>
      </c>
      <c r="BL14" s="56">
        <v>11.792367928399349</v>
      </c>
      <c r="BM14" s="56">
        <v>313.73352068143464</v>
      </c>
      <c r="BN14" s="56">
        <v>209.89980037273824</v>
      </c>
      <c r="BO14" s="56">
        <v>3795.3377405449764</v>
      </c>
      <c r="BP14" s="56">
        <v>2607.5701443542575</v>
      </c>
      <c r="BQ14" s="56">
        <v>194.80962826030589</v>
      </c>
      <c r="BR14" s="56">
        <v>367.23767559688889</v>
      </c>
      <c r="BS14" s="56">
        <v>3338.5918610564049</v>
      </c>
      <c r="BT14" s="56">
        <v>330.97994937573475</v>
      </c>
      <c r="BU14" s="56">
        <v>277.43230693257902</v>
      </c>
      <c r="BV14" s="56">
        <v>5052.6708852155834</v>
      </c>
      <c r="BW14" s="56">
        <v>668.23659858305757</v>
      </c>
      <c r="BX14" s="56">
        <v>1905.1414771158686</v>
      </c>
      <c r="BY14" s="56">
        <v>949.27837031486399</v>
      </c>
      <c r="BZ14" s="56">
        <v>802.50796432218613</v>
      </c>
      <c r="CA14" s="56">
        <v>100.90556011012644</v>
      </c>
      <c r="CB14" s="56">
        <v>1023.4934602981738</v>
      </c>
      <c r="CC14" s="56">
        <v>1175.9788522229617</v>
      </c>
      <c r="CD14" s="56">
        <v>0</v>
      </c>
      <c r="CE14" s="56">
        <v>297.75185425112085</v>
      </c>
      <c r="CF14" s="61">
        <v>37327.276597248856</v>
      </c>
      <c r="CG14" s="61">
        <v>153267.43857986404</v>
      </c>
      <c r="CH14" s="56">
        <v>169.01118223181925</v>
      </c>
      <c r="CI14" s="56">
        <v>20641.697852791149</v>
      </c>
      <c r="CJ14" s="56">
        <v>0</v>
      </c>
      <c r="CK14" s="56">
        <v>0</v>
      </c>
      <c r="CL14" s="56">
        <v>0</v>
      </c>
      <c r="CM14" s="56">
        <v>222.12898236181957</v>
      </c>
      <c r="CN14" s="56">
        <v>0</v>
      </c>
      <c r="CO14" s="61">
        <v>21032.838017384787</v>
      </c>
      <c r="CP14" s="56">
        <v>52.431462565483031</v>
      </c>
      <c r="CQ14" s="56">
        <v>14403.82295856161</v>
      </c>
      <c r="CR14" s="56">
        <v>0</v>
      </c>
      <c r="CS14" s="56">
        <v>0</v>
      </c>
      <c r="CT14" s="56">
        <v>0</v>
      </c>
      <c r="CU14" s="56">
        <v>41.468981624054621</v>
      </c>
      <c r="CV14" s="56">
        <v>0</v>
      </c>
      <c r="CW14" s="61">
        <v>14497.723402751148</v>
      </c>
      <c r="CX14" s="61">
        <v>35530.561420135935</v>
      </c>
      <c r="CY14" s="56">
        <v>228</v>
      </c>
      <c r="CZ14" s="58">
        <v>-51784</v>
      </c>
      <c r="DA14" s="61">
        <v>137241.99999999997</v>
      </c>
      <c r="DB14" s="59"/>
    </row>
    <row r="15" spans="1:106">
      <c r="A15" s="60"/>
      <c r="B15" s="55"/>
      <c r="C15" s="16" t="s">
        <v>13</v>
      </c>
      <c r="D15" s="17" t="s">
        <v>227</v>
      </c>
      <c r="E15" s="56">
        <v>487.76678345195523</v>
      </c>
      <c r="F15" s="56">
        <v>18.258649647934153</v>
      </c>
      <c r="G15" s="56">
        <v>287.66688833071771</v>
      </c>
      <c r="H15" s="56">
        <v>17.886024144915091</v>
      </c>
      <c r="I15" s="56">
        <v>17934.092834804549</v>
      </c>
      <c r="J15" s="56">
        <v>266.05460915561196</v>
      </c>
      <c r="K15" s="56">
        <v>2717.930419021056</v>
      </c>
      <c r="L15" s="56">
        <v>18641.708665037753</v>
      </c>
      <c r="M15" s="56">
        <v>8.9430120724575453</v>
      </c>
      <c r="N15" s="56">
        <v>37321.797756886466</v>
      </c>
      <c r="O15" s="56">
        <v>1061.2374325982953</v>
      </c>
      <c r="P15" s="56">
        <v>756.05714562568164</v>
      </c>
      <c r="Q15" s="56">
        <v>263.81885613749756</v>
      </c>
      <c r="R15" s="56">
        <v>1925.3559740995056</v>
      </c>
      <c r="S15" s="56">
        <v>3801.8980073035136</v>
      </c>
      <c r="T15" s="56">
        <v>8966.1148536447272</v>
      </c>
      <c r="U15" s="56">
        <v>3375.2418063466848</v>
      </c>
      <c r="V15" s="56">
        <v>1758.0471232439459</v>
      </c>
      <c r="W15" s="56">
        <v>13606.420242741136</v>
      </c>
      <c r="X15" s="56">
        <v>7663.043469587059</v>
      </c>
      <c r="Y15" s="56">
        <v>14100.894285247436</v>
      </c>
      <c r="Z15" s="56">
        <v>8498.8424728588197</v>
      </c>
      <c r="AA15" s="56">
        <v>11589.77102040196</v>
      </c>
      <c r="AB15" s="56">
        <v>8.9430120724575453</v>
      </c>
      <c r="AC15" s="56">
        <v>2789.8471411037353</v>
      </c>
      <c r="AD15" s="56">
        <v>1717.8035689178869</v>
      </c>
      <c r="AE15" s="56">
        <v>6557.8362276325133</v>
      </c>
      <c r="AF15" s="56">
        <v>1145.823421783623</v>
      </c>
      <c r="AG15" s="56">
        <v>918.52186494199373</v>
      </c>
      <c r="AH15" s="56">
        <v>1751.3398641896024</v>
      </c>
      <c r="AI15" s="56">
        <v>1111.914501008888</v>
      </c>
      <c r="AJ15" s="56">
        <v>971.43468637070077</v>
      </c>
      <c r="AK15" s="56">
        <v>2672.8427331557486</v>
      </c>
      <c r="AL15" s="56">
        <v>2660.9187170591385</v>
      </c>
      <c r="AM15" s="56">
        <v>504.53493108781322</v>
      </c>
      <c r="AN15" s="56">
        <v>6269.4240882957583</v>
      </c>
      <c r="AO15" s="56">
        <v>1579.1868817947948</v>
      </c>
      <c r="AP15" s="56">
        <v>937.52576559596605</v>
      </c>
      <c r="AQ15" s="56">
        <v>153.14908174083547</v>
      </c>
      <c r="AR15" s="61">
        <v>186819.89481914116</v>
      </c>
      <c r="AS15" s="56">
        <v>2331.3351050206452</v>
      </c>
      <c r="AT15" s="56">
        <v>177.31121250613353</v>
      </c>
      <c r="AU15" s="56">
        <v>485.83272226680583</v>
      </c>
      <c r="AV15" s="56">
        <v>90.428718378128096</v>
      </c>
      <c r="AW15" s="56">
        <v>14642.170796796499</v>
      </c>
      <c r="AX15" s="56">
        <v>538.0095017336107</v>
      </c>
      <c r="AY15" s="56">
        <v>5930.7290774001549</v>
      </c>
      <c r="AZ15" s="56">
        <v>20007.371672282094</v>
      </c>
      <c r="BA15" s="56">
        <v>36.975298181279044</v>
      </c>
      <c r="BB15" s="56">
        <v>60480.216265477124</v>
      </c>
      <c r="BC15" s="56">
        <v>1139.7801154844271</v>
      </c>
      <c r="BD15" s="56">
        <v>318.0490322460019</v>
      </c>
      <c r="BE15" s="56">
        <v>1193.0444037212696</v>
      </c>
      <c r="BF15" s="56">
        <v>1270.9431297489643</v>
      </c>
      <c r="BG15" s="56">
        <v>2851.2115800886286</v>
      </c>
      <c r="BH15" s="56">
        <v>7268.0338836164146</v>
      </c>
      <c r="BI15" s="56">
        <v>5753.7015628340314</v>
      </c>
      <c r="BJ15" s="56">
        <v>4856.5068275529957</v>
      </c>
      <c r="BK15" s="56">
        <v>13198.857526996573</v>
      </c>
      <c r="BL15" s="56">
        <v>4436.3974613884629</v>
      </c>
      <c r="BM15" s="56">
        <v>49058.01708779201</v>
      </c>
      <c r="BN15" s="56">
        <v>10620.114176792369</v>
      </c>
      <c r="BO15" s="56">
        <v>22532.165130894427</v>
      </c>
      <c r="BP15" s="56">
        <v>8.1799572702829604</v>
      </c>
      <c r="BQ15" s="56">
        <v>3765.4991162552556</v>
      </c>
      <c r="BR15" s="56">
        <v>2828.8940088078566</v>
      </c>
      <c r="BS15" s="56">
        <v>10869.224609615987</v>
      </c>
      <c r="BT15" s="56">
        <v>2118.7744234682923</v>
      </c>
      <c r="BU15" s="56">
        <v>1526.200351272794</v>
      </c>
      <c r="BV15" s="56">
        <v>2289.6078663442017</v>
      </c>
      <c r="BW15" s="56">
        <v>6010.3536325629093</v>
      </c>
      <c r="BX15" s="56">
        <v>1837.7006894035694</v>
      </c>
      <c r="BY15" s="56">
        <v>4775.771122125203</v>
      </c>
      <c r="BZ15" s="56">
        <v>3720.7694077137085</v>
      </c>
      <c r="CA15" s="56">
        <v>812.06171178309069</v>
      </c>
      <c r="CB15" s="56">
        <v>15402.339427052795</v>
      </c>
      <c r="CC15" s="56">
        <v>2525.5499864523636</v>
      </c>
      <c r="CD15" s="56">
        <v>1555.8704274988204</v>
      </c>
      <c r="CE15" s="56">
        <v>385.68734944334165</v>
      </c>
      <c r="CF15" s="61">
        <v>289649.68637626956</v>
      </c>
      <c r="CG15" s="61">
        <v>476469.58119541069</v>
      </c>
      <c r="CH15" s="56">
        <v>331.6366976869673</v>
      </c>
      <c r="CI15" s="56">
        <v>12190.815956771708</v>
      </c>
      <c r="CJ15" s="56">
        <v>20.867028169067602</v>
      </c>
      <c r="CK15" s="56">
        <v>0</v>
      </c>
      <c r="CL15" s="56">
        <v>0</v>
      </c>
      <c r="CM15" s="56">
        <v>-3242.214501768879</v>
      </c>
      <c r="CN15" s="56">
        <v>0</v>
      </c>
      <c r="CO15" s="61">
        <v>9301.1051808588636</v>
      </c>
      <c r="CP15" s="56">
        <v>534.72333392849703</v>
      </c>
      <c r="CQ15" s="56">
        <v>18700.233413686874</v>
      </c>
      <c r="CR15" s="56">
        <v>77.213122672670949</v>
      </c>
      <c r="CS15" s="56">
        <v>0</v>
      </c>
      <c r="CT15" s="56">
        <v>-13.215595705457153</v>
      </c>
      <c r="CU15" s="56">
        <v>-2951.6406508521027</v>
      </c>
      <c r="CV15" s="56">
        <v>0</v>
      </c>
      <c r="CW15" s="61">
        <v>16347.313623730483</v>
      </c>
      <c r="CX15" s="61">
        <v>25648.418804589346</v>
      </c>
      <c r="CY15" s="56">
        <v>77444</v>
      </c>
      <c r="CZ15" s="58">
        <v>-68511</v>
      </c>
      <c r="DA15" s="61">
        <v>511051</v>
      </c>
      <c r="DB15" s="59"/>
    </row>
    <row r="16" spans="1:106">
      <c r="A16" s="60"/>
      <c r="B16" s="55"/>
      <c r="C16" s="16" t="s">
        <v>14</v>
      </c>
      <c r="D16" s="17" t="s">
        <v>44</v>
      </c>
      <c r="E16" s="56">
        <v>217.79620097330437</v>
      </c>
      <c r="F16" s="56">
        <v>1.0177392568845998</v>
      </c>
      <c r="G16" s="56">
        <v>0.50886962844229988</v>
      </c>
      <c r="H16" s="56">
        <v>0</v>
      </c>
      <c r="I16" s="56">
        <v>2632.3825879320175</v>
      </c>
      <c r="J16" s="56">
        <v>12.721740711057498</v>
      </c>
      <c r="K16" s="56">
        <v>236.11550759722715</v>
      </c>
      <c r="L16" s="56">
        <v>6994.9219125678546</v>
      </c>
      <c r="M16" s="56">
        <v>339.92491179945631</v>
      </c>
      <c r="N16" s="56">
        <v>702.2400872503739</v>
      </c>
      <c r="O16" s="56">
        <v>13318.135915591873</v>
      </c>
      <c r="P16" s="56">
        <v>4628.67814031116</v>
      </c>
      <c r="Q16" s="56">
        <v>799.43418628285315</v>
      </c>
      <c r="R16" s="56">
        <v>2278.7181961646188</v>
      </c>
      <c r="S16" s="56">
        <v>2565.2117969776336</v>
      </c>
      <c r="T16" s="56">
        <v>1905.2078888879707</v>
      </c>
      <c r="U16" s="56">
        <v>626.92738224091352</v>
      </c>
      <c r="V16" s="56">
        <v>3909.136485693748</v>
      </c>
      <c r="W16" s="56">
        <v>5527.8507737687041</v>
      </c>
      <c r="X16" s="56">
        <v>486.98823441928101</v>
      </c>
      <c r="Y16" s="56">
        <v>4299.9483603374338</v>
      </c>
      <c r="Z16" s="56">
        <v>1509.8161875883038</v>
      </c>
      <c r="AA16" s="56">
        <v>64345.546777271942</v>
      </c>
      <c r="AB16" s="56">
        <v>41.218439903826294</v>
      </c>
      <c r="AC16" s="56">
        <v>517.52041212581901</v>
      </c>
      <c r="AD16" s="56">
        <v>55.975659128652993</v>
      </c>
      <c r="AE16" s="56">
        <v>309.90160372136063</v>
      </c>
      <c r="AF16" s="56">
        <v>7.1241747981921986</v>
      </c>
      <c r="AG16" s="56">
        <v>119.58436268394048</v>
      </c>
      <c r="AH16" s="56">
        <v>48.851484330460792</v>
      </c>
      <c r="AI16" s="56">
        <v>2.0354785137691995</v>
      </c>
      <c r="AJ16" s="56">
        <v>152.15201890424768</v>
      </c>
      <c r="AK16" s="56">
        <v>1547.9814097214762</v>
      </c>
      <c r="AL16" s="56">
        <v>1061.5020449306376</v>
      </c>
      <c r="AM16" s="56">
        <v>40.200700646941691</v>
      </c>
      <c r="AN16" s="56">
        <v>757.19800712214226</v>
      </c>
      <c r="AO16" s="56">
        <v>790.78340259933407</v>
      </c>
      <c r="AP16" s="56">
        <v>149.60767076203618</v>
      </c>
      <c r="AQ16" s="56">
        <v>266.64768530376517</v>
      </c>
      <c r="AR16" s="61">
        <v>123207.51443844964</v>
      </c>
      <c r="AS16" s="56">
        <v>710.34386044061023</v>
      </c>
      <c r="AT16" s="56">
        <v>7.1251678396618079</v>
      </c>
      <c r="AU16" s="56">
        <v>1.0106621049165685</v>
      </c>
      <c r="AV16" s="56">
        <v>9.5507568914615728</v>
      </c>
      <c r="AW16" s="56">
        <v>1551.8969286520139</v>
      </c>
      <c r="AX16" s="56">
        <v>31.608457331265679</v>
      </c>
      <c r="AY16" s="56">
        <v>498.63541601321202</v>
      </c>
      <c r="AZ16" s="56">
        <v>5404.4145398308583</v>
      </c>
      <c r="BA16" s="56">
        <v>305.54842086890159</v>
      </c>
      <c r="BB16" s="56">
        <v>892.36410553608414</v>
      </c>
      <c r="BC16" s="56">
        <v>13829.698111257341</v>
      </c>
      <c r="BD16" s="56">
        <v>1808.1755719062328</v>
      </c>
      <c r="BE16" s="56">
        <v>1749.7087691368092</v>
      </c>
      <c r="BF16" s="56">
        <v>1612.0565904471725</v>
      </c>
      <c r="BG16" s="56">
        <v>1548.1827454164454</v>
      </c>
      <c r="BH16" s="56">
        <v>1919.0199382629573</v>
      </c>
      <c r="BI16" s="56">
        <v>1970.7911045873086</v>
      </c>
      <c r="BJ16" s="56">
        <v>11255.238531403365</v>
      </c>
      <c r="BK16" s="56">
        <v>2639.4956863053562</v>
      </c>
      <c r="BL16" s="56">
        <v>335.84301746377571</v>
      </c>
      <c r="BM16" s="56">
        <v>9838.0375947841076</v>
      </c>
      <c r="BN16" s="56">
        <v>880.16036061921659</v>
      </c>
      <c r="BO16" s="56">
        <v>86664.78082764821</v>
      </c>
      <c r="BP16" s="56">
        <v>29.258667937334661</v>
      </c>
      <c r="BQ16" s="56">
        <v>523.82616897825744</v>
      </c>
      <c r="BR16" s="56">
        <v>72.439206369895047</v>
      </c>
      <c r="BS16" s="56">
        <v>441.3561412170655</v>
      </c>
      <c r="BT16" s="56">
        <v>10.788817969984368</v>
      </c>
      <c r="BU16" s="56">
        <v>140.75996466225507</v>
      </c>
      <c r="BV16" s="56">
        <v>51.998565297957448</v>
      </c>
      <c r="BW16" s="56">
        <v>13.921870495225731</v>
      </c>
      <c r="BX16" s="56">
        <v>202.58721893052615</v>
      </c>
      <c r="BY16" s="56">
        <v>2169.7146733875124</v>
      </c>
      <c r="BZ16" s="56">
        <v>1257.6679233581779</v>
      </c>
      <c r="CA16" s="56">
        <v>51.771166324351221</v>
      </c>
      <c r="CB16" s="56">
        <v>1477.0826663355649</v>
      </c>
      <c r="CC16" s="56">
        <v>998.35729378920928</v>
      </c>
      <c r="CD16" s="56">
        <v>194.45138898594777</v>
      </c>
      <c r="CE16" s="56">
        <v>524.91263074104279</v>
      </c>
      <c r="CF16" s="61">
        <v>153624.58152952761</v>
      </c>
      <c r="CG16" s="61">
        <v>276832.09596797725</v>
      </c>
      <c r="CH16" s="56">
        <v>178.10436995480498</v>
      </c>
      <c r="CI16" s="56">
        <v>2573.3537110327106</v>
      </c>
      <c r="CJ16" s="56">
        <v>0</v>
      </c>
      <c r="CK16" s="56">
        <v>0</v>
      </c>
      <c r="CL16" s="56">
        <v>0</v>
      </c>
      <c r="CM16" s="56">
        <v>-2780.972519437169</v>
      </c>
      <c r="CN16" s="56">
        <v>0</v>
      </c>
      <c r="CO16" s="61">
        <v>-29.514438449653426</v>
      </c>
      <c r="CP16" s="56">
        <v>229.21816539507773</v>
      </c>
      <c r="CQ16" s="56">
        <v>2563.8476277523509</v>
      </c>
      <c r="CR16" s="56">
        <v>0</v>
      </c>
      <c r="CS16" s="56">
        <v>0</v>
      </c>
      <c r="CT16" s="56">
        <v>0</v>
      </c>
      <c r="CU16" s="56">
        <v>-947.64732267502052</v>
      </c>
      <c r="CV16" s="56">
        <v>0</v>
      </c>
      <c r="CW16" s="61">
        <v>1845.4184704724084</v>
      </c>
      <c r="CX16" s="61">
        <v>1815.904032022755</v>
      </c>
      <c r="CY16" s="56">
        <v>26255</v>
      </c>
      <c r="CZ16" s="58">
        <v>-24340</v>
      </c>
      <c r="DA16" s="61">
        <v>280563</v>
      </c>
      <c r="DB16" s="59"/>
    </row>
    <row r="17" spans="1:106">
      <c r="A17" s="60"/>
      <c r="B17" s="55"/>
      <c r="C17" s="16" t="s">
        <v>15</v>
      </c>
      <c r="D17" s="17" t="s">
        <v>45</v>
      </c>
      <c r="E17" s="56">
        <v>3.8042457840648392</v>
      </c>
      <c r="F17" s="56">
        <v>0</v>
      </c>
      <c r="G17" s="56">
        <v>11.412737352194517</v>
      </c>
      <c r="H17" s="56">
        <v>11.412737352194517</v>
      </c>
      <c r="I17" s="56">
        <v>0</v>
      </c>
      <c r="J17" s="56">
        <v>7.6084915681296783</v>
      </c>
      <c r="K17" s="56">
        <v>699.22037511111739</v>
      </c>
      <c r="L17" s="56">
        <v>25.868871331640907</v>
      </c>
      <c r="M17" s="56">
        <v>0</v>
      </c>
      <c r="N17" s="56">
        <v>801.1741621240551</v>
      </c>
      <c r="O17" s="56">
        <v>1245.5100697028283</v>
      </c>
      <c r="P17" s="56">
        <v>897631.57482817594</v>
      </c>
      <c r="Q17" s="56">
        <v>114.88822267875814</v>
      </c>
      <c r="R17" s="56">
        <v>87502.21812843217</v>
      </c>
      <c r="S17" s="56">
        <v>118942.78783541445</v>
      </c>
      <c r="T17" s="56">
        <v>53414.654204897597</v>
      </c>
      <c r="U17" s="56">
        <v>3029.7013424292381</v>
      </c>
      <c r="V17" s="56">
        <v>1002.0383395226786</v>
      </c>
      <c r="W17" s="56">
        <v>46572.337737678572</v>
      </c>
      <c r="X17" s="56">
        <v>3238.1740113959913</v>
      </c>
      <c r="Y17" s="56">
        <v>59423.079996249602</v>
      </c>
      <c r="Z17" s="56">
        <v>1708.8672062019259</v>
      </c>
      <c r="AA17" s="56">
        <v>32299.568405024111</v>
      </c>
      <c r="AB17" s="56">
        <v>0</v>
      </c>
      <c r="AC17" s="56">
        <v>5.3259440976907744</v>
      </c>
      <c r="AD17" s="56">
        <v>0</v>
      </c>
      <c r="AE17" s="56">
        <v>0</v>
      </c>
      <c r="AF17" s="56">
        <v>0</v>
      </c>
      <c r="AG17" s="56">
        <v>0</v>
      </c>
      <c r="AH17" s="56">
        <v>420.74958371757123</v>
      </c>
      <c r="AI17" s="56">
        <v>0</v>
      </c>
      <c r="AJ17" s="56">
        <v>34.238212056583549</v>
      </c>
      <c r="AK17" s="56">
        <v>0</v>
      </c>
      <c r="AL17" s="56">
        <v>6.0867932545037426</v>
      </c>
      <c r="AM17" s="56">
        <v>0.76084915681296783</v>
      </c>
      <c r="AN17" s="56">
        <v>255.6453166891572</v>
      </c>
      <c r="AO17" s="56">
        <v>68.476424113167099</v>
      </c>
      <c r="AP17" s="56">
        <v>0.76084915681296783</v>
      </c>
      <c r="AQ17" s="56">
        <v>360.64250032934677</v>
      </c>
      <c r="AR17" s="61">
        <v>1308838.5884209992</v>
      </c>
      <c r="AS17" s="56">
        <v>14.524819864019179</v>
      </c>
      <c r="AT17" s="56">
        <v>0.6602190847281445</v>
      </c>
      <c r="AU17" s="56">
        <v>10.64603274124133</v>
      </c>
      <c r="AV17" s="56">
        <v>82.032221277471947</v>
      </c>
      <c r="AW17" s="56">
        <v>0</v>
      </c>
      <c r="AX17" s="56">
        <v>20.301736855390441</v>
      </c>
      <c r="AY17" s="56">
        <v>4236.6258667005031</v>
      </c>
      <c r="AZ17" s="56">
        <v>30.205023126312611</v>
      </c>
      <c r="BA17" s="56">
        <v>-0.24758215677305417</v>
      </c>
      <c r="BB17" s="56">
        <v>997.63230071702185</v>
      </c>
      <c r="BC17" s="56">
        <v>1910.508976432068</v>
      </c>
      <c r="BD17" s="56">
        <v>381043.5878846728</v>
      </c>
      <c r="BE17" s="56">
        <v>338.40354461596957</v>
      </c>
      <c r="BF17" s="56">
        <v>91799.419889554527</v>
      </c>
      <c r="BG17" s="56">
        <v>34926.910020288298</v>
      </c>
      <c r="BH17" s="56">
        <v>49947.141780010359</v>
      </c>
      <c r="BI17" s="56">
        <v>4700.8011469571838</v>
      </c>
      <c r="BJ17" s="56">
        <v>3337.7788465359299</v>
      </c>
      <c r="BK17" s="56">
        <v>25076.606330915565</v>
      </c>
      <c r="BL17" s="56">
        <v>1623.9738936600534</v>
      </c>
      <c r="BM17" s="56">
        <v>97377.775991193805</v>
      </c>
      <c r="BN17" s="56">
        <v>1131.8218296880173</v>
      </c>
      <c r="BO17" s="56">
        <v>53166.45256453038</v>
      </c>
      <c r="BP17" s="56">
        <v>0</v>
      </c>
      <c r="BQ17" s="56">
        <v>5.1992252922341375</v>
      </c>
      <c r="BR17" s="56">
        <v>0</v>
      </c>
      <c r="BS17" s="56">
        <v>0</v>
      </c>
      <c r="BT17" s="56">
        <v>0</v>
      </c>
      <c r="BU17" s="56">
        <v>0</v>
      </c>
      <c r="BV17" s="56">
        <v>533.12691091797672</v>
      </c>
      <c r="BW17" s="56">
        <v>0</v>
      </c>
      <c r="BX17" s="56">
        <v>67.342346642270741</v>
      </c>
      <c r="BY17" s="56">
        <v>0</v>
      </c>
      <c r="BZ17" s="56">
        <v>8.5003207158748602</v>
      </c>
      <c r="CA17" s="56">
        <v>0.90780124150119867</v>
      </c>
      <c r="CB17" s="56">
        <v>477.09081610167539</v>
      </c>
      <c r="CC17" s="56">
        <v>68.869103275704575</v>
      </c>
      <c r="CD17" s="56">
        <v>1.444229247842816</v>
      </c>
      <c r="CE17" s="56">
        <v>779.34736582877906</v>
      </c>
      <c r="CF17" s="61">
        <v>753715.39145652868</v>
      </c>
      <c r="CG17" s="61">
        <v>2062553.9798775278</v>
      </c>
      <c r="CH17" s="56">
        <v>0</v>
      </c>
      <c r="CI17" s="56">
        <v>-1088.7751433993569</v>
      </c>
      <c r="CJ17" s="56">
        <v>0</v>
      </c>
      <c r="CK17" s="56">
        <v>-655.85197317277834</v>
      </c>
      <c r="CL17" s="56">
        <v>-3937.3943865071087</v>
      </c>
      <c r="CM17" s="56">
        <v>-21008.566917919667</v>
      </c>
      <c r="CN17" s="56">
        <v>0</v>
      </c>
      <c r="CO17" s="61">
        <v>-26690.588420998909</v>
      </c>
      <c r="CP17" s="56">
        <v>0</v>
      </c>
      <c r="CQ17" s="56">
        <v>-1312.6805952107331</v>
      </c>
      <c r="CR17" s="56">
        <v>0</v>
      </c>
      <c r="CS17" s="56">
        <v>-1076.6935361132171</v>
      </c>
      <c r="CT17" s="56">
        <v>-6467.2998355329255</v>
      </c>
      <c r="CU17" s="56">
        <v>-13805.717489671842</v>
      </c>
      <c r="CV17" s="56">
        <v>0</v>
      </c>
      <c r="CW17" s="61">
        <v>-22662.39145652872</v>
      </c>
      <c r="CX17" s="61">
        <v>-49352.979877527629</v>
      </c>
      <c r="CY17" s="56">
        <v>218634</v>
      </c>
      <c r="CZ17" s="58">
        <v>-66982</v>
      </c>
      <c r="DA17" s="61">
        <v>2164853</v>
      </c>
      <c r="DB17" s="59"/>
    </row>
    <row r="18" spans="1:106">
      <c r="A18" s="60"/>
      <c r="B18" s="55"/>
      <c r="C18" s="16" t="s">
        <v>16</v>
      </c>
      <c r="D18" s="17" t="s">
        <v>46</v>
      </c>
      <c r="E18" s="56">
        <v>0</v>
      </c>
      <c r="F18" s="56">
        <v>0</v>
      </c>
      <c r="G18" s="56">
        <v>0</v>
      </c>
      <c r="H18" s="56">
        <v>0.43271721747826419</v>
      </c>
      <c r="I18" s="56">
        <v>1248.3891724247924</v>
      </c>
      <c r="J18" s="56">
        <v>0.43271721747826419</v>
      </c>
      <c r="K18" s="56">
        <v>130.68059967843581</v>
      </c>
      <c r="L18" s="56">
        <v>4786.285142527081</v>
      </c>
      <c r="M18" s="56">
        <v>0.43271721747826419</v>
      </c>
      <c r="N18" s="56">
        <v>519.69337819139537</v>
      </c>
      <c r="O18" s="56">
        <v>1102.130752917139</v>
      </c>
      <c r="P18" s="56">
        <v>11185.307354595652</v>
      </c>
      <c r="Q18" s="56">
        <v>55113.461121336601</v>
      </c>
      <c r="R18" s="56">
        <v>18685.162167928927</v>
      </c>
      <c r="S18" s="56">
        <v>20170.680375531811</v>
      </c>
      <c r="T18" s="56">
        <v>6176.1728450672654</v>
      </c>
      <c r="U18" s="56">
        <v>1998.7208275321027</v>
      </c>
      <c r="V18" s="56">
        <v>3540.9249906246359</v>
      </c>
      <c r="W18" s="56">
        <v>36750.240563211504</v>
      </c>
      <c r="X18" s="56">
        <v>8622.3232754718938</v>
      </c>
      <c r="Y18" s="56">
        <v>10818.795871391563</v>
      </c>
      <c r="Z18" s="56">
        <v>3001.3266204292408</v>
      </c>
      <c r="AA18" s="56">
        <v>7797.5642589583222</v>
      </c>
      <c r="AB18" s="56">
        <v>209.00241604200164</v>
      </c>
      <c r="AC18" s="56">
        <v>16.010537046695777</v>
      </c>
      <c r="AD18" s="56">
        <v>0.43271721747826419</v>
      </c>
      <c r="AE18" s="56">
        <v>16.44325426417404</v>
      </c>
      <c r="AF18" s="56">
        <v>0</v>
      </c>
      <c r="AG18" s="56">
        <v>0</v>
      </c>
      <c r="AH18" s="56">
        <v>14.279668176782721</v>
      </c>
      <c r="AI18" s="56">
        <v>30.722922440956758</v>
      </c>
      <c r="AJ18" s="56">
        <v>118.99723480652267</v>
      </c>
      <c r="AK18" s="56">
        <v>60.147693229478733</v>
      </c>
      <c r="AL18" s="56">
        <v>2227.195518360626</v>
      </c>
      <c r="AM18" s="56">
        <v>16.875971481652307</v>
      </c>
      <c r="AN18" s="56">
        <v>352.66453224478533</v>
      </c>
      <c r="AO18" s="56">
        <v>247.51424839756714</v>
      </c>
      <c r="AP18" s="56">
        <v>22.934012526348006</v>
      </c>
      <c r="AQ18" s="56">
        <v>179.1449280360014</v>
      </c>
      <c r="AR18" s="61">
        <v>195161.52312374194</v>
      </c>
      <c r="AS18" s="56">
        <v>0</v>
      </c>
      <c r="AT18" s="56">
        <v>0</v>
      </c>
      <c r="AU18" s="56">
        <v>0</v>
      </c>
      <c r="AV18" s="56">
        <v>8.6316504675402843</v>
      </c>
      <c r="AW18" s="56">
        <v>799.81129799333462</v>
      </c>
      <c r="AX18" s="56">
        <v>0.42150310138731745</v>
      </c>
      <c r="AY18" s="56">
        <v>481.22825823172042</v>
      </c>
      <c r="AZ18" s="56">
        <v>2469.9715216860814</v>
      </c>
      <c r="BA18" s="56">
        <v>4.1233999048759316</v>
      </c>
      <c r="BB18" s="56">
        <v>603.86733451363034</v>
      </c>
      <c r="BC18" s="56">
        <v>966.57991636831673</v>
      </c>
      <c r="BD18" s="56">
        <v>3237.9868248573725</v>
      </c>
      <c r="BE18" s="56">
        <v>59958.852824789508</v>
      </c>
      <c r="BF18" s="56">
        <v>10937.510673012303</v>
      </c>
      <c r="BG18" s="56">
        <v>5173.4924139843351</v>
      </c>
      <c r="BH18" s="56">
        <v>5168.4527029894871</v>
      </c>
      <c r="BI18" s="56">
        <v>4587.4564932815683</v>
      </c>
      <c r="BJ18" s="56">
        <v>11544.255224348446</v>
      </c>
      <c r="BK18" s="56">
        <v>16878.285341295952</v>
      </c>
      <c r="BL18" s="56">
        <v>3199.7766524055223</v>
      </c>
      <c r="BM18" s="56">
        <v>19440.034581753673</v>
      </c>
      <c r="BN18" s="56">
        <v>1808.1016951771962</v>
      </c>
      <c r="BO18" s="56">
        <v>10914.951093977181</v>
      </c>
      <c r="BP18" s="56">
        <v>241.55792953853179</v>
      </c>
      <c r="BQ18" s="56">
        <v>17.831413810863474</v>
      </c>
      <c r="BR18" s="56">
        <v>0.38485065778842026</v>
      </c>
      <c r="BS18" s="56">
        <v>22.303011929928928</v>
      </c>
      <c r="BT18" s="56">
        <v>0</v>
      </c>
      <c r="BU18" s="56">
        <v>0</v>
      </c>
      <c r="BV18" s="56">
        <v>13.378141913597467</v>
      </c>
      <c r="BW18" s="56">
        <v>60.769751486971508</v>
      </c>
      <c r="BX18" s="56">
        <v>179.23044919860718</v>
      </c>
      <c r="BY18" s="56">
        <v>78.2712933054449</v>
      </c>
      <c r="BZ18" s="56">
        <v>2016.6357730331217</v>
      </c>
      <c r="CA18" s="56">
        <v>17.776435145465129</v>
      </c>
      <c r="CB18" s="56">
        <v>493.21360728855979</v>
      </c>
      <c r="CC18" s="56">
        <v>241.53960331673235</v>
      </c>
      <c r="CD18" s="56">
        <v>25.25353363964015</v>
      </c>
      <c r="CE18" s="56">
        <v>301.46634860092922</v>
      </c>
      <c r="CF18" s="61">
        <v>161893.40354700561</v>
      </c>
      <c r="CG18" s="61">
        <v>357054.92667074758</v>
      </c>
      <c r="CH18" s="56">
        <v>20.770426438956683</v>
      </c>
      <c r="CI18" s="56">
        <v>3460.4395881736791</v>
      </c>
      <c r="CJ18" s="56">
        <v>0</v>
      </c>
      <c r="CK18" s="56">
        <v>0</v>
      </c>
      <c r="CL18" s="56">
        <v>-3627.9011513377673</v>
      </c>
      <c r="CM18" s="56">
        <v>5758.1680129832621</v>
      </c>
      <c r="CN18" s="56">
        <v>0</v>
      </c>
      <c r="CO18" s="61">
        <v>5611.4768762581307</v>
      </c>
      <c r="CP18" s="56">
        <v>22.706188809516796</v>
      </c>
      <c r="CQ18" s="56">
        <v>3288.2923036968591</v>
      </c>
      <c r="CR18" s="56">
        <v>0</v>
      </c>
      <c r="CS18" s="56">
        <v>0</v>
      </c>
      <c r="CT18" s="56">
        <v>-1109.4511415168179</v>
      </c>
      <c r="CU18" s="56">
        <v>-452.9508979951712</v>
      </c>
      <c r="CV18" s="56">
        <v>0</v>
      </c>
      <c r="CW18" s="61">
        <v>1748.5964529943872</v>
      </c>
      <c r="CX18" s="61">
        <v>7360.0733292525183</v>
      </c>
      <c r="CY18" s="56">
        <v>63072</v>
      </c>
      <c r="CZ18" s="58">
        <v>-177760</v>
      </c>
      <c r="DA18" s="61">
        <v>249727.00000000012</v>
      </c>
      <c r="DB18" s="59"/>
    </row>
    <row r="19" spans="1:106">
      <c r="A19" s="60"/>
      <c r="B19" s="55"/>
      <c r="C19" s="16" t="s">
        <v>17</v>
      </c>
      <c r="D19" s="17" t="s">
        <v>47</v>
      </c>
      <c r="E19" s="56">
        <v>173.09787436490615</v>
      </c>
      <c r="F19" s="56">
        <v>4.5254346239191143</v>
      </c>
      <c r="G19" s="56">
        <v>35.07211833537314</v>
      </c>
      <c r="H19" s="56">
        <v>21.118694911622534</v>
      </c>
      <c r="I19" s="56">
        <v>10332.69860506332</v>
      </c>
      <c r="J19" s="56">
        <v>29.415325055474248</v>
      </c>
      <c r="K19" s="56">
        <v>807.41296081756877</v>
      </c>
      <c r="L19" s="56">
        <v>9128.55587554884</v>
      </c>
      <c r="M19" s="56">
        <v>49.402661311117001</v>
      </c>
      <c r="N19" s="56">
        <v>1447.0077209981368</v>
      </c>
      <c r="O19" s="56">
        <v>927.71409790341863</v>
      </c>
      <c r="P19" s="56">
        <v>468.38248357562838</v>
      </c>
      <c r="Q19" s="56">
        <v>176.11483078085223</v>
      </c>
      <c r="R19" s="56">
        <v>23764.565688407245</v>
      </c>
      <c r="S19" s="56">
        <v>16786.345498323968</v>
      </c>
      <c r="T19" s="56">
        <v>10798.441251774995</v>
      </c>
      <c r="U19" s="56">
        <v>2923.0536474997552</v>
      </c>
      <c r="V19" s="56">
        <v>1707.5973314254793</v>
      </c>
      <c r="W19" s="56">
        <v>14666.933616121853</v>
      </c>
      <c r="X19" s="56">
        <v>3685.2122620781329</v>
      </c>
      <c r="Y19" s="56">
        <v>8898.13582928096</v>
      </c>
      <c r="Z19" s="56">
        <v>2447.8830119882477</v>
      </c>
      <c r="AA19" s="56">
        <v>76361.429604907156</v>
      </c>
      <c r="AB19" s="56">
        <v>344.6872705218392</v>
      </c>
      <c r="AC19" s="56">
        <v>52.042498175069824</v>
      </c>
      <c r="AD19" s="56">
        <v>12.444945215777565</v>
      </c>
      <c r="AE19" s="56">
        <v>2977.3588629867845</v>
      </c>
      <c r="AF19" s="56">
        <v>50.911139519090042</v>
      </c>
      <c r="AG19" s="56">
        <v>382.77634527315843</v>
      </c>
      <c r="AH19" s="56">
        <v>1377.9948429833703</v>
      </c>
      <c r="AI19" s="56">
        <v>183.28010226872414</v>
      </c>
      <c r="AJ19" s="56">
        <v>1923.6868347176169</v>
      </c>
      <c r="AK19" s="56">
        <v>136.14015826956671</v>
      </c>
      <c r="AL19" s="56">
        <v>445.00107135204632</v>
      </c>
      <c r="AM19" s="56">
        <v>154.61901631723643</v>
      </c>
      <c r="AN19" s="56">
        <v>1041.2270830533896</v>
      </c>
      <c r="AO19" s="56">
        <v>1557.5037497321619</v>
      </c>
      <c r="AP19" s="56">
        <v>7.919510591858451</v>
      </c>
      <c r="AQ19" s="56">
        <v>217.22086194811749</v>
      </c>
      <c r="AR19" s="61">
        <v>196504.93071802377</v>
      </c>
      <c r="AS19" s="56">
        <v>1009.4474120177889</v>
      </c>
      <c r="AT19" s="56">
        <v>28.458781164860707</v>
      </c>
      <c r="AU19" s="56">
        <v>86.430372426613999</v>
      </c>
      <c r="AV19" s="56">
        <v>220.25300868606874</v>
      </c>
      <c r="AW19" s="56">
        <v>15125.393250874637</v>
      </c>
      <c r="AX19" s="56">
        <v>146.31483100946218</v>
      </c>
      <c r="AY19" s="56">
        <v>5268.6221739242328</v>
      </c>
      <c r="AZ19" s="56">
        <v>13047.394730428086</v>
      </c>
      <c r="BA19" s="56">
        <v>238.17150053061067</v>
      </c>
      <c r="BB19" s="56">
        <v>3291.26389743243</v>
      </c>
      <c r="BC19" s="56">
        <v>2344.9411070107722</v>
      </c>
      <c r="BD19" s="56">
        <v>793.91801447156683</v>
      </c>
      <c r="BE19" s="56">
        <v>655.68407194101565</v>
      </c>
      <c r="BF19" s="56">
        <v>31815.511970404896</v>
      </c>
      <c r="BG19" s="56">
        <v>11240.437797948103</v>
      </c>
      <c r="BH19" s="56">
        <v>18338.971312205456</v>
      </c>
      <c r="BI19" s="56">
        <v>7463.6179058263224</v>
      </c>
      <c r="BJ19" s="56">
        <v>10100.99348431305</v>
      </c>
      <c r="BK19" s="56">
        <v>16116.375637527572</v>
      </c>
      <c r="BL19" s="56">
        <v>5422.1200169149497</v>
      </c>
      <c r="BM19" s="56">
        <v>18276.861681432765</v>
      </c>
      <c r="BN19" s="56">
        <v>3674.4229332803143</v>
      </c>
      <c r="BO19" s="56">
        <v>244383.40052248625</v>
      </c>
      <c r="BP19" s="56">
        <v>475.21089591200189</v>
      </c>
      <c r="BQ19" s="56">
        <v>122.89196585319823</v>
      </c>
      <c r="BR19" s="56">
        <v>34.392573671114242</v>
      </c>
      <c r="BS19" s="56">
        <v>10236.104378156098</v>
      </c>
      <c r="BT19" s="56">
        <v>157.01127276415605</v>
      </c>
      <c r="BU19" s="56">
        <v>956.12135567869473</v>
      </c>
      <c r="BV19" s="56">
        <v>2869.76943894546</v>
      </c>
      <c r="BW19" s="56">
        <v>926.33527882164572</v>
      </c>
      <c r="BX19" s="56">
        <v>6644.129930225834</v>
      </c>
      <c r="BY19" s="56">
        <v>371.83798435569031</v>
      </c>
      <c r="BZ19" s="56">
        <v>1033.4168106943657</v>
      </c>
      <c r="CA19" s="56">
        <v>402.1705947330521</v>
      </c>
      <c r="CB19" s="56">
        <v>3627.7723935107551</v>
      </c>
      <c r="CC19" s="56">
        <v>3736.4935259444137</v>
      </c>
      <c r="CD19" s="56">
        <v>21.705188378137933</v>
      </c>
      <c r="CE19" s="56">
        <v>893.34807705990727</v>
      </c>
      <c r="CF19" s="61">
        <v>441597.71807896235</v>
      </c>
      <c r="CG19" s="61">
        <v>638102.64879698609</v>
      </c>
      <c r="CH19" s="56">
        <v>425.39085464839684</v>
      </c>
      <c r="CI19" s="56">
        <v>10162.994806666353</v>
      </c>
      <c r="CJ19" s="56">
        <v>4.5254346239191143</v>
      </c>
      <c r="CK19" s="56">
        <v>325.83129292217632</v>
      </c>
      <c r="CL19" s="56">
        <v>5278.9194888016482</v>
      </c>
      <c r="CM19" s="56">
        <v>-5020.5925956862648</v>
      </c>
      <c r="CN19" s="56">
        <v>0</v>
      </c>
      <c r="CO19" s="61">
        <v>11177.069281976228</v>
      </c>
      <c r="CP19" s="56">
        <v>1137.9999036170843</v>
      </c>
      <c r="CQ19" s="56">
        <v>9621.4493583471394</v>
      </c>
      <c r="CR19" s="56">
        <v>20.651159446106053</v>
      </c>
      <c r="CS19" s="56">
        <v>1047.821872765468</v>
      </c>
      <c r="CT19" s="56">
        <v>15742.039214221879</v>
      </c>
      <c r="CU19" s="56">
        <v>-5001.6795873600113</v>
      </c>
      <c r="CV19" s="56">
        <v>0</v>
      </c>
      <c r="CW19" s="61">
        <v>22568.281921037662</v>
      </c>
      <c r="CX19" s="61">
        <v>33745.351203013888</v>
      </c>
      <c r="CY19" s="56">
        <v>27886</v>
      </c>
      <c r="CZ19" s="58">
        <v>-51220</v>
      </c>
      <c r="DA19" s="61">
        <v>648514</v>
      </c>
      <c r="DB19" s="59"/>
    </row>
    <row r="20" spans="1:106">
      <c r="A20" s="60"/>
      <c r="B20" s="55"/>
      <c r="C20" s="16" t="s">
        <v>18</v>
      </c>
      <c r="D20" s="17" t="s">
        <v>165</v>
      </c>
      <c r="E20" s="56">
        <v>0</v>
      </c>
      <c r="F20" s="56">
        <v>0</v>
      </c>
      <c r="G20" s="56">
        <v>0</v>
      </c>
      <c r="H20" s="56">
        <v>11.604345028864545</v>
      </c>
      <c r="I20" s="56">
        <v>0</v>
      </c>
      <c r="J20" s="56">
        <v>0</v>
      </c>
      <c r="K20" s="56">
        <v>8.4800982903240918</v>
      </c>
      <c r="L20" s="56">
        <v>23.655011020377728</v>
      </c>
      <c r="M20" s="56">
        <v>0</v>
      </c>
      <c r="N20" s="56">
        <v>78.106168463511366</v>
      </c>
      <c r="O20" s="56">
        <v>106.22438911037545</v>
      </c>
      <c r="P20" s="56">
        <v>42.400491451620454</v>
      </c>
      <c r="Q20" s="56">
        <v>0</v>
      </c>
      <c r="R20" s="56">
        <v>342.77449931415271</v>
      </c>
      <c r="S20" s="56">
        <v>100992.16846524549</v>
      </c>
      <c r="T20" s="56">
        <v>14284.502409569606</v>
      </c>
      <c r="U20" s="56">
        <v>1444.740956093636</v>
      </c>
      <c r="V20" s="56">
        <v>236.10378924112865</v>
      </c>
      <c r="W20" s="56">
        <v>9058.5302579167237</v>
      </c>
      <c r="X20" s="56">
        <v>263.32936796269547</v>
      </c>
      <c r="Y20" s="56">
        <v>7930.6771853036189</v>
      </c>
      <c r="Z20" s="56">
        <v>17.852838505945456</v>
      </c>
      <c r="AA20" s="56">
        <v>7459.36224874666</v>
      </c>
      <c r="AB20" s="56">
        <v>0</v>
      </c>
      <c r="AC20" s="56">
        <v>1029.2161398677554</v>
      </c>
      <c r="AD20" s="56">
        <v>0</v>
      </c>
      <c r="AE20" s="56">
        <v>4.9095305891349996</v>
      </c>
      <c r="AF20" s="56">
        <v>0</v>
      </c>
      <c r="AG20" s="56">
        <v>0</v>
      </c>
      <c r="AH20" s="56">
        <v>91.049476380321821</v>
      </c>
      <c r="AI20" s="56">
        <v>0.89264192529727282</v>
      </c>
      <c r="AJ20" s="56">
        <v>181.65263179799501</v>
      </c>
      <c r="AK20" s="56">
        <v>0</v>
      </c>
      <c r="AL20" s="56">
        <v>0</v>
      </c>
      <c r="AM20" s="56">
        <v>0</v>
      </c>
      <c r="AN20" s="56">
        <v>9576.2625745891419</v>
      </c>
      <c r="AO20" s="56">
        <v>23.20869005772909</v>
      </c>
      <c r="AP20" s="56">
        <v>0</v>
      </c>
      <c r="AQ20" s="56">
        <v>0</v>
      </c>
      <c r="AR20" s="61">
        <v>153207.70420647209</v>
      </c>
      <c r="AS20" s="56">
        <v>0</v>
      </c>
      <c r="AT20" s="56">
        <v>2.394625720989902</v>
      </c>
      <c r="AU20" s="56">
        <v>0</v>
      </c>
      <c r="AV20" s="56">
        <v>120.56419934375246</v>
      </c>
      <c r="AW20" s="56">
        <v>0</v>
      </c>
      <c r="AX20" s="56">
        <v>0</v>
      </c>
      <c r="AY20" s="56">
        <v>117.75311697563389</v>
      </c>
      <c r="AZ20" s="56">
        <v>46.851372801976346</v>
      </c>
      <c r="BA20" s="56">
        <v>0</v>
      </c>
      <c r="BB20" s="56">
        <v>476.6346326387727</v>
      </c>
      <c r="BC20" s="56">
        <v>1050.8242348674385</v>
      </c>
      <c r="BD20" s="56">
        <v>228.53058511186242</v>
      </c>
      <c r="BE20" s="56">
        <v>11.244329472474323</v>
      </c>
      <c r="BF20" s="56">
        <v>1022.2969545391239</v>
      </c>
      <c r="BG20" s="56">
        <v>149913.35686517542</v>
      </c>
      <c r="BH20" s="56">
        <v>61074.929013847453</v>
      </c>
      <c r="BI20" s="56">
        <v>7315.3733493005866</v>
      </c>
      <c r="BJ20" s="56">
        <v>2719.2536774267073</v>
      </c>
      <c r="BK20" s="56">
        <v>20953.495629470555</v>
      </c>
      <c r="BL20" s="56">
        <v>856.33898065834546</v>
      </c>
      <c r="BM20" s="56">
        <v>36387.691314544732</v>
      </c>
      <c r="BN20" s="56">
        <v>273.5079030017597</v>
      </c>
      <c r="BO20" s="56">
        <v>45509.549484927746</v>
      </c>
      <c r="BP20" s="56">
        <v>0</v>
      </c>
      <c r="BQ20" s="56">
        <v>4629.0197469970453</v>
      </c>
      <c r="BR20" s="56">
        <v>0</v>
      </c>
      <c r="BS20" s="56">
        <v>36.023499976630703</v>
      </c>
      <c r="BT20" s="56">
        <v>0.10411416178216966</v>
      </c>
      <c r="BU20" s="56">
        <v>0</v>
      </c>
      <c r="BV20" s="56">
        <v>398.96546794927417</v>
      </c>
      <c r="BW20" s="56">
        <v>25.612083798413735</v>
      </c>
      <c r="BX20" s="56">
        <v>1500.8056420899757</v>
      </c>
      <c r="BY20" s="56">
        <v>0</v>
      </c>
      <c r="BZ20" s="56">
        <v>1.0411416178216966</v>
      </c>
      <c r="CA20" s="56">
        <v>0</v>
      </c>
      <c r="CB20" s="56">
        <v>62115.34183253668</v>
      </c>
      <c r="CC20" s="56">
        <v>89.954635779794586</v>
      </c>
      <c r="CD20" s="56">
        <v>0</v>
      </c>
      <c r="CE20" s="56">
        <v>0</v>
      </c>
      <c r="CF20" s="61">
        <v>396877.45843473275</v>
      </c>
      <c r="CG20" s="61">
        <v>550085.16264120489</v>
      </c>
      <c r="CH20" s="56">
        <v>0</v>
      </c>
      <c r="CI20" s="56">
        <v>265.56097277593864</v>
      </c>
      <c r="CJ20" s="56">
        <v>0</v>
      </c>
      <c r="CK20" s="56">
        <v>4577.9141138870636</v>
      </c>
      <c r="CL20" s="56">
        <v>91723.867354883914</v>
      </c>
      <c r="CM20" s="56">
        <v>7599.9533519809793</v>
      </c>
      <c r="CN20" s="56">
        <v>0</v>
      </c>
      <c r="CO20" s="61">
        <v>104167.2957935279</v>
      </c>
      <c r="CP20" s="56">
        <v>0</v>
      </c>
      <c r="CQ20" s="56">
        <v>1375.4521913042433</v>
      </c>
      <c r="CR20" s="56">
        <v>0</v>
      </c>
      <c r="CS20" s="56">
        <v>32556.602503446236</v>
      </c>
      <c r="CT20" s="56">
        <v>459389.05876701232</v>
      </c>
      <c r="CU20" s="56">
        <v>-5847.5718964955595</v>
      </c>
      <c r="CV20" s="56">
        <v>0</v>
      </c>
      <c r="CW20" s="61">
        <v>487473.54156526725</v>
      </c>
      <c r="CX20" s="61">
        <v>591640.83735879511</v>
      </c>
      <c r="CY20" s="56">
        <v>267473</v>
      </c>
      <c r="CZ20" s="58">
        <v>-94295</v>
      </c>
      <c r="DA20" s="61">
        <v>1314904</v>
      </c>
      <c r="DB20" s="59"/>
    </row>
    <row r="21" spans="1:106">
      <c r="A21" s="60"/>
      <c r="B21" s="55"/>
      <c r="C21" s="16" t="s">
        <v>19</v>
      </c>
      <c r="D21" s="17" t="s">
        <v>166</v>
      </c>
      <c r="E21" s="56">
        <v>0</v>
      </c>
      <c r="F21" s="56">
        <v>0.93558977463614967</v>
      </c>
      <c r="G21" s="56">
        <v>0</v>
      </c>
      <c r="H21" s="56">
        <v>1.8711795492722993</v>
      </c>
      <c r="I21" s="56">
        <v>0</v>
      </c>
      <c r="J21" s="56">
        <v>0</v>
      </c>
      <c r="K21" s="56">
        <v>10.291487520997647</v>
      </c>
      <c r="L21" s="56">
        <v>0</v>
      </c>
      <c r="M21" s="56">
        <v>1.4033846619542247</v>
      </c>
      <c r="N21" s="56">
        <v>640.87899562576263</v>
      </c>
      <c r="O21" s="56">
        <v>136.12831220955979</v>
      </c>
      <c r="P21" s="56">
        <v>65.491284224530489</v>
      </c>
      <c r="Q21" s="56">
        <v>16.372821056132622</v>
      </c>
      <c r="R21" s="56">
        <v>152.03333837837434</v>
      </c>
      <c r="S21" s="56">
        <v>1999.355348397452</v>
      </c>
      <c r="T21" s="56">
        <v>79691.198029070641</v>
      </c>
      <c r="U21" s="56">
        <v>183.84339071600343</v>
      </c>
      <c r="V21" s="56">
        <v>350.84616548855615</v>
      </c>
      <c r="W21" s="56">
        <v>1193.8125524357272</v>
      </c>
      <c r="X21" s="56">
        <v>99.640310998749953</v>
      </c>
      <c r="Y21" s="56">
        <v>810.68853972222382</v>
      </c>
      <c r="Z21" s="56">
        <v>8.4203079717253484</v>
      </c>
      <c r="AA21" s="56">
        <v>53.328617154260535</v>
      </c>
      <c r="AB21" s="56">
        <v>7.0169233097711237</v>
      </c>
      <c r="AC21" s="56">
        <v>29.471077901038718</v>
      </c>
      <c r="AD21" s="56">
        <v>0</v>
      </c>
      <c r="AE21" s="56">
        <v>3.7423590985445987</v>
      </c>
      <c r="AF21" s="56">
        <v>0</v>
      </c>
      <c r="AG21" s="56">
        <v>0</v>
      </c>
      <c r="AH21" s="56">
        <v>66.426873999166631</v>
      </c>
      <c r="AI21" s="56">
        <v>1.4033846619542247</v>
      </c>
      <c r="AJ21" s="56">
        <v>12.630461957588022</v>
      </c>
      <c r="AK21" s="56">
        <v>0</v>
      </c>
      <c r="AL21" s="56">
        <v>0</v>
      </c>
      <c r="AM21" s="56">
        <v>0</v>
      </c>
      <c r="AN21" s="56">
        <v>13946.368975613766</v>
      </c>
      <c r="AO21" s="56">
        <v>7.4847181970891974</v>
      </c>
      <c r="AP21" s="56">
        <v>0</v>
      </c>
      <c r="AQ21" s="56">
        <v>0</v>
      </c>
      <c r="AR21" s="61">
        <v>99491.08442969546</v>
      </c>
      <c r="AS21" s="56">
        <v>0</v>
      </c>
      <c r="AT21" s="56">
        <v>4.5638055322487174</v>
      </c>
      <c r="AU21" s="56">
        <v>0</v>
      </c>
      <c r="AV21" s="56">
        <v>18.218711684736878</v>
      </c>
      <c r="AW21" s="56">
        <v>0</v>
      </c>
      <c r="AX21" s="56">
        <v>0</v>
      </c>
      <c r="AY21" s="56">
        <v>39.942426018240774</v>
      </c>
      <c r="AZ21" s="56">
        <v>0</v>
      </c>
      <c r="BA21" s="56">
        <v>6.9004739647600601</v>
      </c>
      <c r="BB21" s="56">
        <v>1307.3294775458385</v>
      </c>
      <c r="BC21" s="56">
        <v>293.47095094572148</v>
      </c>
      <c r="BD21" s="56">
        <v>110.15201032635504</v>
      </c>
      <c r="BE21" s="56">
        <v>32.421274501094885</v>
      </c>
      <c r="BF21" s="56">
        <v>199.71213009120385</v>
      </c>
      <c r="BG21" s="56">
        <v>1514.3802069328983</v>
      </c>
      <c r="BH21" s="56">
        <v>83544.147822682819</v>
      </c>
      <c r="BI21" s="56">
        <v>323.774619679853</v>
      </c>
      <c r="BJ21" s="56">
        <v>1340.773044486157</v>
      </c>
      <c r="BK21" s="56">
        <v>1165.6324433805803</v>
      </c>
      <c r="BL21" s="56">
        <v>140.52869994900249</v>
      </c>
      <c r="BM21" s="56">
        <v>1452.2394308057997</v>
      </c>
      <c r="BN21" s="56">
        <v>28.624188298263952</v>
      </c>
      <c r="BO21" s="56">
        <v>147.53870524653652</v>
      </c>
      <c r="BP21" s="56">
        <v>4.7463577535386658</v>
      </c>
      <c r="BQ21" s="56">
        <v>43.885553998103667</v>
      </c>
      <c r="BR21" s="56">
        <v>0</v>
      </c>
      <c r="BS21" s="56">
        <v>10.076882615205168</v>
      </c>
      <c r="BT21" s="56">
        <v>0</v>
      </c>
      <c r="BU21" s="56">
        <v>0</v>
      </c>
      <c r="BV21" s="56">
        <v>91.385641977748307</v>
      </c>
      <c r="BW21" s="56">
        <v>8.9450588432074856</v>
      </c>
      <c r="BX21" s="56">
        <v>32.932420720706745</v>
      </c>
      <c r="BY21" s="56">
        <v>0</v>
      </c>
      <c r="BZ21" s="56">
        <v>0</v>
      </c>
      <c r="CA21" s="56">
        <v>0</v>
      </c>
      <c r="CB21" s="56">
        <v>34214.667523047341</v>
      </c>
      <c r="CC21" s="56">
        <v>13.107249488618315</v>
      </c>
      <c r="CD21" s="56">
        <v>0</v>
      </c>
      <c r="CE21" s="56">
        <v>0</v>
      </c>
      <c r="CF21" s="61">
        <v>126090.09711051657</v>
      </c>
      <c r="CG21" s="61">
        <v>225581.18154021201</v>
      </c>
      <c r="CH21" s="56">
        <v>0</v>
      </c>
      <c r="CI21" s="56">
        <v>38.35918076008214</v>
      </c>
      <c r="CJ21" s="56">
        <v>0</v>
      </c>
      <c r="CK21" s="56">
        <v>842.96638694717092</v>
      </c>
      <c r="CL21" s="56">
        <v>143863.30067136415</v>
      </c>
      <c r="CM21" s="56">
        <v>6118.2893312331016</v>
      </c>
      <c r="CN21" s="56">
        <v>0</v>
      </c>
      <c r="CO21" s="61">
        <v>150862.9155703045</v>
      </c>
      <c r="CP21" s="56">
        <v>0</v>
      </c>
      <c r="CQ21" s="56">
        <v>223.55345019167115</v>
      </c>
      <c r="CR21" s="56">
        <v>0</v>
      </c>
      <c r="CS21" s="56">
        <v>2043.2705024541376</v>
      </c>
      <c r="CT21" s="56">
        <v>304126.70665463712</v>
      </c>
      <c r="CU21" s="56">
        <v>-4216.6277177994925</v>
      </c>
      <c r="CV21" s="56">
        <v>0</v>
      </c>
      <c r="CW21" s="61">
        <v>302176.90288948343</v>
      </c>
      <c r="CX21" s="61">
        <v>453039.81845978793</v>
      </c>
      <c r="CY21" s="56">
        <v>309502</v>
      </c>
      <c r="CZ21" s="58">
        <v>-79936</v>
      </c>
      <c r="DA21" s="61">
        <v>908187</v>
      </c>
      <c r="DB21" s="59"/>
    </row>
    <row r="22" spans="1:106">
      <c r="A22" s="60"/>
      <c r="B22" s="55"/>
      <c r="C22" s="16" t="s">
        <v>20</v>
      </c>
      <c r="D22" s="17" t="s">
        <v>167</v>
      </c>
      <c r="E22" s="56">
        <v>0.86334528019747925</v>
      </c>
      <c r="F22" s="56">
        <v>0</v>
      </c>
      <c r="G22" s="56">
        <v>0.43167264009873962</v>
      </c>
      <c r="H22" s="56">
        <v>0</v>
      </c>
      <c r="I22" s="56">
        <v>0</v>
      </c>
      <c r="J22" s="56">
        <v>0</v>
      </c>
      <c r="K22" s="56">
        <v>0</v>
      </c>
      <c r="L22" s="56">
        <v>1.7266905603949585</v>
      </c>
      <c r="M22" s="56">
        <v>0</v>
      </c>
      <c r="N22" s="56">
        <v>0</v>
      </c>
      <c r="O22" s="56">
        <v>0</v>
      </c>
      <c r="P22" s="56">
        <v>0</v>
      </c>
      <c r="Q22" s="56">
        <v>0</v>
      </c>
      <c r="R22" s="56">
        <v>6.906762241579834</v>
      </c>
      <c r="S22" s="56">
        <v>1069.6848021646767</v>
      </c>
      <c r="T22" s="56">
        <v>2116.9226270442191</v>
      </c>
      <c r="U22" s="56">
        <v>13541.570719897463</v>
      </c>
      <c r="V22" s="56">
        <v>3.8850537608886571</v>
      </c>
      <c r="W22" s="56">
        <v>315.98437255227742</v>
      </c>
      <c r="X22" s="56">
        <v>44.030609290071446</v>
      </c>
      <c r="Y22" s="56">
        <v>227.05980869193706</v>
      </c>
      <c r="Z22" s="56">
        <v>23.74199520543068</v>
      </c>
      <c r="AA22" s="56">
        <v>195.54770596472906</v>
      </c>
      <c r="AB22" s="56">
        <v>0</v>
      </c>
      <c r="AC22" s="56">
        <v>9.4967980821722726</v>
      </c>
      <c r="AD22" s="56">
        <v>2.1583632004936981</v>
      </c>
      <c r="AE22" s="56">
        <v>1129.2556264983029</v>
      </c>
      <c r="AF22" s="56">
        <v>6.4750896014810948</v>
      </c>
      <c r="AG22" s="56">
        <v>0</v>
      </c>
      <c r="AH22" s="56">
        <v>44.030609290071446</v>
      </c>
      <c r="AI22" s="56">
        <v>29.353739526714293</v>
      </c>
      <c r="AJ22" s="56">
        <v>2034.9048254254585</v>
      </c>
      <c r="AK22" s="56">
        <v>0</v>
      </c>
      <c r="AL22" s="56">
        <v>15534.171626593245</v>
      </c>
      <c r="AM22" s="56">
        <v>0</v>
      </c>
      <c r="AN22" s="56">
        <v>4029.2324226816354</v>
      </c>
      <c r="AO22" s="56">
        <v>568.08119436994139</v>
      </c>
      <c r="AP22" s="56">
        <v>552.10930668628805</v>
      </c>
      <c r="AQ22" s="56">
        <v>0</v>
      </c>
      <c r="AR22" s="61">
        <v>41487.625767249767</v>
      </c>
      <c r="AS22" s="56">
        <v>4.5596160556380703</v>
      </c>
      <c r="AT22" s="56">
        <v>0.70927360865481093</v>
      </c>
      <c r="AU22" s="56">
        <v>0.40529920494560623</v>
      </c>
      <c r="AV22" s="56">
        <v>0</v>
      </c>
      <c r="AW22" s="56">
        <v>0.16887466872733595</v>
      </c>
      <c r="AX22" s="56">
        <v>0</v>
      </c>
      <c r="AY22" s="56">
        <v>0</v>
      </c>
      <c r="AZ22" s="56">
        <v>0.50662400618200787</v>
      </c>
      <c r="BA22" s="56">
        <v>0</v>
      </c>
      <c r="BB22" s="56">
        <v>0</v>
      </c>
      <c r="BC22" s="56">
        <v>0</v>
      </c>
      <c r="BD22" s="56">
        <v>0</v>
      </c>
      <c r="BE22" s="56">
        <v>0</v>
      </c>
      <c r="BF22" s="56">
        <v>6.3159126104023642</v>
      </c>
      <c r="BG22" s="56">
        <v>734.67235883140222</v>
      </c>
      <c r="BH22" s="56">
        <v>2295.8173464143865</v>
      </c>
      <c r="BI22" s="56">
        <v>15382.827349306775</v>
      </c>
      <c r="BJ22" s="56">
        <v>15.097395384223834</v>
      </c>
      <c r="BK22" s="56">
        <v>339.80960841314538</v>
      </c>
      <c r="BL22" s="56">
        <v>94.029415547380651</v>
      </c>
      <c r="BM22" s="56">
        <v>473.05172203901344</v>
      </c>
      <c r="BN22" s="56">
        <v>24.757026435427449</v>
      </c>
      <c r="BO22" s="56">
        <v>391.85678131491034</v>
      </c>
      <c r="BP22" s="56">
        <v>0</v>
      </c>
      <c r="BQ22" s="56">
        <v>14.286796974332621</v>
      </c>
      <c r="BR22" s="56">
        <v>4.4920661881471355</v>
      </c>
      <c r="BS22" s="56">
        <v>3206.2206855234544</v>
      </c>
      <c r="BT22" s="56">
        <v>15.60401939040584</v>
      </c>
      <c r="BU22" s="56">
        <v>0</v>
      </c>
      <c r="BV22" s="56">
        <v>46.74450830372659</v>
      </c>
      <c r="BW22" s="56">
        <v>350.04341333802194</v>
      </c>
      <c r="BX22" s="56">
        <v>5709.7200995387193</v>
      </c>
      <c r="BY22" s="56">
        <v>0</v>
      </c>
      <c r="BZ22" s="56">
        <v>26781.563513998244</v>
      </c>
      <c r="CA22" s="56">
        <v>0</v>
      </c>
      <c r="CB22" s="56">
        <v>9890.9555724263209</v>
      </c>
      <c r="CC22" s="56">
        <v>1207.8254056716521</v>
      </c>
      <c r="CD22" s="56">
        <v>1130.4808073945323</v>
      </c>
      <c r="CE22" s="56">
        <v>0</v>
      </c>
      <c r="CF22" s="61">
        <v>68122.52149258877</v>
      </c>
      <c r="CG22" s="61">
        <v>109610.14725983853</v>
      </c>
      <c r="CH22" s="56">
        <v>35.397156488096648</v>
      </c>
      <c r="CI22" s="56">
        <v>1376.172376634782</v>
      </c>
      <c r="CJ22" s="56">
        <v>2.1583632004936981</v>
      </c>
      <c r="CK22" s="56">
        <v>6816.1109871590997</v>
      </c>
      <c r="CL22" s="56">
        <v>42386.368203935344</v>
      </c>
      <c r="CM22" s="56">
        <v>-1169.8328546675843</v>
      </c>
      <c r="CN22" s="56">
        <v>0</v>
      </c>
      <c r="CO22" s="61">
        <v>49446.374232750233</v>
      </c>
      <c r="CP22" s="56">
        <v>71.704184341626842</v>
      </c>
      <c r="CQ22" s="56">
        <v>2306.8617497491546</v>
      </c>
      <c r="CR22" s="56">
        <v>7.2278358215299781</v>
      </c>
      <c r="CS22" s="56">
        <v>16563.801682650781</v>
      </c>
      <c r="CT22" s="56">
        <v>102018.70725020219</v>
      </c>
      <c r="CU22" s="56">
        <v>-2372.8241953540519</v>
      </c>
      <c r="CV22" s="56">
        <v>0</v>
      </c>
      <c r="CW22" s="61">
        <v>118595.47850741123</v>
      </c>
      <c r="CX22" s="61">
        <v>168041.85274016147</v>
      </c>
      <c r="CY22" s="56">
        <v>20837</v>
      </c>
      <c r="CZ22" s="58">
        <v>-77092</v>
      </c>
      <c r="DA22" s="61">
        <v>221397</v>
      </c>
      <c r="DB22" s="59"/>
    </row>
    <row r="23" spans="1:106">
      <c r="A23" s="60"/>
      <c r="B23" s="55"/>
      <c r="C23" s="16" t="s">
        <v>21</v>
      </c>
      <c r="D23" s="17" t="s">
        <v>228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1.4259721726721371</v>
      </c>
      <c r="L23" s="56">
        <v>3.8025924604590324</v>
      </c>
      <c r="M23" s="56">
        <v>0</v>
      </c>
      <c r="N23" s="56">
        <v>0</v>
      </c>
      <c r="O23" s="56">
        <v>0</v>
      </c>
      <c r="P23" s="56">
        <v>0.47532405755737905</v>
      </c>
      <c r="Q23" s="56">
        <v>5.2285646331311693</v>
      </c>
      <c r="R23" s="56">
        <v>2653.2588892852896</v>
      </c>
      <c r="S23" s="56">
        <v>2421.3007491972885</v>
      </c>
      <c r="T23" s="56">
        <v>4144.3504578427874</v>
      </c>
      <c r="U23" s="56">
        <v>13377.995599952432</v>
      </c>
      <c r="V23" s="56">
        <v>45214.72565108812</v>
      </c>
      <c r="W23" s="56">
        <v>53117.938756094663</v>
      </c>
      <c r="X23" s="56">
        <v>64530.469378047332</v>
      </c>
      <c r="Y23" s="56">
        <v>4544.0979902485433</v>
      </c>
      <c r="Z23" s="56">
        <v>257.15031513854206</v>
      </c>
      <c r="AA23" s="56">
        <v>405.92674515400165</v>
      </c>
      <c r="AB23" s="56">
        <v>2.3766202877868952</v>
      </c>
      <c r="AC23" s="56">
        <v>1.9012962302295162</v>
      </c>
      <c r="AD23" s="56">
        <v>0</v>
      </c>
      <c r="AE23" s="56">
        <v>38.025924604590323</v>
      </c>
      <c r="AF23" s="56">
        <v>25.192175050541088</v>
      </c>
      <c r="AG23" s="56">
        <v>0</v>
      </c>
      <c r="AH23" s="56">
        <v>7.129860863360685</v>
      </c>
      <c r="AI23" s="56">
        <v>284.24378641931264</v>
      </c>
      <c r="AJ23" s="56">
        <v>1113.6842668569391</v>
      </c>
      <c r="AK23" s="56">
        <v>728.67178023546205</v>
      </c>
      <c r="AL23" s="56">
        <v>2.3766202877868952</v>
      </c>
      <c r="AM23" s="56">
        <v>0</v>
      </c>
      <c r="AN23" s="56">
        <v>14481.222737543108</v>
      </c>
      <c r="AO23" s="56">
        <v>23.766202877868949</v>
      </c>
      <c r="AP23" s="56">
        <v>831.8171007254133</v>
      </c>
      <c r="AQ23" s="56">
        <v>0</v>
      </c>
      <c r="AR23" s="61">
        <v>208218.55535735516</v>
      </c>
      <c r="AS23" s="56">
        <v>0</v>
      </c>
      <c r="AT23" s="56">
        <v>0</v>
      </c>
      <c r="AU23" s="56">
        <v>0.16063272857253749</v>
      </c>
      <c r="AV23" s="56">
        <v>0.3052021842878212</v>
      </c>
      <c r="AW23" s="56">
        <v>0.49796145857486618</v>
      </c>
      <c r="AX23" s="56">
        <v>0</v>
      </c>
      <c r="AY23" s="56">
        <v>1.6866436500116435</v>
      </c>
      <c r="AZ23" s="56">
        <v>2.2167316543010172</v>
      </c>
      <c r="BA23" s="56">
        <v>8.0316364286268746E-2</v>
      </c>
      <c r="BB23" s="56">
        <v>0</v>
      </c>
      <c r="BC23" s="56">
        <v>1.6063272857253747E-2</v>
      </c>
      <c r="BD23" s="56">
        <v>0.32126545714507498</v>
      </c>
      <c r="BE23" s="56">
        <v>20.159407435853453</v>
      </c>
      <c r="BF23" s="56">
        <v>385.05271366122957</v>
      </c>
      <c r="BG23" s="56">
        <v>1370.2935543608883</v>
      </c>
      <c r="BH23" s="56">
        <v>2705.3924778915334</v>
      </c>
      <c r="BI23" s="56">
        <v>10708.211395012495</v>
      </c>
      <c r="BJ23" s="56">
        <v>61517.949769791827</v>
      </c>
      <c r="BK23" s="56">
        <v>32351.158458870475</v>
      </c>
      <c r="BL23" s="56">
        <v>21874.193939911005</v>
      </c>
      <c r="BM23" s="56">
        <v>7494.1593188231636</v>
      </c>
      <c r="BN23" s="56">
        <v>701.49918894912844</v>
      </c>
      <c r="BO23" s="56">
        <v>365.45552077538002</v>
      </c>
      <c r="BP23" s="56">
        <v>1.2529352828657923</v>
      </c>
      <c r="BQ23" s="56">
        <v>1.4617578300100911</v>
      </c>
      <c r="BR23" s="56">
        <v>0</v>
      </c>
      <c r="BS23" s="56">
        <v>35.082187920242184</v>
      </c>
      <c r="BT23" s="56">
        <v>26.134944938751847</v>
      </c>
      <c r="BU23" s="56">
        <v>0</v>
      </c>
      <c r="BV23" s="56">
        <v>3.999754941456183</v>
      </c>
      <c r="BW23" s="56">
        <v>845.81163229869605</v>
      </c>
      <c r="BX23" s="56">
        <v>1347.483706903588</v>
      </c>
      <c r="BY23" s="56">
        <v>750.28334861660801</v>
      </c>
      <c r="BZ23" s="56">
        <v>2.8271360228766595</v>
      </c>
      <c r="CA23" s="56">
        <v>0</v>
      </c>
      <c r="CB23" s="56">
        <v>15361.500592666047</v>
      </c>
      <c r="CC23" s="56">
        <v>14.906717211531477</v>
      </c>
      <c r="CD23" s="56">
        <v>735.08749249364598</v>
      </c>
      <c r="CE23" s="56">
        <v>0</v>
      </c>
      <c r="CF23" s="61">
        <v>158624.64276937937</v>
      </c>
      <c r="CG23" s="61">
        <v>366843.19812673453</v>
      </c>
      <c r="CH23" s="56">
        <v>7.129860863360685</v>
      </c>
      <c r="CI23" s="56">
        <v>529.51100011892015</v>
      </c>
      <c r="CJ23" s="56">
        <v>0</v>
      </c>
      <c r="CK23" s="56">
        <v>0</v>
      </c>
      <c r="CL23" s="56">
        <v>0</v>
      </c>
      <c r="CM23" s="56">
        <v>3085.8037816625047</v>
      </c>
      <c r="CN23" s="56">
        <v>0</v>
      </c>
      <c r="CO23" s="61">
        <v>3622.4446426447857</v>
      </c>
      <c r="CP23" s="56">
        <v>6.2164865957572006</v>
      </c>
      <c r="CQ23" s="56">
        <v>543.66146985375315</v>
      </c>
      <c r="CR23" s="56">
        <v>0</v>
      </c>
      <c r="CS23" s="56">
        <v>0</v>
      </c>
      <c r="CT23" s="56">
        <v>0</v>
      </c>
      <c r="CU23" s="56">
        <v>1616.4792741711592</v>
      </c>
      <c r="CV23" s="56">
        <v>0</v>
      </c>
      <c r="CW23" s="61">
        <v>2166.3572306206697</v>
      </c>
      <c r="CX23" s="61">
        <v>5788.8018732654555</v>
      </c>
      <c r="CY23" s="56">
        <v>56182</v>
      </c>
      <c r="CZ23" s="58">
        <v>-153491</v>
      </c>
      <c r="DA23" s="61">
        <v>275323</v>
      </c>
      <c r="DB23" s="59"/>
    </row>
    <row r="24" spans="1:106">
      <c r="A24" s="60"/>
      <c r="B24" s="55"/>
      <c r="C24" s="16" t="s">
        <v>22</v>
      </c>
      <c r="D24" s="17" t="s">
        <v>48</v>
      </c>
      <c r="E24" s="56">
        <v>2.0703897182774051</v>
      </c>
      <c r="F24" s="56">
        <v>0</v>
      </c>
      <c r="G24" s="56">
        <v>19.87574129546309</v>
      </c>
      <c r="H24" s="56">
        <v>0</v>
      </c>
      <c r="I24" s="56">
        <v>0.41407794365548101</v>
      </c>
      <c r="J24" s="56">
        <v>0</v>
      </c>
      <c r="K24" s="56">
        <v>9.937870647731545</v>
      </c>
      <c r="L24" s="56">
        <v>3.7267014928993296</v>
      </c>
      <c r="M24" s="56">
        <v>0</v>
      </c>
      <c r="N24" s="56">
        <v>5.7970912111767348</v>
      </c>
      <c r="O24" s="56">
        <v>2.0703897182774051</v>
      </c>
      <c r="P24" s="56">
        <v>0</v>
      </c>
      <c r="Q24" s="56">
        <v>0.41407794365548101</v>
      </c>
      <c r="R24" s="56">
        <v>237.26666171459061</v>
      </c>
      <c r="S24" s="56">
        <v>15127.509515565689</v>
      </c>
      <c r="T24" s="56">
        <v>7220.2771035206224</v>
      </c>
      <c r="U24" s="56">
        <v>2070.8037962210606</v>
      </c>
      <c r="V24" s="56">
        <v>1855.0691875765551</v>
      </c>
      <c r="W24" s="56">
        <v>87425.932555756328</v>
      </c>
      <c r="X24" s="56">
        <v>5117.5893056380901</v>
      </c>
      <c r="Y24" s="56">
        <v>13054.635329626351</v>
      </c>
      <c r="Z24" s="56">
        <v>195.44478940538704</v>
      </c>
      <c r="AA24" s="56">
        <v>7507.2331184738705</v>
      </c>
      <c r="AB24" s="56">
        <v>2.0703897182774051</v>
      </c>
      <c r="AC24" s="56">
        <v>20.703897182774053</v>
      </c>
      <c r="AD24" s="56">
        <v>0</v>
      </c>
      <c r="AE24" s="56">
        <v>242.23559703845643</v>
      </c>
      <c r="AF24" s="56">
        <v>1.656311774621924</v>
      </c>
      <c r="AG24" s="56">
        <v>31.055845774161078</v>
      </c>
      <c r="AH24" s="56">
        <v>164.38894363122597</v>
      </c>
      <c r="AI24" s="56">
        <v>44.720417914791952</v>
      </c>
      <c r="AJ24" s="56">
        <v>930.0190614502103</v>
      </c>
      <c r="AK24" s="56">
        <v>478.26002492208056</v>
      </c>
      <c r="AL24" s="56">
        <v>78.674809294541404</v>
      </c>
      <c r="AM24" s="56">
        <v>0</v>
      </c>
      <c r="AN24" s="56">
        <v>5542.4332758286137</v>
      </c>
      <c r="AO24" s="56">
        <v>85.300056393029095</v>
      </c>
      <c r="AP24" s="56">
        <v>0</v>
      </c>
      <c r="AQ24" s="56">
        <v>18.219429520841167</v>
      </c>
      <c r="AR24" s="61">
        <v>147495.80576391332</v>
      </c>
      <c r="AS24" s="56">
        <v>30.409495083976875</v>
      </c>
      <c r="AT24" s="56">
        <v>0.56313879785142362</v>
      </c>
      <c r="AU24" s="56">
        <v>95.233027814429647</v>
      </c>
      <c r="AV24" s="56">
        <v>18.959006194331263</v>
      </c>
      <c r="AW24" s="56">
        <v>2.7531230117180709</v>
      </c>
      <c r="AX24" s="56">
        <v>0.3754258652342824</v>
      </c>
      <c r="AY24" s="56">
        <v>62.320693628890879</v>
      </c>
      <c r="AZ24" s="56">
        <v>6.5699526415999427</v>
      </c>
      <c r="BA24" s="56">
        <v>0.12514195507809414</v>
      </c>
      <c r="BB24" s="56">
        <v>23.589258532220747</v>
      </c>
      <c r="BC24" s="56">
        <v>11.888485732418943</v>
      </c>
      <c r="BD24" s="56">
        <v>1.1262775957028472</v>
      </c>
      <c r="BE24" s="56">
        <v>20.961277475580768</v>
      </c>
      <c r="BF24" s="56">
        <v>335.75586547452656</v>
      </c>
      <c r="BG24" s="56">
        <v>12855.833045172611</v>
      </c>
      <c r="BH24" s="56">
        <v>19629.391647684613</v>
      </c>
      <c r="BI24" s="56">
        <v>5988.9185441723512</v>
      </c>
      <c r="BJ24" s="56">
        <v>6828.1204949260509</v>
      </c>
      <c r="BK24" s="56">
        <v>111891.36173562768</v>
      </c>
      <c r="BL24" s="56">
        <v>4765.4056493738253</v>
      </c>
      <c r="BM24" s="56">
        <v>127834.88480941964</v>
      </c>
      <c r="BN24" s="56">
        <v>515.52228394420877</v>
      </c>
      <c r="BO24" s="56">
        <v>32936.424011891293</v>
      </c>
      <c r="BP24" s="56">
        <v>6.0068138437485183</v>
      </c>
      <c r="BQ24" s="56">
        <v>59.692712572250905</v>
      </c>
      <c r="BR24" s="56">
        <v>2.2525551914056945</v>
      </c>
      <c r="BS24" s="56">
        <v>1169.0761443395554</v>
      </c>
      <c r="BT24" s="56">
        <v>8.0090851249980251</v>
      </c>
      <c r="BU24" s="56">
        <v>127.08165538180459</v>
      </c>
      <c r="BV24" s="56">
        <v>440.31196894227423</v>
      </c>
      <c r="BW24" s="56">
        <v>723.50821328400127</v>
      </c>
      <c r="BX24" s="56">
        <v>4732.1804603005912</v>
      </c>
      <c r="BY24" s="56">
        <v>1853.8529225268867</v>
      </c>
      <c r="BZ24" s="56">
        <v>265.86408356341099</v>
      </c>
      <c r="CA24" s="56">
        <v>0.56313879785142362</v>
      </c>
      <c r="CB24" s="56">
        <v>27787.458270203108</v>
      </c>
      <c r="CC24" s="56">
        <v>338.00842066593225</v>
      </c>
      <c r="CD24" s="56">
        <v>0</v>
      </c>
      <c r="CE24" s="56">
        <v>109.49921069333237</v>
      </c>
      <c r="CF24" s="61">
        <v>361479.85804744699</v>
      </c>
      <c r="CG24" s="61">
        <v>508975.66381136031</v>
      </c>
      <c r="CH24" s="56">
        <v>1062.9380813636199</v>
      </c>
      <c r="CI24" s="56">
        <v>41451.686627575582</v>
      </c>
      <c r="CJ24" s="56">
        <v>0</v>
      </c>
      <c r="CK24" s="56">
        <v>7143.2586060007034</v>
      </c>
      <c r="CL24" s="56">
        <v>84331.114004875271</v>
      </c>
      <c r="CM24" s="56">
        <v>-8335.8030837284896</v>
      </c>
      <c r="CN24" s="56">
        <v>0</v>
      </c>
      <c r="CO24" s="61">
        <v>125653.19423608667</v>
      </c>
      <c r="CP24" s="56">
        <v>4152.2100694911633</v>
      </c>
      <c r="CQ24" s="56">
        <v>187501.06728719399</v>
      </c>
      <c r="CR24" s="56">
        <v>0</v>
      </c>
      <c r="CS24" s="56">
        <v>31015.119575577311</v>
      </c>
      <c r="CT24" s="56">
        <v>285824.16282738949</v>
      </c>
      <c r="CU24" s="56">
        <v>-2682.4178070989478</v>
      </c>
      <c r="CV24" s="56">
        <v>0</v>
      </c>
      <c r="CW24" s="61">
        <v>505810.14195255301</v>
      </c>
      <c r="CX24" s="61">
        <v>631463.33618863963</v>
      </c>
      <c r="CY24" s="56">
        <v>246058</v>
      </c>
      <c r="CZ24" s="58">
        <v>-172164</v>
      </c>
      <c r="DA24" s="61">
        <v>1214333</v>
      </c>
      <c r="DB24" s="59"/>
    </row>
    <row r="25" spans="1:106">
      <c r="A25" s="60"/>
      <c r="B25" s="55"/>
      <c r="C25" s="16" t="s">
        <v>23</v>
      </c>
      <c r="D25" s="17" t="s">
        <v>229</v>
      </c>
      <c r="E25" s="56">
        <v>0</v>
      </c>
      <c r="F25" s="56">
        <v>0.87530811248992602</v>
      </c>
      <c r="G25" s="56">
        <v>0.87530811248992602</v>
      </c>
      <c r="H25" s="56">
        <v>0</v>
      </c>
      <c r="I25" s="56">
        <v>25.383935262207853</v>
      </c>
      <c r="J25" s="56">
        <v>0</v>
      </c>
      <c r="K25" s="56">
        <v>0</v>
      </c>
      <c r="L25" s="56">
        <v>47.266638074456004</v>
      </c>
      <c r="M25" s="56">
        <v>4.3765405624496294</v>
      </c>
      <c r="N25" s="56">
        <v>0.87530811248992602</v>
      </c>
      <c r="O25" s="56">
        <v>9.628389237389186</v>
      </c>
      <c r="P25" s="56">
        <v>5.2518486749395557</v>
      </c>
      <c r="Q25" s="56">
        <v>0</v>
      </c>
      <c r="R25" s="56">
        <v>15.755546024818667</v>
      </c>
      <c r="S25" s="56">
        <v>715.1267279042695</v>
      </c>
      <c r="T25" s="56">
        <v>135.67275743593854</v>
      </c>
      <c r="U25" s="56">
        <v>7.0024648999194081</v>
      </c>
      <c r="V25" s="56">
        <v>9.628389237389186</v>
      </c>
      <c r="W25" s="56">
        <v>35.012324499597035</v>
      </c>
      <c r="X25" s="56">
        <v>4949.8673761305308</v>
      </c>
      <c r="Y25" s="56">
        <v>2027.2135885266684</v>
      </c>
      <c r="Z25" s="56">
        <v>11.379005462369037</v>
      </c>
      <c r="AA25" s="56">
        <v>3454.8411199977377</v>
      </c>
      <c r="AB25" s="56">
        <v>14.004929799838816</v>
      </c>
      <c r="AC25" s="56">
        <v>0.87530811248992602</v>
      </c>
      <c r="AD25" s="56">
        <v>5.2518486749395557</v>
      </c>
      <c r="AE25" s="56">
        <v>560.19719199355256</v>
      </c>
      <c r="AF25" s="56">
        <v>112.03943839871053</v>
      </c>
      <c r="AG25" s="56">
        <v>179.43816306043482</v>
      </c>
      <c r="AH25" s="56">
        <v>177.68754683545498</v>
      </c>
      <c r="AI25" s="56">
        <v>122.54313574858963</v>
      </c>
      <c r="AJ25" s="56">
        <v>2152.3826486127277</v>
      </c>
      <c r="AK25" s="56">
        <v>145.30114667332771</v>
      </c>
      <c r="AL25" s="56">
        <v>46.391329961966079</v>
      </c>
      <c r="AM25" s="56">
        <v>7.8777730124093335</v>
      </c>
      <c r="AN25" s="56">
        <v>2593.5379373076507</v>
      </c>
      <c r="AO25" s="56">
        <v>118.16659518614</v>
      </c>
      <c r="AP25" s="56">
        <v>0</v>
      </c>
      <c r="AQ25" s="56">
        <v>0</v>
      </c>
      <c r="AR25" s="61">
        <v>17691.727569646384</v>
      </c>
      <c r="AS25" s="56">
        <v>0.16825062271360866</v>
      </c>
      <c r="AT25" s="56">
        <v>1.6103988174016828</v>
      </c>
      <c r="AU25" s="56">
        <v>1.1296827525056581</v>
      </c>
      <c r="AV25" s="56">
        <v>7.2107409734403702E-2</v>
      </c>
      <c r="AW25" s="56">
        <v>13.123548571661475</v>
      </c>
      <c r="AX25" s="56">
        <v>0.40860865516162098</v>
      </c>
      <c r="AY25" s="56">
        <v>1.3219691784640679</v>
      </c>
      <c r="AZ25" s="56">
        <v>25.718309471937321</v>
      </c>
      <c r="BA25" s="56">
        <v>3.8457285191681976</v>
      </c>
      <c r="BB25" s="56">
        <v>1.7786494401152915</v>
      </c>
      <c r="BC25" s="56">
        <v>5.5763063527938863</v>
      </c>
      <c r="BD25" s="56">
        <v>1.3940765881984716</v>
      </c>
      <c r="BE25" s="56">
        <v>0.50475186814082595</v>
      </c>
      <c r="BF25" s="56">
        <v>10.431538608243736</v>
      </c>
      <c r="BG25" s="56">
        <v>213.72636245277258</v>
      </c>
      <c r="BH25" s="56">
        <v>63.406448959785656</v>
      </c>
      <c r="BI25" s="56">
        <v>3.9418717321474026</v>
      </c>
      <c r="BJ25" s="56">
        <v>13.387942407354288</v>
      </c>
      <c r="BK25" s="56">
        <v>11.465078147770189</v>
      </c>
      <c r="BL25" s="56">
        <v>2695.086546233073</v>
      </c>
      <c r="BM25" s="56">
        <v>7064.9157551541612</v>
      </c>
      <c r="BN25" s="56">
        <v>3.5332630769857816</v>
      </c>
      <c r="BO25" s="56">
        <v>2818.077751436721</v>
      </c>
      <c r="BP25" s="56">
        <v>6.4175594663619302</v>
      </c>
      <c r="BQ25" s="56">
        <v>0.81721731032324196</v>
      </c>
      <c r="BR25" s="56">
        <v>3.6774778964545889</v>
      </c>
      <c r="BS25" s="56">
        <v>489.9217775387836</v>
      </c>
      <c r="BT25" s="56">
        <v>94.244384522865644</v>
      </c>
      <c r="BU25" s="56">
        <v>134.96103521955894</v>
      </c>
      <c r="BV25" s="56">
        <v>100.56580077624837</v>
      </c>
      <c r="BW25" s="56">
        <v>258.69735032379572</v>
      </c>
      <c r="BX25" s="56">
        <v>2164.1596883586585</v>
      </c>
      <c r="BY25" s="56">
        <v>112.60773820189378</v>
      </c>
      <c r="BZ25" s="56">
        <v>30.044754056001544</v>
      </c>
      <c r="CA25" s="56">
        <v>5.7205211722626936</v>
      </c>
      <c r="CB25" s="56">
        <v>2308.9994387118309</v>
      </c>
      <c r="CC25" s="56">
        <v>82.611055752381844</v>
      </c>
      <c r="CD25" s="56">
        <v>0</v>
      </c>
      <c r="CE25" s="56">
        <v>0</v>
      </c>
      <c r="CF25" s="61">
        <v>18748.070745764435</v>
      </c>
      <c r="CG25" s="61">
        <v>36439.798315410822</v>
      </c>
      <c r="CH25" s="56">
        <v>1458.2633154082166</v>
      </c>
      <c r="CI25" s="56">
        <v>222478.81356778945</v>
      </c>
      <c r="CJ25" s="56">
        <v>0</v>
      </c>
      <c r="CK25" s="56">
        <v>41957.894372204602</v>
      </c>
      <c r="CL25" s="56">
        <v>94745.97602024705</v>
      </c>
      <c r="CM25" s="56">
        <v>-6888.6748452957172</v>
      </c>
      <c r="CN25" s="56">
        <v>0</v>
      </c>
      <c r="CO25" s="61">
        <v>353752.27243035357</v>
      </c>
      <c r="CP25" s="56">
        <v>793.54204412711283</v>
      </c>
      <c r="CQ25" s="56">
        <v>78832.579410692604</v>
      </c>
      <c r="CR25" s="56">
        <v>0</v>
      </c>
      <c r="CS25" s="56">
        <v>35728.428341889958</v>
      </c>
      <c r="CT25" s="56">
        <v>116540.26000657896</v>
      </c>
      <c r="CU25" s="56">
        <v>-601.88054905306774</v>
      </c>
      <c r="CV25" s="56">
        <v>0</v>
      </c>
      <c r="CW25" s="61">
        <v>231292.92925423555</v>
      </c>
      <c r="CX25" s="61">
        <v>585045.20168458915</v>
      </c>
      <c r="CY25" s="56">
        <v>87296</v>
      </c>
      <c r="CZ25" s="58">
        <v>-291304</v>
      </c>
      <c r="DA25" s="61">
        <v>417477</v>
      </c>
      <c r="DB25" s="59"/>
    </row>
    <row r="26" spans="1:106">
      <c r="A26" s="60"/>
      <c r="B26" s="55"/>
      <c r="C26" s="16" t="s">
        <v>24</v>
      </c>
      <c r="D26" s="17" t="s">
        <v>157</v>
      </c>
      <c r="E26" s="56">
        <v>0.35980008388943718</v>
      </c>
      <c r="F26" s="56">
        <v>0</v>
      </c>
      <c r="G26" s="56">
        <v>698.01216274550802</v>
      </c>
      <c r="H26" s="56">
        <v>0.35980008388943718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0.35980008388943718</v>
      </c>
      <c r="P26" s="56">
        <v>0</v>
      </c>
      <c r="Q26" s="56">
        <v>0</v>
      </c>
      <c r="R26" s="56">
        <v>0</v>
      </c>
      <c r="S26" s="56">
        <v>0</v>
      </c>
      <c r="T26" s="56">
        <v>360.87948414110542</v>
      </c>
      <c r="U26" s="56">
        <v>0</v>
      </c>
      <c r="V26" s="56">
        <v>0</v>
      </c>
      <c r="W26" s="56">
        <v>0</v>
      </c>
      <c r="X26" s="56">
        <v>0</v>
      </c>
      <c r="Y26" s="56">
        <v>149041.42794985708</v>
      </c>
      <c r="Z26" s="56">
        <v>0.35980008388943718</v>
      </c>
      <c r="AA26" s="56">
        <v>1.7990004194471858</v>
      </c>
      <c r="AB26" s="56">
        <v>0</v>
      </c>
      <c r="AC26" s="56">
        <v>0</v>
      </c>
      <c r="AD26" s="56">
        <v>0.35980008388943718</v>
      </c>
      <c r="AE26" s="56">
        <v>5.0372011744521199</v>
      </c>
      <c r="AF26" s="56">
        <v>0</v>
      </c>
      <c r="AG26" s="56">
        <v>0</v>
      </c>
      <c r="AH26" s="56">
        <v>11480.50107674416</v>
      </c>
      <c r="AI26" s="56">
        <v>0</v>
      </c>
      <c r="AJ26" s="56">
        <v>3709.538864900097</v>
      </c>
      <c r="AK26" s="56">
        <v>60.806214177314871</v>
      </c>
      <c r="AL26" s="56">
        <v>0.35980008388943718</v>
      </c>
      <c r="AM26" s="56">
        <v>0</v>
      </c>
      <c r="AN26" s="56">
        <v>14935.301482250536</v>
      </c>
      <c r="AO26" s="56">
        <v>66.203215435656432</v>
      </c>
      <c r="AP26" s="56">
        <v>0</v>
      </c>
      <c r="AQ26" s="56">
        <v>0</v>
      </c>
      <c r="AR26" s="61">
        <v>180361.66545234865</v>
      </c>
      <c r="AS26" s="56">
        <v>2.4073676745933414</v>
      </c>
      <c r="AT26" s="56">
        <v>0.11463655593301626</v>
      </c>
      <c r="AU26" s="56">
        <v>972.2517369605664</v>
      </c>
      <c r="AV26" s="56">
        <v>1.2418960226076761</v>
      </c>
      <c r="AW26" s="56">
        <v>0.40122794576555693</v>
      </c>
      <c r="AX26" s="56">
        <v>3.8212185311005419E-2</v>
      </c>
      <c r="AY26" s="56">
        <v>0.1910609265550271</v>
      </c>
      <c r="AZ26" s="56">
        <v>3.8212185311005419E-2</v>
      </c>
      <c r="BA26" s="56">
        <v>1.9106092655502709E-2</v>
      </c>
      <c r="BB26" s="56">
        <v>1.9106092655502709E-2</v>
      </c>
      <c r="BC26" s="56">
        <v>0.93619854011963277</v>
      </c>
      <c r="BD26" s="56">
        <v>0.17195483389952437</v>
      </c>
      <c r="BE26" s="56">
        <v>3.8212185311005419E-2</v>
      </c>
      <c r="BF26" s="56">
        <v>0.24837920452153522</v>
      </c>
      <c r="BG26" s="56">
        <v>5.7318277966508131E-2</v>
      </c>
      <c r="BH26" s="56">
        <v>129.36735337040884</v>
      </c>
      <c r="BI26" s="56">
        <v>7.6424370622010837E-2</v>
      </c>
      <c r="BJ26" s="56">
        <v>1.9106092655502709E-2</v>
      </c>
      <c r="BK26" s="56">
        <v>3.8212185311005419E-2</v>
      </c>
      <c r="BL26" s="56">
        <v>1.9106092655502709E-2</v>
      </c>
      <c r="BM26" s="56">
        <v>383353.75664620305</v>
      </c>
      <c r="BN26" s="56">
        <v>0.49675840904307045</v>
      </c>
      <c r="BO26" s="56">
        <v>3.6492636972010177</v>
      </c>
      <c r="BP26" s="56">
        <v>0.11463655593301626</v>
      </c>
      <c r="BQ26" s="56">
        <v>5.7318277966508131E-2</v>
      </c>
      <c r="BR26" s="56">
        <v>0.57318277966508124</v>
      </c>
      <c r="BS26" s="56">
        <v>8.7888026215312465</v>
      </c>
      <c r="BT26" s="56">
        <v>0.3821218531100542</v>
      </c>
      <c r="BU26" s="56">
        <v>0.11463655593301626</v>
      </c>
      <c r="BV26" s="56">
        <v>14048.518868664587</v>
      </c>
      <c r="BW26" s="56">
        <v>1.0508350960526491</v>
      </c>
      <c r="BX26" s="56">
        <v>7080.2976040908834</v>
      </c>
      <c r="BY26" s="56">
        <v>116.48984692060002</v>
      </c>
      <c r="BZ26" s="56">
        <v>0.80245589153111385</v>
      </c>
      <c r="CA26" s="56">
        <v>9.553046327751355E-2</v>
      </c>
      <c r="CB26" s="56">
        <v>30935.171376933482</v>
      </c>
      <c r="CC26" s="56">
        <v>61.483406165407722</v>
      </c>
      <c r="CD26" s="56">
        <v>0</v>
      </c>
      <c r="CE26" s="56">
        <v>0.22927311186603253</v>
      </c>
      <c r="CF26" s="61">
        <v>436719.76739208645</v>
      </c>
      <c r="CG26" s="61">
        <v>617081.4328444351</v>
      </c>
      <c r="CH26" s="56">
        <v>0</v>
      </c>
      <c r="CI26" s="56">
        <v>29505.405879353297</v>
      </c>
      <c r="CJ26" s="56">
        <v>0</v>
      </c>
      <c r="CK26" s="56">
        <v>9386.104788423745</v>
      </c>
      <c r="CL26" s="56">
        <v>71043.605964221031</v>
      </c>
      <c r="CM26" s="56">
        <v>3927.2179156532065</v>
      </c>
      <c r="CN26" s="56">
        <v>0</v>
      </c>
      <c r="CO26" s="61">
        <v>113862.33454765128</v>
      </c>
      <c r="CP26" s="56">
        <v>0</v>
      </c>
      <c r="CQ26" s="56">
        <v>107241.9439986497</v>
      </c>
      <c r="CR26" s="56">
        <v>0</v>
      </c>
      <c r="CS26" s="56">
        <v>15481.437605641979</v>
      </c>
      <c r="CT26" s="56">
        <v>127916.36026977935</v>
      </c>
      <c r="CU26" s="56">
        <v>-1504.5092661575609</v>
      </c>
      <c r="CV26" s="56">
        <v>0</v>
      </c>
      <c r="CW26" s="61">
        <v>249135.23260791347</v>
      </c>
      <c r="CX26" s="61">
        <v>362997.56715556473</v>
      </c>
      <c r="CY26" s="56">
        <v>336027</v>
      </c>
      <c r="CZ26" s="58">
        <v>-121225</v>
      </c>
      <c r="DA26" s="61">
        <v>1194880.9999999998</v>
      </c>
      <c r="DB26" s="59"/>
    </row>
    <row r="27" spans="1:106">
      <c r="A27" s="60"/>
      <c r="B27" s="55"/>
      <c r="C27" s="16" t="s">
        <v>25</v>
      </c>
      <c r="D27" s="17" t="s">
        <v>49</v>
      </c>
      <c r="E27" s="56">
        <v>88.678930764678086</v>
      </c>
      <c r="F27" s="56">
        <v>6.9676302743675649</v>
      </c>
      <c r="G27" s="56">
        <v>171.02365218902204</v>
      </c>
      <c r="H27" s="56">
        <v>13.93526054873513</v>
      </c>
      <c r="I27" s="56">
        <v>8447.9349972036543</v>
      </c>
      <c r="J27" s="56">
        <v>713.86539265565864</v>
      </c>
      <c r="K27" s="56">
        <v>3051.1886392389597</v>
      </c>
      <c r="L27" s="56">
        <v>4799.4304171711847</v>
      </c>
      <c r="M27" s="56">
        <v>651.15672018635064</v>
      </c>
      <c r="N27" s="56">
        <v>1518.3099788780955</v>
      </c>
      <c r="O27" s="56">
        <v>1826.7859737523688</v>
      </c>
      <c r="P27" s="56">
        <v>11334.434193593926</v>
      </c>
      <c r="Q27" s="56">
        <v>4205.9150019818753</v>
      </c>
      <c r="R27" s="56">
        <v>1992.7422584691235</v>
      </c>
      <c r="S27" s="56">
        <v>639.75514337374909</v>
      </c>
      <c r="T27" s="56">
        <v>1482.2049856381909</v>
      </c>
      <c r="U27" s="56">
        <v>1188.9310931807199</v>
      </c>
      <c r="V27" s="56">
        <v>624.55304095694714</v>
      </c>
      <c r="W27" s="56">
        <v>2128.2943383522743</v>
      </c>
      <c r="X27" s="56">
        <v>1427.7307853113173</v>
      </c>
      <c r="Y27" s="56">
        <v>1600.0212793684063</v>
      </c>
      <c r="Z27" s="56">
        <v>10842.899548783997</v>
      </c>
      <c r="AA27" s="56">
        <v>4013.3550380357174</v>
      </c>
      <c r="AB27" s="56">
        <v>8143.2595279335828</v>
      </c>
      <c r="AC27" s="56">
        <v>428.82597234062189</v>
      </c>
      <c r="AD27" s="56">
        <v>765.80590924639864</v>
      </c>
      <c r="AE27" s="56">
        <v>10123.333367722038</v>
      </c>
      <c r="AF27" s="56">
        <v>10727.616938789915</v>
      </c>
      <c r="AG27" s="56">
        <v>135.55207988315078</v>
      </c>
      <c r="AH27" s="56">
        <v>2495.6784800916548</v>
      </c>
      <c r="AI27" s="56">
        <v>10804.260871807959</v>
      </c>
      <c r="AJ27" s="56">
        <v>6076.4070201825498</v>
      </c>
      <c r="AK27" s="56">
        <v>16541.154271348598</v>
      </c>
      <c r="AL27" s="56">
        <v>6528.6695670824083</v>
      </c>
      <c r="AM27" s="56">
        <v>4756.9912145909466</v>
      </c>
      <c r="AN27" s="56">
        <v>7433.1946608821245</v>
      </c>
      <c r="AO27" s="56">
        <v>5161.7471914382986</v>
      </c>
      <c r="AP27" s="56">
        <v>4456.1162709250748</v>
      </c>
      <c r="AQ27" s="56">
        <v>89.945772632744934</v>
      </c>
      <c r="AR27" s="61">
        <v>157438.67341680735</v>
      </c>
      <c r="AS27" s="56">
        <v>219.31931968012066</v>
      </c>
      <c r="AT27" s="56">
        <v>55.10677368397559</v>
      </c>
      <c r="AU27" s="56">
        <v>166.95177158862342</v>
      </c>
      <c r="AV27" s="56">
        <v>27.835365947095855</v>
      </c>
      <c r="AW27" s="56">
        <v>4738.397023600528</v>
      </c>
      <c r="AX27" s="56">
        <v>888.95927021781665</v>
      </c>
      <c r="AY27" s="56">
        <v>2682.7693473627546</v>
      </c>
      <c r="AZ27" s="56">
        <v>2153.5348498042226</v>
      </c>
      <c r="BA27" s="56">
        <v>308.38443416496716</v>
      </c>
      <c r="BB27" s="56">
        <v>1266.9321192505236</v>
      </c>
      <c r="BC27" s="56">
        <v>960.07842879900011</v>
      </c>
      <c r="BD27" s="56">
        <v>3203.2020685689845</v>
      </c>
      <c r="BE27" s="56">
        <v>5864.0374698272617</v>
      </c>
      <c r="BF27" s="56">
        <v>392.81703478018125</v>
      </c>
      <c r="BG27" s="56">
        <v>187.29454988570504</v>
      </c>
      <c r="BH27" s="56">
        <v>759.63156779646897</v>
      </c>
      <c r="BI27" s="56">
        <v>608.18864698878906</v>
      </c>
      <c r="BJ27" s="56">
        <v>622.85156045440829</v>
      </c>
      <c r="BK27" s="56">
        <v>1032.788755187579</v>
      </c>
      <c r="BL27" s="56">
        <v>436.96690609424354</v>
      </c>
      <c r="BM27" s="56">
        <v>1158.4910119718229</v>
      </c>
      <c r="BN27" s="56">
        <v>6656.5196033688198</v>
      </c>
      <c r="BO27" s="56">
        <v>4201.0656974524645</v>
      </c>
      <c r="BP27" s="56">
        <v>3398.5531643149197</v>
      </c>
      <c r="BQ27" s="56">
        <v>276.96390531006881</v>
      </c>
      <c r="BR27" s="56">
        <v>632.45899139273297</v>
      </c>
      <c r="BS27" s="56">
        <v>9005.5465384715317</v>
      </c>
      <c r="BT27" s="56">
        <v>9984.6182741360262</v>
      </c>
      <c r="BU27" s="56">
        <v>116.6990667854366</v>
      </c>
      <c r="BV27" s="56">
        <v>1611.3695961400215</v>
      </c>
      <c r="BW27" s="56">
        <v>25923.708745380398</v>
      </c>
      <c r="BX27" s="56">
        <v>5610.5785370644153</v>
      </c>
      <c r="BY27" s="56">
        <v>15176.88080877263</v>
      </c>
      <c r="BZ27" s="56">
        <v>4951.9760543552347</v>
      </c>
      <c r="CA27" s="56">
        <v>3588.8084948042597</v>
      </c>
      <c r="CB27" s="56">
        <v>12151.728403714736</v>
      </c>
      <c r="CC27" s="56">
        <v>4250.5530303989299</v>
      </c>
      <c r="CD27" s="56">
        <v>3706.8368916566342</v>
      </c>
      <c r="CE27" s="56">
        <v>114.46337530922268</v>
      </c>
      <c r="CF27" s="61">
        <v>139093.86745448355</v>
      </c>
      <c r="CG27" s="61">
        <v>296532.5408712909</v>
      </c>
      <c r="CH27" s="56">
        <v>5080.0358909479874</v>
      </c>
      <c r="CI27" s="56">
        <v>55466.137509570013</v>
      </c>
      <c r="CJ27" s="56">
        <v>0.63342093403341493</v>
      </c>
      <c r="CK27" s="56">
        <v>1945.8691093506507</v>
      </c>
      <c r="CL27" s="56">
        <v>22288.182405833773</v>
      </c>
      <c r="CM27" s="56">
        <v>-8906.5317534438473</v>
      </c>
      <c r="CN27" s="56">
        <v>0</v>
      </c>
      <c r="CO27" s="61">
        <v>75874.326583192611</v>
      </c>
      <c r="CP27" s="56">
        <v>3885.2088170021339</v>
      </c>
      <c r="CQ27" s="56">
        <v>46468.726484918458</v>
      </c>
      <c r="CR27" s="56">
        <v>0.24169637580691047</v>
      </c>
      <c r="CS27" s="56">
        <v>1921.2243499244807</v>
      </c>
      <c r="CT27" s="56">
        <v>21768.303521590788</v>
      </c>
      <c r="CU27" s="56">
        <v>-1520.5723242952254</v>
      </c>
      <c r="CV27" s="56">
        <v>0</v>
      </c>
      <c r="CW27" s="61">
        <v>72523.132545516433</v>
      </c>
      <c r="CX27" s="61">
        <v>148397.45912870904</v>
      </c>
      <c r="CY27" s="56">
        <v>16159</v>
      </c>
      <c r="CZ27" s="58">
        <v>-85092</v>
      </c>
      <c r="DA27" s="61">
        <v>375996.99999999994</v>
      </c>
      <c r="DB27" s="59"/>
    </row>
    <row r="28" spans="1:106">
      <c r="A28" s="60"/>
      <c r="B28" s="55"/>
      <c r="C28" s="16" t="s">
        <v>26</v>
      </c>
      <c r="D28" s="17" t="s">
        <v>50</v>
      </c>
      <c r="E28" s="56">
        <v>757</v>
      </c>
      <c r="F28" s="56">
        <v>10</v>
      </c>
      <c r="G28" s="56">
        <v>79</v>
      </c>
      <c r="H28" s="56">
        <v>62</v>
      </c>
      <c r="I28" s="56">
        <v>1908</v>
      </c>
      <c r="J28" s="56">
        <v>287</v>
      </c>
      <c r="K28" s="56">
        <v>2275</v>
      </c>
      <c r="L28" s="56">
        <v>6639</v>
      </c>
      <c r="M28" s="56">
        <v>303</v>
      </c>
      <c r="N28" s="56">
        <v>2517</v>
      </c>
      <c r="O28" s="56">
        <v>1910</v>
      </c>
      <c r="P28" s="56">
        <v>10518</v>
      </c>
      <c r="Q28" s="56">
        <v>787</v>
      </c>
      <c r="R28" s="56">
        <v>2597</v>
      </c>
      <c r="S28" s="56">
        <v>2871</v>
      </c>
      <c r="T28" s="56">
        <v>1931</v>
      </c>
      <c r="U28" s="56">
        <v>295</v>
      </c>
      <c r="V28" s="56">
        <v>1123</v>
      </c>
      <c r="W28" s="56">
        <v>3214</v>
      </c>
      <c r="X28" s="56">
        <v>1038</v>
      </c>
      <c r="Y28" s="56">
        <v>2096</v>
      </c>
      <c r="Z28" s="56">
        <v>844</v>
      </c>
      <c r="AA28" s="56">
        <v>2580</v>
      </c>
      <c r="AB28" s="56">
        <v>35913</v>
      </c>
      <c r="AC28" s="56">
        <v>8902</v>
      </c>
      <c r="AD28" s="56">
        <v>782</v>
      </c>
      <c r="AE28" s="56">
        <v>13023</v>
      </c>
      <c r="AF28" s="56">
        <v>4374</v>
      </c>
      <c r="AG28" s="56">
        <v>47427</v>
      </c>
      <c r="AH28" s="56">
        <v>14767</v>
      </c>
      <c r="AI28" s="56">
        <v>5918</v>
      </c>
      <c r="AJ28" s="56">
        <v>12535</v>
      </c>
      <c r="AK28" s="56">
        <v>15044</v>
      </c>
      <c r="AL28" s="56">
        <v>9267</v>
      </c>
      <c r="AM28" s="56">
        <v>307</v>
      </c>
      <c r="AN28" s="56">
        <v>3820</v>
      </c>
      <c r="AO28" s="56">
        <v>4811</v>
      </c>
      <c r="AP28" s="56">
        <v>0</v>
      </c>
      <c r="AQ28" s="56">
        <v>2805</v>
      </c>
      <c r="AR28" s="61">
        <v>226336</v>
      </c>
      <c r="AS28" s="56">
        <v>0</v>
      </c>
      <c r="AT28" s="56">
        <v>0</v>
      </c>
      <c r="AU28" s="56">
        <v>0</v>
      </c>
      <c r="AV28" s="56">
        <v>0</v>
      </c>
      <c r="AW28" s="56">
        <v>0</v>
      </c>
      <c r="AX28" s="56">
        <v>0</v>
      </c>
      <c r="AY28" s="56">
        <v>0</v>
      </c>
      <c r="AZ28" s="56">
        <v>0</v>
      </c>
      <c r="BA28" s="56">
        <v>0</v>
      </c>
      <c r="BB28" s="56">
        <v>0</v>
      </c>
      <c r="BC28" s="56">
        <v>0</v>
      </c>
      <c r="BD28" s="56">
        <v>0</v>
      </c>
      <c r="BE28" s="56">
        <v>0</v>
      </c>
      <c r="BF28" s="56">
        <v>0</v>
      </c>
      <c r="BG28" s="56">
        <v>0</v>
      </c>
      <c r="BH28" s="56">
        <v>0</v>
      </c>
      <c r="BI28" s="56">
        <v>0</v>
      </c>
      <c r="BJ28" s="56">
        <v>0</v>
      </c>
      <c r="BK28" s="56">
        <v>0</v>
      </c>
      <c r="BL28" s="56">
        <v>0</v>
      </c>
      <c r="BM28" s="56">
        <v>0</v>
      </c>
      <c r="BN28" s="56">
        <v>0</v>
      </c>
      <c r="BO28" s="56">
        <v>0</v>
      </c>
      <c r="BP28" s="56">
        <v>0</v>
      </c>
      <c r="BQ28" s="56">
        <v>0</v>
      </c>
      <c r="BR28" s="56">
        <v>0</v>
      </c>
      <c r="BS28" s="56">
        <v>0</v>
      </c>
      <c r="BT28" s="56">
        <v>0</v>
      </c>
      <c r="BU28" s="56">
        <v>0</v>
      </c>
      <c r="BV28" s="56">
        <v>0</v>
      </c>
      <c r="BW28" s="56">
        <v>0</v>
      </c>
      <c r="BX28" s="56">
        <v>0</v>
      </c>
      <c r="BY28" s="56">
        <v>0</v>
      </c>
      <c r="BZ28" s="56">
        <v>0</v>
      </c>
      <c r="CA28" s="56">
        <v>0</v>
      </c>
      <c r="CB28" s="56">
        <v>0</v>
      </c>
      <c r="CC28" s="56">
        <v>0</v>
      </c>
      <c r="CD28" s="56">
        <v>0</v>
      </c>
      <c r="CE28" s="56">
        <v>0</v>
      </c>
      <c r="CF28" s="61">
        <v>0</v>
      </c>
      <c r="CG28" s="61">
        <v>226336</v>
      </c>
      <c r="CH28" s="56">
        <v>0</v>
      </c>
      <c r="CI28" s="56">
        <v>0</v>
      </c>
      <c r="CJ28" s="56">
        <v>0</v>
      </c>
      <c r="CK28" s="56">
        <v>681803</v>
      </c>
      <c r="CL28" s="56">
        <v>1284357</v>
      </c>
      <c r="CM28" s="56">
        <v>0</v>
      </c>
      <c r="CN28" s="56">
        <v>0</v>
      </c>
      <c r="CO28" s="61">
        <v>1966160</v>
      </c>
      <c r="CP28" s="56">
        <v>0</v>
      </c>
      <c r="CQ28" s="56">
        <v>0</v>
      </c>
      <c r="CR28" s="56">
        <v>0</v>
      </c>
      <c r="CS28" s="56">
        <v>0</v>
      </c>
      <c r="CT28" s="56">
        <v>0</v>
      </c>
      <c r="CU28" s="56">
        <v>0</v>
      </c>
      <c r="CV28" s="56">
        <v>0</v>
      </c>
      <c r="CW28" s="61">
        <v>0</v>
      </c>
      <c r="CX28" s="61">
        <v>1966160</v>
      </c>
      <c r="CY28" s="56">
        <v>0</v>
      </c>
      <c r="CZ28" s="58">
        <v>0</v>
      </c>
      <c r="DA28" s="61">
        <v>2192496</v>
      </c>
      <c r="DB28" s="59"/>
    </row>
    <row r="29" spans="1:106">
      <c r="A29" s="60"/>
      <c r="B29" s="55"/>
      <c r="C29" s="16" t="s">
        <v>27</v>
      </c>
      <c r="D29" s="17" t="s">
        <v>158</v>
      </c>
      <c r="E29" s="56">
        <v>1794.9225490125955</v>
      </c>
      <c r="F29" s="56">
        <v>38.976603235796894</v>
      </c>
      <c r="G29" s="56">
        <v>466.71983874659361</v>
      </c>
      <c r="H29" s="56">
        <v>137.91721144974287</v>
      </c>
      <c r="I29" s="56">
        <v>32460.514694838032</v>
      </c>
      <c r="J29" s="56">
        <v>2285.6279897504487</v>
      </c>
      <c r="K29" s="56">
        <v>15350.785274406162</v>
      </c>
      <c r="L29" s="56">
        <v>47616.416953065207</v>
      </c>
      <c r="M29" s="56">
        <v>1384.1691149122744</v>
      </c>
      <c r="N29" s="56">
        <v>14038.572965467667</v>
      </c>
      <c r="O29" s="56">
        <v>13702.774537590032</v>
      </c>
      <c r="P29" s="56">
        <v>97507.468494968212</v>
      </c>
      <c r="Q29" s="56">
        <v>7803.3158478231326</v>
      </c>
      <c r="R29" s="56">
        <v>11534.076357546974</v>
      </c>
      <c r="S29" s="56">
        <v>13909.650354764646</v>
      </c>
      <c r="T29" s="56">
        <v>8569.8557114604719</v>
      </c>
      <c r="U29" s="56">
        <v>2602.4378160516699</v>
      </c>
      <c r="V29" s="56">
        <v>7473.5138204433124</v>
      </c>
      <c r="W29" s="56">
        <v>12114.727805752051</v>
      </c>
      <c r="X29" s="56">
        <v>1955.825962370629</v>
      </c>
      <c r="Y29" s="56">
        <v>17790.32087693386</v>
      </c>
      <c r="Z29" s="56">
        <v>6990.8035803692128</v>
      </c>
      <c r="AA29" s="56">
        <v>6363.180328264586</v>
      </c>
      <c r="AB29" s="56">
        <v>127822.27121167147</v>
      </c>
      <c r="AC29" s="56">
        <v>10638.613883206615</v>
      </c>
      <c r="AD29" s="56">
        <v>15423.74148046291</v>
      </c>
      <c r="AE29" s="56">
        <v>75211.852044009414</v>
      </c>
      <c r="AF29" s="56">
        <v>6195.2811143257686</v>
      </c>
      <c r="AG29" s="56">
        <v>15734.554906266316</v>
      </c>
      <c r="AH29" s="56">
        <v>25480.70451538148</v>
      </c>
      <c r="AI29" s="56">
        <v>7786.326046412657</v>
      </c>
      <c r="AJ29" s="56">
        <v>15503.693487100443</v>
      </c>
      <c r="AK29" s="56">
        <v>25389.759107831287</v>
      </c>
      <c r="AL29" s="56">
        <v>36443.124025470097</v>
      </c>
      <c r="AM29" s="56">
        <v>759.54406305655493</v>
      </c>
      <c r="AN29" s="56">
        <v>10996.39911290957</v>
      </c>
      <c r="AO29" s="56">
        <v>43621.814821437511</v>
      </c>
      <c r="AP29" s="56">
        <v>0</v>
      </c>
      <c r="AQ29" s="56">
        <v>525.68444364177356</v>
      </c>
      <c r="AR29" s="61">
        <v>741425.9389524071</v>
      </c>
      <c r="AS29" s="56">
        <v>1420.8724135337209</v>
      </c>
      <c r="AT29" s="56">
        <v>86.130812367045195</v>
      </c>
      <c r="AU29" s="56">
        <v>144.07964199362803</v>
      </c>
      <c r="AV29" s="56">
        <v>247.2030579073537</v>
      </c>
      <c r="AW29" s="56">
        <v>5516.1017845554861</v>
      </c>
      <c r="AX29" s="56">
        <v>882.38800843488229</v>
      </c>
      <c r="AY29" s="56">
        <v>5646.5849604574159</v>
      </c>
      <c r="AZ29" s="56">
        <v>8986.4776126759316</v>
      </c>
      <c r="BA29" s="56">
        <v>1019.2106409194441</v>
      </c>
      <c r="BB29" s="56">
        <v>4340.9667275011798</v>
      </c>
      <c r="BC29" s="56">
        <v>3784.9892354412423</v>
      </c>
      <c r="BD29" s="56">
        <v>9876.0749655327927</v>
      </c>
      <c r="BE29" s="56">
        <v>3390.3818957159101</v>
      </c>
      <c r="BF29" s="56">
        <v>2607.6973331962281</v>
      </c>
      <c r="BG29" s="56">
        <v>1441.4756474272767</v>
      </c>
      <c r="BH29" s="56">
        <v>1895.2830253152376</v>
      </c>
      <c r="BI29" s="56">
        <v>720.44587505522759</v>
      </c>
      <c r="BJ29" s="56">
        <v>4580.5791202898554</v>
      </c>
      <c r="BK29" s="56">
        <v>1460.4463520880868</v>
      </c>
      <c r="BL29" s="56">
        <v>296.79858102185869</v>
      </c>
      <c r="BM29" s="56">
        <v>6380.5677202454826</v>
      </c>
      <c r="BN29" s="56">
        <v>1970.4508676521664</v>
      </c>
      <c r="BO29" s="56">
        <v>2248.0523348495494</v>
      </c>
      <c r="BP29" s="56">
        <v>27155.205266967772</v>
      </c>
      <c r="BQ29" s="56">
        <v>2705.9946590423478</v>
      </c>
      <c r="BR29" s="56">
        <v>4755.760231608052</v>
      </c>
      <c r="BS29" s="56">
        <v>23150.646807858135</v>
      </c>
      <c r="BT29" s="56">
        <v>2120.0119946608529</v>
      </c>
      <c r="BU29" s="56">
        <v>5095.7076327158366</v>
      </c>
      <c r="BV29" s="56">
        <v>6011.0917976870151</v>
      </c>
      <c r="BW29" s="56">
        <v>4077.2119681027048</v>
      </c>
      <c r="BX29" s="56">
        <v>5294.101641445629</v>
      </c>
      <c r="BY29" s="56">
        <v>7352.3515995129019</v>
      </c>
      <c r="BZ29" s="56">
        <v>10248.148635337526</v>
      </c>
      <c r="CA29" s="56">
        <v>218.66358701373537</v>
      </c>
      <c r="CB29" s="56">
        <v>5055.2399737785809</v>
      </c>
      <c r="CC29" s="56">
        <v>13077.488623490455</v>
      </c>
      <c r="CD29" s="56">
        <v>0</v>
      </c>
      <c r="CE29" s="56">
        <v>249.19307529325528</v>
      </c>
      <c r="CF29" s="61">
        <v>185510.07610869181</v>
      </c>
      <c r="CG29" s="61">
        <v>926936.01506109885</v>
      </c>
      <c r="CH29" s="56">
        <v>324.80502696497416</v>
      </c>
      <c r="CI29" s="56">
        <v>376066.25602062786</v>
      </c>
      <c r="CJ29" s="56">
        <v>0</v>
      </c>
      <c r="CK29" s="56">
        <v>0</v>
      </c>
      <c r="CL29" s="56">
        <v>0</v>
      </c>
      <c r="CM29" s="56">
        <v>0</v>
      </c>
      <c r="CN29" s="56">
        <v>0</v>
      </c>
      <c r="CO29" s="61">
        <v>376391.06104759284</v>
      </c>
      <c r="CP29" s="56">
        <v>64.192956035040467</v>
      </c>
      <c r="CQ29" s="56">
        <v>77714.730935273154</v>
      </c>
      <c r="CR29" s="56">
        <v>0</v>
      </c>
      <c r="CS29" s="56">
        <v>0</v>
      </c>
      <c r="CT29" s="56">
        <v>0</v>
      </c>
      <c r="CU29" s="56">
        <v>0</v>
      </c>
      <c r="CV29" s="56">
        <v>0</v>
      </c>
      <c r="CW29" s="61">
        <v>77778.923891308194</v>
      </c>
      <c r="CX29" s="61">
        <v>454169.98493890103</v>
      </c>
      <c r="CY29" s="56">
        <v>3429</v>
      </c>
      <c r="CZ29" s="58">
        <v>-84</v>
      </c>
      <c r="DA29" s="61">
        <v>1384451</v>
      </c>
      <c r="DB29" s="59"/>
    </row>
    <row r="30" spans="1:106">
      <c r="A30" s="60"/>
      <c r="B30" s="55"/>
      <c r="C30" s="16" t="s">
        <v>28</v>
      </c>
      <c r="D30" s="17" t="s">
        <v>189</v>
      </c>
      <c r="E30" s="56">
        <v>173</v>
      </c>
      <c r="F30" s="56">
        <v>2</v>
      </c>
      <c r="G30" s="56">
        <v>22</v>
      </c>
      <c r="H30" s="56">
        <v>18</v>
      </c>
      <c r="I30" s="56">
        <v>4165</v>
      </c>
      <c r="J30" s="56">
        <v>153</v>
      </c>
      <c r="K30" s="56">
        <v>939</v>
      </c>
      <c r="L30" s="56">
        <v>4211</v>
      </c>
      <c r="M30" s="56">
        <v>208</v>
      </c>
      <c r="N30" s="56">
        <v>335</v>
      </c>
      <c r="O30" s="56">
        <v>296</v>
      </c>
      <c r="P30" s="56">
        <v>4161</v>
      </c>
      <c r="Q30" s="56">
        <v>182</v>
      </c>
      <c r="R30" s="56">
        <v>363</v>
      </c>
      <c r="S30" s="56">
        <v>488</v>
      </c>
      <c r="T30" s="56">
        <v>382</v>
      </c>
      <c r="U30" s="56">
        <v>79</v>
      </c>
      <c r="V30" s="56">
        <v>315</v>
      </c>
      <c r="W30" s="56">
        <v>450</v>
      </c>
      <c r="X30" s="56">
        <v>98</v>
      </c>
      <c r="Y30" s="56">
        <v>636</v>
      </c>
      <c r="Z30" s="56">
        <v>271</v>
      </c>
      <c r="AA30" s="56">
        <v>2276</v>
      </c>
      <c r="AB30" s="56">
        <v>1355</v>
      </c>
      <c r="AC30" s="56">
        <v>14061</v>
      </c>
      <c r="AD30" s="56">
        <v>1860</v>
      </c>
      <c r="AE30" s="56">
        <v>9263</v>
      </c>
      <c r="AF30" s="56">
        <v>1507</v>
      </c>
      <c r="AG30" s="56">
        <v>1818</v>
      </c>
      <c r="AH30" s="56">
        <v>4856</v>
      </c>
      <c r="AI30" s="56">
        <v>2731</v>
      </c>
      <c r="AJ30" s="56">
        <v>5681</v>
      </c>
      <c r="AK30" s="56">
        <v>13374</v>
      </c>
      <c r="AL30" s="56">
        <v>13680</v>
      </c>
      <c r="AM30" s="56">
        <v>419</v>
      </c>
      <c r="AN30" s="56">
        <v>1847</v>
      </c>
      <c r="AO30" s="56">
        <v>12557</v>
      </c>
      <c r="AP30" s="56">
        <v>0</v>
      </c>
      <c r="AQ30" s="56">
        <v>180</v>
      </c>
      <c r="AR30" s="61">
        <v>105412</v>
      </c>
      <c r="AS30" s="56">
        <v>0</v>
      </c>
      <c r="AT30" s="56">
        <v>0</v>
      </c>
      <c r="AU30" s="56">
        <v>0</v>
      </c>
      <c r="AV30" s="56">
        <v>0</v>
      </c>
      <c r="AW30" s="56">
        <v>0</v>
      </c>
      <c r="AX30" s="56">
        <v>0</v>
      </c>
      <c r="AY30" s="56">
        <v>0</v>
      </c>
      <c r="AZ30" s="56">
        <v>0</v>
      </c>
      <c r="BA30" s="56">
        <v>0</v>
      </c>
      <c r="BB30" s="56">
        <v>0</v>
      </c>
      <c r="BC30" s="56">
        <v>0</v>
      </c>
      <c r="BD30" s="56">
        <v>0</v>
      </c>
      <c r="BE30" s="56">
        <v>0</v>
      </c>
      <c r="BF30" s="56">
        <v>0</v>
      </c>
      <c r="BG30" s="56">
        <v>0</v>
      </c>
      <c r="BH30" s="56">
        <v>0</v>
      </c>
      <c r="BI30" s="56">
        <v>0</v>
      </c>
      <c r="BJ30" s="56">
        <v>0</v>
      </c>
      <c r="BK30" s="56">
        <v>0</v>
      </c>
      <c r="BL30" s="56">
        <v>0</v>
      </c>
      <c r="BM30" s="56">
        <v>0</v>
      </c>
      <c r="BN30" s="56">
        <v>0</v>
      </c>
      <c r="BO30" s="56">
        <v>0</v>
      </c>
      <c r="BP30" s="56">
        <v>0</v>
      </c>
      <c r="BQ30" s="56">
        <v>0</v>
      </c>
      <c r="BR30" s="56">
        <v>0</v>
      </c>
      <c r="BS30" s="56">
        <v>0</v>
      </c>
      <c r="BT30" s="56">
        <v>0</v>
      </c>
      <c r="BU30" s="56">
        <v>0</v>
      </c>
      <c r="BV30" s="56">
        <v>0</v>
      </c>
      <c r="BW30" s="56">
        <v>0</v>
      </c>
      <c r="BX30" s="56">
        <v>0</v>
      </c>
      <c r="BY30" s="56">
        <v>0</v>
      </c>
      <c r="BZ30" s="56">
        <v>0</v>
      </c>
      <c r="CA30" s="56">
        <v>0</v>
      </c>
      <c r="CB30" s="56">
        <v>0</v>
      </c>
      <c r="CC30" s="56">
        <v>0</v>
      </c>
      <c r="CD30" s="56">
        <v>0</v>
      </c>
      <c r="CE30" s="56">
        <v>0</v>
      </c>
      <c r="CF30" s="61">
        <v>0</v>
      </c>
      <c r="CG30" s="61">
        <v>105412</v>
      </c>
      <c r="CH30" s="56">
        <v>133</v>
      </c>
      <c r="CI30" s="56">
        <v>82079</v>
      </c>
      <c r="CJ30" s="56">
        <v>1497</v>
      </c>
      <c r="CK30" s="56">
        <v>0</v>
      </c>
      <c r="CL30" s="56">
        <v>0</v>
      </c>
      <c r="CM30" s="56">
        <v>0</v>
      </c>
      <c r="CN30" s="56">
        <v>0</v>
      </c>
      <c r="CO30" s="61">
        <v>83709</v>
      </c>
      <c r="CP30" s="56">
        <v>0</v>
      </c>
      <c r="CQ30" s="56">
        <v>0</v>
      </c>
      <c r="CR30" s="56">
        <v>0</v>
      </c>
      <c r="CS30" s="56">
        <v>0</v>
      </c>
      <c r="CT30" s="56">
        <v>0</v>
      </c>
      <c r="CU30" s="56">
        <v>0</v>
      </c>
      <c r="CV30" s="56">
        <v>0</v>
      </c>
      <c r="CW30" s="61">
        <v>0</v>
      </c>
      <c r="CX30" s="61">
        <v>83709</v>
      </c>
      <c r="CY30" s="56">
        <v>824</v>
      </c>
      <c r="CZ30" s="58">
        <v>-31</v>
      </c>
      <c r="DA30" s="61">
        <v>189914</v>
      </c>
      <c r="DB30" s="59"/>
    </row>
    <row r="31" spans="1:106">
      <c r="A31" s="60"/>
      <c r="B31" s="55"/>
      <c r="C31" s="16" t="s">
        <v>29</v>
      </c>
      <c r="D31" s="17" t="s">
        <v>230</v>
      </c>
      <c r="E31" s="56">
        <v>32.708010071532797</v>
      </c>
      <c r="F31" s="56">
        <v>0</v>
      </c>
      <c r="G31" s="56">
        <v>0</v>
      </c>
      <c r="H31" s="56">
        <v>8.9203663831453071</v>
      </c>
      <c r="I31" s="56">
        <v>3030.9422666287055</v>
      </c>
      <c r="J31" s="56">
        <v>23.787643688387487</v>
      </c>
      <c r="K31" s="56">
        <v>457.91214100145913</v>
      </c>
      <c r="L31" s="56">
        <v>5726.8752179792873</v>
      </c>
      <c r="M31" s="56">
        <v>19.823036406989573</v>
      </c>
      <c r="N31" s="56">
        <v>47.575287376774973</v>
      </c>
      <c r="O31" s="56">
        <v>820.67370724936825</v>
      </c>
      <c r="P31" s="56">
        <v>380.60229901419979</v>
      </c>
      <c r="Q31" s="56">
        <v>16.849580945941138</v>
      </c>
      <c r="R31" s="56">
        <v>73.345234705861415</v>
      </c>
      <c r="S31" s="56">
        <v>365.73502170895762</v>
      </c>
      <c r="T31" s="56">
        <v>25.769947329086445</v>
      </c>
      <c r="U31" s="56">
        <v>33.699161891882277</v>
      </c>
      <c r="V31" s="56">
        <v>249.77025872806863</v>
      </c>
      <c r="W31" s="56">
        <v>236.8852850635254</v>
      </c>
      <c r="X31" s="56">
        <v>103.07978931634578</v>
      </c>
      <c r="Y31" s="56">
        <v>3236.1106934410477</v>
      </c>
      <c r="Z31" s="56">
        <v>102.0886374959963</v>
      </c>
      <c r="AA31" s="56">
        <v>4820.9624541798639</v>
      </c>
      <c r="AB31" s="56">
        <v>20255.178600661944</v>
      </c>
      <c r="AC31" s="56">
        <v>481.69978468984664</v>
      </c>
      <c r="AD31" s="56">
        <v>0</v>
      </c>
      <c r="AE31" s="56">
        <v>4541.4576408413113</v>
      </c>
      <c r="AF31" s="56">
        <v>5399.7951172639596</v>
      </c>
      <c r="AG31" s="56">
        <v>76.31869016690986</v>
      </c>
      <c r="AH31" s="56">
        <v>19051.920290757676</v>
      </c>
      <c r="AI31" s="56">
        <v>7973.8163947115554</v>
      </c>
      <c r="AJ31" s="56">
        <v>45659.39090803943</v>
      </c>
      <c r="AK31" s="56">
        <v>13288.37245542546</v>
      </c>
      <c r="AL31" s="56">
        <v>15125.967930353394</v>
      </c>
      <c r="AM31" s="56">
        <v>8.9203663831453071</v>
      </c>
      <c r="AN31" s="56">
        <v>3377.8454037510232</v>
      </c>
      <c r="AO31" s="56">
        <v>31052.786531549165</v>
      </c>
      <c r="AP31" s="56">
        <v>0</v>
      </c>
      <c r="AQ31" s="56">
        <v>2363.8970915335067</v>
      </c>
      <c r="AR31" s="61">
        <v>188471.48324673474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v>0</v>
      </c>
      <c r="CC31" s="56">
        <v>0</v>
      </c>
      <c r="CD31" s="56">
        <v>0</v>
      </c>
      <c r="CE31" s="56">
        <v>0</v>
      </c>
      <c r="CF31" s="61">
        <v>0</v>
      </c>
      <c r="CG31" s="61">
        <v>188471.48324673474</v>
      </c>
      <c r="CH31" s="56">
        <v>0</v>
      </c>
      <c r="CI31" s="56">
        <v>8683.481098081782</v>
      </c>
      <c r="CJ31" s="56">
        <v>25648.035655183459</v>
      </c>
      <c r="CK31" s="56">
        <v>0</v>
      </c>
      <c r="CL31" s="56">
        <v>0</v>
      </c>
      <c r="CM31" s="56">
        <v>0</v>
      </c>
      <c r="CN31" s="56">
        <v>0</v>
      </c>
      <c r="CO31" s="61">
        <v>34331.516753265241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61">
        <v>0</v>
      </c>
      <c r="CX31" s="61">
        <v>34331.516753265241</v>
      </c>
      <c r="CY31" s="56">
        <v>295</v>
      </c>
      <c r="CZ31" s="58">
        <v>-15</v>
      </c>
      <c r="DA31" s="61">
        <v>223083</v>
      </c>
      <c r="DB31" s="59"/>
    </row>
    <row r="32" spans="1:106">
      <c r="A32" s="60"/>
      <c r="B32" s="55"/>
      <c r="C32" s="16" t="s">
        <v>30</v>
      </c>
      <c r="D32" s="17" t="s">
        <v>231</v>
      </c>
      <c r="E32" s="56">
        <v>2359.693478829714</v>
      </c>
      <c r="F32" s="56">
        <v>31.810507139568543</v>
      </c>
      <c r="G32" s="56">
        <v>813.90164751630437</v>
      </c>
      <c r="H32" s="56">
        <v>51.69207410179888</v>
      </c>
      <c r="I32" s="56">
        <v>35786.074973253533</v>
      </c>
      <c r="J32" s="56">
        <v>1794.3114183412881</v>
      </c>
      <c r="K32" s="56">
        <v>7224.4643949004494</v>
      </c>
      <c r="L32" s="56">
        <v>21511.358413959177</v>
      </c>
      <c r="M32" s="56">
        <v>425.9625721657851</v>
      </c>
      <c r="N32" s="56">
        <v>7050.2521643939072</v>
      </c>
      <c r="O32" s="56">
        <v>2385.2909962935855</v>
      </c>
      <c r="P32" s="56">
        <v>9509.3534780347727</v>
      </c>
      <c r="Q32" s="56">
        <v>1548.7740663577433</v>
      </c>
      <c r="R32" s="56">
        <v>4970.6402601446134</v>
      </c>
      <c r="S32" s="56">
        <v>14226.25523982392</v>
      </c>
      <c r="T32" s="56">
        <v>8053.0286980513993</v>
      </c>
      <c r="U32" s="56">
        <v>3485.2386884789794</v>
      </c>
      <c r="V32" s="56">
        <v>3276.4822353755608</v>
      </c>
      <c r="W32" s="56">
        <v>15570.994725231772</v>
      </c>
      <c r="X32" s="56">
        <v>5684.8855532627385</v>
      </c>
      <c r="Y32" s="56">
        <v>11914.526041290585</v>
      </c>
      <c r="Z32" s="56">
        <v>6339.4861454941711</v>
      </c>
      <c r="AA32" s="56">
        <v>27775.046085409849</v>
      </c>
      <c r="AB32" s="56">
        <v>2147.9547906819607</v>
      </c>
      <c r="AC32" s="56">
        <v>962.76488014600409</v>
      </c>
      <c r="AD32" s="56">
        <v>1067.3916262847415</v>
      </c>
      <c r="AE32" s="56">
        <v>8910.6697928846115</v>
      </c>
      <c r="AF32" s="56">
        <v>1756.2879215260227</v>
      </c>
      <c r="AG32" s="56">
        <v>1356.6684255851933</v>
      </c>
      <c r="AH32" s="56">
        <v>4186.0639238975982</v>
      </c>
      <c r="AI32" s="56">
        <v>2344.2852644339855</v>
      </c>
      <c r="AJ32" s="56">
        <v>3586.6346799863531</v>
      </c>
      <c r="AK32" s="56">
        <v>7725.2313627616277</v>
      </c>
      <c r="AL32" s="56">
        <v>32850.810130867249</v>
      </c>
      <c r="AM32" s="56">
        <v>1687.6965155063281</v>
      </c>
      <c r="AN32" s="56">
        <v>10670.93402780308</v>
      </c>
      <c r="AO32" s="56">
        <v>23969.714168838953</v>
      </c>
      <c r="AP32" s="56">
        <v>3239.2042973213775</v>
      </c>
      <c r="AQ32" s="56">
        <v>219.19427575858947</v>
      </c>
      <c r="AR32" s="61">
        <v>298471.02994213498</v>
      </c>
      <c r="AS32" s="56">
        <v>15568.720267856424</v>
      </c>
      <c r="AT32" s="56">
        <v>480.99049940370736</v>
      </c>
      <c r="AU32" s="56">
        <v>1848.5761787947013</v>
      </c>
      <c r="AV32" s="56">
        <v>324.3488593039645</v>
      </c>
      <c r="AW32" s="56">
        <v>57388.666045415303</v>
      </c>
      <c r="AX32" s="56">
        <v>5619.6406099058931</v>
      </c>
      <c r="AY32" s="56">
        <v>19735.797545745056</v>
      </c>
      <c r="AZ32" s="56">
        <v>29461.192641888349</v>
      </c>
      <c r="BA32" s="56">
        <v>2332.1644665209046</v>
      </c>
      <c r="BB32" s="56">
        <v>18553.304284331913</v>
      </c>
      <c r="BC32" s="56">
        <v>5426.7798056944248</v>
      </c>
      <c r="BD32" s="56">
        <v>8207.9120347974986</v>
      </c>
      <c r="BE32" s="56">
        <v>4965.0978675723472</v>
      </c>
      <c r="BF32" s="56">
        <v>8376.2687010823447</v>
      </c>
      <c r="BG32" s="56">
        <v>9038.9794893914295</v>
      </c>
      <c r="BH32" s="56">
        <v>14597.647009920274</v>
      </c>
      <c r="BI32" s="56">
        <v>7266.5384914329616</v>
      </c>
      <c r="BJ32" s="56">
        <v>14436.034601780369</v>
      </c>
      <c r="BK32" s="56">
        <v>18658.989307336538</v>
      </c>
      <c r="BL32" s="56">
        <v>5214.9351637416394</v>
      </c>
      <c r="BM32" s="56">
        <v>42250.729021883577</v>
      </c>
      <c r="BN32" s="56">
        <v>12204.559411490061</v>
      </c>
      <c r="BO32" s="56">
        <v>84894.948038423696</v>
      </c>
      <c r="BP32" s="56">
        <v>2877.5751205757424</v>
      </c>
      <c r="BQ32" s="56">
        <v>1992.1789198142233</v>
      </c>
      <c r="BR32" s="56">
        <v>2784.804102981986</v>
      </c>
      <c r="BS32" s="56">
        <v>27590.010708941158</v>
      </c>
      <c r="BT32" s="56">
        <v>5224.0773803381162</v>
      </c>
      <c r="BU32" s="56">
        <v>3610.9007895357568</v>
      </c>
      <c r="BV32" s="56">
        <v>8638.0957895093106</v>
      </c>
      <c r="BW32" s="56">
        <v>15527.005782293267</v>
      </c>
      <c r="BX32" s="56">
        <v>10403.392869580914</v>
      </c>
      <c r="BY32" s="56">
        <v>21401.229647803779</v>
      </c>
      <c r="BZ32" s="56">
        <v>72546.785885914112</v>
      </c>
      <c r="CA32" s="56">
        <v>4162.4811908565225</v>
      </c>
      <c r="CB32" s="56">
        <v>37415.645464105386</v>
      </c>
      <c r="CC32" s="56">
        <v>59096.96165479521</v>
      </c>
      <c r="CD32" s="56">
        <v>8516.5242917632659</v>
      </c>
      <c r="CE32" s="56">
        <v>875.92926062473032</v>
      </c>
      <c r="CF32" s="61">
        <v>669516.41920314694</v>
      </c>
      <c r="CG32" s="61">
        <v>967987.44914528192</v>
      </c>
      <c r="CH32" s="56">
        <v>13944.93106730836</v>
      </c>
      <c r="CI32" s="56">
        <v>386734.5009121953</v>
      </c>
      <c r="CJ32" s="56">
        <v>74.804395695391662</v>
      </c>
      <c r="CK32" s="56">
        <v>3358.4936990947608</v>
      </c>
      <c r="CL32" s="56">
        <v>46646.629445958883</v>
      </c>
      <c r="CM32" s="56">
        <v>1072.6105376123269</v>
      </c>
      <c r="CN32" s="56">
        <v>0</v>
      </c>
      <c r="CO32" s="61">
        <v>451831.97005786502</v>
      </c>
      <c r="CP32" s="56">
        <v>39504.916722472903</v>
      </c>
      <c r="CQ32" s="56">
        <v>1152625.8646010596</v>
      </c>
      <c r="CR32" s="56">
        <v>234.15065129883428</v>
      </c>
      <c r="CS32" s="56">
        <v>15010.745310664899</v>
      </c>
      <c r="CT32" s="56">
        <v>192281.4224793496</v>
      </c>
      <c r="CU32" s="56">
        <v>3986.4810320074093</v>
      </c>
      <c r="CV32" s="56">
        <v>0</v>
      </c>
      <c r="CW32" s="61">
        <v>1403643.5807968534</v>
      </c>
      <c r="CX32" s="61">
        <v>1855475.5508547183</v>
      </c>
      <c r="CY32" s="56">
        <v>111023</v>
      </c>
      <c r="CZ32" s="58">
        <v>-7423</v>
      </c>
      <c r="DA32" s="61">
        <v>2927063</v>
      </c>
      <c r="DB32" s="59"/>
    </row>
    <row r="33" spans="1:106">
      <c r="A33" s="60"/>
      <c r="B33" s="55"/>
      <c r="C33" s="16" t="s">
        <v>31</v>
      </c>
      <c r="D33" s="17" t="s">
        <v>52</v>
      </c>
      <c r="E33" s="56">
        <v>1052.3031687423804</v>
      </c>
      <c r="F33" s="56">
        <v>99.587050669625896</v>
      </c>
      <c r="G33" s="56">
        <v>473.03849068072304</v>
      </c>
      <c r="H33" s="56">
        <v>370.96176374435646</v>
      </c>
      <c r="I33" s="56">
        <v>12796.936011046928</v>
      </c>
      <c r="J33" s="56">
        <v>1415.795903686515</v>
      </c>
      <c r="K33" s="56">
        <v>3273.0943986750381</v>
      </c>
      <c r="L33" s="56">
        <v>11346.284639626043</v>
      </c>
      <c r="M33" s="56">
        <v>501.2548217037837</v>
      </c>
      <c r="N33" s="56">
        <v>2085.5188194397488</v>
      </c>
      <c r="O33" s="56">
        <v>2617.4796484333338</v>
      </c>
      <c r="P33" s="56">
        <v>9787.7472966463993</v>
      </c>
      <c r="Q33" s="56">
        <v>1489.6562995998206</v>
      </c>
      <c r="R33" s="56">
        <v>7074.0001658990932</v>
      </c>
      <c r="S33" s="56">
        <v>8780.2583007053508</v>
      </c>
      <c r="T33" s="56">
        <v>5366.9121390039218</v>
      </c>
      <c r="U33" s="56">
        <v>1605.8411920477176</v>
      </c>
      <c r="V33" s="56">
        <v>1421.6051483089097</v>
      </c>
      <c r="W33" s="56">
        <v>7023.3767484753662</v>
      </c>
      <c r="X33" s="56">
        <v>2058.9622725945155</v>
      </c>
      <c r="Y33" s="56">
        <v>12051.69291520256</v>
      </c>
      <c r="Z33" s="56">
        <v>8028.3760681496742</v>
      </c>
      <c r="AA33" s="56">
        <v>21055.192187825654</v>
      </c>
      <c r="AB33" s="56">
        <v>20724.065244349149</v>
      </c>
      <c r="AC33" s="56">
        <v>3088.8583549362302</v>
      </c>
      <c r="AD33" s="56">
        <v>5051.5531452167734</v>
      </c>
      <c r="AE33" s="56">
        <v>48503.043136552384</v>
      </c>
      <c r="AF33" s="56">
        <v>77641.384270395996</v>
      </c>
      <c r="AG33" s="56">
        <v>229282.58632503537</v>
      </c>
      <c r="AH33" s="56">
        <v>33380.749492369687</v>
      </c>
      <c r="AI33" s="56">
        <v>6179.376494050287</v>
      </c>
      <c r="AJ33" s="56">
        <v>20574.684668344711</v>
      </c>
      <c r="AK33" s="56">
        <v>14060.031770373349</v>
      </c>
      <c r="AL33" s="56">
        <v>19553.08750689213</v>
      </c>
      <c r="AM33" s="56">
        <v>4193.4447252801638</v>
      </c>
      <c r="AN33" s="56">
        <v>21703.337909267138</v>
      </c>
      <c r="AO33" s="56">
        <v>16373.770914264325</v>
      </c>
      <c r="AP33" s="56">
        <v>0</v>
      </c>
      <c r="AQ33" s="56">
        <v>5496.3753048744366</v>
      </c>
      <c r="AR33" s="61">
        <v>647582.22471310955</v>
      </c>
      <c r="AS33" s="56">
        <v>90.662812082185056</v>
      </c>
      <c r="AT33" s="56">
        <v>10.65564681164561</v>
      </c>
      <c r="AU33" s="56">
        <v>17.208627793391361</v>
      </c>
      <c r="AV33" s="56">
        <v>29.427962563780731</v>
      </c>
      <c r="AW33" s="56">
        <v>302.40205189773252</v>
      </c>
      <c r="AX33" s="56">
        <v>65.785434800403834</v>
      </c>
      <c r="AY33" s="56">
        <v>134.66485306556797</v>
      </c>
      <c r="AZ33" s="56">
        <v>263.6460803841851</v>
      </c>
      <c r="BA33" s="56">
        <v>60.353979644737919</v>
      </c>
      <c r="BB33" s="56">
        <v>75.255073808289453</v>
      </c>
      <c r="BC33" s="56">
        <v>93.854669977352728</v>
      </c>
      <c r="BD33" s="56">
        <v>115.88217413844852</v>
      </c>
      <c r="BE33" s="56">
        <v>80.489628639253453</v>
      </c>
      <c r="BF33" s="56">
        <v>159.76331141368115</v>
      </c>
      <c r="BG33" s="56">
        <v>70.422379873939263</v>
      </c>
      <c r="BH33" s="56">
        <v>133.81161832519305</v>
      </c>
      <c r="BI33" s="56">
        <v>83.977412753417553</v>
      </c>
      <c r="BJ33" s="56">
        <v>112.28960681055418</v>
      </c>
      <c r="BK33" s="56">
        <v>127.26554612677018</v>
      </c>
      <c r="BL33" s="56">
        <v>41.805047886709048</v>
      </c>
      <c r="BM33" s="56">
        <v>294.01248601598951</v>
      </c>
      <c r="BN33" s="56">
        <v>201.24710087587655</v>
      </c>
      <c r="BO33" s="56">
        <v>890.70682965428796</v>
      </c>
      <c r="BP33" s="56">
        <v>523.76407541815604</v>
      </c>
      <c r="BQ33" s="56">
        <v>89.289115664820329</v>
      </c>
      <c r="BR33" s="56">
        <v>185.43059292204427</v>
      </c>
      <c r="BS33" s="56">
        <v>2136.3339790990203</v>
      </c>
      <c r="BT33" s="56">
        <v>3142.6293596005348</v>
      </c>
      <c r="BU33" s="56">
        <v>7962.4395645174491</v>
      </c>
      <c r="BV33" s="56">
        <v>965.25490463587005</v>
      </c>
      <c r="BW33" s="56">
        <v>416.47412480558813</v>
      </c>
      <c r="BX33" s="56">
        <v>890.91063876231271</v>
      </c>
      <c r="BY33" s="56">
        <v>450.37437310704246</v>
      </c>
      <c r="BZ33" s="56">
        <v>646.13474856067012</v>
      </c>
      <c r="CA33" s="56">
        <v>136.98620426205355</v>
      </c>
      <c r="CB33" s="56">
        <v>1029.4213812109472</v>
      </c>
      <c r="CC33" s="56">
        <v>575.58570765914487</v>
      </c>
      <c r="CD33" s="56">
        <v>0</v>
      </c>
      <c r="CE33" s="56">
        <v>303.07911266337419</v>
      </c>
      <c r="CF33" s="61">
        <v>22909.698218232425</v>
      </c>
      <c r="CG33" s="61">
        <v>670491.92293134192</v>
      </c>
      <c r="CH33" s="56">
        <v>9.1288129780490408</v>
      </c>
      <c r="CI33" s="56">
        <v>542977.64647391241</v>
      </c>
      <c r="CJ33" s="56">
        <v>0</v>
      </c>
      <c r="CK33" s="56">
        <v>0</v>
      </c>
      <c r="CL33" s="56">
        <v>0</v>
      </c>
      <c r="CM33" s="56">
        <v>0</v>
      </c>
      <c r="CN33" s="56">
        <v>0</v>
      </c>
      <c r="CO33" s="61">
        <v>542986.77528689045</v>
      </c>
      <c r="CP33" s="56">
        <v>0.30628939398073618</v>
      </c>
      <c r="CQ33" s="56">
        <v>17812.995492373597</v>
      </c>
      <c r="CR33" s="56">
        <v>0</v>
      </c>
      <c r="CS33" s="56">
        <v>0</v>
      </c>
      <c r="CT33" s="56">
        <v>0</v>
      </c>
      <c r="CU33" s="56">
        <v>0</v>
      </c>
      <c r="CV33" s="56">
        <v>0</v>
      </c>
      <c r="CW33" s="61">
        <v>17813.301781767579</v>
      </c>
      <c r="CX33" s="61">
        <v>560800.07706865808</v>
      </c>
      <c r="CY33" s="56">
        <v>66337</v>
      </c>
      <c r="CZ33" s="58">
        <v>-109196</v>
      </c>
      <c r="DA33" s="61">
        <v>1188433</v>
      </c>
      <c r="DB33" s="59"/>
    </row>
    <row r="34" spans="1:106">
      <c r="A34" s="60"/>
      <c r="B34" s="55"/>
      <c r="C34" s="16" t="s">
        <v>32</v>
      </c>
      <c r="D34" s="17" t="s">
        <v>53</v>
      </c>
      <c r="E34" s="56">
        <v>98.129067050615518</v>
      </c>
      <c r="F34" s="56">
        <v>15.859243159695438</v>
      </c>
      <c r="G34" s="56">
        <v>68.392986126186571</v>
      </c>
      <c r="H34" s="56">
        <v>49.560134874048245</v>
      </c>
      <c r="I34" s="56">
        <v>8270.59530778117</v>
      </c>
      <c r="J34" s="56">
        <v>432.16437610170067</v>
      </c>
      <c r="K34" s="56">
        <v>1017.9651703129509</v>
      </c>
      <c r="L34" s="56">
        <v>5353.485769094691</v>
      </c>
      <c r="M34" s="56">
        <v>131.82995876496832</v>
      </c>
      <c r="N34" s="56">
        <v>2209.3908126850706</v>
      </c>
      <c r="O34" s="56">
        <v>1128.9798724308189</v>
      </c>
      <c r="P34" s="56">
        <v>3271.9601043846651</v>
      </c>
      <c r="Q34" s="56">
        <v>260.68630943749378</v>
      </c>
      <c r="R34" s="56">
        <v>2769.4203367618156</v>
      </c>
      <c r="S34" s="56">
        <v>4259.1979910757063</v>
      </c>
      <c r="T34" s="56">
        <v>2316.440704013015</v>
      </c>
      <c r="U34" s="56">
        <v>826.66304969912471</v>
      </c>
      <c r="V34" s="56">
        <v>461.90045702612963</v>
      </c>
      <c r="W34" s="56">
        <v>2487.9187706772218</v>
      </c>
      <c r="X34" s="56">
        <v>1000.1235217582936</v>
      </c>
      <c r="Y34" s="56">
        <v>1172.5927911199815</v>
      </c>
      <c r="Z34" s="56">
        <v>1354.9740874564791</v>
      </c>
      <c r="AA34" s="56">
        <v>13125.506120042937</v>
      </c>
      <c r="AB34" s="56">
        <v>11379.998169778957</v>
      </c>
      <c r="AC34" s="56">
        <v>258.7039040425318</v>
      </c>
      <c r="AD34" s="56">
        <v>400.44588978230979</v>
      </c>
      <c r="AE34" s="56">
        <v>105382.68839078123</v>
      </c>
      <c r="AF34" s="56">
        <v>21577.491521463126</v>
      </c>
      <c r="AG34" s="56">
        <v>168342.89253207462</v>
      </c>
      <c r="AH34" s="56">
        <v>60897.51132783552</v>
      </c>
      <c r="AI34" s="56">
        <v>24147.680116031268</v>
      </c>
      <c r="AJ34" s="56">
        <v>5514.0606060866075</v>
      </c>
      <c r="AK34" s="56">
        <v>14417.043234860634</v>
      </c>
      <c r="AL34" s="56">
        <v>60767.663774465516</v>
      </c>
      <c r="AM34" s="56">
        <v>3221.408766813136</v>
      </c>
      <c r="AN34" s="56">
        <v>24029.726995031033</v>
      </c>
      <c r="AO34" s="56">
        <v>53917.461932174563</v>
      </c>
      <c r="AP34" s="56">
        <v>0</v>
      </c>
      <c r="AQ34" s="56">
        <v>3614.9162377130788</v>
      </c>
      <c r="AR34" s="61">
        <v>609953.43034076877</v>
      </c>
      <c r="AS34" s="56">
        <v>3.6595782306219147</v>
      </c>
      <c r="AT34" s="56">
        <v>0.80765606760186359</v>
      </c>
      <c r="AU34" s="56">
        <v>0.93717115220767888</v>
      </c>
      <c r="AV34" s="56">
        <v>3.1648306074277004</v>
      </c>
      <c r="AW34" s="56">
        <v>67.008514473356669</v>
      </c>
      <c r="AX34" s="56">
        <v>7.7082197753996979</v>
      </c>
      <c r="AY34" s="56">
        <v>16.80535931811216</v>
      </c>
      <c r="AZ34" s="56">
        <v>50.592736529738808</v>
      </c>
      <c r="BA34" s="56">
        <v>3.8984040466350378</v>
      </c>
      <c r="BB34" s="56">
        <v>29.222229509440876</v>
      </c>
      <c r="BC34" s="56">
        <v>14.923764168958876</v>
      </c>
      <c r="BD34" s="56">
        <v>14.400523227151382</v>
      </c>
      <c r="BE34" s="56">
        <v>5.5587874312815888</v>
      </c>
      <c r="BF34" s="56">
        <v>27.585158840023368</v>
      </c>
      <c r="BG34" s="56">
        <v>17.325491897889112</v>
      </c>
      <c r="BH34" s="56">
        <v>24.679358401807299</v>
      </c>
      <c r="BI34" s="56">
        <v>7.9838278754408725</v>
      </c>
      <c r="BJ34" s="56">
        <v>12.490952819723242</v>
      </c>
      <c r="BK34" s="56">
        <v>19.896107297145331</v>
      </c>
      <c r="BL34" s="56">
        <v>6.6410154782477804</v>
      </c>
      <c r="BM34" s="56">
        <v>23.408038331316618</v>
      </c>
      <c r="BN34" s="56">
        <v>19.175485366398576</v>
      </c>
      <c r="BO34" s="56">
        <v>193.47792234958152</v>
      </c>
      <c r="BP34" s="56">
        <v>90.467840778177191</v>
      </c>
      <c r="BQ34" s="56">
        <v>3.2585995286823106</v>
      </c>
      <c r="BR34" s="56">
        <v>5.4955840699939511</v>
      </c>
      <c r="BS34" s="56">
        <v>1650.824135281965</v>
      </c>
      <c r="BT34" s="56">
        <v>333.14595346781579</v>
      </c>
      <c r="BU34" s="56">
        <v>2366.8804002661964</v>
      </c>
      <c r="BV34" s="56">
        <v>541.0368324926709</v>
      </c>
      <c r="BW34" s="56">
        <v>1006.5627442377826</v>
      </c>
      <c r="BX34" s="56">
        <v>85.296562480036201</v>
      </c>
      <c r="BY34" s="56">
        <v>218.91468496616363</v>
      </c>
      <c r="BZ34" s="56">
        <v>668.6749844923786</v>
      </c>
      <c r="CA34" s="56">
        <v>41.557246167298715</v>
      </c>
      <c r="CB34" s="56">
        <v>460.26293676706973</v>
      </c>
      <c r="CC34" s="56">
        <v>677.91251838680375</v>
      </c>
      <c r="CD34" s="56">
        <v>0</v>
      </c>
      <c r="CE34" s="56">
        <v>75.087147390729001</v>
      </c>
      <c r="CF34" s="61">
        <v>8796.7293039692722</v>
      </c>
      <c r="CG34" s="61">
        <v>618750.15964473807</v>
      </c>
      <c r="CH34" s="56">
        <v>0</v>
      </c>
      <c r="CI34" s="56">
        <v>2672826.6426895983</v>
      </c>
      <c r="CJ34" s="56">
        <v>121.91793179015868</v>
      </c>
      <c r="CK34" s="56">
        <v>0</v>
      </c>
      <c r="CL34" s="56">
        <v>182639.0090378426</v>
      </c>
      <c r="CM34" s="56">
        <v>0</v>
      </c>
      <c r="CN34" s="56">
        <v>0</v>
      </c>
      <c r="CO34" s="61">
        <v>2855587.5696592308</v>
      </c>
      <c r="CP34" s="56">
        <v>0</v>
      </c>
      <c r="CQ34" s="56">
        <v>33613.013643523533</v>
      </c>
      <c r="CR34" s="56">
        <v>2.0857109224920483</v>
      </c>
      <c r="CS34" s="56">
        <v>0</v>
      </c>
      <c r="CT34" s="56">
        <v>2668.1713415847044</v>
      </c>
      <c r="CU34" s="56">
        <v>0</v>
      </c>
      <c r="CV34" s="56">
        <v>0</v>
      </c>
      <c r="CW34" s="61">
        <v>36283.270696030726</v>
      </c>
      <c r="CX34" s="61">
        <v>2891870.8403552617</v>
      </c>
      <c r="CY34" s="56">
        <v>1110</v>
      </c>
      <c r="CZ34" s="58">
        <v>-79</v>
      </c>
      <c r="DA34" s="61">
        <v>3511652</v>
      </c>
      <c r="DB34" s="59"/>
    </row>
    <row r="35" spans="1:106">
      <c r="A35" s="60"/>
      <c r="B35" s="55"/>
      <c r="C35" s="16" t="s">
        <v>33</v>
      </c>
      <c r="D35" s="17" t="s">
        <v>232</v>
      </c>
      <c r="E35" s="56">
        <v>3220.3299575744695</v>
      </c>
      <c r="F35" s="56">
        <v>230.24343416800832</v>
      </c>
      <c r="G35" s="56">
        <v>868.03005929650192</v>
      </c>
      <c r="H35" s="56">
        <v>131.74356928329888</v>
      </c>
      <c r="I35" s="56">
        <v>50306.959117398757</v>
      </c>
      <c r="J35" s="56">
        <v>1128.4390770854525</v>
      </c>
      <c r="K35" s="56">
        <v>9580.3431083490523</v>
      </c>
      <c r="L35" s="56">
        <v>26206.504676732475</v>
      </c>
      <c r="M35" s="56">
        <v>3243.7236754845881</v>
      </c>
      <c r="N35" s="56">
        <v>5517.8393060103172</v>
      </c>
      <c r="O35" s="56">
        <v>8309.0792271807695</v>
      </c>
      <c r="P35" s="56">
        <v>26700.235249467081</v>
      </c>
      <c r="Q35" s="56">
        <v>3689.435564087898</v>
      </c>
      <c r="R35" s="56">
        <v>8549.1726478372511</v>
      </c>
      <c r="S35" s="56">
        <v>15222.538493776316</v>
      </c>
      <c r="T35" s="56">
        <v>7647.2832599866297</v>
      </c>
      <c r="U35" s="56">
        <v>2700.7431703076272</v>
      </c>
      <c r="V35" s="56">
        <v>2573.3089701130339</v>
      </c>
      <c r="W35" s="56">
        <v>15000.29817363019</v>
      </c>
      <c r="X35" s="56">
        <v>4811.7183996180556</v>
      </c>
      <c r="Y35" s="56">
        <v>11690.087089348423</v>
      </c>
      <c r="Z35" s="56">
        <v>27522.093497098878</v>
      </c>
      <c r="AA35" s="56">
        <v>38421.719170747507</v>
      </c>
      <c r="AB35" s="56">
        <v>28913.404088595398</v>
      </c>
      <c r="AC35" s="56">
        <v>2106.050236066194</v>
      </c>
      <c r="AD35" s="56">
        <v>8258.5980464273562</v>
      </c>
      <c r="AE35" s="56">
        <v>38804.637395486818</v>
      </c>
      <c r="AF35" s="56">
        <v>21548.692315996777</v>
      </c>
      <c r="AG35" s="56">
        <v>2959.3053156299893</v>
      </c>
      <c r="AH35" s="56">
        <v>90742.384900883044</v>
      </c>
      <c r="AI35" s="56">
        <v>10274.151531630723</v>
      </c>
      <c r="AJ35" s="56">
        <v>21102.980427393468</v>
      </c>
      <c r="AK35" s="56">
        <v>20514.443734707329</v>
      </c>
      <c r="AL35" s="56">
        <v>24777.02538759313</v>
      </c>
      <c r="AM35" s="56">
        <v>3663.5793495556618</v>
      </c>
      <c r="AN35" s="56">
        <v>13182.9756665073</v>
      </c>
      <c r="AO35" s="56">
        <v>19900.666451644483</v>
      </c>
      <c r="AP35" s="56">
        <v>2068.4971625788985</v>
      </c>
      <c r="AQ35" s="56">
        <v>5247.5803017328954</v>
      </c>
      <c r="AR35" s="61">
        <v>587336.84120701207</v>
      </c>
      <c r="AS35" s="56">
        <v>6559.9372527597261</v>
      </c>
      <c r="AT35" s="56">
        <v>569.83888611208386</v>
      </c>
      <c r="AU35" s="56">
        <v>682.39601469716422</v>
      </c>
      <c r="AV35" s="56">
        <v>392.60246478226594</v>
      </c>
      <c r="AW35" s="56">
        <v>26164.647761943696</v>
      </c>
      <c r="AX35" s="56">
        <v>1119.149676382332</v>
      </c>
      <c r="AY35" s="56">
        <v>8751.8325816932047</v>
      </c>
      <c r="AZ35" s="56">
        <v>12990.284320999966</v>
      </c>
      <c r="BA35" s="56">
        <v>5761.2574705400402</v>
      </c>
      <c r="BB35" s="56">
        <v>4833.4928107754376</v>
      </c>
      <c r="BC35" s="56">
        <v>6431.8419347066711</v>
      </c>
      <c r="BD35" s="56">
        <v>7995.3669863072428</v>
      </c>
      <c r="BE35" s="56">
        <v>5371.181540630615</v>
      </c>
      <c r="BF35" s="56">
        <v>4977.2105361255608</v>
      </c>
      <c r="BG35" s="56">
        <v>3095.0683826024265</v>
      </c>
      <c r="BH35" s="56">
        <v>4568.9014462171308</v>
      </c>
      <c r="BI35" s="56">
        <v>2126.773892585994</v>
      </c>
      <c r="BJ35" s="56">
        <v>4036.2447316503617</v>
      </c>
      <c r="BK35" s="56">
        <v>5685.5035332693478</v>
      </c>
      <c r="BL35" s="56">
        <v>1737.7506855402532</v>
      </c>
      <c r="BM35" s="56">
        <v>17127.75888322217</v>
      </c>
      <c r="BN35" s="56">
        <v>16188.73008881615</v>
      </c>
      <c r="BO35" s="56">
        <v>39855.266495238</v>
      </c>
      <c r="BP35" s="56">
        <v>12322.057956047987</v>
      </c>
      <c r="BQ35" s="56">
        <v>1438.5457932240211</v>
      </c>
      <c r="BR35" s="56">
        <v>7236.3327471338916</v>
      </c>
      <c r="BS35" s="56">
        <v>44222.129369456918</v>
      </c>
      <c r="BT35" s="56">
        <v>20065.5715244475</v>
      </c>
      <c r="BU35" s="56">
        <v>2663.4730629493092</v>
      </c>
      <c r="BV35" s="56">
        <v>85309.060560747777</v>
      </c>
      <c r="BW35" s="56">
        <v>20668.044819333783</v>
      </c>
      <c r="BX35" s="56">
        <v>20943.647665046221</v>
      </c>
      <c r="BY35" s="56">
        <v>19292.304472157142</v>
      </c>
      <c r="BZ35" s="56">
        <v>18634.247410068347</v>
      </c>
      <c r="CA35" s="56">
        <v>2898.6302962390146</v>
      </c>
      <c r="CB35" s="56">
        <v>16476.376084089134</v>
      </c>
      <c r="CC35" s="56">
        <v>16806.06783053765</v>
      </c>
      <c r="CD35" s="56">
        <v>1849.7814526934917</v>
      </c>
      <c r="CE35" s="56">
        <v>7123.9651086642743</v>
      </c>
      <c r="CF35" s="61">
        <v>484973.27453043434</v>
      </c>
      <c r="CG35" s="61">
        <v>1072310.1157374464</v>
      </c>
      <c r="CH35" s="56">
        <v>8446.3634138638336</v>
      </c>
      <c r="CI35" s="56">
        <v>298574.63731099782</v>
      </c>
      <c r="CJ35" s="56">
        <v>3822.4103816822558</v>
      </c>
      <c r="CK35" s="56">
        <v>1490.4260805367599</v>
      </c>
      <c r="CL35" s="56">
        <v>16675.41150082578</v>
      </c>
      <c r="CM35" s="56">
        <v>1745.910105081475</v>
      </c>
      <c r="CN35" s="56">
        <v>0</v>
      </c>
      <c r="CO35" s="61">
        <v>330755.15879298787</v>
      </c>
      <c r="CP35" s="56">
        <v>7452.0146074454451</v>
      </c>
      <c r="CQ35" s="56">
        <v>216234.22399812812</v>
      </c>
      <c r="CR35" s="56">
        <v>1671.8291798163689</v>
      </c>
      <c r="CS35" s="56">
        <v>1584.1584197287752</v>
      </c>
      <c r="CT35" s="56">
        <v>16999.537238425473</v>
      </c>
      <c r="CU35" s="56">
        <v>1382.9620260215122</v>
      </c>
      <c r="CV35" s="56">
        <v>0</v>
      </c>
      <c r="CW35" s="61">
        <v>245324.72546956566</v>
      </c>
      <c r="CX35" s="61">
        <v>576079.88426255353</v>
      </c>
      <c r="CY35" s="56">
        <v>202324</v>
      </c>
      <c r="CZ35" s="58">
        <v>-51559</v>
      </c>
      <c r="DA35" s="61">
        <v>1799155</v>
      </c>
      <c r="DB35" s="59"/>
    </row>
    <row r="36" spans="1:106">
      <c r="A36" s="60"/>
      <c r="B36" s="55"/>
      <c r="C36" s="16" t="s">
        <v>34</v>
      </c>
      <c r="D36" s="17" t="s">
        <v>162</v>
      </c>
      <c r="E36" s="56">
        <v>335.75676161600262</v>
      </c>
      <c r="F36" s="56">
        <v>14.131176835690347</v>
      </c>
      <c r="G36" s="56">
        <v>136.78979176948258</v>
      </c>
      <c r="H36" s="56">
        <v>15.261670982545574</v>
      </c>
      <c r="I36" s="56">
        <v>5734.9968069965707</v>
      </c>
      <c r="J36" s="56">
        <v>210.27191131507237</v>
      </c>
      <c r="K36" s="56">
        <v>900.43858797018891</v>
      </c>
      <c r="L36" s="56">
        <v>10138.271508997683</v>
      </c>
      <c r="M36" s="56">
        <v>97.222496629549582</v>
      </c>
      <c r="N36" s="56">
        <v>1090.9268517152948</v>
      </c>
      <c r="O36" s="56">
        <v>815.65152695604684</v>
      </c>
      <c r="P36" s="56">
        <v>3006.549183561478</v>
      </c>
      <c r="Q36" s="56">
        <v>239.66475913330828</v>
      </c>
      <c r="R36" s="56">
        <v>2587.7011021516164</v>
      </c>
      <c r="S36" s="56">
        <v>4917.6495388202402</v>
      </c>
      <c r="T36" s="56">
        <v>4928.3892332153655</v>
      </c>
      <c r="U36" s="56">
        <v>713.90705373907633</v>
      </c>
      <c r="V36" s="56">
        <v>712.77655959222113</v>
      </c>
      <c r="W36" s="56">
        <v>7294.5134825833575</v>
      </c>
      <c r="X36" s="56">
        <v>4738.4662165436876</v>
      </c>
      <c r="Y36" s="56">
        <v>2685.4888458545934</v>
      </c>
      <c r="Z36" s="56">
        <v>1357.7234703731285</v>
      </c>
      <c r="AA36" s="56">
        <v>10492.681424036797</v>
      </c>
      <c r="AB36" s="56">
        <v>9408.5375372026319</v>
      </c>
      <c r="AC36" s="56">
        <v>4077.127140633379</v>
      </c>
      <c r="AD36" s="56">
        <v>1237.3258437330469</v>
      </c>
      <c r="AE36" s="56">
        <v>68358.154824968486</v>
      </c>
      <c r="AF36" s="56">
        <v>37815.029212307367</v>
      </c>
      <c r="AG36" s="56">
        <v>6006.3154022418248</v>
      </c>
      <c r="AH36" s="56">
        <v>12751.97397652697</v>
      </c>
      <c r="AI36" s="56">
        <v>119040.46841678205</v>
      </c>
      <c r="AJ36" s="56">
        <v>23121.431538556546</v>
      </c>
      <c r="AK36" s="56">
        <v>27780.763164820368</v>
      </c>
      <c r="AL36" s="56">
        <v>22060.462781732913</v>
      </c>
      <c r="AM36" s="56">
        <v>6697.6125730437971</v>
      </c>
      <c r="AN36" s="56">
        <v>46536.791555295451</v>
      </c>
      <c r="AO36" s="56">
        <v>18368.268898103743</v>
      </c>
      <c r="AP36" s="56">
        <v>0</v>
      </c>
      <c r="AQ36" s="56">
        <v>4490.8879983823917</v>
      </c>
      <c r="AR36" s="61">
        <v>470916.38082571997</v>
      </c>
      <c r="AS36" s="56">
        <v>84.72245355560915</v>
      </c>
      <c r="AT36" s="56">
        <v>4.2397628782314642</v>
      </c>
      <c r="AU36" s="56">
        <v>13.350970477663221</v>
      </c>
      <c r="AV36" s="56">
        <v>10.126181136947775</v>
      </c>
      <c r="AW36" s="56">
        <v>345.78692342990303</v>
      </c>
      <c r="AX36" s="56">
        <v>27.378589980337122</v>
      </c>
      <c r="AY36" s="56">
        <v>102.82923885779363</v>
      </c>
      <c r="AZ36" s="56">
        <v>622.35864722548592</v>
      </c>
      <c r="BA36" s="56">
        <v>22.301580998374089</v>
      </c>
      <c r="BB36" s="56">
        <v>104.1889607909638</v>
      </c>
      <c r="BC36" s="56">
        <v>76.564121956587996</v>
      </c>
      <c r="BD36" s="56">
        <v>96.899994711418401</v>
      </c>
      <c r="BE36" s="56">
        <v>33.624745695388221</v>
      </c>
      <c r="BF36" s="56">
        <v>171.19434462208451</v>
      </c>
      <c r="BG36" s="56">
        <v>142.79435722108252</v>
      </c>
      <c r="BH36" s="56">
        <v>292.95262582511356</v>
      </c>
      <c r="BI36" s="56">
        <v>73.176594242768715</v>
      </c>
      <c r="BJ36" s="56">
        <v>153.65286103699756</v>
      </c>
      <c r="BK36" s="56">
        <v>290.10470429579647</v>
      </c>
      <c r="BL36" s="56">
        <v>202.06538574100523</v>
      </c>
      <c r="BM36" s="56">
        <v>262.01092199155562</v>
      </c>
      <c r="BN36" s="56">
        <v>99.876393903712213</v>
      </c>
      <c r="BO36" s="56">
        <v>1200.5894998072374</v>
      </c>
      <c r="BP36" s="56">
        <v>564.34669980273497</v>
      </c>
      <c r="BQ36" s="56">
        <v>314.89661066153582</v>
      </c>
      <c r="BR36" s="56">
        <v>121.20582725222918</v>
      </c>
      <c r="BS36" s="56">
        <v>7538.5317985832844</v>
      </c>
      <c r="BT36" s="56">
        <v>4218.0373054221018</v>
      </c>
      <c r="BU36" s="56">
        <v>626.80183307009713</v>
      </c>
      <c r="BV36" s="56">
        <v>948.76899778411791</v>
      </c>
      <c r="BW36" s="56">
        <v>22430.189280308161</v>
      </c>
      <c r="BX36" s="56">
        <v>2591.7756126404256</v>
      </c>
      <c r="BY36" s="56">
        <v>3063.6740687538854</v>
      </c>
      <c r="BZ36" s="56">
        <v>2004.5770191828997</v>
      </c>
      <c r="CA36" s="56">
        <v>623.43357700572437</v>
      </c>
      <c r="CB36" s="56">
        <v>16423.089811463444</v>
      </c>
      <c r="CC36" s="56">
        <v>1961.5605563239139</v>
      </c>
      <c r="CD36" s="56">
        <v>0</v>
      </c>
      <c r="CE36" s="56">
        <v>702.68502341290855</v>
      </c>
      <c r="CF36" s="61">
        <v>68566.363882049511</v>
      </c>
      <c r="CG36" s="61">
        <v>539482.74470776948</v>
      </c>
      <c r="CH36" s="56">
        <v>3823.3312046643805</v>
      </c>
      <c r="CI36" s="56">
        <v>330512.39926874125</v>
      </c>
      <c r="CJ36" s="56">
        <v>148.65998031146245</v>
      </c>
      <c r="CK36" s="56">
        <v>28344.314497027699</v>
      </c>
      <c r="CL36" s="56">
        <v>251503.85908624966</v>
      </c>
      <c r="CM36" s="56">
        <v>-605.94486271440201</v>
      </c>
      <c r="CN36" s="56">
        <v>0</v>
      </c>
      <c r="CO36" s="61">
        <v>613726.61917428009</v>
      </c>
      <c r="CP36" s="56">
        <v>373.67300017899817</v>
      </c>
      <c r="CQ36" s="56">
        <v>34091.046807984661</v>
      </c>
      <c r="CR36" s="56">
        <v>87.57465767369213</v>
      </c>
      <c r="CS36" s="56">
        <v>3190.3573270376883</v>
      </c>
      <c r="CT36" s="56">
        <v>33780.347134313699</v>
      </c>
      <c r="CU36" s="56">
        <v>-78.362809238261946</v>
      </c>
      <c r="CV36" s="56">
        <v>0</v>
      </c>
      <c r="CW36" s="61">
        <v>71444.636117950489</v>
      </c>
      <c r="CX36" s="61">
        <v>685171.25529223052</v>
      </c>
      <c r="CY36" s="56">
        <v>15356</v>
      </c>
      <c r="CZ36" s="58">
        <v>-174005</v>
      </c>
      <c r="DA36" s="61">
        <v>1066005</v>
      </c>
      <c r="DB36" s="59"/>
    </row>
    <row r="37" spans="1:106">
      <c r="A37" s="60"/>
      <c r="B37" s="55"/>
      <c r="C37" s="16" t="s">
        <v>35</v>
      </c>
      <c r="D37" s="17" t="s">
        <v>54</v>
      </c>
      <c r="E37" s="56">
        <v>0</v>
      </c>
      <c r="F37" s="56">
        <v>0</v>
      </c>
      <c r="G37" s="56">
        <v>0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56">
        <v>0</v>
      </c>
      <c r="T37" s="56">
        <v>0</v>
      </c>
      <c r="U37" s="56">
        <v>0</v>
      </c>
      <c r="V37" s="56">
        <v>0</v>
      </c>
      <c r="W37" s="56">
        <v>0</v>
      </c>
      <c r="X37" s="56">
        <v>0</v>
      </c>
      <c r="Y37" s="56">
        <v>0</v>
      </c>
      <c r="Z37" s="56">
        <v>0</v>
      </c>
      <c r="AA37" s="56">
        <v>0</v>
      </c>
      <c r="AB37" s="56">
        <v>0</v>
      </c>
      <c r="AC37" s="56">
        <v>0</v>
      </c>
      <c r="AD37" s="56">
        <v>0</v>
      </c>
      <c r="AE37" s="56">
        <v>0</v>
      </c>
      <c r="AF37" s="56">
        <v>0</v>
      </c>
      <c r="AG37" s="56">
        <v>0</v>
      </c>
      <c r="AH37" s="56">
        <v>0</v>
      </c>
      <c r="AI37" s="56">
        <v>0</v>
      </c>
      <c r="AJ37" s="56">
        <v>0</v>
      </c>
      <c r="AK37" s="56">
        <v>0</v>
      </c>
      <c r="AL37" s="56">
        <v>0</v>
      </c>
      <c r="AM37" s="56">
        <v>0</v>
      </c>
      <c r="AN37" s="56">
        <v>0</v>
      </c>
      <c r="AO37" s="56">
        <v>0</v>
      </c>
      <c r="AP37" s="56">
        <v>0</v>
      </c>
      <c r="AQ37" s="56">
        <v>19271</v>
      </c>
      <c r="AR37" s="61">
        <v>19271</v>
      </c>
      <c r="AS37" s="56">
        <v>0</v>
      </c>
      <c r="AT37" s="56">
        <v>0</v>
      </c>
      <c r="AU37" s="56">
        <v>0</v>
      </c>
      <c r="AV37" s="56">
        <v>0</v>
      </c>
      <c r="AW37" s="56">
        <v>0</v>
      </c>
      <c r="AX37" s="56">
        <v>0</v>
      </c>
      <c r="AY37" s="56">
        <v>0</v>
      </c>
      <c r="AZ37" s="56">
        <v>0</v>
      </c>
      <c r="BA37" s="56">
        <v>0</v>
      </c>
      <c r="BB37" s="56">
        <v>0</v>
      </c>
      <c r="BC37" s="56">
        <v>0</v>
      </c>
      <c r="BD37" s="56">
        <v>0</v>
      </c>
      <c r="BE37" s="56">
        <v>0</v>
      </c>
      <c r="BF37" s="56">
        <v>0</v>
      </c>
      <c r="BG37" s="56">
        <v>0</v>
      </c>
      <c r="BH37" s="56">
        <v>0</v>
      </c>
      <c r="BI37" s="56">
        <v>0</v>
      </c>
      <c r="BJ37" s="56">
        <v>0</v>
      </c>
      <c r="BK37" s="56">
        <v>0</v>
      </c>
      <c r="BL37" s="56">
        <v>0</v>
      </c>
      <c r="BM37" s="56">
        <v>0</v>
      </c>
      <c r="BN37" s="56">
        <v>0</v>
      </c>
      <c r="BO37" s="56">
        <v>0</v>
      </c>
      <c r="BP37" s="56">
        <v>0</v>
      </c>
      <c r="BQ37" s="56">
        <v>0</v>
      </c>
      <c r="BR37" s="56">
        <v>0</v>
      </c>
      <c r="BS37" s="56">
        <v>0</v>
      </c>
      <c r="BT37" s="56">
        <v>0</v>
      </c>
      <c r="BU37" s="56">
        <v>0</v>
      </c>
      <c r="BV37" s="56">
        <v>0</v>
      </c>
      <c r="BW37" s="56">
        <v>0</v>
      </c>
      <c r="BX37" s="56">
        <v>0</v>
      </c>
      <c r="BY37" s="56">
        <v>0</v>
      </c>
      <c r="BZ37" s="56">
        <v>0</v>
      </c>
      <c r="CA37" s="56">
        <v>0</v>
      </c>
      <c r="CB37" s="56">
        <v>0</v>
      </c>
      <c r="CC37" s="56">
        <v>0</v>
      </c>
      <c r="CD37" s="56">
        <v>0</v>
      </c>
      <c r="CE37" s="56">
        <v>0</v>
      </c>
      <c r="CF37" s="61">
        <v>0</v>
      </c>
      <c r="CG37" s="61">
        <v>19271</v>
      </c>
      <c r="CH37" s="56">
        <v>0</v>
      </c>
      <c r="CI37" s="56">
        <v>57732</v>
      </c>
      <c r="CJ37" s="56">
        <v>1361649</v>
      </c>
      <c r="CK37" s="56">
        <v>0</v>
      </c>
      <c r="CL37" s="56">
        <v>0</v>
      </c>
      <c r="CM37" s="56">
        <v>0</v>
      </c>
      <c r="CN37" s="56">
        <v>0</v>
      </c>
      <c r="CO37" s="61">
        <v>1419381</v>
      </c>
      <c r="CP37" s="56">
        <v>0</v>
      </c>
      <c r="CQ37" s="56">
        <v>0</v>
      </c>
      <c r="CR37" s="56">
        <v>0</v>
      </c>
      <c r="CS37" s="56">
        <v>0</v>
      </c>
      <c r="CT37" s="56">
        <v>0</v>
      </c>
      <c r="CU37" s="56">
        <v>0</v>
      </c>
      <c r="CV37" s="56">
        <v>0</v>
      </c>
      <c r="CW37" s="61">
        <v>0</v>
      </c>
      <c r="CX37" s="61">
        <v>1419381</v>
      </c>
      <c r="CY37" s="56">
        <v>0</v>
      </c>
      <c r="CZ37" s="58">
        <v>0</v>
      </c>
      <c r="DA37" s="61">
        <v>1438652</v>
      </c>
      <c r="DB37" s="59"/>
    </row>
    <row r="38" spans="1:106">
      <c r="A38" s="60"/>
      <c r="B38" s="55"/>
      <c r="C38" s="16" t="s">
        <v>36</v>
      </c>
      <c r="D38" s="17" t="s">
        <v>55</v>
      </c>
      <c r="E38" s="56">
        <v>6.6845419333256189</v>
      </c>
      <c r="F38" s="56">
        <v>10.862380641654131</v>
      </c>
      <c r="G38" s="56">
        <v>0</v>
      </c>
      <c r="H38" s="56">
        <v>3.3422709666628094</v>
      </c>
      <c r="I38" s="56">
        <v>805.48730296573706</v>
      </c>
      <c r="J38" s="56">
        <v>3.3422709666628094</v>
      </c>
      <c r="K38" s="56">
        <v>76.872232233244617</v>
      </c>
      <c r="L38" s="56">
        <v>1093.7581738404042</v>
      </c>
      <c r="M38" s="56">
        <v>7.5201096749913212</v>
      </c>
      <c r="N38" s="56">
        <v>132.85527092484668</v>
      </c>
      <c r="O38" s="56">
        <v>167.94911607480617</v>
      </c>
      <c r="P38" s="56">
        <v>213.06977412475408</v>
      </c>
      <c r="Q38" s="56">
        <v>9.1912451583227259</v>
      </c>
      <c r="R38" s="56">
        <v>435.33079340783092</v>
      </c>
      <c r="S38" s="56">
        <v>863.97704488233614</v>
      </c>
      <c r="T38" s="56">
        <v>811.33627715739692</v>
      </c>
      <c r="U38" s="56">
        <v>101.93926448321568</v>
      </c>
      <c r="V38" s="56">
        <v>452.04214824114496</v>
      </c>
      <c r="W38" s="56">
        <v>2005.3625799976855</v>
      </c>
      <c r="X38" s="56">
        <v>1999.5136058060257</v>
      </c>
      <c r="Y38" s="56">
        <v>548.96800627436642</v>
      </c>
      <c r="Z38" s="56">
        <v>40.107251599953713</v>
      </c>
      <c r="AA38" s="56">
        <v>645.89386430758782</v>
      </c>
      <c r="AB38" s="56">
        <v>1383.7001801984029</v>
      </c>
      <c r="AC38" s="56">
        <v>30.080438699965285</v>
      </c>
      <c r="AD38" s="56">
        <v>91.076883841561553</v>
      </c>
      <c r="AE38" s="56">
        <v>1126.3453157653666</v>
      </c>
      <c r="AF38" s="56">
        <v>393.55240632454581</v>
      </c>
      <c r="AG38" s="56">
        <v>8.3556774166570236</v>
      </c>
      <c r="AH38" s="56">
        <v>2693.8703991302241</v>
      </c>
      <c r="AI38" s="56">
        <v>9056.7187519145482</v>
      </c>
      <c r="AJ38" s="56">
        <v>296.6265482913243</v>
      </c>
      <c r="AK38" s="56">
        <v>15.875787091648345</v>
      </c>
      <c r="AL38" s="56">
        <v>502.17621274108706</v>
      </c>
      <c r="AM38" s="56">
        <v>1.6711354833314047</v>
      </c>
      <c r="AN38" s="56">
        <v>1991.1579283893686</v>
      </c>
      <c r="AO38" s="56">
        <v>1381.193476973406</v>
      </c>
      <c r="AP38" s="56">
        <v>0</v>
      </c>
      <c r="AQ38" s="56">
        <v>739.47745137414654</v>
      </c>
      <c r="AR38" s="61">
        <v>30147.284119298547</v>
      </c>
      <c r="AS38" s="56">
        <v>0.77468740350795573</v>
      </c>
      <c r="AT38" s="56">
        <v>0.61974992280636465</v>
      </c>
      <c r="AU38" s="56">
        <v>4.8927625484712998E-3</v>
      </c>
      <c r="AV38" s="56">
        <v>0.52026375098744815</v>
      </c>
      <c r="AW38" s="56">
        <v>12.321607017900224</v>
      </c>
      <c r="AX38" s="56">
        <v>0.15819932240057202</v>
      </c>
      <c r="AY38" s="56">
        <v>3.159093685462969</v>
      </c>
      <c r="AZ38" s="56">
        <v>13.358872678176139</v>
      </c>
      <c r="BA38" s="56">
        <v>0.26257825676795976</v>
      </c>
      <c r="BB38" s="56">
        <v>3.346649583154369</v>
      </c>
      <c r="BC38" s="56">
        <v>4.3415113013435329</v>
      </c>
      <c r="BD38" s="56">
        <v>2.2278378804039316</v>
      </c>
      <c r="BE38" s="56">
        <v>0.23159076062764153</v>
      </c>
      <c r="BF38" s="56">
        <v>8.2475667358731215</v>
      </c>
      <c r="BG38" s="56">
        <v>10.219350042907054</v>
      </c>
      <c r="BH38" s="56">
        <v>9.9730809946339996</v>
      </c>
      <c r="BI38" s="56">
        <v>3.1835574982053259</v>
      </c>
      <c r="BJ38" s="56">
        <v>27.96703072706195</v>
      </c>
      <c r="BK38" s="56">
        <v>28.430212248317233</v>
      </c>
      <c r="BL38" s="56">
        <v>11.825807079655132</v>
      </c>
      <c r="BM38" s="56">
        <v>15.064815886743132</v>
      </c>
      <c r="BN38" s="56">
        <v>0.82524594984215927</v>
      </c>
      <c r="BO38" s="56">
        <v>18.188029313517312</v>
      </c>
      <c r="BP38" s="56">
        <v>23.806551640011854</v>
      </c>
      <c r="BQ38" s="56">
        <v>0.81056766219674536</v>
      </c>
      <c r="BR38" s="56">
        <v>2.3860372028045038</v>
      </c>
      <c r="BS38" s="56">
        <v>33.062027460870063</v>
      </c>
      <c r="BT38" s="56">
        <v>11.809497871160227</v>
      </c>
      <c r="BU38" s="56">
        <v>0.2299598397781511</v>
      </c>
      <c r="BV38" s="56">
        <v>59.923293851977498</v>
      </c>
      <c r="BW38" s="56">
        <v>517.05899151819949</v>
      </c>
      <c r="BX38" s="56">
        <v>10.848885490810362</v>
      </c>
      <c r="BY38" s="56">
        <v>0.37184995368381879</v>
      </c>
      <c r="BZ38" s="56">
        <v>11.336530824808001</v>
      </c>
      <c r="CA38" s="56">
        <v>2.2832891892866067E-2</v>
      </c>
      <c r="CB38" s="56">
        <v>68.329059910251189</v>
      </c>
      <c r="CC38" s="56">
        <v>32.223734144231983</v>
      </c>
      <c r="CD38" s="56">
        <v>0</v>
      </c>
      <c r="CE38" s="56">
        <v>29.664819331381491</v>
      </c>
      <c r="CF38" s="61">
        <v>977.13687039690262</v>
      </c>
      <c r="CG38" s="61">
        <v>31124.420989695449</v>
      </c>
      <c r="CH38" s="56">
        <v>1.6711354833314047</v>
      </c>
      <c r="CI38" s="56">
        <v>325233.0454949913</v>
      </c>
      <c r="CJ38" s="56">
        <v>635501.07273674989</v>
      </c>
      <c r="CK38" s="56">
        <v>69759.879616186154</v>
      </c>
      <c r="CL38" s="56">
        <v>657804.04689729074</v>
      </c>
      <c r="CM38" s="56">
        <v>0</v>
      </c>
      <c r="CN38" s="56">
        <v>0</v>
      </c>
      <c r="CO38" s="61">
        <v>1688299.7158807013</v>
      </c>
      <c r="CP38" s="56">
        <v>7.3391438227069491E-2</v>
      </c>
      <c r="CQ38" s="56">
        <v>15131.067153491133</v>
      </c>
      <c r="CR38" s="56">
        <v>28249.710083299877</v>
      </c>
      <c r="CS38" s="56">
        <v>4229.3333034738826</v>
      </c>
      <c r="CT38" s="56">
        <v>24894.679197899979</v>
      </c>
      <c r="CU38" s="56">
        <v>0</v>
      </c>
      <c r="CV38" s="56">
        <v>0</v>
      </c>
      <c r="CW38" s="61">
        <v>72504.863129603094</v>
      </c>
      <c r="CX38" s="61">
        <v>1760804.5790103045</v>
      </c>
      <c r="CY38" s="56">
        <v>24756</v>
      </c>
      <c r="CZ38" s="58">
        <v>-95203</v>
      </c>
      <c r="DA38" s="61">
        <v>1721482</v>
      </c>
      <c r="DB38" s="59"/>
    </row>
    <row r="39" spans="1:106">
      <c r="A39" s="60"/>
      <c r="B39" s="55"/>
      <c r="C39" s="16" t="s">
        <v>37</v>
      </c>
      <c r="D39" s="17" t="s">
        <v>233</v>
      </c>
      <c r="E39" s="56">
        <v>0</v>
      </c>
      <c r="F39" s="56">
        <v>0</v>
      </c>
      <c r="G39" s="56">
        <v>0</v>
      </c>
      <c r="H39" s="56">
        <v>0</v>
      </c>
      <c r="I39" s="56">
        <v>0</v>
      </c>
      <c r="J39" s="56">
        <v>0</v>
      </c>
      <c r="K39" s="56">
        <v>0</v>
      </c>
      <c r="L39" s="56">
        <v>6.9721691477078487</v>
      </c>
      <c r="M39" s="56">
        <v>0</v>
      </c>
      <c r="N39" s="56">
        <v>0</v>
      </c>
      <c r="O39" s="56">
        <v>0</v>
      </c>
      <c r="P39" s="56">
        <v>3.9840966558330564</v>
      </c>
      <c r="Q39" s="56">
        <v>0</v>
      </c>
      <c r="R39" s="56">
        <v>0</v>
      </c>
      <c r="S39" s="56">
        <v>0</v>
      </c>
      <c r="T39" s="56">
        <v>0</v>
      </c>
      <c r="U39" s="56">
        <v>0</v>
      </c>
      <c r="V39" s="56">
        <v>0</v>
      </c>
      <c r="W39" s="56">
        <v>0</v>
      </c>
      <c r="X39" s="56">
        <v>0</v>
      </c>
      <c r="Y39" s="56">
        <v>0</v>
      </c>
      <c r="Z39" s="56">
        <v>0.9960241639582641</v>
      </c>
      <c r="AA39" s="56">
        <v>0.9960241639582641</v>
      </c>
      <c r="AB39" s="56">
        <v>0.9960241639582641</v>
      </c>
      <c r="AC39" s="56">
        <v>19.920483279165282</v>
      </c>
      <c r="AD39" s="56">
        <v>0</v>
      </c>
      <c r="AE39" s="56">
        <v>58.765425673537585</v>
      </c>
      <c r="AF39" s="56">
        <v>126.49506882269955</v>
      </c>
      <c r="AG39" s="56">
        <v>36.852894066455775</v>
      </c>
      <c r="AH39" s="56">
        <v>2283.8834079562998</v>
      </c>
      <c r="AI39" s="56">
        <v>423.31026968226229</v>
      </c>
      <c r="AJ39" s="56">
        <v>24.900604098956602</v>
      </c>
      <c r="AK39" s="56">
        <v>18.924459115207018</v>
      </c>
      <c r="AL39" s="56">
        <v>44740.409420841264</v>
      </c>
      <c r="AM39" s="56">
        <v>0.9960241639582641</v>
      </c>
      <c r="AN39" s="56">
        <v>48.805184033954944</v>
      </c>
      <c r="AO39" s="56">
        <v>426.29834217413708</v>
      </c>
      <c r="AP39" s="56">
        <v>0</v>
      </c>
      <c r="AQ39" s="56">
        <v>24.900604098956602</v>
      </c>
      <c r="AR39" s="61">
        <v>48248.406526302264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6.8746811239255136E-3</v>
      </c>
      <c r="AZ39" s="56">
        <v>5.1741021090597292E-2</v>
      </c>
      <c r="BA39" s="56">
        <v>0</v>
      </c>
      <c r="BB39" s="56">
        <v>2.5327772561830842E-3</v>
      </c>
      <c r="BC39" s="56">
        <v>0</v>
      </c>
      <c r="BD39" s="56">
        <v>1.1216584991667944E-2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1.3749362247851027E-2</v>
      </c>
      <c r="BO39" s="56">
        <v>3.1478803041132618E-2</v>
      </c>
      <c r="BP39" s="56">
        <v>0.18670186631292449</v>
      </c>
      <c r="BQ39" s="56">
        <v>0.1924910714699144</v>
      </c>
      <c r="BR39" s="56">
        <v>0</v>
      </c>
      <c r="BS39" s="56">
        <v>0.62197772905410309</v>
      </c>
      <c r="BT39" s="56">
        <v>1.3738507488181673</v>
      </c>
      <c r="BU39" s="56">
        <v>0.36652905150192344</v>
      </c>
      <c r="BV39" s="56">
        <v>13.344117886861735</v>
      </c>
      <c r="BW39" s="56">
        <v>6.2718801369539401</v>
      </c>
      <c r="BX39" s="56">
        <v>0.29126938446105466</v>
      </c>
      <c r="BY39" s="56">
        <v>0.19755662598228055</v>
      </c>
      <c r="BZ39" s="56">
        <v>358.91624672048175</v>
      </c>
      <c r="CA39" s="56">
        <v>9.4074583801085979E-3</v>
      </c>
      <c r="CB39" s="56">
        <v>0.70194112528502617</v>
      </c>
      <c r="CC39" s="56">
        <v>3.655883056639126</v>
      </c>
      <c r="CD39" s="56">
        <v>0</v>
      </c>
      <c r="CE39" s="56">
        <v>0.35241786393176056</v>
      </c>
      <c r="CF39" s="61">
        <v>386.59986395588516</v>
      </c>
      <c r="CG39" s="61">
        <v>48635.006390258146</v>
      </c>
      <c r="CH39" s="56">
        <v>22572.89562778614</v>
      </c>
      <c r="CI39" s="56">
        <v>622474.26548319275</v>
      </c>
      <c r="CJ39" s="56">
        <v>2363041.432362719</v>
      </c>
      <c r="CK39" s="56">
        <v>0</v>
      </c>
      <c r="CL39" s="56">
        <v>0</v>
      </c>
      <c r="CM39" s="56">
        <v>0</v>
      </c>
      <c r="CN39" s="56">
        <v>0</v>
      </c>
      <c r="CO39" s="61">
        <v>3008088.593473698</v>
      </c>
      <c r="CP39" s="56">
        <v>219.54800724707366</v>
      </c>
      <c r="CQ39" s="56">
        <v>5348.283010094051</v>
      </c>
      <c r="CR39" s="56">
        <v>18972.569118702992</v>
      </c>
      <c r="CS39" s="56">
        <v>0</v>
      </c>
      <c r="CT39" s="56">
        <v>0</v>
      </c>
      <c r="CU39" s="56">
        <v>0</v>
      </c>
      <c r="CV39" s="56">
        <v>0</v>
      </c>
      <c r="CW39" s="61">
        <v>24540.400136044118</v>
      </c>
      <c r="CX39" s="61">
        <v>3032628.9936097423</v>
      </c>
      <c r="CY39" s="56">
        <v>1</v>
      </c>
      <c r="CZ39" s="58">
        <v>-234</v>
      </c>
      <c r="DA39" s="61">
        <v>3081031.0000000005</v>
      </c>
      <c r="DB39" s="59"/>
    </row>
    <row r="40" spans="1:106">
      <c r="A40" s="60"/>
      <c r="B40" s="55"/>
      <c r="C40" s="16" t="s">
        <v>149</v>
      </c>
      <c r="D40" s="17" t="s">
        <v>234</v>
      </c>
      <c r="E40" s="56">
        <v>326.73255671742186</v>
      </c>
      <c r="F40" s="56">
        <v>14.851479850791904</v>
      </c>
      <c r="G40" s="56">
        <v>632.67304164373513</v>
      </c>
      <c r="H40" s="56">
        <v>12.871282537352982</v>
      </c>
      <c r="I40" s="56">
        <v>2589.1079873213885</v>
      </c>
      <c r="J40" s="56">
        <v>62.376215373325998</v>
      </c>
      <c r="K40" s="56">
        <v>199.00983000061152</v>
      </c>
      <c r="L40" s="56">
        <v>1817.8211337369289</v>
      </c>
      <c r="M40" s="56">
        <v>41.58414358221733</v>
      </c>
      <c r="N40" s="56">
        <v>226.73259238875639</v>
      </c>
      <c r="O40" s="56">
        <v>214.85140850812286</v>
      </c>
      <c r="P40" s="56">
        <v>1399.0094019445974</v>
      </c>
      <c r="Q40" s="56">
        <v>305.94048492631322</v>
      </c>
      <c r="R40" s="56">
        <v>182.17815283638069</v>
      </c>
      <c r="S40" s="56">
        <v>1730.6924519456165</v>
      </c>
      <c r="T40" s="56">
        <v>407.92064656841762</v>
      </c>
      <c r="U40" s="56">
        <v>190.09894209013638</v>
      </c>
      <c r="V40" s="56">
        <v>150.49499582135795</v>
      </c>
      <c r="W40" s="56">
        <v>330.69295134429973</v>
      </c>
      <c r="X40" s="56">
        <v>137.62371328400496</v>
      </c>
      <c r="Y40" s="56">
        <v>291.0890050755213</v>
      </c>
      <c r="Z40" s="56">
        <v>351.48502313540837</v>
      </c>
      <c r="AA40" s="56">
        <v>1933.662676573106</v>
      </c>
      <c r="AB40" s="56">
        <v>3003.9593244868424</v>
      </c>
      <c r="AC40" s="56">
        <v>1405.9400925416335</v>
      </c>
      <c r="AD40" s="56">
        <v>414.85133716545386</v>
      </c>
      <c r="AE40" s="56">
        <v>1787.1280753786257</v>
      </c>
      <c r="AF40" s="56">
        <v>3706.9293707576589</v>
      </c>
      <c r="AG40" s="56">
        <v>758.4155710471066</v>
      </c>
      <c r="AH40" s="56">
        <v>3128.7117552334944</v>
      </c>
      <c r="AI40" s="56">
        <v>1178.2174014961577</v>
      </c>
      <c r="AJ40" s="56">
        <v>2.9702959701583809</v>
      </c>
      <c r="AK40" s="56">
        <v>3643.5630567276139</v>
      </c>
      <c r="AL40" s="56">
        <v>3364.3552355327261</v>
      </c>
      <c r="AM40" s="56">
        <v>0</v>
      </c>
      <c r="AN40" s="56">
        <v>3936.632259116574</v>
      </c>
      <c r="AO40" s="56">
        <v>3514.8502313540839</v>
      </c>
      <c r="AP40" s="56">
        <v>0</v>
      </c>
      <c r="AQ40" s="56">
        <v>44.554439552375712</v>
      </c>
      <c r="AR40" s="61">
        <v>43440.578563566312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>
        <v>0</v>
      </c>
      <c r="BZ40" s="56">
        <v>0</v>
      </c>
      <c r="CA40" s="56">
        <v>0</v>
      </c>
      <c r="CB40" s="56">
        <v>0</v>
      </c>
      <c r="CC40" s="56">
        <v>0</v>
      </c>
      <c r="CD40" s="56">
        <v>0</v>
      </c>
      <c r="CE40" s="56">
        <v>0</v>
      </c>
      <c r="CF40" s="61">
        <v>0</v>
      </c>
      <c r="CG40" s="61">
        <v>43440.578563566312</v>
      </c>
      <c r="CH40" s="56">
        <v>0</v>
      </c>
      <c r="CI40" s="56">
        <v>150852.42143643368</v>
      </c>
      <c r="CJ40" s="56">
        <v>0</v>
      </c>
      <c r="CK40" s="56">
        <v>0</v>
      </c>
      <c r="CL40" s="56">
        <v>0</v>
      </c>
      <c r="CM40" s="56">
        <v>0</v>
      </c>
      <c r="CN40" s="56">
        <v>0</v>
      </c>
      <c r="CO40" s="61">
        <v>150852.42143643368</v>
      </c>
      <c r="CP40" s="56">
        <v>0</v>
      </c>
      <c r="CQ40" s="56">
        <v>0</v>
      </c>
      <c r="CR40" s="56">
        <v>0</v>
      </c>
      <c r="CS40" s="56">
        <v>0</v>
      </c>
      <c r="CT40" s="56">
        <v>0</v>
      </c>
      <c r="CU40" s="56">
        <v>0</v>
      </c>
      <c r="CV40" s="56">
        <v>0</v>
      </c>
      <c r="CW40" s="61">
        <v>0</v>
      </c>
      <c r="CX40" s="61">
        <v>150852.42143643368</v>
      </c>
      <c r="CY40" s="56">
        <v>669</v>
      </c>
      <c r="CZ40" s="58">
        <v>-4819</v>
      </c>
      <c r="DA40" s="61">
        <v>190143</v>
      </c>
      <c r="DB40" s="59"/>
    </row>
    <row r="41" spans="1:106">
      <c r="A41" s="60"/>
      <c r="B41" s="55"/>
      <c r="C41" s="16" t="s">
        <v>150</v>
      </c>
      <c r="D41" s="17" t="s">
        <v>56</v>
      </c>
      <c r="E41" s="56">
        <v>5457.305398176014</v>
      </c>
      <c r="F41" s="56">
        <v>199.34677779659705</v>
      </c>
      <c r="G41" s="56">
        <v>786.14575153620422</v>
      </c>
      <c r="H41" s="56">
        <v>591.29551759968081</v>
      </c>
      <c r="I41" s="56">
        <v>76540.91901014981</v>
      </c>
      <c r="J41" s="56">
        <v>2123.8675499081055</v>
      </c>
      <c r="K41" s="56">
        <v>7163.7437930739525</v>
      </c>
      <c r="L41" s="56">
        <v>73953.158018677437</v>
      </c>
      <c r="M41" s="56">
        <v>1388.682628786069</v>
      </c>
      <c r="N41" s="56">
        <v>17060.636829095987</v>
      </c>
      <c r="O41" s="56">
        <v>13571.318793678856</v>
      </c>
      <c r="P41" s="56">
        <v>22810.967002153462</v>
      </c>
      <c r="Q41" s="56">
        <v>3191.0472926989105</v>
      </c>
      <c r="R41" s="56">
        <v>16138.845337780895</v>
      </c>
      <c r="S41" s="56">
        <v>39361.995527107771</v>
      </c>
      <c r="T41" s="56">
        <v>28193.330002661583</v>
      </c>
      <c r="U41" s="56">
        <v>7155.500129330484</v>
      </c>
      <c r="V41" s="56">
        <v>11357.520366569279</v>
      </c>
      <c r="W41" s="56">
        <v>38608.075006568761</v>
      </c>
      <c r="X41" s="56">
        <v>14858.829185613271</v>
      </c>
      <c r="Y41" s="56">
        <v>29049.172184028928</v>
      </c>
      <c r="Z41" s="56">
        <v>14226.315349296248</v>
      </c>
      <c r="AA41" s="56">
        <v>181171.7475141795</v>
      </c>
      <c r="AB41" s="56">
        <v>70080.1349072007</v>
      </c>
      <c r="AC41" s="56">
        <v>23528.165747835206</v>
      </c>
      <c r="AD41" s="56">
        <v>11844.645951410588</v>
      </c>
      <c r="AE41" s="56">
        <v>205113.59529714147</v>
      </c>
      <c r="AF41" s="56">
        <v>110342.18863029988</v>
      </c>
      <c r="AG41" s="56">
        <v>69091.644681961174</v>
      </c>
      <c r="AH41" s="56">
        <v>107313.0169165636</v>
      </c>
      <c r="AI41" s="56">
        <v>129126.50060575741</v>
      </c>
      <c r="AJ41" s="56">
        <v>100105.0571088656</v>
      </c>
      <c r="AK41" s="56">
        <v>118091.98197313675</v>
      </c>
      <c r="AL41" s="56">
        <v>110762.61548121675</v>
      </c>
      <c r="AM41" s="56">
        <v>11091.474854848257</v>
      </c>
      <c r="AN41" s="56">
        <v>272396.13049939967</v>
      </c>
      <c r="AO41" s="56">
        <v>49950.606893604461</v>
      </c>
      <c r="AP41" s="56">
        <v>0</v>
      </c>
      <c r="AQ41" s="56">
        <v>4412.6083746855766</v>
      </c>
      <c r="AR41" s="61">
        <v>1998210.1328903949</v>
      </c>
      <c r="AS41" s="56">
        <v>506.87279158433438</v>
      </c>
      <c r="AT41" s="56">
        <v>28.168719329258273</v>
      </c>
      <c r="AU41" s="56">
        <v>33.354278204697714</v>
      </c>
      <c r="AV41" s="56">
        <v>73.561129303687792</v>
      </c>
      <c r="AW41" s="56">
        <v>1967.1045379017294</v>
      </c>
      <c r="AX41" s="56">
        <v>145.3661675035458</v>
      </c>
      <c r="AY41" s="56">
        <v>375.4382801711717</v>
      </c>
      <c r="AZ41" s="56">
        <v>2008.8905984643809</v>
      </c>
      <c r="BA41" s="56">
        <v>102.88021555893313</v>
      </c>
      <c r="BB41" s="56">
        <v>741.0119094460473</v>
      </c>
      <c r="BC41" s="56">
        <v>550.51929069321716</v>
      </c>
      <c r="BD41" s="56">
        <v>320.21812266422222</v>
      </c>
      <c r="BE41" s="56">
        <v>187.84193920987539</v>
      </c>
      <c r="BF41" s="56">
        <v>498.03507222484313</v>
      </c>
      <c r="BG41" s="56">
        <v>532.93165652942616</v>
      </c>
      <c r="BH41" s="56">
        <v>804.97052898922811</v>
      </c>
      <c r="BI41" s="56">
        <v>292.44388756843296</v>
      </c>
      <c r="BJ41" s="56">
        <v>807.92534315088949</v>
      </c>
      <c r="BK41" s="56">
        <v>799.20978665079508</v>
      </c>
      <c r="BL41" s="56">
        <v>229.69035373201072</v>
      </c>
      <c r="BM41" s="56">
        <v>1794.3993404889957</v>
      </c>
      <c r="BN41" s="56">
        <v>514.38326237767023</v>
      </c>
      <c r="BO41" s="56">
        <v>9102.3177502959297</v>
      </c>
      <c r="BP41" s="56">
        <v>2386.9948285359319</v>
      </c>
      <c r="BQ41" s="56">
        <v>816.01354246678966</v>
      </c>
      <c r="BR41" s="56">
        <v>519.18960737706527</v>
      </c>
      <c r="BS41" s="56">
        <v>10228.063769995379</v>
      </c>
      <c r="BT41" s="56">
        <v>5539.5919320906696</v>
      </c>
      <c r="BU41" s="56">
        <v>3206.314403385149</v>
      </c>
      <c r="BV41" s="56">
        <v>3621.6439472685356</v>
      </c>
      <c r="BW41" s="56">
        <v>13522.736279028659</v>
      </c>
      <c r="BX41" s="56">
        <v>5046.6469790073625</v>
      </c>
      <c r="BY41" s="56">
        <v>5699.2231584883693</v>
      </c>
      <c r="BZ41" s="56">
        <v>4342.7076797989048</v>
      </c>
      <c r="CA41" s="56">
        <v>468.27060054471343</v>
      </c>
      <c r="CB41" s="56">
        <v>16027.812963939721</v>
      </c>
      <c r="CC41" s="56">
        <v>2185.8167771752333</v>
      </c>
      <c r="CD41" s="56">
        <v>0</v>
      </c>
      <c r="CE41" s="56">
        <v>297.73379388627387</v>
      </c>
      <c r="CF41" s="61">
        <v>96326.295225032081</v>
      </c>
      <c r="CG41" s="61">
        <v>2094536.428115427</v>
      </c>
      <c r="CH41" s="56">
        <v>2485.0899066673528</v>
      </c>
      <c r="CI41" s="56">
        <v>120366.48374235732</v>
      </c>
      <c r="CJ41" s="56">
        <v>49.461982460809793</v>
      </c>
      <c r="CK41" s="56">
        <v>4739.3572285175933</v>
      </c>
      <c r="CL41" s="56">
        <v>73216.474249602034</v>
      </c>
      <c r="CM41" s="56">
        <v>0</v>
      </c>
      <c r="CN41" s="56">
        <v>0</v>
      </c>
      <c r="CO41" s="61">
        <v>200856.86710960511</v>
      </c>
      <c r="CP41" s="56">
        <v>96.060728439060739</v>
      </c>
      <c r="CQ41" s="56">
        <v>5117.5956046616566</v>
      </c>
      <c r="CR41" s="56">
        <v>16.297288961411759</v>
      </c>
      <c r="CS41" s="56">
        <v>249.97066092167412</v>
      </c>
      <c r="CT41" s="56">
        <v>2536.780491984116</v>
      </c>
      <c r="CU41" s="56">
        <v>0</v>
      </c>
      <c r="CV41" s="56">
        <v>0</v>
      </c>
      <c r="CW41" s="61">
        <v>8016.7047749679186</v>
      </c>
      <c r="CX41" s="61">
        <v>208873.57188457303</v>
      </c>
      <c r="CY41" s="56">
        <v>91604</v>
      </c>
      <c r="CZ41" s="58">
        <v>-193316</v>
      </c>
      <c r="DA41" s="61">
        <v>2201698</v>
      </c>
      <c r="DB41" s="59"/>
    </row>
    <row r="42" spans="1:106">
      <c r="A42" s="60"/>
      <c r="B42" s="55"/>
      <c r="C42" s="15" t="s">
        <v>195</v>
      </c>
      <c r="D42" s="17" t="s">
        <v>57</v>
      </c>
      <c r="E42" s="56">
        <v>172.30940142227973</v>
      </c>
      <c r="F42" s="56">
        <v>0.57245648313049746</v>
      </c>
      <c r="G42" s="56">
        <v>32.05756305530786</v>
      </c>
      <c r="H42" s="56">
        <v>0.57245648313049746</v>
      </c>
      <c r="I42" s="56">
        <v>386.98058259621632</v>
      </c>
      <c r="J42" s="56">
        <v>5.7245648313049751</v>
      </c>
      <c r="K42" s="56">
        <v>17.173694493914923</v>
      </c>
      <c r="L42" s="56">
        <v>274.77911190263876</v>
      </c>
      <c r="M42" s="56">
        <v>4.5796518650439797</v>
      </c>
      <c r="N42" s="56">
        <v>28.622824156524874</v>
      </c>
      <c r="O42" s="56">
        <v>34.919845470960347</v>
      </c>
      <c r="P42" s="56">
        <v>87.585841918966125</v>
      </c>
      <c r="Q42" s="56">
        <v>5.1521083481744778</v>
      </c>
      <c r="R42" s="56">
        <v>42.934236234787313</v>
      </c>
      <c r="S42" s="56">
        <v>91.593037300879601</v>
      </c>
      <c r="T42" s="56">
        <v>107.04936234540304</v>
      </c>
      <c r="U42" s="56">
        <v>28.050367673394376</v>
      </c>
      <c r="V42" s="56">
        <v>38.354584369743336</v>
      </c>
      <c r="W42" s="56">
        <v>94.455319716532088</v>
      </c>
      <c r="X42" s="56">
        <v>52.093539964875269</v>
      </c>
      <c r="Y42" s="56">
        <v>154.56325044523433</v>
      </c>
      <c r="Z42" s="56">
        <v>49.231257549222782</v>
      </c>
      <c r="AA42" s="56">
        <v>398.42971225882627</v>
      </c>
      <c r="AB42" s="56">
        <v>76.709168739486671</v>
      </c>
      <c r="AC42" s="56">
        <v>45.796518650439801</v>
      </c>
      <c r="AD42" s="56">
        <v>8.5868472469574613</v>
      </c>
      <c r="AE42" s="56">
        <v>1097.9715346442943</v>
      </c>
      <c r="AF42" s="56">
        <v>183.75853108488971</v>
      </c>
      <c r="AG42" s="56">
        <v>1562.8061989462583</v>
      </c>
      <c r="AH42" s="56">
        <v>752.78027531660416</v>
      </c>
      <c r="AI42" s="56">
        <v>3498.8540248936006</v>
      </c>
      <c r="AJ42" s="56">
        <v>357.21284547343043</v>
      </c>
      <c r="AK42" s="56">
        <v>10011.118976986141</v>
      </c>
      <c r="AL42" s="56">
        <v>39835.529291601924</v>
      </c>
      <c r="AM42" s="56">
        <v>258.75033037498486</v>
      </c>
      <c r="AN42" s="56">
        <v>2077.4445772805757</v>
      </c>
      <c r="AO42" s="56">
        <v>12232.25013153247</v>
      </c>
      <c r="AP42" s="56">
        <v>0</v>
      </c>
      <c r="AQ42" s="56">
        <v>371.52425755169287</v>
      </c>
      <c r="AR42" s="61">
        <v>74478.878281210244</v>
      </c>
      <c r="AS42" s="56">
        <v>355.55574357163943</v>
      </c>
      <c r="AT42" s="56">
        <v>0.86543754683408558</v>
      </c>
      <c r="AU42" s="56">
        <v>22.115020169992437</v>
      </c>
      <c r="AV42" s="56">
        <v>1.6845123679449165</v>
      </c>
      <c r="AW42" s="56">
        <v>160.22958009956784</v>
      </c>
      <c r="AX42" s="56">
        <v>8.4225618397245832</v>
      </c>
      <c r="AY42" s="56">
        <v>20.152331447707994</v>
      </c>
      <c r="AZ42" s="56">
        <v>86.837385279655834</v>
      </c>
      <c r="BA42" s="56">
        <v>10.091619965761748</v>
      </c>
      <c r="BB42" s="56">
        <v>19.735066916198701</v>
      </c>
      <c r="BC42" s="56">
        <v>34.169328858038625</v>
      </c>
      <c r="BD42" s="56">
        <v>17.633290016744493</v>
      </c>
      <c r="BE42" s="56">
        <v>7.0780427937501997</v>
      </c>
      <c r="BF42" s="56">
        <v>16.814215195633661</v>
      </c>
      <c r="BG42" s="56">
        <v>20.384145076324266</v>
      </c>
      <c r="BH42" s="56">
        <v>33.535704939820818</v>
      </c>
      <c r="BI42" s="56">
        <v>11.297050834566367</v>
      </c>
      <c r="BJ42" s="56">
        <v>58.386125927485274</v>
      </c>
      <c r="BK42" s="56">
        <v>33.736610084621589</v>
      </c>
      <c r="BL42" s="56">
        <v>12.595207154817496</v>
      </c>
      <c r="BM42" s="56">
        <v>76.99303318441811</v>
      </c>
      <c r="BN42" s="56">
        <v>144.83715515944732</v>
      </c>
      <c r="BO42" s="56">
        <v>322.00458438991086</v>
      </c>
      <c r="BP42" s="56">
        <v>36.193834547954076</v>
      </c>
      <c r="BQ42" s="56">
        <v>25.144051583911736</v>
      </c>
      <c r="BR42" s="56">
        <v>6.1198797954696049</v>
      </c>
      <c r="BS42" s="56">
        <v>944.59417388558893</v>
      </c>
      <c r="BT42" s="56">
        <v>145.65622998055815</v>
      </c>
      <c r="BU42" s="56">
        <v>1094.0057846497307</v>
      </c>
      <c r="BV42" s="56">
        <v>423.83258432008563</v>
      </c>
      <c r="BW42" s="56">
        <v>9334.9493734744174</v>
      </c>
      <c r="BX42" s="56">
        <v>291.55972783164032</v>
      </c>
      <c r="BY42" s="56">
        <v>6343.2244995204301</v>
      </c>
      <c r="BZ42" s="56">
        <v>24616.876483954515</v>
      </c>
      <c r="CA42" s="56">
        <v>168.38941982686066</v>
      </c>
      <c r="CB42" s="56">
        <v>3584.5341392934283</v>
      </c>
      <c r="CC42" s="56">
        <v>10421.676210185597</v>
      </c>
      <c r="CD42" s="56">
        <v>0</v>
      </c>
      <c r="CE42" s="56">
        <v>398.51853607518865</v>
      </c>
      <c r="CF42" s="61">
        <v>59310.428681745987</v>
      </c>
      <c r="CG42" s="61">
        <v>133789.30696295624</v>
      </c>
      <c r="CH42" s="56">
        <v>101177.67619793351</v>
      </c>
      <c r="CI42" s="56">
        <v>748001.98105191393</v>
      </c>
      <c r="CJ42" s="56">
        <v>0</v>
      </c>
      <c r="CK42" s="56">
        <v>0</v>
      </c>
      <c r="CL42" s="56">
        <v>3361.4644689422812</v>
      </c>
      <c r="CM42" s="56">
        <v>0</v>
      </c>
      <c r="CN42" s="56">
        <v>0</v>
      </c>
      <c r="CO42" s="61">
        <v>852541.12171878968</v>
      </c>
      <c r="CP42" s="56">
        <v>70505.141526399224</v>
      </c>
      <c r="CQ42" s="56">
        <v>448574.54743804148</v>
      </c>
      <c r="CR42" s="56">
        <v>0</v>
      </c>
      <c r="CS42" s="56">
        <v>0</v>
      </c>
      <c r="CT42" s="56">
        <v>3258.8823538132879</v>
      </c>
      <c r="CU42" s="56">
        <v>0</v>
      </c>
      <c r="CV42" s="56">
        <v>0</v>
      </c>
      <c r="CW42" s="61">
        <v>522338.57131825399</v>
      </c>
      <c r="CX42" s="61">
        <v>1374879.6930370438</v>
      </c>
      <c r="CY42" s="56">
        <v>12115</v>
      </c>
      <c r="CZ42" s="58">
        <v>-20376</v>
      </c>
      <c r="DA42" s="61">
        <v>1500408</v>
      </c>
      <c r="DB42" s="59"/>
    </row>
    <row r="43" spans="1:106">
      <c r="A43" s="60"/>
      <c r="B43" s="62"/>
      <c r="C43" s="15" t="s">
        <v>151</v>
      </c>
      <c r="D43" s="17" t="s">
        <v>235</v>
      </c>
      <c r="E43" s="56">
        <v>59</v>
      </c>
      <c r="F43" s="56">
        <v>41</v>
      </c>
      <c r="G43" s="56">
        <v>52</v>
      </c>
      <c r="H43" s="56">
        <v>8</v>
      </c>
      <c r="I43" s="56">
        <v>1705</v>
      </c>
      <c r="J43" s="56">
        <v>90</v>
      </c>
      <c r="K43" s="56">
        <v>238</v>
      </c>
      <c r="L43" s="56">
        <v>1164</v>
      </c>
      <c r="M43" s="56">
        <v>10</v>
      </c>
      <c r="N43" s="56">
        <v>88</v>
      </c>
      <c r="O43" s="56">
        <v>304</v>
      </c>
      <c r="P43" s="56">
        <v>321</v>
      </c>
      <c r="Q43" s="56">
        <v>56</v>
      </c>
      <c r="R43" s="56">
        <v>347</v>
      </c>
      <c r="S43" s="56">
        <v>776</v>
      </c>
      <c r="T43" s="56">
        <v>870</v>
      </c>
      <c r="U43" s="56">
        <v>283</v>
      </c>
      <c r="V43" s="56">
        <v>432</v>
      </c>
      <c r="W43" s="56">
        <v>1032</v>
      </c>
      <c r="X43" s="56">
        <v>329</v>
      </c>
      <c r="Y43" s="56">
        <v>932</v>
      </c>
      <c r="Z43" s="56">
        <v>440</v>
      </c>
      <c r="AA43" s="56">
        <v>1619</v>
      </c>
      <c r="AB43" s="56">
        <v>76</v>
      </c>
      <c r="AC43" s="56">
        <v>195</v>
      </c>
      <c r="AD43" s="56">
        <v>645</v>
      </c>
      <c r="AE43" s="56">
        <v>5914</v>
      </c>
      <c r="AF43" s="56">
        <v>4014</v>
      </c>
      <c r="AG43" s="56">
        <v>1209</v>
      </c>
      <c r="AH43" s="56">
        <v>4614</v>
      </c>
      <c r="AI43" s="56">
        <v>2158</v>
      </c>
      <c r="AJ43" s="56">
        <v>3928</v>
      </c>
      <c r="AK43" s="56">
        <v>6128</v>
      </c>
      <c r="AL43" s="56">
        <v>7407</v>
      </c>
      <c r="AM43" s="56">
        <v>843</v>
      </c>
      <c r="AN43" s="56">
        <v>3408</v>
      </c>
      <c r="AO43" s="56">
        <v>2811</v>
      </c>
      <c r="AP43" s="56">
        <v>0</v>
      </c>
      <c r="AQ43" s="56">
        <v>23</v>
      </c>
      <c r="AR43" s="61">
        <v>54569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  <c r="BR43" s="56">
        <v>0</v>
      </c>
      <c r="BS43" s="56">
        <v>0</v>
      </c>
      <c r="BT43" s="56">
        <v>0</v>
      </c>
      <c r="BU43" s="56">
        <v>0</v>
      </c>
      <c r="BV43" s="56">
        <v>0</v>
      </c>
      <c r="BW43" s="56">
        <v>0</v>
      </c>
      <c r="BX43" s="56">
        <v>0</v>
      </c>
      <c r="BY43" s="56">
        <v>0</v>
      </c>
      <c r="BZ43" s="56">
        <v>0</v>
      </c>
      <c r="CA43" s="56">
        <v>0</v>
      </c>
      <c r="CB43" s="56">
        <v>0</v>
      </c>
      <c r="CC43" s="56">
        <v>0</v>
      </c>
      <c r="CD43" s="56">
        <v>0</v>
      </c>
      <c r="CE43" s="56">
        <v>0</v>
      </c>
      <c r="CF43" s="61">
        <v>0</v>
      </c>
      <c r="CG43" s="61">
        <v>54569</v>
      </c>
      <c r="CH43" s="56">
        <v>0</v>
      </c>
      <c r="CI43" s="56">
        <v>0</v>
      </c>
      <c r="CJ43" s="56">
        <v>0</v>
      </c>
      <c r="CK43" s="56">
        <v>0</v>
      </c>
      <c r="CL43" s="56">
        <v>0</v>
      </c>
      <c r="CM43" s="56">
        <v>0</v>
      </c>
      <c r="CN43" s="56">
        <v>0</v>
      </c>
      <c r="CO43" s="61">
        <v>0</v>
      </c>
      <c r="CP43" s="56">
        <v>0</v>
      </c>
      <c r="CQ43" s="56">
        <v>0</v>
      </c>
      <c r="CR43" s="56">
        <v>0</v>
      </c>
      <c r="CS43" s="56">
        <v>0</v>
      </c>
      <c r="CT43" s="56">
        <v>0</v>
      </c>
      <c r="CU43" s="56">
        <v>0</v>
      </c>
      <c r="CV43" s="56">
        <v>0</v>
      </c>
      <c r="CW43" s="61">
        <v>0</v>
      </c>
      <c r="CX43" s="61">
        <v>0</v>
      </c>
      <c r="CY43" s="56">
        <v>0</v>
      </c>
      <c r="CZ43" s="58">
        <v>0</v>
      </c>
      <c r="DA43" s="61">
        <v>54569</v>
      </c>
      <c r="DB43" s="59"/>
    </row>
    <row r="44" spans="1:106">
      <c r="A44" s="60"/>
      <c r="B44" s="62"/>
      <c r="C44" s="63" t="s">
        <v>152</v>
      </c>
      <c r="D44" s="17" t="s">
        <v>236</v>
      </c>
      <c r="E44" s="56">
        <v>887</v>
      </c>
      <c r="F44" s="56">
        <v>8</v>
      </c>
      <c r="G44" s="56">
        <v>467</v>
      </c>
      <c r="H44" s="56">
        <v>37</v>
      </c>
      <c r="I44" s="56">
        <v>8657</v>
      </c>
      <c r="J44" s="56">
        <v>231</v>
      </c>
      <c r="K44" s="56">
        <v>1118</v>
      </c>
      <c r="L44" s="56">
        <v>1767</v>
      </c>
      <c r="M44" s="56">
        <v>531</v>
      </c>
      <c r="N44" s="56">
        <v>1158</v>
      </c>
      <c r="O44" s="56">
        <v>3173</v>
      </c>
      <c r="P44" s="56">
        <v>13572</v>
      </c>
      <c r="Q44" s="56">
        <v>1186</v>
      </c>
      <c r="R44" s="56">
        <v>3972</v>
      </c>
      <c r="S44" s="56">
        <v>9141</v>
      </c>
      <c r="T44" s="56">
        <v>5699</v>
      </c>
      <c r="U44" s="56">
        <v>730</v>
      </c>
      <c r="V44" s="56">
        <v>330</v>
      </c>
      <c r="W44" s="56">
        <v>4379</v>
      </c>
      <c r="X44" s="56">
        <v>904</v>
      </c>
      <c r="Y44" s="56">
        <v>5565</v>
      </c>
      <c r="Z44" s="56">
        <v>649</v>
      </c>
      <c r="AA44" s="56">
        <v>32533</v>
      </c>
      <c r="AB44" s="56">
        <v>4268</v>
      </c>
      <c r="AC44" s="56">
        <v>1421</v>
      </c>
      <c r="AD44" s="56">
        <v>1706</v>
      </c>
      <c r="AE44" s="56">
        <v>12488</v>
      </c>
      <c r="AF44" s="56">
        <v>11793</v>
      </c>
      <c r="AG44" s="56">
        <v>12124</v>
      </c>
      <c r="AH44" s="56">
        <v>7853</v>
      </c>
      <c r="AI44" s="56">
        <v>5311</v>
      </c>
      <c r="AJ44" s="56">
        <v>463</v>
      </c>
      <c r="AK44" s="56">
        <v>10838</v>
      </c>
      <c r="AL44" s="56">
        <v>8461</v>
      </c>
      <c r="AM44" s="56">
        <v>2387</v>
      </c>
      <c r="AN44" s="56">
        <v>7493</v>
      </c>
      <c r="AO44" s="56">
        <v>6557</v>
      </c>
      <c r="AP44" s="56">
        <v>27</v>
      </c>
      <c r="AQ44" s="56">
        <v>0</v>
      </c>
      <c r="AR44" s="61">
        <v>189884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  <c r="BR44" s="56">
        <v>0</v>
      </c>
      <c r="BS44" s="56">
        <v>0</v>
      </c>
      <c r="BT44" s="56">
        <v>0</v>
      </c>
      <c r="BU44" s="56">
        <v>0</v>
      </c>
      <c r="BV44" s="56">
        <v>0</v>
      </c>
      <c r="BW44" s="56">
        <v>0</v>
      </c>
      <c r="BX44" s="56">
        <v>0</v>
      </c>
      <c r="BY44" s="56">
        <v>0</v>
      </c>
      <c r="BZ44" s="56">
        <v>0</v>
      </c>
      <c r="CA44" s="56">
        <v>0</v>
      </c>
      <c r="CB44" s="56">
        <v>0</v>
      </c>
      <c r="CC44" s="56">
        <v>0</v>
      </c>
      <c r="CD44" s="56">
        <v>0</v>
      </c>
      <c r="CE44" s="56">
        <v>0</v>
      </c>
      <c r="CF44" s="61">
        <v>0</v>
      </c>
      <c r="CG44" s="61">
        <v>189884</v>
      </c>
      <c r="CH44" s="56">
        <v>0</v>
      </c>
      <c r="CI44" s="56">
        <v>81</v>
      </c>
      <c r="CJ44" s="56">
        <v>0</v>
      </c>
      <c r="CK44" s="56">
        <v>0</v>
      </c>
      <c r="CL44" s="56">
        <v>0</v>
      </c>
      <c r="CM44" s="56">
        <v>0</v>
      </c>
      <c r="CN44" s="56">
        <v>0</v>
      </c>
      <c r="CO44" s="61">
        <v>81</v>
      </c>
      <c r="CP44" s="56">
        <v>0</v>
      </c>
      <c r="CQ44" s="56">
        <v>0</v>
      </c>
      <c r="CR44" s="56">
        <v>0</v>
      </c>
      <c r="CS44" s="56">
        <v>0</v>
      </c>
      <c r="CT44" s="56">
        <v>0</v>
      </c>
      <c r="CU44" s="56">
        <v>0</v>
      </c>
      <c r="CV44" s="56">
        <v>0</v>
      </c>
      <c r="CW44" s="61">
        <v>0</v>
      </c>
      <c r="CX44" s="61">
        <v>81</v>
      </c>
      <c r="CY44" s="56">
        <v>69124</v>
      </c>
      <c r="CZ44" s="58">
        <v>-69220</v>
      </c>
      <c r="DA44" s="64">
        <v>189869</v>
      </c>
      <c r="DB44" s="59"/>
    </row>
    <row r="45" spans="1:106">
      <c r="A45" s="60"/>
      <c r="B45" s="65"/>
      <c r="C45" s="65"/>
      <c r="D45" s="66" t="s">
        <v>60</v>
      </c>
      <c r="E45" s="67">
        <v>44474.172442287912</v>
      </c>
      <c r="F45" s="67">
        <v>1821.6833448757354</v>
      </c>
      <c r="G45" s="67">
        <v>11710.877347638321</v>
      </c>
      <c r="H45" s="67">
        <v>1810.328575433821</v>
      </c>
      <c r="I45" s="67">
        <v>658120.04646894359</v>
      </c>
      <c r="J45" s="67">
        <v>30377.347912824982</v>
      </c>
      <c r="K45" s="67">
        <v>120460.27504624902</v>
      </c>
      <c r="L45" s="67">
        <v>573659.51642528363</v>
      </c>
      <c r="M45" s="67">
        <v>85248.727919700657</v>
      </c>
      <c r="N45" s="67">
        <v>139609.1003848316</v>
      </c>
      <c r="O45" s="67">
        <v>91033.391424032263</v>
      </c>
      <c r="P45" s="67">
        <v>1275034.5263872244</v>
      </c>
      <c r="Q45" s="67">
        <v>109416.75875141857</v>
      </c>
      <c r="R45" s="67">
        <v>207014.84144492081</v>
      </c>
      <c r="S45" s="67">
        <v>405713.55263929674</v>
      </c>
      <c r="T45" s="67">
        <v>269271.25573635049</v>
      </c>
      <c r="U45" s="67">
        <v>66917.616735314805</v>
      </c>
      <c r="V45" s="67">
        <v>93787.985933859425</v>
      </c>
      <c r="W45" s="67">
        <v>390820.74355730729</v>
      </c>
      <c r="X45" s="67">
        <v>143489.17460208968</v>
      </c>
      <c r="Y45" s="67">
        <v>387072.71019981866</v>
      </c>
      <c r="Z45" s="67">
        <v>119883.12267572066</v>
      </c>
      <c r="AA45" s="67">
        <v>629476.22889829346</v>
      </c>
      <c r="AB45" s="67">
        <v>713889.0404264041</v>
      </c>
      <c r="AC45" s="67">
        <v>78225.280083007383</v>
      </c>
      <c r="AD45" s="67">
        <v>55111.454004674328</v>
      </c>
      <c r="AE45" s="67">
        <v>650198.91086550429</v>
      </c>
      <c r="AF45" s="67">
        <v>324995.52749429084</v>
      </c>
      <c r="AG45" s="67">
        <v>561451.77512760588</v>
      </c>
      <c r="AH45" s="67">
        <v>439578.59411144193</v>
      </c>
      <c r="AI45" s="67">
        <v>355916.78453590587</v>
      </c>
      <c r="AJ45" s="67">
        <v>289403.77603838278</v>
      </c>
      <c r="AK45" s="67">
        <v>344984.75805659895</v>
      </c>
      <c r="AL45" s="67">
        <v>744218.15511595563</v>
      </c>
      <c r="AM45" s="67">
        <v>46298.719193288089</v>
      </c>
      <c r="AN45" s="67">
        <v>521952.06808029348</v>
      </c>
      <c r="AO45" s="67">
        <v>409341.15295066655</v>
      </c>
      <c r="AP45" s="67">
        <v>23791.184961967687</v>
      </c>
      <c r="AQ45" s="67">
        <v>52505.110728927611</v>
      </c>
      <c r="AR45" s="68">
        <v>11468086.276628632</v>
      </c>
      <c r="AS45" s="67">
        <v>110901.15703823415</v>
      </c>
      <c r="AT45" s="67">
        <v>2761.186061555095</v>
      </c>
      <c r="AU45" s="67">
        <v>12825.008955494508</v>
      </c>
      <c r="AV45" s="67">
        <v>2012.230765625535</v>
      </c>
      <c r="AW45" s="67">
        <v>487534.0442423388</v>
      </c>
      <c r="AX45" s="67">
        <v>28387.221949609739</v>
      </c>
      <c r="AY45" s="67">
        <v>122223.04305514133</v>
      </c>
      <c r="AZ45" s="67">
        <v>475710.39685881988</v>
      </c>
      <c r="BA45" s="67">
        <v>14984.883798115849</v>
      </c>
      <c r="BB45" s="67">
        <v>191017.16482586088</v>
      </c>
      <c r="BC45" s="67">
        <v>49438.435909673302</v>
      </c>
      <c r="BD45" s="67">
        <v>423092.08428220497</v>
      </c>
      <c r="BE45" s="67">
        <v>87322.227225879353</v>
      </c>
      <c r="BF45" s="67">
        <v>161945.52826067057</v>
      </c>
      <c r="BG45" s="67">
        <v>239074.21844621224</v>
      </c>
      <c r="BH45" s="67">
        <v>278366.29410892725</v>
      </c>
      <c r="BI45" s="67">
        <v>79865.976141931038</v>
      </c>
      <c r="BJ45" s="67">
        <v>148128.10307217119</v>
      </c>
      <c r="BK45" s="67">
        <v>277751.77137811086</v>
      </c>
      <c r="BL45" s="67">
        <v>56015.114715653188</v>
      </c>
      <c r="BM45" s="67">
        <v>851626.51947918721</v>
      </c>
      <c r="BN45" s="67">
        <v>81265.917740280594</v>
      </c>
      <c r="BO45" s="67">
        <v>707832.29675426369</v>
      </c>
      <c r="BP45" s="67">
        <v>55378.797759718429</v>
      </c>
      <c r="BQ45" s="67">
        <v>18833.919863076095</v>
      </c>
      <c r="BR45" s="67">
        <v>23904.013009327376</v>
      </c>
      <c r="BS45" s="67">
        <v>171352.96357014551</v>
      </c>
      <c r="BT45" s="67">
        <v>56622.517398872027</v>
      </c>
      <c r="BU45" s="67">
        <v>30889.095700680828</v>
      </c>
      <c r="BV45" s="67">
        <v>140625.75752863626</v>
      </c>
      <c r="BW45" s="67">
        <v>134857.88041311409</v>
      </c>
      <c r="BX45" s="67">
        <v>89576.338588315572</v>
      </c>
      <c r="BY45" s="67">
        <v>124826.4940129458</v>
      </c>
      <c r="BZ45" s="67">
        <v>642232.91665687249</v>
      </c>
      <c r="CA45" s="67">
        <v>16733.798260637712</v>
      </c>
      <c r="CB45" s="67">
        <v>333843.58543755213</v>
      </c>
      <c r="CC45" s="67">
        <v>290407.03396579513</v>
      </c>
      <c r="CD45" s="67">
        <v>28625.750495410091</v>
      </c>
      <c r="CE45" s="67">
        <v>15813.109101001477</v>
      </c>
      <c r="CF45" s="68">
        <v>7064604.7968280623</v>
      </c>
      <c r="CG45" s="68">
        <v>18532691.07345669</v>
      </c>
      <c r="CH45" s="67">
        <v>184515.50894387544</v>
      </c>
      <c r="CI45" s="67">
        <v>7837662.1623031665</v>
      </c>
      <c r="CJ45" s="67">
        <v>4391601.4294242281</v>
      </c>
      <c r="CK45" s="67">
        <v>861986.16109760804</v>
      </c>
      <c r="CL45" s="67">
        <v>3075966.5296316147</v>
      </c>
      <c r="CM45" s="67">
        <v>-36381.068029125185</v>
      </c>
      <c r="CN45" s="67">
        <v>0</v>
      </c>
      <c r="CO45" s="68">
        <v>16315350.723371364</v>
      </c>
      <c r="CP45" s="67">
        <v>170147.37808509241</v>
      </c>
      <c r="CQ45" s="67">
        <v>3725379.2427925761</v>
      </c>
      <c r="CR45" s="67">
        <v>49374.969671666513</v>
      </c>
      <c r="CS45" s="67">
        <v>159704.51395614175</v>
      </c>
      <c r="CT45" s="67">
        <v>1710928.6563799924</v>
      </c>
      <c r="CU45" s="67">
        <v>-38361.557713530412</v>
      </c>
      <c r="CV45" s="67">
        <v>0</v>
      </c>
      <c r="CW45" s="68">
        <v>5777173.2031719387</v>
      </c>
      <c r="CX45" s="68">
        <v>22092523.926543307</v>
      </c>
      <c r="CY45" s="67">
        <v>2569480</v>
      </c>
      <c r="CZ45" s="68">
        <v>-3912730</v>
      </c>
      <c r="DA45" s="61">
        <v>39281965</v>
      </c>
      <c r="DB45" s="59"/>
    </row>
    <row r="46" spans="1:106">
      <c r="A46" s="60"/>
      <c r="B46" s="69" t="s">
        <v>80</v>
      </c>
      <c r="C46" s="16" t="s">
        <v>176</v>
      </c>
      <c r="D46" s="17" t="s">
        <v>224</v>
      </c>
      <c r="E46" s="56">
        <v>13977.714021818967</v>
      </c>
      <c r="F46" s="56">
        <v>3.4668382510402136</v>
      </c>
      <c r="G46" s="56">
        <v>0</v>
      </c>
      <c r="H46" s="56">
        <v>0</v>
      </c>
      <c r="I46" s="56">
        <v>174636.19883239904</v>
      </c>
      <c r="J46" s="56">
        <v>524.07038228224565</v>
      </c>
      <c r="K46" s="56">
        <v>277.92486645839045</v>
      </c>
      <c r="L46" s="56">
        <v>1103.6101765811347</v>
      </c>
      <c r="M46" s="56">
        <v>0</v>
      </c>
      <c r="N46" s="56">
        <v>1523.6754113321738</v>
      </c>
      <c r="O46" s="56">
        <v>8.0892892524271645</v>
      </c>
      <c r="P46" s="56">
        <v>0</v>
      </c>
      <c r="Q46" s="56">
        <v>0</v>
      </c>
      <c r="R46" s="56">
        <v>0</v>
      </c>
      <c r="S46" s="56">
        <v>0</v>
      </c>
      <c r="T46" s="56">
        <v>0</v>
      </c>
      <c r="U46" s="56">
        <v>0</v>
      </c>
      <c r="V46" s="56">
        <v>0</v>
      </c>
      <c r="W46" s="56">
        <v>0</v>
      </c>
      <c r="X46" s="56">
        <v>0</v>
      </c>
      <c r="Y46" s="56">
        <v>0</v>
      </c>
      <c r="Z46" s="56">
        <v>870.75420738626701</v>
      </c>
      <c r="AA46" s="56">
        <v>1149.2568802198307</v>
      </c>
      <c r="AB46" s="56">
        <v>0</v>
      </c>
      <c r="AC46" s="56">
        <v>0</v>
      </c>
      <c r="AD46" s="56">
        <v>0</v>
      </c>
      <c r="AE46" s="56">
        <v>258.27944970249592</v>
      </c>
      <c r="AF46" s="56">
        <v>0</v>
      </c>
      <c r="AG46" s="56">
        <v>9.2449020027739035</v>
      </c>
      <c r="AH46" s="56">
        <v>26.579093257974971</v>
      </c>
      <c r="AI46" s="56">
        <v>0</v>
      </c>
      <c r="AJ46" s="56">
        <v>13.867353004160854</v>
      </c>
      <c r="AK46" s="56">
        <v>1184.5030691054062</v>
      </c>
      <c r="AL46" s="56">
        <v>2725.5126716927812</v>
      </c>
      <c r="AM46" s="56">
        <v>251.92357957558886</v>
      </c>
      <c r="AN46" s="56">
        <v>12.133933878640747</v>
      </c>
      <c r="AO46" s="56">
        <v>10152.635818171266</v>
      </c>
      <c r="AP46" s="56">
        <v>0</v>
      </c>
      <c r="AQ46" s="56">
        <v>0</v>
      </c>
      <c r="AR46" s="61">
        <v>208709.44077637262</v>
      </c>
      <c r="AS46" s="56">
        <v>1353605.2827666288</v>
      </c>
      <c r="AT46" s="56">
        <v>1031.3266377500877</v>
      </c>
      <c r="AU46" s="56">
        <v>0</v>
      </c>
      <c r="AV46" s="56">
        <v>0</v>
      </c>
      <c r="AW46" s="56">
        <v>5982797.3626960795</v>
      </c>
      <c r="AX46" s="56">
        <v>15596.083075879698</v>
      </c>
      <c r="AY46" s="56">
        <v>20179.425831121658</v>
      </c>
      <c r="AZ46" s="56">
        <v>31658.150923536654</v>
      </c>
      <c r="BA46" s="56">
        <v>0</v>
      </c>
      <c r="BB46" s="56">
        <v>100299.99301949287</v>
      </c>
      <c r="BC46" s="56">
        <v>820.68959805546478</v>
      </c>
      <c r="BD46" s="56">
        <v>0</v>
      </c>
      <c r="BE46" s="56">
        <v>37.755695794319209</v>
      </c>
      <c r="BF46" s="56">
        <v>0</v>
      </c>
      <c r="BG46" s="56">
        <v>0</v>
      </c>
      <c r="BH46" s="56">
        <v>0</v>
      </c>
      <c r="BI46" s="56">
        <v>0</v>
      </c>
      <c r="BJ46" s="56">
        <v>0</v>
      </c>
      <c r="BK46" s="56">
        <v>0</v>
      </c>
      <c r="BL46" s="56">
        <v>0</v>
      </c>
      <c r="BM46" s="56">
        <v>0</v>
      </c>
      <c r="BN46" s="56">
        <v>15107.246172437461</v>
      </c>
      <c r="BO46" s="56">
        <v>58399.119255334212</v>
      </c>
      <c r="BP46" s="56">
        <v>0</v>
      </c>
      <c r="BQ46" s="56">
        <v>0</v>
      </c>
      <c r="BR46" s="56">
        <v>0</v>
      </c>
      <c r="BS46" s="56">
        <v>10944.18392564279</v>
      </c>
      <c r="BT46" s="56">
        <v>0</v>
      </c>
      <c r="BU46" s="56">
        <v>384.51195453688246</v>
      </c>
      <c r="BV46" s="56">
        <v>1814.2605400112334</v>
      </c>
      <c r="BW46" s="56">
        <v>0</v>
      </c>
      <c r="BX46" s="56">
        <v>849.50315537218216</v>
      </c>
      <c r="BY46" s="56">
        <v>54459.610470479587</v>
      </c>
      <c r="BZ46" s="56">
        <v>110301.27812121964</v>
      </c>
      <c r="CA46" s="56">
        <v>10116.539330993635</v>
      </c>
      <c r="CB46" s="56">
        <v>647.80825415516108</v>
      </c>
      <c r="CC46" s="56">
        <v>454191.08469624049</v>
      </c>
      <c r="CD46" s="56">
        <v>0</v>
      </c>
      <c r="CE46" s="56">
        <v>0</v>
      </c>
      <c r="CF46" s="61">
        <v>8223241.2161207637</v>
      </c>
      <c r="CG46" s="61">
        <v>8431950.6568971369</v>
      </c>
      <c r="CH46" s="56">
        <v>1053.3410219410516</v>
      </c>
      <c r="CI46" s="56">
        <v>74121.001807239765</v>
      </c>
      <c r="CJ46" s="56">
        <v>0</v>
      </c>
      <c r="CK46" s="56">
        <v>0</v>
      </c>
      <c r="CL46" s="56">
        <v>4317.3692352954131</v>
      </c>
      <c r="CM46" s="56">
        <v>503.84715915117772</v>
      </c>
      <c r="CN46" s="56">
        <v>0</v>
      </c>
      <c r="CO46" s="61">
        <v>79995.55922362741</v>
      </c>
      <c r="CP46" s="56">
        <v>46831.966349085153</v>
      </c>
      <c r="CQ46" s="56">
        <v>3097618.3700397052</v>
      </c>
      <c r="CR46" s="56">
        <v>0</v>
      </c>
      <c r="CS46" s="56">
        <v>0</v>
      </c>
      <c r="CT46" s="56">
        <v>253975.61061179161</v>
      </c>
      <c r="CU46" s="56">
        <v>42833.836878655136</v>
      </c>
      <c r="CV46" s="56">
        <v>0</v>
      </c>
      <c r="CW46" s="61">
        <v>3441259.7838792372</v>
      </c>
      <c r="CX46" s="61">
        <v>3521255.3431028645</v>
      </c>
      <c r="CY46" s="56">
        <v>47185</v>
      </c>
      <c r="CZ46" s="58">
        <v>-1902116</v>
      </c>
      <c r="DA46" s="57">
        <v>10098275.000000002</v>
      </c>
      <c r="DB46" s="59"/>
    </row>
    <row r="47" spans="1:106">
      <c r="A47" s="60"/>
      <c r="B47" s="69" t="s">
        <v>81</v>
      </c>
      <c r="C47" s="16" t="s">
        <v>178</v>
      </c>
      <c r="D47" s="17" t="s">
        <v>225</v>
      </c>
      <c r="E47" s="56">
        <v>39.475095785440615</v>
      </c>
      <c r="F47" s="56">
        <v>865.08228202971679</v>
      </c>
      <c r="G47" s="56">
        <v>9.146668535650873</v>
      </c>
      <c r="H47" s="56">
        <v>0</v>
      </c>
      <c r="I47" s="56">
        <v>509.32501635361183</v>
      </c>
      <c r="J47" s="56">
        <v>0.48140360713951968</v>
      </c>
      <c r="K47" s="56">
        <v>3367.4182319409401</v>
      </c>
      <c r="L47" s="56">
        <v>241.66461078403887</v>
      </c>
      <c r="M47" s="56">
        <v>0</v>
      </c>
      <c r="N47" s="56">
        <v>0</v>
      </c>
      <c r="O47" s="56">
        <v>0</v>
      </c>
      <c r="P47" s="56">
        <v>0</v>
      </c>
      <c r="Q47" s="56">
        <v>0</v>
      </c>
      <c r="R47" s="56">
        <v>0</v>
      </c>
      <c r="S47" s="56">
        <v>0</v>
      </c>
      <c r="T47" s="56">
        <v>0</v>
      </c>
      <c r="U47" s="56">
        <v>0</v>
      </c>
      <c r="V47" s="56">
        <v>0</v>
      </c>
      <c r="W47" s="56">
        <v>0</v>
      </c>
      <c r="X47" s="56">
        <v>0</v>
      </c>
      <c r="Y47" s="56">
        <v>0.48140360713951968</v>
      </c>
      <c r="Z47" s="56">
        <v>68.359312213811791</v>
      </c>
      <c r="AA47" s="56">
        <v>25.995794785534063</v>
      </c>
      <c r="AB47" s="56">
        <v>0</v>
      </c>
      <c r="AC47" s="56">
        <v>0</v>
      </c>
      <c r="AD47" s="56">
        <v>0</v>
      </c>
      <c r="AE47" s="56">
        <v>0</v>
      </c>
      <c r="AF47" s="56">
        <v>0</v>
      </c>
      <c r="AG47" s="56">
        <v>0</v>
      </c>
      <c r="AH47" s="56">
        <v>0</v>
      </c>
      <c r="AI47" s="56">
        <v>0</v>
      </c>
      <c r="AJ47" s="56">
        <v>1.9256144285580787</v>
      </c>
      <c r="AK47" s="56">
        <v>37.549481356882538</v>
      </c>
      <c r="AL47" s="56">
        <v>64.026679749556109</v>
      </c>
      <c r="AM47" s="56">
        <v>0</v>
      </c>
      <c r="AN47" s="56">
        <v>0</v>
      </c>
      <c r="AO47" s="56">
        <v>826.0885898514158</v>
      </c>
      <c r="AP47" s="56">
        <v>0</v>
      </c>
      <c r="AQ47" s="56">
        <v>0</v>
      </c>
      <c r="AR47" s="61">
        <v>6057.0201850294361</v>
      </c>
      <c r="AS47" s="56">
        <v>5379.1386605608495</v>
      </c>
      <c r="AT47" s="56">
        <v>150302.22427111398</v>
      </c>
      <c r="AU47" s="56">
        <v>334.63536699867865</v>
      </c>
      <c r="AV47" s="56">
        <v>50.944488707261527</v>
      </c>
      <c r="AW47" s="56">
        <v>19109.177822939469</v>
      </c>
      <c r="AX47" s="56">
        <v>18.979319322313117</v>
      </c>
      <c r="AY47" s="56">
        <v>261529.0267922151</v>
      </c>
      <c r="AZ47" s="56">
        <v>5801.6782433681365</v>
      </c>
      <c r="BA47" s="56">
        <v>0</v>
      </c>
      <c r="BB47" s="56">
        <v>0</v>
      </c>
      <c r="BC47" s="56">
        <v>2.9967346298389135</v>
      </c>
      <c r="BD47" s="56">
        <v>0.99891154327963771</v>
      </c>
      <c r="BE47" s="56">
        <v>0</v>
      </c>
      <c r="BF47" s="56">
        <v>0</v>
      </c>
      <c r="BG47" s="56">
        <v>0</v>
      </c>
      <c r="BH47" s="56">
        <v>0</v>
      </c>
      <c r="BI47" s="56">
        <v>0</v>
      </c>
      <c r="BJ47" s="56">
        <v>0</v>
      </c>
      <c r="BK47" s="56">
        <v>0</v>
      </c>
      <c r="BL47" s="56">
        <v>0</v>
      </c>
      <c r="BM47" s="56">
        <v>9.9891154327963783</v>
      </c>
      <c r="BN47" s="56">
        <v>1321.5599717589607</v>
      </c>
      <c r="BO47" s="56">
        <v>2558.2124623391524</v>
      </c>
      <c r="BP47" s="56">
        <v>0</v>
      </c>
      <c r="BQ47" s="56">
        <v>0</v>
      </c>
      <c r="BR47" s="56">
        <v>0</v>
      </c>
      <c r="BS47" s="56">
        <v>0</v>
      </c>
      <c r="BT47" s="56">
        <v>0</v>
      </c>
      <c r="BU47" s="56">
        <v>0</v>
      </c>
      <c r="BV47" s="56">
        <v>0</v>
      </c>
      <c r="BW47" s="56">
        <v>0</v>
      </c>
      <c r="BX47" s="56">
        <v>154.83128920834386</v>
      </c>
      <c r="BY47" s="56">
        <v>2066.7479830455704</v>
      </c>
      <c r="BZ47" s="56">
        <v>3186.5278230620443</v>
      </c>
      <c r="CA47" s="56">
        <v>0</v>
      </c>
      <c r="CB47" s="56">
        <v>0</v>
      </c>
      <c r="CC47" s="56">
        <v>41305.9912261563</v>
      </c>
      <c r="CD47" s="56">
        <v>0</v>
      </c>
      <c r="CE47" s="56">
        <v>0</v>
      </c>
      <c r="CF47" s="61">
        <v>493133.66048240202</v>
      </c>
      <c r="CG47" s="61">
        <v>499190.68066743144</v>
      </c>
      <c r="CH47" s="56">
        <v>54.398607606765722</v>
      </c>
      <c r="CI47" s="56">
        <v>2782.5128492664235</v>
      </c>
      <c r="CJ47" s="56">
        <v>0</v>
      </c>
      <c r="CK47" s="56">
        <v>0</v>
      </c>
      <c r="CL47" s="56">
        <v>0</v>
      </c>
      <c r="CM47" s="56">
        <v>1409.0683580973741</v>
      </c>
      <c r="CN47" s="56">
        <v>0</v>
      </c>
      <c r="CO47" s="61">
        <v>4245.9798149705639</v>
      </c>
      <c r="CP47" s="56">
        <v>2919.8184410063814</v>
      </c>
      <c r="CQ47" s="56">
        <v>177862.19375019919</v>
      </c>
      <c r="CR47" s="56">
        <v>0</v>
      </c>
      <c r="CS47" s="56">
        <v>0</v>
      </c>
      <c r="CT47" s="56">
        <v>0</v>
      </c>
      <c r="CU47" s="56">
        <v>141030.32732639238</v>
      </c>
      <c r="CV47" s="56">
        <v>0</v>
      </c>
      <c r="CW47" s="61">
        <v>321812.33951759792</v>
      </c>
      <c r="CX47" s="61">
        <v>326058.3193325685</v>
      </c>
      <c r="CY47" s="56">
        <v>14503</v>
      </c>
      <c r="CZ47" s="58">
        <v>-96718</v>
      </c>
      <c r="DA47" s="61">
        <v>743034</v>
      </c>
      <c r="DB47" s="59"/>
    </row>
    <row r="48" spans="1:106">
      <c r="A48" s="60"/>
      <c r="B48" s="69" t="s">
        <v>82</v>
      </c>
      <c r="C48" s="16" t="s">
        <v>180</v>
      </c>
      <c r="D48" s="17" t="s">
        <v>226</v>
      </c>
      <c r="E48" s="56">
        <v>0</v>
      </c>
      <c r="F48" s="56">
        <v>0</v>
      </c>
      <c r="G48" s="56">
        <v>2065.4593564775614</v>
      </c>
      <c r="H48" s="56">
        <v>0</v>
      </c>
      <c r="I48" s="56">
        <v>17192.895850973749</v>
      </c>
      <c r="J48" s="56">
        <v>0</v>
      </c>
      <c r="K48" s="56">
        <v>0</v>
      </c>
      <c r="L48" s="56">
        <v>62.359229466553771</v>
      </c>
      <c r="M48" s="56">
        <v>0</v>
      </c>
      <c r="N48" s="56">
        <v>0</v>
      </c>
      <c r="O48" s="56">
        <v>0</v>
      </c>
      <c r="P48" s="56">
        <v>0</v>
      </c>
      <c r="Q48" s="56">
        <v>0</v>
      </c>
      <c r="R48" s="56">
        <v>0</v>
      </c>
      <c r="S48" s="56">
        <v>0</v>
      </c>
      <c r="T48" s="56">
        <v>0</v>
      </c>
      <c r="U48" s="56">
        <v>0</v>
      </c>
      <c r="V48" s="56">
        <v>0</v>
      </c>
      <c r="W48" s="56">
        <v>0</v>
      </c>
      <c r="X48" s="56">
        <v>0</v>
      </c>
      <c r="Y48" s="56">
        <v>0</v>
      </c>
      <c r="Z48" s="56">
        <v>603.05937764606267</v>
      </c>
      <c r="AA48" s="56">
        <v>0</v>
      </c>
      <c r="AB48" s="56">
        <v>0</v>
      </c>
      <c r="AC48" s="56">
        <v>0</v>
      </c>
      <c r="AD48" s="56">
        <v>0</v>
      </c>
      <c r="AE48" s="56">
        <v>0</v>
      </c>
      <c r="AF48" s="56">
        <v>0</v>
      </c>
      <c r="AG48" s="56">
        <v>0</v>
      </c>
      <c r="AH48" s="56">
        <v>3.8023920406435225</v>
      </c>
      <c r="AI48" s="56">
        <v>0</v>
      </c>
      <c r="AJ48" s="56">
        <v>5.3233488569009317</v>
      </c>
      <c r="AK48" s="56">
        <v>114.07176121930567</v>
      </c>
      <c r="AL48" s="56">
        <v>673.78386960203215</v>
      </c>
      <c r="AM48" s="56">
        <v>0</v>
      </c>
      <c r="AN48" s="56">
        <v>0</v>
      </c>
      <c r="AO48" s="56">
        <v>4225.2180355630817</v>
      </c>
      <c r="AP48" s="56">
        <v>0</v>
      </c>
      <c r="AQ48" s="56">
        <v>0</v>
      </c>
      <c r="AR48" s="61">
        <v>24945.973221845892</v>
      </c>
      <c r="AS48" s="56">
        <v>0</v>
      </c>
      <c r="AT48" s="56">
        <v>0</v>
      </c>
      <c r="AU48" s="56">
        <v>52736.275930700525</v>
      </c>
      <c r="AV48" s="56">
        <v>0</v>
      </c>
      <c r="AW48" s="56">
        <v>860542.63228907529</v>
      </c>
      <c r="AX48" s="56">
        <v>1.9402960293861375</v>
      </c>
      <c r="AY48" s="56">
        <v>0</v>
      </c>
      <c r="AZ48" s="56">
        <v>1543.5054913766726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>
        <v>0</v>
      </c>
      <c r="BJ48" s="56">
        <v>0</v>
      </c>
      <c r="BK48" s="56">
        <v>0</v>
      </c>
      <c r="BL48" s="56">
        <v>0</v>
      </c>
      <c r="BM48" s="56">
        <v>0</v>
      </c>
      <c r="BN48" s="56">
        <v>20149.004117160344</v>
      </c>
      <c r="BO48" s="56">
        <v>0</v>
      </c>
      <c r="BP48" s="56">
        <v>0</v>
      </c>
      <c r="BQ48" s="56">
        <v>0</v>
      </c>
      <c r="BR48" s="56">
        <v>0</v>
      </c>
      <c r="BS48" s="56">
        <v>0</v>
      </c>
      <c r="BT48" s="56">
        <v>0</v>
      </c>
      <c r="BU48" s="56">
        <v>0</v>
      </c>
      <c r="BV48" s="56">
        <v>166.86545852720784</v>
      </c>
      <c r="BW48" s="56">
        <v>0</v>
      </c>
      <c r="BX48" s="56">
        <v>250.29818779081177</v>
      </c>
      <c r="BY48" s="56">
        <v>4146.412614798176</v>
      </c>
      <c r="BZ48" s="56">
        <v>20181.989149659912</v>
      </c>
      <c r="CA48" s="56">
        <v>0</v>
      </c>
      <c r="CB48" s="56">
        <v>0</v>
      </c>
      <c r="CC48" s="56">
        <v>129311.02887843915</v>
      </c>
      <c r="CD48" s="56">
        <v>0</v>
      </c>
      <c r="CE48" s="56">
        <v>0</v>
      </c>
      <c r="CF48" s="61">
        <v>1089029.9524135573</v>
      </c>
      <c r="CG48" s="61">
        <v>1113975.9256354033</v>
      </c>
      <c r="CH48" s="56">
        <v>358.18533022861982</v>
      </c>
      <c r="CI48" s="56">
        <v>10022.344940728197</v>
      </c>
      <c r="CJ48" s="56">
        <v>0</v>
      </c>
      <c r="CK48" s="56">
        <v>0</v>
      </c>
      <c r="CL48" s="56">
        <v>0</v>
      </c>
      <c r="CM48" s="56">
        <v>598.49650719729038</v>
      </c>
      <c r="CN48" s="56">
        <v>0</v>
      </c>
      <c r="CO48" s="61">
        <v>10979.026778154108</v>
      </c>
      <c r="CP48" s="56">
        <v>11811.552078888113</v>
      </c>
      <c r="CQ48" s="56">
        <v>300319.98957640107</v>
      </c>
      <c r="CR48" s="56">
        <v>0</v>
      </c>
      <c r="CS48" s="56">
        <v>0</v>
      </c>
      <c r="CT48" s="56">
        <v>0</v>
      </c>
      <c r="CU48" s="56">
        <v>12885.50593115334</v>
      </c>
      <c r="CV48" s="56">
        <v>0</v>
      </c>
      <c r="CW48" s="61">
        <v>325017.04758644255</v>
      </c>
      <c r="CX48" s="61">
        <v>335996.07436459669</v>
      </c>
      <c r="CY48" s="56">
        <v>37413</v>
      </c>
      <c r="CZ48" s="58">
        <v>-185910</v>
      </c>
      <c r="DA48" s="61">
        <v>1301475</v>
      </c>
      <c r="DB48" s="59"/>
    </row>
    <row r="49" spans="1:106">
      <c r="A49" s="60"/>
      <c r="B49" s="69" t="s">
        <v>83</v>
      </c>
      <c r="C49" s="16" t="s">
        <v>182</v>
      </c>
      <c r="D49" s="17" t="s">
        <v>39</v>
      </c>
      <c r="E49" s="56">
        <v>1.4826774126872267E-2</v>
      </c>
      <c r="F49" s="56">
        <v>5.9307096507489068E-2</v>
      </c>
      <c r="G49" s="56">
        <v>0</v>
      </c>
      <c r="H49" s="56">
        <v>7.4133870634361332E-2</v>
      </c>
      <c r="I49" s="56">
        <v>6.553434164077542</v>
      </c>
      <c r="J49" s="56">
        <v>0.25205516015682855</v>
      </c>
      <c r="K49" s="56">
        <v>11.372135755311028</v>
      </c>
      <c r="L49" s="56">
        <v>115.82675947912615</v>
      </c>
      <c r="M49" s="56">
        <v>1075.1190454877617</v>
      </c>
      <c r="N49" s="56">
        <v>0.54859064269427382</v>
      </c>
      <c r="O49" s="56">
        <v>204.04606553401612</v>
      </c>
      <c r="P49" s="56">
        <v>1822.0326189030791</v>
      </c>
      <c r="Q49" s="56">
        <v>403.59961850758998</v>
      </c>
      <c r="R49" s="56">
        <v>0.66720483570925204</v>
      </c>
      <c r="S49" s="56">
        <v>0.69685838396299649</v>
      </c>
      <c r="T49" s="56">
        <v>0.20757483777621175</v>
      </c>
      <c r="U49" s="56">
        <v>7.4133870634361332E-2</v>
      </c>
      <c r="V49" s="56">
        <v>0.35584257904493438</v>
      </c>
      <c r="W49" s="56">
        <v>0.3113622566643176</v>
      </c>
      <c r="X49" s="56">
        <v>0</v>
      </c>
      <c r="Y49" s="56">
        <v>0.71168515808986876</v>
      </c>
      <c r="Z49" s="56">
        <v>1.1861419301497813</v>
      </c>
      <c r="AA49" s="56">
        <v>59.796380053675854</v>
      </c>
      <c r="AB49" s="56">
        <v>5254.6087505635314</v>
      </c>
      <c r="AC49" s="56">
        <v>0</v>
      </c>
      <c r="AD49" s="56">
        <v>0</v>
      </c>
      <c r="AE49" s="56">
        <v>7.4133870634361332E-2</v>
      </c>
      <c r="AF49" s="56">
        <v>1.4826774126872267E-2</v>
      </c>
      <c r="AG49" s="56">
        <v>2.9653548253744534E-2</v>
      </c>
      <c r="AH49" s="56">
        <v>0.13344096714185041</v>
      </c>
      <c r="AI49" s="56">
        <v>0</v>
      </c>
      <c r="AJ49" s="56">
        <v>0.13344096714185041</v>
      </c>
      <c r="AK49" s="56">
        <v>0.91925999586608054</v>
      </c>
      <c r="AL49" s="56">
        <v>0.23722838602995627</v>
      </c>
      <c r="AM49" s="56">
        <v>8.8960644761233595E-2</v>
      </c>
      <c r="AN49" s="56">
        <v>0.13344096714185041</v>
      </c>
      <c r="AO49" s="56">
        <v>4.4480322380616798E-2</v>
      </c>
      <c r="AP49" s="56">
        <v>0</v>
      </c>
      <c r="AQ49" s="56">
        <v>0.37066935317180666</v>
      </c>
      <c r="AR49" s="61">
        <v>8960.2940616409687</v>
      </c>
      <c r="AS49" s="56">
        <v>74.997254124323391</v>
      </c>
      <c r="AT49" s="56">
        <v>302.98890666226652</v>
      </c>
      <c r="AU49" s="56">
        <v>0</v>
      </c>
      <c r="AV49" s="56">
        <v>1270.9534665602005</v>
      </c>
      <c r="AW49" s="56">
        <v>6607.7580700470526</v>
      </c>
      <c r="AX49" s="56">
        <v>578.97880183977657</v>
      </c>
      <c r="AY49" s="56">
        <v>24161.115388692022</v>
      </c>
      <c r="AZ49" s="56">
        <v>113475.84530704291</v>
      </c>
      <c r="BA49" s="56">
        <v>6291095.66401284</v>
      </c>
      <c r="BB49" s="56">
        <v>1195.956212435877</v>
      </c>
      <c r="BC49" s="56">
        <v>276805.86530238274</v>
      </c>
      <c r="BD49" s="56">
        <v>1111714.2967864953</v>
      </c>
      <c r="BE49" s="56">
        <v>1396406.873332592</v>
      </c>
      <c r="BF49" s="56">
        <v>1075.9606058369595</v>
      </c>
      <c r="BG49" s="56">
        <v>356.98692963177933</v>
      </c>
      <c r="BH49" s="56">
        <v>697.9744450503697</v>
      </c>
      <c r="BI49" s="56">
        <v>468.9828291241023</v>
      </c>
      <c r="BJ49" s="56">
        <v>1098.9597637684187</v>
      </c>
      <c r="BK49" s="56">
        <v>297.98908972064493</v>
      </c>
      <c r="BL49" s="56">
        <v>7.9997071065944949</v>
      </c>
      <c r="BM49" s="56">
        <v>3290.8795109753105</v>
      </c>
      <c r="BN49" s="56">
        <v>3802.860765797358</v>
      </c>
      <c r="BO49" s="56">
        <v>124360.44678895305</v>
      </c>
      <c r="BP49" s="56">
        <v>4461161.663415961</v>
      </c>
      <c r="BQ49" s="56">
        <v>0</v>
      </c>
      <c r="BR49" s="56">
        <v>7.9997071065944949</v>
      </c>
      <c r="BS49" s="56">
        <v>156.99425196691698</v>
      </c>
      <c r="BT49" s="56">
        <v>30.998865038053669</v>
      </c>
      <c r="BU49" s="56">
        <v>65.997583629404588</v>
      </c>
      <c r="BV49" s="56">
        <v>171.99370279178163</v>
      </c>
      <c r="BW49" s="56">
        <v>10.999597271567431</v>
      </c>
      <c r="BX49" s="56">
        <v>314.98846732215821</v>
      </c>
      <c r="BY49" s="56">
        <v>1838.9326711284095</v>
      </c>
      <c r="BZ49" s="56">
        <v>363.9866733500495</v>
      </c>
      <c r="CA49" s="56">
        <v>160.99410552021422</v>
      </c>
      <c r="CB49" s="56">
        <v>286.98949244907749</v>
      </c>
      <c r="CC49" s="56">
        <v>276.98985856583437</v>
      </c>
      <c r="CD49" s="56">
        <v>0</v>
      </c>
      <c r="CE49" s="56">
        <v>998.96342493598752</v>
      </c>
      <c r="CF49" s="61">
        <v>13824998.825094717</v>
      </c>
      <c r="CG49" s="61">
        <v>13833959.119156357</v>
      </c>
      <c r="CH49" s="56">
        <v>-2.4908980533145408</v>
      </c>
      <c r="CI49" s="56">
        <v>-3.276717082038771</v>
      </c>
      <c r="CJ49" s="56">
        <v>0</v>
      </c>
      <c r="CK49" s="56">
        <v>0</v>
      </c>
      <c r="CL49" s="56">
        <v>-2.3871106344264348</v>
      </c>
      <c r="CM49" s="56">
        <v>157.86066412880902</v>
      </c>
      <c r="CN49" s="56">
        <v>0</v>
      </c>
      <c r="CO49" s="61">
        <v>149.70593835902926</v>
      </c>
      <c r="CP49" s="56">
        <v>-4331.8413982209195</v>
      </c>
      <c r="CQ49" s="56">
        <v>-4905.820383119074</v>
      </c>
      <c r="CR49" s="56">
        <v>0</v>
      </c>
      <c r="CS49" s="56">
        <v>0</v>
      </c>
      <c r="CT49" s="56">
        <v>-4816.8236415582105</v>
      </c>
      <c r="CU49" s="56">
        <v>-18035.339671817288</v>
      </c>
      <c r="CV49" s="56">
        <v>0</v>
      </c>
      <c r="CW49" s="61">
        <v>-32089.825094715492</v>
      </c>
      <c r="CX49" s="61">
        <v>-31940.119156356464</v>
      </c>
      <c r="CY49" s="56">
        <v>16869</v>
      </c>
      <c r="CZ49" s="58">
        <v>-13318920</v>
      </c>
      <c r="DA49" s="61">
        <v>499968</v>
      </c>
      <c r="DB49" s="59"/>
    </row>
    <row r="50" spans="1:106">
      <c r="A50" s="60"/>
      <c r="B50" s="69" t="s">
        <v>79</v>
      </c>
      <c r="C50" s="16" t="s">
        <v>183</v>
      </c>
      <c r="D50" s="17" t="s">
        <v>159</v>
      </c>
      <c r="E50" s="56">
        <v>12526.448503090794</v>
      </c>
      <c r="F50" s="56">
        <v>37.443188460325743</v>
      </c>
      <c r="G50" s="56">
        <v>4097.1925312192807</v>
      </c>
      <c r="H50" s="56">
        <v>0</v>
      </c>
      <c r="I50" s="56">
        <v>271568.6380502953</v>
      </c>
      <c r="J50" s="56">
        <v>153.74400110224661</v>
      </c>
      <c r="K50" s="56">
        <v>308.05532324177091</v>
      </c>
      <c r="L50" s="56">
        <v>9702.3243795225899</v>
      </c>
      <c r="M50" s="56">
        <v>0</v>
      </c>
      <c r="N50" s="56">
        <v>4.5385682982213025</v>
      </c>
      <c r="O50" s="56">
        <v>45.953004019490685</v>
      </c>
      <c r="P50" s="56">
        <v>0.56732103727766281</v>
      </c>
      <c r="Q50" s="56">
        <v>0</v>
      </c>
      <c r="R50" s="56">
        <v>0</v>
      </c>
      <c r="S50" s="56">
        <v>0</v>
      </c>
      <c r="T50" s="56">
        <v>0</v>
      </c>
      <c r="U50" s="56">
        <v>0</v>
      </c>
      <c r="V50" s="56">
        <v>0</v>
      </c>
      <c r="W50" s="56">
        <v>0</v>
      </c>
      <c r="X50" s="56">
        <v>0</v>
      </c>
      <c r="Y50" s="56">
        <v>0</v>
      </c>
      <c r="Z50" s="56">
        <v>667.16953983853148</v>
      </c>
      <c r="AA50" s="56">
        <v>13.048383857386245</v>
      </c>
      <c r="AB50" s="56">
        <v>0</v>
      </c>
      <c r="AC50" s="56">
        <v>0</v>
      </c>
      <c r="AD50" s="56">
        <v>0</v>
      </c>
      <c r="AE50" s="56">
        <v>237.14019358206306</v>
      </c>
      <c r="AF50" s="56">
        <v>0</v>
      </c>
      <c r="AG50" s="56">
        <v>0</v>
      </c>
      <c r="AH50" s="56">
        <v>75.453697957929151</v>
      </c>
      <c r="AI50" s="56">
        <v>0</v>
      </c>
      <c r="AJ50" s="56">
        <v>574.12888972499479</v>
      </c>
      <c r="AK50" s="56">
        <v>5097.946840977078</v>
      </c>
      <c r="AL50" s="56">
        <v>11526.261514370275</v>
      </c>
      <c r="AM50" s="56">
        <v>182.67737400340744</v>
      </c>
      <c r="AN50" s="56">
        <v>3.9712472609436396</v>
      </c>
      <c r="AO50" s="56">
        <v>91462.362987830245</v>
      </c>
      <c r="AP50" s="56">
        <v>0</v>
      </c>
      <c r="AQ50" s="56">
        <v>417.54828343635984</v>
      </c>
      <c r="AR50" s="61">
        <v>408702.61382312642</v>
      </c>
      <c r="AS50" s="56">
        <v>1170838.0632819457</v>
      </c>
      <c r="AT50" s="56">
        <v>17121.276615499544</v>
      </c>
      <c r="AU50" s="56">
        <v>141509.76301352459</v>
      </c>
      <c r="AV50" s="56">
        <v>0</v>
      </c>
      <c r="AW50" s="56">
        <v>6972422.5520476168</v>
      </c>
      <c r="AX50" s="56">
        <v>7183.3686570456111</v>
      </c>
      <c r="AY50" s="56">
        <v>16157.524836153256</v>
      </c>
      <c r="AZ50" s="56">
        <v>235385.54072918941</v>
      </c>
      <c r="BA50" s="56">
        <v>69.320807305627127</v>
      </c>
      <c r="BB50" s="56">
        <v>215.66473383972885</v>
      </c>
      <c r="BC50" s="56">
        <v>2763.2044023215258</v>
      </c>
      <c r="BD50" s="56">
        <v>16.36741283605085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13325.96241551646</v>
      </c>
      <c r="BO50" s="56">
        <v>1774.4201092259832</v>
      </c>
      <c r="BP50" s="56">
        <v>0</v>
      </c>
      <c r="BQ50" s="56">
        <v>0</v>
      </c>
      <c r="BR50" s="56">
        <v>0</v>
      </c>
      <c r="BS50" s="56">
        <v>12162.913315166494</v>
      </c>
      <c r="BT50" s="56">
        <v>0</v>
      </c>
      <c r="BU50" s="56">
        <v>0</v>
      </c>
      <c r="BV50" s="56">
        <v>5163.4373552788647</v>
      </c>
      <c r="BW50" s="56">
        <v>12.516256874627121</v>
      </c>
      <c r="BX50" s="56">
        <v>27513.620977401479</v>
      </c>
      <c r="BY50" s="56">
        <v>226239.04532080804</v>
      </c>
      <c r="BZ50" s="56">
        <v>460586.69951839373</v>
      </c>
      <c r="CA50" s="56">
        <v>7236.3220515151879</v>
      </c>
      <c r="CB50" s="56">
        <v>254.17629345396614</v>
      </c>
      <c r="CC50" s="56">
        <v>3763095.4292098144</v>
      </c>
      <c r="CD50" s="56">
        <v>0</v>
      </c>
      <c r="CE50" s="56">
        <v>28132.694298200342</v>
      </c>
      <c r="CF50" s="61">
        <v>13109179.883658927</v>
      </c>
      <c r="CG50" s="61">
        <v>13517882.497482054</v>
      </c>
      <c r="CH50" s="56">
        <v>18107.185546791163</v>
      </c>
      <c r="CI50" s="56">
        <v>653489.72766665521</v>
      </c>
      <c r="CJ50" s="56">
        <v>0</v>
      </c>
      <c r="CK50" s="56">
        <v>0</v>
      </c>
      <c r="CL50" s="56">
        <v>0</v>
      </c>
      <c r="CM50" s="56">
        <v>-9733.5270365728611</v>
      </c>
      <c r="CN50" s="56">
        <v>0</v>
      </c>
      <c r="CO50" s="61">
        <v>661863.38617687358</v>
      </c>
      <c r="CP50" s="56">
        <v>777152.6823364147</v>
      </c>
      <c r="CQ50" s="56">
        <v>27741298.429473877</v>
      </c>
      <c r="CR50" s="56">
        <v>0</v>
      </c>
      <c r="CS50" s="56">
        <v>0</v>
      </c>
      <c r="CT50" s="56">
        <v>0</v>
      </c>
      <c r="CU50" s="56">
        <v>-110092.99546922016</v>
      </c>
      <c r="CV50" s="56">
        <v>0</v>
      </c>
      <c r="CW50" s="61">
        <v>28408358.116341073</v>
      </c>
      <c r="CX50" s="61">
        <v>29070221.502517946</v>
      </c>
      <c r="CY50" s="56">
        <v>676044</v>
      </c>
      <c r="CZ50" s="58">
        <v>-7313243</v>
      </c>
      <c r="DA50" s="61">
        <v>35950905</v>
      </c>
      <c r="DB50" s="59"/>
    </row>
    <row r="51" spans="1:106">
      <c r="A51" s="60"/>
      <c r="B51" s="69"/>
      <c r="C51" s="16" t="s">
        <v>184</v>
      </c>
      <c r="D51" s="17" t="s">
        <v>40</v>
      </c>
      <c r="E51" s="56">
        <v>98.571672597864762</v>
      </c>
      <c r="F51" s="56">
        <v>1.5049110320284698</v>
      </c>
      <c r="G51" s="56">
        <v>232.75957295373667</v>
      </c>
      <c r="H51" s="56">
        <v>4.2639145907473308</v>
      </c>
      <c r="I51" s="56">
        <v>540.01224199288254</v>
      </c>
      <c r="J51" s="56">
        <v>4266.6735943060494</v>
      </c>
      <c r="K51" s="56">
        <v>272.13807829181496</v>
      </c>
      <c r="L51" s="56">
        <v>595.94476868327399</v>
      </c>
      <c r="M51" s="56">
        <v>7.7753736654804273</v>
      </c>
      <c r="N51" s="56">
        <v>429.15046263345198</v>
      </c>
      <c r="O51" s="56">
        <v>242.79231316725978</v>
      </c>
      <c r="P51" s="56">
        <v>200.40398576512456</v>
      </c>
      <c r="Q51" s="56">
        <v>41.134234875444839</v>
      </c>
      <c r="R51" s="56">
        <v>200.40398576512456</v>
      </c>
      <c r="S51" s="56">
        <v>262.606975088968</v>
      </c>
      <c r="T51" s="56">
        <v>205.67117437722419</v>
      </c>
      <c r="U51" s="56">
        <v>72.737366548042701</v>
      </c>
      <c r="V51" s="56">
        <v>224.98419928825624</v>
      </c>
      <c r="W51" s="56">
        <v>427.64555160142351</v>
      </c>
      <c r="X51" s="56">
        <v>115.37651245551602</v>
      </c>
      <c r="Y51" s="56">
        <v>420.62263345195731</v>
      </c>
      <c r="Z51" s="56">
        <v>1317.047971530249</v>
      </c>
      <c r="AA51" s="56">
        <v>2097.3443416370105</v>
      </c>
      <c r="AB51" s="56">
        <v>63.958718861209967</v>
      </c>
      <c r="AC51" s="56">
        <v>42.137508896797151</v>
      </c>
      <c r="AD51" s="56">
        <v>153.50092526690392</v>
      </c>
      <c r="AE51" s="56">
        <v>3202.9523131672599</v>
      </c>
      <c r="AF51" s="56">
        <v>408.33252669039143</v>
      </c>
      <c r="AG51" s="56">
        <v>44.14405693950178</v>
      </c>
      <c r="AH51" s="56">
        <v>1023.3395017793595</v>
      </c>
      <c r="AI51" s="56">
        <v>187.11060498220641</v>
      </c>
      <c r="AJ51" s="56">
        <v>1546.7977224199287</v>
      </c>
      <c r="AK51" s="56">
        <v>199.14989323843417</v>
      </c>
      <c r="AL51" s="56">
        <v>2597.9780782918151</v>
      </c>
      <c r="AM51" s="56">
        <v>952.60868327402136</v>
      </c>
      <c r="AN51" s="56">
        <v>1104.3538790035586</v>
      </c>
      <c r="AO51" s="56">
        <v>1494.6274733096086</v>
      </c>
      <c r="AP51" s="56">
        <v>274.39544483985765</v>
      </c>
      <c r="AQ51" s="56">
        <v>10.534377224199288</v>
      </c>
      <c r="AR51" s="61">
        <v>25583.487544483982</v>
      </c>
      <c r="AS51" s="56">
        <v>28726.142123188994</v>
      </c>
      <c r="AT51" s="56">
        <v>1014.1087511913294</v>
      </c>
      <c r="AU51" s="56">
        <v>25686.789795571578</v>
      </c>
      <c r="AV51" s="56">
        <v>1445.3280148943873</v>
      </c>
      <c r="AW51" s="56">
        <v>31093.387184620955</v>
      </c>
      <c r="AX51" s="56">
        <v>577122.05374982452</v>
      </c>
      <c r="AY51" s="56">
        <v>46086.930549008888</v>
      </c>
      <c r="AZ51" s="56">
        <v>31915.182057287242</v>
      </c>
      <c r="BA51" s="56">
        <v>602.71566053209017</v>
      </c>
      <c r="BB51" s="56">
        <v>50494.288816649794</v>
      </c>
      <c r="BC51" s="56">
        <v>19911.425587907175</v>
      </c>
      <c r="BD51" s="56">
        <v>6338.4275221088565</v>
      </c>
      <c r="BE51" s="56">
        <v>8587.7068539300944</v>
      </c>
      <c r="BF51" s="56">
        <v>13175.483296269755</v>
      </c>
      <c r="BG51" s="56">
        <v>10503.906478615176</v>
      </c>
      <c r="BH51" s="56">
        <v>24478.384548550828</v>
      </c>
      <c r="BI51" s="56">
        <v>9096.2481925040447</v>
      </c>
      <c r="BJ51" s="56">
        <v>41997.78235872127</v>
      </c>
      <c r="BK51" s="56">
        <v>29200.978967588453</v>
      </c>
      <c r="BL51" s="56">
        <v>6417.7322142841313</v>
      </c>
      <c r="BM51" s="56">
        <v>79733.928821673704</v>
      </c>
      <c r="BN51" s="56">
        <v>49215.500655323485</v>
      </c>
      <c r="BO51" s="56">
        <v>245385.56983738818</v>
      </c>
      <c r="BP51" s="56">
        <v>3744.1727793251721</v>
      </c>
      <c r="BQ51" s="56">
        <v>3465.6150480595184</v>
      </c>
      <c r="BR51" s="56">
        <v>15682.502877660636</v>
      </c>
      <c r="BS51" s="56">
        <v>380449.39108109905</v>
      </c>
      <c r="BT51" s="56">
        <v>49285.883569629041</v>
      </c>
      <c r="BU51" s="56">
        <v>4702.7682459938087</v>
      </c>
      <c r="BV51" s="56">
        <v>74019.034441792945</v>
      </c>
      <c r="BW51" s="56">
        <v>58685.472209703519</v>
      </c>
      <c r="BX51" s="56">
        <v>168400.53990823994</v>
      </c>
      <c r="BY51" s="56">
        <v>22689.072431346183</v>
      </c>
      <c r="BZ51" s="56">
        <v>238908.35910397259</v>
      </c>
      <c r="CA51" s="56">
        <v>97662.737105199005</v>
      </c>
      <c r="CB51" s="56">
        <v>146904.01178547944</v>
      </c>
      <c r="CC51" s="56">
        <v>151756.46763795411</v>
      </c>
      <c r="CD51" s="56">
        <v>28389.097181444075</v>
      </c>
      <c r="CE51" s="56">
        <v>1646.5636712891476</v>
      </c>
      <c r="CF51" s="61">
        <v>2784621.6911158226</v>
      </c>
      <c r="CG51" s="61">
        <v>2810205.1786603066</v>
      </c>
      <c r="CH51" s="56">
        <v>1079.5228469750889</v>
      </c>
      <c r="CI51" s="56">
        <v>34537.206548042705</v>
      </c>
      <c r="CJ51" s="56">
        <v>0</v>
      </c>
      <c r="CK51" s="56">
        <v>6.0196441281138791</v>
      </c>
      <c r="CL51" s="56">
        <v>1477.8226334519572</v>
      </c>
      <c r="CM51" s="56">
        <v>-1014.0592170818505</v>
      </c>
      <c r="CN51" s="56">
        <v>0</v>
      </c>
      <c r="CO51" s="61">
        <v>36086.512455516015</v>
      </c>
      <c r="CP51" s="56">
        <v>110239.46997554542</v>
      </c>
      <c r="CQ51" s="56">
        <v>3627695.9953100411</v>
      </c>
      <c r="CR51" s="56">
        <v>0</v>
      </c>
      <c r="CS51" s="56">
        <v>760.33373623044929</v>
      </c>
      <c r="CT51" s="56">
        <v>254244.89526201857</v>
      </c>
      <c r="CU51" s="56">
        <v>-68732.385399658669</v>
      </c>
      <c r="CV51" s="56">
        <v>0</v>
      </c>
      <c r="CW51" s="61">
        <v>3924208.3088841774</v>
      </c>
      <c r="CX51" s="61">
        <v>3960294.8213396934</v>
      </c>
      <c r="CY51" s="56">
        <v>494546</v>
      </c>
      <c r="CZ51" s="58">
        <v>-4437311</v>
      </c>
      <c r="DA51" s="61">
        <v>2827735</v>
      </c>
      <c r="DB51" s="59"/>
    </row>
    <row r="52" spans="1:106">
      <c r="A52" s="60"/>
      <c r="B52" s="69"/>
      <c r="C52" s="16" t="s">
        <v>185</v>
      </c>
      <c r="D52" s="17" t="s">
        <v>41</v>
      </c>
      <c r="E52" s="56">
        <v>2395.8811467396617</v>
      </c>
      <c r="F52" s="56">
        <v>51.890299638283309</v>
      </c>
      <c r="G52" s="56">
        <v>109.91816159937433</v>
      </c>
      <c r="H52" s="56">
        <v>2.2318408446573468</v>
      </c>
      <c r="I52" s="56">
        <v>19028.675041548537</v>
      </c>
      <c r="J52" s="56">
        <v>246.61841333463681</v>
      </c>
      <c r="K52" s="56">
        <v>64287.61757014371</v>
      </c>
      <c r="L52" s="56">
        <v>16565.280709257993</v>
      </c>
      <c r="M52" s="56">
        <v>18.41268696842311</v>
      </c>
      <c r="N52" s="56">
        <v>1667.185110959038</v>
      </c>
      <c r="O52" s="56">
        <v>2630.7823956398474</v>
      </c>
      <c r="P52" s="56">
        <v>415.12239710626648</v>
      </c>
      <c r="Q52" s="56">
        <v>156.7868193371786</v>
      </c>
      <c r="R52" s="56">
        <v>2060.5470598298953</v>
      </c>
      <c r="S52" s="56">
        <v>482.07762244598689</v>
      </c>
      <c r="T52" s="56">
        <v>532.29404145077717</v>
      </c>
      <c r="U52" s="56">
        <v>529.50424039495556</v>
      </c>
      <c r="V52" s="56">
        <v>554.61244989735064</v>
      </c>
      <c r="W52" s="56">
        <v>3837.0923721771433</v>
      </c>
      <c r="X52" s="56">
        <v>1345.8000293283801</v>
      </c>
      <c r="Y52" s="56">
        <v>1613.6209306872618</v>
      </c>
      <c r="Z52" s="56">
        <v>11558.145774269235</v>
      </c>
      <c r="AA52" s="56">
        <v>52235.67700899404</v>
      </c>
      <c r="AB52" s="56">
        <v>3074.3607635154954</v>
      </c>
      <c r="AC52" s="56">
        <v>403.40523267181544</v>
      </c>
      <c r="AD52" s="56">
        <v>566.88757454296604</v>
      </c>
      <c r="AE52" s="56">
        <v>12206.495539642194</v>
      </c>
      <c r="AF52" s="56">
        <v>3018.006782187897</v>
      </c>
      <c r="AG52" s="56">
        <v>1042.8276346661453</v>
      </c>
      <c r="AH52" s="56">
        <v>7412.5014053182131</v>
      </c>
      <c r="AI52" s="56">
        <v>5539.9869366506991</v>
      </c>
      <c r="AJ52" s="56">
        <v>968.61892658128852</v>
      </c>
      <c r="AK52" s="56">
        <v>7751.7412137061292</v>
      </c>
      <c r="AL52" s="56">
        <v>10110.796986508945</v>
      </c>
      <c r="AM52" s="56">
        <v>1964.5779035096296</v>
      </c>
      <c r="AN52" s="56">
        <v>4233.2441221038225</v>
      </c>
      <c r="AO52" s="56">
        <v>4195.3028277446474</v>
      </c>
      <c r="AP52" s="56">
        <v>13165.629142633688</v>
      </c>
      <c r="AQ52" s="56">
        <v>64.723384495063058</v>
      </c>
      <c r="AR52" s="61">
        <v>258044.8804990713</v>
      </c>
      <c r="AS52" s="56">
        <v>282570.30211989977</v>
      </c>
      <c r="AT52" s="56">
        <v>22777.059537164299</v>
      </c>
      <c r="AU52" s="56">
        <v>3995.6992373120875</v>
      </c>
      <c r="AV52" s="56">
        <v>723.00318548113842</v>
      </c>
      <c r="AW52" s="56">
        <v>514377.91119659669</v>
      </c>
      <c r="AX52" s="56">
        <v>13876.74277222098</v>
      </c>
      <c r="AY52" s="56">
        <v>2971629.6559741762</v>
      </c>
      <c r="AZ52" s="56">
        <v>460098.57000632561</v>
      </c>
      <c r="BA52" s="56">
        <v>570.53312595790521</v>
      </c>
      <c r="BB52" s="56">
        <v>72390.816906024411</v>
      </c>
      <c r="BC52" s="56">
        <v>101530.30447542273</v>
      </c>
      <c r="BD52" s="56">
        <v>6128.3127150306027</v>
      </c>
      <c r="BE52" s="56">
        <v>18559.049116289305</v>
      </c>
      <c r="BF52" s="56">
        <v>43946.789543612707</v>
      </c>
      <c r="BG52" s="56">
        <v>15305.042942722495</v>
      </c>
      <c r="BH52" s="56">
        <v>17491.758699626673</v>
      </c>
      <c r="BI52" s="56">
        <v>28650.599701120598</v>
      </c>
      <c r="BJ52" s="56">
        <v>51481.761517470564</v>
      </c>
      <c r="BK52" s="56">
        <v>87491.254865644762</v>
      </c>
      <c r="BL52" s="56">
        <v>23331.853818268195</v>
      </c>
      <c r="BM52" s="56">
        <v>65944.776260503451</v>
      </c>
      <c r="BN52" s="56">
        <v>560554.69832046214</v>
      </c>
      <c r="BO52" s="56">
        <v>2690452.2416238561</v>
      </c>
      <c r="BP52" s="56">
        <v>83974.60671857663</v>
      </c>
      <c r="BQ52" s="56">
        <v>13791.162803327294</v>
      </c>
      <c r="BR52" s="56">
        <v>25888.432429241635</v>
      </c>
      <c r="BS52" s="56">
        <v>667030.93479125784</v>
      </c>
      <c r="BT52" s="56">
        <v>156724.46602283319</v>
      </c>
      <c r="BU52" s="56">
        <v>49203.563724852444</v>
      </c>
      <c r="BV52" s="56">
        <v>278598.21114986873</v>
      </c>
      <c r="BW52" s="56">
        <v>529868.86924415722</v>
      </c>
      <c r="BX52" s="56">
        <v>46889.9535313128</v>
      </c>
      <c r="BY52" s="56">
        <v>365120.5433791884</v>
      </c>
      <c r="BZ52" s="56">
        <v>420798.67440585973</v>
      </c>
      <c r="CA52" s="56">
        <v>84199.868935549675</v>
      </c>
      <c r="CB52" s="56">
        <v>307623.59209407546</v>
      </c>
      <c r="CC52" s="56">
        <v>185794.11246819183</v>
      </c>
      <c r="CD52" s="56">
        <v>607226.2753794255</v>
      </c>
      <c r="CE52" s="56">
        <v>4478.6850387695558</v>
      </c>
      <c r="CF52" s="61">
        <v>11881090.689777678</v>
      </c>
      <c r="CG52" s="61">
        <v>12139135.570276748</v>
      </c>
      <c r="CH52" s="56">
        <v>1861.9132246553916</v>
      </c>
      <c r="CI52" s="56">
        <v>12140.656234724802</v>
      </c>
      <c r="CJ52" s="56">
        <v>24.550249291230813</v>
      </c>
      <c r="CK52" s="56">
        <v>167.38806334930101</v>
      </c>
      <c r="CL52" s="56">
        <v>5372.5988733013983</v>
      </c>
      <c r="CM52" s="56">
        <v>-3657.9871443933912</v>
      </c>
      <c r="CN52" s="56">
        <v>0</v>
      </c>
      <c r="CO52" s="61">
        <v>15909.119500928729</v>
      </c>
      <c r="CP52" s="56">
        <v>84877.622942075526</v>
      </c>
      <c r="CQ52" s="56">
        <v>395045.00583568052</v>
      </c>
      <c r="CR52" s="56">
        <v>2134.5808333252658</v>
      </c>
      <c r="CS52" s="56">
        <v>9176.7302276918927</v>
      </c>
      <c r="CT52" s="56">
        <v>295358.11356378387</v>
      </c>
      <c r="CU52" s="56">
        <v>-169604.74318023457</v>
      </c>
      <c r="CV52" s="56">
        <v>0</v>
      </c>
      <c r="CW52" s="61">
        <v>616987.31022232247</v>
      </c>
      <c r="CX52" s="61">
        <v>632896.42972325115</v>
      </c>
      <c r="CY52" s="56">
        <v>398267</v>
      </c>
      <c r="CZ52" s="58">
        <v>-2103674</v>
      </c>
      <c r="DA52" s="61">
        <v>11066625</v>
      </c>
      <c r="DB52" s="59"/>
    </row>
    <row r="53" spans="1:106">
      <c r="A53" s="60"/>
      <c r="B53" s="69"/>
      <c r="C53" s="16" t="s">
        <v>186</v>
      </c>
      <c r="D53" s="17" t="s">
        <v>42</v>
      </c>
      <c r="E53" s="56">
        <v>3915.1293618659311</v>
      </c>
      <c r="F53" s="56">
        <v>4.6199245124942152</v>
      </c>
      <c r="G53" s="56">
        <v>419.8998056911409</v>
      </c>
      <c r="H53" s="56">
        <v>16.939723212478789</v>
      </c>
      <c r="I53" s="56">
        <v>12089.315799305696</v>
      </c>
      <c r="J53" s="56">
        <v>5750.2660432178</v>
      </c>
      <c r="K53" s="56">
        <v>6146.552901400637</v>
      </c>
      <c r="L53" s="56">
        <v>290267.29049528239</v>
      </c>
      <c r="M53" s="56">
        <v>455.31922695359657</v>
      </c>
      <c r="N53" s="56">
        <v>41125.541360331837</v>
      </c>
      <c r="O53" s="56">
        <v>3716.9859327745125</v>
      </c>
      <c r="P53" s="56">
        <v>5458.697473984832</v>
      </c>
      <c r="Q53" s="56">
        <v>638.06290767003441</v>
      </c>
      <c r="R53" s="56">
        <v>2695.4692905674583</v>
      </c>
      <c r="S53" s="56">
        <v>1361.8510812941281</v>
      </c>
      <c r="T53" s="56">
        <v>1721.1785433770115</v>
      </c>
      <c r="U53" s="56">
        <v>1553.8346110355544</v>
      </c>
      <c r="V53" s="56">
        <v>2045.0865841974394</v>
      </c>
      <c r="W53" s="56">
        <v>6004.8752163508143</v>
      </c>
      <c r="X53" s="56">
        <v>2235.5301391013677</v>
      </c>
      <c r="Y53" s="56">
        <v>6838.5149283831042</v>
      </c>
      <c r="Z53" s="56">
        <v>7630.5753198029461</v>
      </c>
      <c r="AA53" s="56">
        <v>5543.3960900472257</v>
      </c>
      <c r="AB53" s="56">
        <v>1272.5325407192399</v>
      </c>
      <c r="AC53" s="56">
        <v>864.43920878225094</v>
      </c>
      <c r="AD53" s="56">
        <v>1763.2711889352922</v>
      </c>
      <c r="AE53" s="56">
        <v>18.479698049976861</v>
      </c>
      <c r="AF53" s="56">
        <v>16.4263982666461</v>
      </c>
      <c r="AG53" s="56">
        <v>61.598993499922869</v>
      </c>
      <c r="AH53" s="56">
        <v>612.90998532423259</v>
      </c>
      <c r="AI53" s="56">
        <v>348.03431327456423</v>
      </c>
      <c r="AJ53" s="56">
        <v>683.74882784914382</v>
      </c>
      <c r="AK53" s="56">
        <v>7921.630564090081</v>
      </c>
      <c r="AL53" s="56">
        <v>249156.12223343385</v>
      </c>
      <c r="AM53" s="56">
        <v>212.51652757473391</v>
      </c>
      <c r="AN53" s="56">
        <v>4510.5862990318519</v>
      </c>
      <c r="AO53" s="56">
        <v>7001.7522611578997</v>
      </c>
      <c r="AP53" s="56">
        <v>261.28239742883949</v>
      </c>
      <c r="AQ53" s="56">
        <v>358.81413713705075</v>
      </c>
      <c r="AR53" s="61">
        <v>682699.07833491603</v>
      </c>
      <c r="AS53" s="56">
        <v>501028.62715147762</v>
      </c>
      <c r="AT53" s="56">
        <v>524.80577645403366</v>
      </c>
      <c r="AU53" s="56">
        <v>14540.376102010208</v>
      </c>
      <c r="AV53" s="56">
        <v>4165.8852692975306</v>
      </c>
      <c r="AW53" s="56">
        <v>332520.9621953289</v>
      </c>
      <c r="AX53" s="56">
        <v>297521.77988458233</v>
      </c>
      <c r="AY53" s="56">
        <v>387706.0134040647</v>
      </c>
      <c r="AZ53" s="56">
        <v>8044293.8094207458</v>
      </c>
      <c r="BA53" s="56">
        <v>31959.522576321193</v>
      </c>
      <c r="BB53" s="56">
        <v>2049896.1512033285</v>
      </c>
      <c r="BC53" s="56">
        <v>179496.98299412325</v>
      </c>
      <c r="BD53" s="56">
        <v>78939.216316702717</v>
      </c>
      <c r="BE53" s="56">
        <v>65079.746979398384</v>
      </c>
      <c r="BF53" s="56">
        <v>95768.435129890189</v>
      </c>
      <c r="BG53" s="56">
        <v>39608.47100066128</v>
      </c>
      <c r="BH53" s="56">
        <v>57365.676670388821</v>
      </c>
      <c r="BI53" s="56">
        <v>87213.526368824707</v>
      </c>
      <c r="BJ53" s="56">
        <v>191398.96509224502</v>
      </c>
      <c r="BK53" s="56">
        <v>163158.09366550596</v>
      </c>
      <c r="BL53" s="56">
        <v>43558.879445684797</v>
      </c>
      <c r="BM53" s="56">
        <v>499696.50154007692</v>
      </c>
      <c r="BN53" s="56">
        <v>281150.32961363031</v>
      </c>
      <c r="BO53" s="56">
        <v>317405.98122858797</v>
      </c>
      <c r="BP53" s="56">
        <v>23300.227264829635</v>
      </c>
      <c r="BQ53" s="56">
        <v>34666.86916397731</v>
      </c>
      <c r="BR53" s="56">
        <v>85379.579175559251</v>
      </c>
      <c r="BS53" s="56">
        <v>1023.7543339951862</v>
      </c>
      <c r="BT53" s="56">
        <v>934.69057996192862</v>
      </c>
      <c r="BU53" s="56">
        <v>2770.5531227764955</v>
      </c>
      <c r="BV53" s="56">
        <v>23827.906065607323</v>
      </c>
      <c r="BW53" s="56">
        <v>50394.761986430953</v>
      </c>
      <c r="BX53" s="56">
        <v>37838.68801729074</v>
      </c>
      <c r="BY53" s="56">
        <v>433660.99513567652</v>
      </c>
      <c r="BZ53" s="56">
        <v>9934522.5915118065</v>
      </c>
      <c r="CA53" s="56">
        <v>9865.9655274260131</v>
      </c>
      <c r="CB53" s="56">
        <v>308376.06577934511</v>
      </c>
      <c r="CC53" s="56">
        <v>315549.04984073329</v>
      </c>
      <c r="CD53" s="56">
        <v>12754.312647472301</v>
      </c>
      <c r="CE53" s="56">
        <v>26565.898246049077</v>
      </c>
      <c r="CF53" s="61">
        <v>25065430.64742827</v>
      </c>
      <c r="CG53" s="61">
        <v>25748129.725763187</v>
      </c>
      <c r="CH53" s="56">
        <v>3737.0056056619874</v>
      </c>
      <c r="CI53" s="56">
        <v>46559.5992369167</v>
      </c>
      <c r="CJ53" s="56">
        <v>0</v>
      </c>
      <c r="CK53" s="56">
        <v>0</v>
      </c>
      <c r="CL53" s="56">
        <v>0</v>
      </c>
      <c r="CM53" s="56">
        <v>-7557.6831774947032</v>
      </c>
      <c r="CN53" s="56">
        <v>0</v>
      </c>
      <c r="CO53" s="61">
        <v>42738.921665083981</v>
      </c>
      <c r="CP53" s="56">
        <v>180215.2390750366</v>
      </c>
      <c r="CQ53" s="56">
        <v>2428718.7733986564</v>
      </c>
      <c r="CR53" s="56">
        <v>0</v>
      </c>
      <c r="CS53" s="56">
        <v>0</v>
      </c>
      <c r="CT53" s="56">
        <v>0</v>
      </c>
      <c r="CU53" s="56">
        <v>77850.340098038054</v>
      </c>
      <c r="CV53" s="56">
        <v>0</v>
      </c>
      <c r="CW53" s="61">
        <v>2686784.352571731</v>
      </c>
      <c r="CX53" s="61">
        <v>2729523.2742368151</v>
      </c>
      <c r="CY53" s="56">
        <v>6080429</v>
      </c>
      <c r="CZ53" s="58">
        <v>-7704098</v>
      </c>
      <c r="DA53" s="61">
        <v>26853984</v>
      </c>
      <c r="DB53" s="59"/>
    </row>
    <row r="54" spans="1:106">
      <c r="A54" s="60"/>
      <c r="B54" s="69"/>
      <c r="C54" s="16" t="s">
        <v>187</v>
      </c>
      <c r="D54" s="17" t="s">
        <v>43</v>
      </c>
      <c r="E54" s="56">
        <v>2433.9053906069253</v>
      </c>
      <c r="F54" s="56">
        <v>127.07136577465874</v>
      </c>
      <c r="G54" s="56">
        <v>1440.3748768852802</v>
      </c>
      <c r="H54" s="56">
        <v>455.92088929039647</v>
      </c>
      <c r="I54" s="56">
        <v>7134.149535634413</v>
      </c>
      <c r="J54" s="56">
        <v>443.35339157641926</v>
      </c>
      <c r="K54" s="56">
        <v>1302.1324020315305</v>
      </c>
      <c r="L54" s="56">
        <v>9466.8167502120759</v>
      </c>
      <c r="M54" s="56">
        <v>9226.6379050116229</v>
      </c>
      <c r="N54" s="56">
        <v>555.06448236732808</v>
      </c>
      <c r="O54" s="56">
        <v>4425.8537782723179</v>
      </c>
      <c r="P54" s="56">
        <v>42790.235133140166</v>
      </c>
      <c r="Q54" s="56">
        <v>650.01890953960049</v>
      </c>
      <c r="R54" s="56">
        <v>2291.4737498485165</v>
      </c>
      <c r="S54" s="56">
        <v>2249.5820908019259</v>
      </c>
      <c r="T54" s="56">
        <v>1350.3078099351101</v>
      </c>
      <c r="U54" s="56">
        <v>469.88477563926011</v>
      </c>
      <c r="V54" s="56">
        <v>309.30008262732872</v>
      </c>
      <c r="W54" s="56">
        <v>1267.9208804768148</v>
      </c>
      <c r="X54" s="56">
        <v>139.63886348863599</v>
      </c>
      <c r="Y54" s="56">
        <v>3276.6259317608433</v>
      </c>
      <c r="Z54" s="56">
        <v>2264.2441714682327</v>
      </c>
      <c r="AA54" s="56">
        <v>25501.547444612148</v>
      </c>
      <c r="AB54" s="56">
        <v>35461.98757725655</v>
      </c>
      <c r="AC54" s="56">
        <v>1934.6964536350515</v>
      </c>
      <c r="AD54" s="56">
        <v>2731.3361698377198</v>
      </c>
      <c r="AE54" s="56">
        <v>20859.253427932443</v>
      </c>
      <c r="AF54" s="56">
        <v>2120.4161420749374</v>
      </c>
      <c r="AG54" s="56">
        <v>2001.0249137921537</v>
      </c>
      <c r="AH54" s="56">
        <v>39530.365864997962</v>
      </c>
      <c r="AI54" s="56">
        <v>2026.1599092201081</v>
      </c>
      <c r="AJ54" s="56">
        <v>11657.052324031332</v>
      </c>
      <c r="AK54" s="56">
        <v>7252.1443752823097</v>
      </c>
      <c r="AL54" s="56">
        <v>6843.7006995780494</v>
      </c>
      <c r="AM54" s="56">
        <v>793.84693893289557</v>
      </c>
      <c r="AN54" s="56">
        <v>5257.4032103471445</v>
      </c>
      <c r="AO54" s="56">
        <v>8730.9199396269651</v>
      </c>
      <c r="AP54" s="56">
        <v>0</v>
      </c>
      <c r="AQ54" s="56">
        <v>1442.4694598376097</v>
      </c>
      <c r="AR54" s="61">
        <v>268214.83801738481</v>
      </c>
      <c r="AS54" s="56">
        <v>243712.58285097769</v>
      </c>
      <c r="AT54" s="56">
        <v>15957.958646361019</v>
      </c>
      <c r="AU54" s="56">
        <v>59517.526335023045</v>
      </c>
      <c r="AV54" s="56">
        <v>33711.386915645526</v>
      </c>
      <c r="AW54" s="56">
        <v>148442.09509566418</v>
      </c>
      <c r="AX54" s="56">
        <v>18342.286508545203</v>
      </c>
      <c r="AY54" s="56">
        <v>62037.361338559946</v>
      </c>
      <c r="AZ54" s="56">
        <v>1438820.805139374</v>
      </c>
      <c r="BA54" s="56">
        <v>854597.70721376897</v>
      </c>
      <c r="BB54" s="56">
        <v>21138.117674984329</v>
      </c>
      <c r="BC54" s="56">
        <v>162661.37755334511</v>
      </c>
      <c r="BD54" s="56">
        <v>553033.53876557515</v>
      </c>
      <c r="BE54" s="56">
        <v>34316.187171535952</v>
      </c>
      <c r="BF54" s="56">
        <v>65245.692185293366</v>
      </c>
      <c r="BG54" s="56">
        <v>21493.823921035208</v>
      </c>
      <c r="BH54" s="56">
        <v>33166.369222116584</v>
      </c>
      <c r="BI54" s="56">
        <v>17275.167770392567</v>
      </c>
      <c r="BJ54" s="56">
        <v>18909.224474940023</v>
      </c>
      <c r="BK54" s="56">
        <v>20382.864637150811</v>
      </c>
      <c r="BL54" s="56">
        <v>3242.2076320716005</v>
      </c>
      <c r="BM54" s="56">
        <v>86258.266479318569</v>
      </c>
      <c r="BN54" s="56">
        <v>57710.100199627261</v>
      </c>
      <c r="BO54" s="56">
        <v>1043494.6622594551</v>
      </c>
      <c r="BP54" s="56">
        <v>716928.42985564575</v>
      </c>
      <c r="BQ54" s="56">
        <v>53561.190371739693</v>
      </c>
      <c r="BR54" s="56">
        <v>100968.76232440311</v>
      </c>
      <c r="BS54" s="56">
        <v>917916.4081389436</v>
      </c>
      <c r="BT54" s="56">
        <v>91000.020050624269</v>
      </c>
      <c r="BU54" s="56">
        <v>76277.567693067424</v>
      </c>
      <c r="BV54" s="56">
        <v>1389187.3291147845</v>
      </c>
      <c r="BW54" s="56">
        <v>183725.76340141695</v>
      </c>
      <c r="BX54" s="56">
        <v>523801.85852288414</v>
      </c>
      <c r="BY54" s="56">
        <v>260995.72162968514</v>
      </c>
      <c r="BZ54" s="56">
        <v>220642.4920356778</v>
      </c>
      <c r="CA54" s="56">
        <v>27743.094439889872</v>
      </c>
      <c r="CB54" s="56">
        <v>281400.50653970183</v>
      </c>
      <c r="CC54" s="56">
        <v>323325.02114777704</v>
      </c>
      <c r="CD54" s="56">
        <v>0</v>
      </c>
      <c r="CE54" s="56">
        <v>81864.248145748876</v>
      </c>
      <c r="CF54" s="61">
        <v>10262805.723402753</v>
      </c>
      <c r="CG54" s="61">
        <v>10531020.561420139</v>
      </c>
      <c r="CH54" s="56">
        <v>390.98881776818075</v>
      </c>
      <c r="CI54" s="56">
        <v>47752.302147208851</v>
      </c>
      <c r="CJ54" s="56">
        <v>0</v>
      </c>
      <c r="CK54" s="56">
        <v>0</v>
      </c>
      <c r="CL54" s="56">
        <v>0</v>
      </c>
      <c r="CM54" s="56">
        <v>513.87101763818043</v>
      </c>
      <c r="CN54" s="56">
        <v>0</v>
      </c>
      <c r="CO54" s="61">
        <v>48657.161982615209</v>
      </c>
      <c r="CP54" s="56">
        <v>14415.568537434518</v>
      </c>
      <c r="CQ54" s="56">
        <v>3960204.1770414384</v>
      </c>
      <c r="CR54" s="56">
        <v>0</v>
      </c>
      <c r="CS54" s="56">
        <v>0</v>
      </c>
      <c r="CT54" s="56">
        <v>0</v>
      </c>
      <c r="CU54" s="56">
        <v>11401.531018375945</v>
      </c>
      <c r="CV54" s="56">
        <v>0</v>
      </c>
      <c r="CW54" s="61">
        <v>3986021.2765972489</v>
      </c>
      <c r="CX54" s="61">
        <v>4034678.4385798639</v>
      </c>
      <c r="CY54" s="56">
        <v>824602</v>
      </c>
      <c r="CZ54" s="58">
        <v>-2275709</v>
      </c>
      <c r="DA54" s="61">
        <v>13114592.000000004</v>
      </c>
      <c r="DB54" s="59"/>
    </row>
    <row r="55" spans="1:106">
      <c r="A55" s="60"/>
      <c r="B55" s="69"/>
      <c r="C55" s="16" t="s">
        <v>13</v>
      </c>
      <c r="D55" s="17" t="s">
        <v>227</v>
      </c>
      <c r="E55" s="56">
        <v>821.23321654804477</v>
      </c>
      <c r="F55" s="56">
        <v>30.741350352065847</v>
      </c>
      <c r="G55" s="56">
        <v>484.33311166928229</v>
      </c>
      <c r="H55" s="56">
        <v>30.113975855084909</v>
      </c>
      <c r="I55" s="56">
        <v>30194.907165195451</v>
      </c>
      <c r="J55" s="56">
        <v>447.94539084438804</v>
      </c>
      <c r="K55" s="56">
        <v>4576.069580978944</v>
      </c>
      <c r="L55" s="56">
        <v>31386.291334962247</v>
      </c>
      <c r="M55" s="56">
        <v>15.056987927542455</v>
      </c>
      <c r="N55" s="56">
        <v>62837.202243113534</v>
      </c>
      <c r="O55" s="56">
        <v>1786.7625674017047</v>
      </c>
      <c r="P55" s="56">
        <v>1272.9428543743184</v>
      </c>
      <c r="Q55" s="56">
        <v>444.18114386250244</v>
      </c>
      <c r="R55" s="56">
        <v>3241.6440259004944</v>
      </c>
      <c r="S55" s="56">
        <v>6401.1019926964864</v>
      </c>
      <c r="T55" s="56">
        <v>15095.885146355273</v>
      </c>
      <c r="U55" s="56">
        <v>5682.7581936533152</v>
      </c>
      <c r="V55" s="56">
        <v>2959.9528767560541</v>
      </c>
      <c r="W55" s="56">
        <v>22908.579757258864</v>
      </c>
      <c r="X55" s="56">
        <v>12901.956530412941</v>
      </c>
      <c r="Y55" s="56">
        <v>23741.105714752564</v>
      </c>
      <c r="Z55" s="56">
        <v>14309.15752714118</v>
      </c>
      <c r="AA55" s="56">
        <v>19513.22897959804</v>
      </c>
      <c r="AB55" s="56">
        <v>15.056987927542455</v>
      </c>
      <c r="AC55" s="56">
        <v>4697.1528588962647</v>
      </c>
      <c r="AD55" s="56">
        <v>2892.1964310821131</v>
      </c>
      <c r="AE55" s="56">
        <v>11041.163772367487</v>
      </c>
      <c r="AF55" s="56">
        <v>1929.176578216377</v>
      </c>
      <c r="AG55" s="56">
        <v>1546.4781350580063</v>
      </c>
      <c r="AH55" s="56">
        <v>2948.6601358103976</v>
      </c>
      <c r="AI55" s="56">
        <v>1872.085498991112</v>
      </c>
      <c r="AJ55" s="56">
        <v>1635.5653136292992</v>
      </c>
      <c r="AK55" s="56">
        <v>4500.1572668442514</v>
      </c>
      <c r="AL55" s="56">
        <v>4480.0812829408615</v>
      </c>
      <c r="AM55" s="56">
        <v>849.46506891218678</v>
      </c>
      <c r="AN55" s="56">
        <v>10555.575911704242</v>
      </c>
      <c r="AO55" s="56">
        <v>2658.8131182052052</v>
      </c>
      <c r="AP55" s="56">
        <v>1578.474234404034</v>
      </c>
      <c r="AQ55" s="56">
        <v>257.85091825916453</v>
      </c>
      <c r="AR55" s="61">
        <v>314541.10518085887</v>
      </c>
      <c r="AS55" s="56">
        <v>96280.66489497936</v>
      </c>
      <c r="AT55" s="56">
        <v>7322.6887874938666</v>
      </c>
      <c r="AU55" s="56">
        <v>20064.167277733195</v>
      </c>
      <c r="AV55" s="56">
        <v>3734.571281621872</v>
      </c>
      <c r="AW55" s="56">
        <v>604699.82920320355</v>
      </c>
      <c r="AX55" s="56">
        <v>22218.99049826639</v>
      </c>
      <c r="AY55" s="56">
        <v>244930.27092259986</v>
      </c>
      <c r="AZ55" s="56">
        <v>826274.62832771789</v>
      </c>
      <c r="BA55" s="56">
        <v>1527.024701818721</v>
      </c>
      <c r="BB55" s="56">
        <v>2497742.7837345228</v>
      </c>
      <c r="BC55" s="56">
        <v>47071.219884515573</v>
      </c>
      <c r="BD55" s="56">
        <v>13134.950967753997</v>
      </c>
      <c r="BE55" s="56">
        <v>49270.955596278727</v>
      </c>
      <c r="BF55" s="56">
        <v>52488.056870251035</v>
      </c>
      <c r="BG55" s="56">
        <v>117750.78841991138</v>
      </c>
      <c r="BH55" s="56">
        <v>300158.96611638356</v>
      </c>
      <c r="BI55" s="56">
        <v>237619.29843716597</v>
      </c>
      <c r="BJ55" s="56">
        <v>200566.49317244699</v>
      </c>
      <c r="BK55" s="56">
        <v>545093.14247300348</v>
      </c>
      <c r="BL55" s="56">
        <v>183216.60253861154</v>
      </c>
      <c r="BM55" s="56">
        <v>2026022.982912208</v>
      </c>
      <c r="BN55" s="56">
        <v>438594.88582320762</v>
      </c>
      <c r="BO55" s="56">
        <v>930544.8348691056</v>
      </c>
      <c r="BP55" s="56">
        <v>337.82004272971704</v>
      </c>
      <c r="BQ55" s="56">
        <v>155509.50088374474</v>
      </c>
      <c r="BR55" s="56">
        <v>116829.10599119215</v>
      </c>
      <c r="BS55" s="56">
        <v>448882.77539038402</v>
      </c>
      <c r="BT55" s="56">
        <v>87502.22557653171</v>
      </c>
      <c r="BU55" s="56">
        <v>63029.799648727203</v>
      </c>
      <c r="BV55" s="56">
        <v>94557.392133655798</v>
      </c>
      <c r="BW55" s="56">
        <v>248218.64636743709</v>
      </c>
      <c r="BX55" s="56">
        <v>75894.299310596427</v>
      </c>
      <c r="BY55" s="56">
        <v>197232.22887787479</v>
      </c>
      <c r="BZ55" s="56">
        <v>153662.2305922863</v>
      </c>
      <c r="CA55" s="56">
        <v>33536.938288216908</v>
      </c>
      <c r="CB55" s="56">
        <v>636093.66057294724</v>
      </c>
      <c r="CC55" s="56">
        <v>104301.45001354764</v>
      </c>
      <c r="CD55" s="56">
        <v>64255.129572501181</v>
      </c>
      <c r="CE55" s="56">
        <v>15928.312650556658</v>
      </c>
      <c r="CF55" s="61">
        <v>11962100.31362373</v>
      </c>
      <c r="CG55" s="61">
        <v>12276641.41880459</v>
      </c>
      <c r="CH55" s="56">
        <v>558.3633023130327</v>
      </c>
      <c r="CI55" s="56">
        <v>20525.184043228292</v>
      </c>
      <c r="CJ55" s="56">
        <v>35.132971830932398</v>
      </c>
      <c r="CK55" s="56">
        <v>0</v>
      </c>
      <c r="CL55" s="56">
        <v>0</v>
      </c>
      <c r="CM55" s="56">
        <v>-5458.785498231121</v>
      </c>
      <c r="CN55" s="56">
        <v>0</v>
      </c>
      <c r="CO55" s="61">
        <v>15659.894819141133</v>
      </c>
      <c r="CP55" s="56">
        <v>22083.276666071502</v>
      </c>
      <c r="CQ55" s="56">
        <v>772291.76658631314</v>
      </c>
      <c r="CR55" s="56">
        <v>3188.786877327329</v>
      </c>
      <c r="CS55" s="56">
        <v>0</v>
      </c>
      <c r="CT55" s="56">
        <v>-545.78440429454281</v>
      </c>
      <c r="CU55" s="56">
        <v>-121898.3593491479</v>
      </c>
      <c r="CV55" s="56">
        <v>0</v>
      </c>
      <c r="CW55" s="61">
        <v>675119.68637626956</v>
      </c>
      <c r="CX55" s="61">
        <v>690779.58119541069</v>
      </c>
      <c r="CY55" s="56">
        <v>2058851</v>
      </c>
      <c r="CZ55" s="58">
        <v>-1851413</v>
      </c>
      <c r="DA55" s="61">
        <v>13174859</v>
      </c>
      <c r="DB55" s="59"/>
    </row>
    <row r="56" spans="1:106">
      <c r="A56" s="60"/>
      <c r="B56" s="69"/>
      <c r="C56" s="16" t="s">
        <v>14</v>
      </c>
      <c r="D56" s="17" t="s">
        <v>44</v>
      </c>
      <c r="E56" s="56">
        <v>210.20379902669563</v>
      </c>
      <c r="F56" s="56">
        <v>0.98226074311540024</v>
      </c>
      <c r="G56" s="56">
        <v>0.49113037155770012</v>
      </c>
      <c r="H56" s="56">
        <v>0</v>
      </c>
      <c r="I56" s="56">
        <v>2540.6174120679825</v>
      </c>
      <c r="J56" s="56">
        <v>12.278259288942502</v>
      </c>
      <c r="K56" s="56">
        <v>227.88449240277285</v>
      </c>
      <c r="L56" s="56">
        <v>6751.0780874321454</v>
      </c>
      <c r="M56" s="56">
        <v>328.07508820054369</v>
      </c>
      <c r="N56" s="56">
        <v>677.7599127496261</v>
      </c>
      <c r="O56" s="56">
        <v>12853.864084408127</v>
      </c>
      <c r="P56" s="56">
        <v>4467.32185968884</v>
      </c>
      <c r="Q56" s="56">
        <v>771.56581371714685</v>
      </c>
      <c r="R56" s="56">
        <v>2199.2818038353812</v>
      </c>
      <c r="S56" s="56">
        <v>2475.7882030223664</v>
      </c>
      <c r="T56" s="56">
        <v>1838.7921111120293</v>
      </c>
      <c r="U56" s="56">
        <v>605.07261775908648</v>
      </c>
      <c r="V56" s="56">
        <v>3772.863514306252</v>
      </c>
      <c r="W56" s="56">
        <v>5335.1492262312959</v>
      </c>
      <c r="X56" s="56">
        <v>470.01176558071899</v>
      </c>
      <c r="Y56" s="56">
        <v>4150.0516396625662</v>
      </c>
      <c r="Z56" s="56">
        <v>1457.1838124116962</v>
      </c>
      <c r="AA56" s="56">
        <v>62102.453222728058</v>
      </c>
      <c r="AB56" s="56">
        <v>39.781560096173706</v>
      </c>
      <c r="AC56" s="56">
        <v>499.47958787418099</v>
      </c>
      <c r="AD56" s="56">
        <v>54.024340871347007</v>
      </c>
      <c r="AE56" s="56">
        <v>299.09839627863937</v>
      </c>
      <c r="AF56" s="56">
        <v>6.8758252018078014</v>
      </c>
      <c r="AG56" s="56">
        <v>115.41563731605952</v>
      </c>
      <c r="AH56" s="56">
        <v>47.148515669539208</v>
      </c>
      <c r="AI56" s="56">
        <v>1.9645214862308005</v>
      </c>
      <c r="AJ56" s="56">
        <v>146.84798109575232</v>
      </c>
      <c r="AK56" s="56">
        <v>1494.0185902785238</v>
      </c>
      <c r="AL56" s="56">
        <v>1024.4979550693624</v>
      </c>
      <c r="AM56" s="56">
        <v>38.799299353058309</v>
      </c>
      <c r="AN56" s="56">
        <v>730.80199287785774</v>
      </c>
      <c r="AO56" s="56">
        <v>763.21659740066593</v>
      </c>
      <c r="AP56" s="56">
        <v>144.39232923796382</v>
      </c>
      <c r="AQ56" s="56">
        <v>257.35231469623483</v>
      </c>
      <c r="AR56" s="61">
        <v>118912.48556155036</v>
      </c>
      <c r="AS56" s="56">
        <v>27403.656139559389</v>
      </c>
      <c r="AT56" s="56">
        <v>274.8748321603382</v>
      </c>
      <c r="AU56" s="56">
        <v>38.98933789508343</v>
      </c>
      <c r="AV56" s="56">
        <v>368.44924310853844</v>
      </c>
      <c r="AW56" s="56">
        <v>59869.103071347985</v>
      </c>
      <c r="AX56" s="56">
        <v>1219.3915426687342</v>
      </c>
      <c r="AY56" s="56">
        <v>19236.36458398679</v>
      </c>
      <c r="AZ56" s="56">
        <v>208491.58546016915</v>
      </c>
      <c r="BA56" s="56">
        <v>11787.451579131099</v>
      </c>
      <c r="BB56" s="56">
        <v>34425.635894463914</v>
      </c>
      <c r="BC56" s="56">
        <v>533522.30188874272</v>
      </c>
      <c r="BD56" s="56">
        <v>69755.824428093765</v>
      </c>
      <c r="BE56" s="56">
        <v>67500.291230863193</v>
      </c>
      <c r="BF56" s="56">
        <v>62189.943409552827</v>
      </c>
      <c r="BG56" s="56">
        <v>59725.817254583555</v>
      </c>
      <c r="BH56" s="56">
        <v>74031.980061737049</v>
      </c>
      <c r="BI56" s="56">
        <v>76029.208895412696</v>
      </c>
      <c r="BJ56" s="56">
        <v>434204.76146859664</v>
      </c>
      <c r="BK56" s="56">
        <v>101826.50431369465</v>
      </c>
      <c r="BL56" s="56">
        <v>12956.156982536224</v>
      </c>
      <c r="BM56" s="56">
        <v>379531.96240521589</v>
      </c>
      <c r="BN56" s="56">
        <v>33954.839639380785</v>
      </c>
      <c r="BO56" s="56">
        <v>3343355.219172352</v>
      </c>
      <c r="BP56" s="56">
        <v>1128.7413320626654</v>
      </c>
      <c r="BQ56" s="56">
        <v>20208.173831021741</v>
      </c>
      <c r="BR56" s="56">
        <v>2794.5607936301049</v>
      </c>
      <c r="BS56" s="56">
        <v>17026.643858782936</v>
      </c>
      <c r="BT56" s="56">
        <v>416.21118203001561</v>
      </c>
      <c r="BU56" s="56">
        <v>5430.2400353377452</v>
      </c>
      <c r="BV56" s="56">
        <v>2006.0014347020426</v>
      </c>
      <c r="BW56" s="56">
        <v>537.07812950477432</v>
      </c>
      <c r="BX56" s="56">
        <v>7815.4127810694736</v>
      </c>
      <c r="BY56" s="56">
        <v>83703.285326612488</v>
      </c>
      <c r="BZ56" s="56">
        <v>48518.332076641818</v>
      </c>
      <c r="CA56" s="56">
        <v>1997.2288336756487</v>
      </c>
      <c r="CB56" s="56">
        <v>56982.917333664438</v>
      </c>
      <c r="CC56" s="56">
        <v>38514.64270621079</v>
      </c>
      <c r="CD56" s="56">
        <v>7501.5486110140519</v>
      </c>
      <c r="CE56" s="56">
        <v>20250.087369258956</v>
      </c>
      <c r="CF56" s="61">
        <v>5926531.4184704702</v>
      </c>
      <c r="CG56" s="61">
        <v>6045443.9040320208</v>
      </c>
      <c r="CH56" s="56">
        <v>171.89563004519502</v>
      </c>
      <c r="CI56" s="56">
        <v>2483.6462889672894</v>
      </c>
      <c r="CJ56" s="56">
        <v>0</v>
      </c>
      <c r="CK56" s="56">
        <v>0</v>
      </c>
      <c r="CL56" s="56">
        <v>0</v>
      </c>
      <c r="CM56" s="56">
        <v>-2684.027480562831</v>
      </c>
      <c r="CN56" s="56">
        <v>0</v>
      </c>
      <c r="CO56" s="61">
        <v>-28.485561550346574</v>
      </c>
      <c r="CP56" s="56">
        <v>8842.7818346049226</v>
      </c>
      <c r="CQ56" s="56">
        <v>98908.152372247656</v>
      </c>
      <c r="CR56" s="56">
        <v>0</v>
      </c>
      <c r="CS56" s="56">
        <v>0</v>
      </c>
      <c r="CT56" s="56">
        <v>0</v>
      </c>
      <c r="CU56" s="56">
        <v>-36558.352677324976</v>
      </c>
      <c r="CV56" s="56">
        <v>0</v>
      </c>
      <c r="CW56" s="61">
        <v>71192.581529527597</v>
      </c>
      <c r="CX56" s="61">
        <v>71164.09596797725</v>
      </c>
      <c r="CY56" s="56">
        <v>757585</v>
      </c>
      <c r="CZ56" s="58">
        <v>-577816</v>
      </c>
      <c r="DA56" s="61">
        <v>6296376.9999999981</v>
      </c>
      <c r="DB56" s="59"/>
    </row>
    <row r="57" spans="1:106">
      <c r="A57" s="60"/>
      <c r="B57" s="69"/>
      <c r="C57" s="16" t="s">
        <v>15</v>
      </c>
      <c r="D57" s="17" t="s">
        <v>45</v>
      </c>
      <c r="E57" s="56">
        <v>1.1957542159351608</v>
      </c>
      <c r="F57" s="56">
        <v>0</v>
      </c>
      <c r="G57" s="56">
        <v>3.5872626478054825</v>
      </c>
      <c r="H57" s="56">
        <v>3.5872626478054825</v>
      </c>
      <c r="I57" s="56">
        <v>0</v>
      </c>
      <c r="J57" s="56">
        <v>2.3915084318703217</v>
      </c>
      <c r="K57" s="56">
        <v>219.77962488888255</v>
      </c>
      <c r="L57" s="56">
        <v>8.1311286683590929</v>
      </c>
      <c r="M57" s="56">
        <v>0</v>
      </c>
      <c r="N57" s="56">
        <v>251.82583787594487</v>
      </c>
      <c r="O57" s="56">
        <v>391.48993029717167</v>
      </c>
      <c r="P57" s="56">
        <v>282144.42517182406</v>
      </c>
      <c r="Q57" s="56">
        <v>36.11177732124186</v>
      </c>
      <c r="R57" s="56">
        <v>27503.781871567822</v>
      </c>
      <c r="S57" s="56">
        <v>37386.212164585551</v>
      </c>
      <c r="T57" s="56">
        <v>16789.345795102407</v>
      </c>
      <c r="U57" s="56">
        <v>952.29865757076209</v>
      </c>
      <c r="V57" s="56">
        <v>314.96166047732135</v>
      </c>
      <c r="W57" s="56">
        <v>14638.662262321426</v>
      </c>
      <c r="X57" s="56">
        <v>1017.8259886040089</v>
      </c>
      <c r="Y57" s="56">
        <v>18677.920003750398</v>
      </c>
      <c r="Z57" s="56">
        <v>537.1327937980742</v>
      </c>
      <c r="AA57" s="56">
        <v>10152.431594975889</v>
      </c>
      <c r="AB57" s="56">
        <v>0</v>
      </c>
      <c r="AC57" s="56">
        <v>1.6740559023092252</v>
      </c>
      <c r="AD57" s="56">
        <v>0</v>
      </c>
      <c r="AE57" s="56">
        <v>0</v>
      </c>
      <c r="AF57" s="56">
        <v>0</v>
      </c>
      <c r="AG57" s="56">
        <v>0</v>
      </c>
      <c r="AH57" s="56">
        <v>132.25041628242877</v>
      </c>
      <c r="AI57" s="56">
        <v>0</v>
      </c>
      <c r="AJ57" s="56">
        <v>10.761787943416447</v>
      </c>
      <c r="AK57" s="56">
        <v>0</v>
      </c>
      <c r="AL57" s="56">
        <v>1.9132067454962574</v>
      </c>
      <c r="AM57" s="56">
        <v>0.23915084318703217</v>
      </c>
      <c r="AN57" s="56">
        <v>80.354683310842802</v>
      </c>
      <c r="AO57" s="56">
        <v>21.523575886832894</v>
      </c>
      <c r="AP57" s="56">
        <v>0.23915084318703217</v>
      </c>
      <c r="AQ57" s="56">
        <v>113.35749967065324</v>
      </c>
      <c r="AR57" s="61">
        <v>411395.41157900117</v>
      </c>
      <c r="AS57" s="56">
        <v>337.47518013598085</v>
      </c>
      <c r="AT57" s="56">
        <v>15.339780915271856</v>
      </c>
      <c r="AU57" s="56">
        <v>247.35396725875867</v>
      </c>
      <c r="AV57" s="56">
        <v>1905.967778722528</v>
      </c>
      <c r="AW57" s="56">
        <v>0</v>
      </c>
      <c r="AX57" s="56">
        <v>471.69826314460954</v>
      </c>
      <c r="AY57" s="56">
        <v>98435.374133299498</v>
      </c>
      <c r="AZ57" s="56">
        <v>701.79497687368735</v>
      </c>
      <c r="BA57" s="56">
        <v>-5.7524178432269455</v>
      </c>
      <c r="BB57" s="56">
        <v>23179.367699282979</v>
      </c>
      <c r="BC57" s="56">
        <v>44389.491023567934</v>
      </c>
      <c r="BD57" s="56">
        <v>8853311.412115328</v>
      </c>
      <c r="BE57" s="56">
        <v>7862.5964553840304</v>
      </c>
      <c r="BF57" s="56">
        <v>2132902.5801104456</v>
      </c>
      <c r="BG57" s="56">
        <v>811505.08997971169</v>
      </c>
      <c r="BH57" s="56">
        <v>1160490.8582199896</v>
      </c>
      <c r="BI57" s="56">
        <v>109220.19885304282</v>
      </c>
      <c r="BJ57" s="56">
        <v>77551.221153464066</v>
      </c>
      <c r="BK57" s="56">
        <v>582639.39366908441</v>
      </c>
      <c r="BL57" s="56">
        <v>37732.026106339945</v>
      </c>
      <c r="BM57" s="56">
        <v>2262512.224008806</v>
      </c>
      <c r="BN57" s="56">
        <v>26297.178170311981</v>
      </c>
      <c r="BO57" s="56">
        <v>1235289.5474354697</v>
      </c>
      <c r="BP57" s="56">
        <v>0</v>
      </c>
      <c r="BQ57" s="56">
        <v>120.80077470776587</v>
      </c>
      <c r="BR57" s="56">
        <v>0</v>
      </c>
      <c r="BS57" s="56">
        <v>0</v>
      </c>
      <c r="BT57" s="56">
        <v>0</v>
      </c>
      <c r="BU57" s="56">
        <v>0</v>
      </c>
      <c r="BV57" s="56">
        <v>12386.873089082022</v>
      </c>
      <c r="BW57" s="56">
        <v>0</v>
      </c>
      <c r="BX57" s="56">
        <v>1564.6576533577293</v>
      </c>
      <c r="BY57" s="56">
        <v>0</v>
      </c>
      <c r="BZ57" s="56">
        <v>197.49967928412514</v>
      </c>
      <c r="CA57" s="56">
        <v>21.092198758498803</v>
      </c>
      <c r="CB57" s="56">
        <v>11084.909183898324</v>
      </c>
      <c r="CC57" s="56">
        <v>1600.1308967242953</v>
      </c>
      <c r="CD57" s="56">
        <v>33.555770752157187</v>
      </c>
      <c r="CE57" s="56">
        <v>18107.65263417122</v>
      </c>
      <c r="CF57" s="61">
        <v>17512109.608543467</v>
      </c>
      <c r="CG57" s="61">
        <v>17923505.020122468</v>
      </c>
      <c r="CH57" s="56">
        <v>0</v>
      </c>
      <c r="CI57" s="56">
        <v>-342.22485660064302</v>
      </c>
      <c r="CJ57" s="56">
        <v>0</v>
      </c>
      <c r="CK57" s="56">
        <v>-206.14802682722171</v>
      </c>
      <c r="CL57" s="56">
        <v>-1237.6056134928915</v>
      </c>
      <c r="CM57" s="56">
        <v>-6603.4330820803325</v>
      </c>
      <c r="CN57" s="56">
        <v>0</v>
      </c>
      <c r="CO57" s="61">
        <v>-8389.4115790010892</v>
      </c>
      <c r="CP57" s="56">
        <v>0</v>
      </c>
      <c r="CQ57" s="56">
        <v>-30499.319404789268</v>
      </c>
      <c r="CR57" s="56">
        <v>0</v>
      </c>
      <c r="CS57" s="56">
        <v>-25016.306463886784</v>
      </c>
      <c r="CT57" s="56">
        <v>-150263.70016446707</v>
      </c>
      <c r="CU57" s="56">
        <v>-320767.28251032816</v>
      </c>
      <c r="CV57" s="56">
        <v>0</v>
      </c>
      <c r="CW57" s="61">
        <v>-526546.60854347132</v>
      </c>
      <c r="CX57" s="61">
        <v>-534936.02012247243</v>
      </c>
      <c r="CY57" s="56">
        <v>2306115</v>
      </c>
      <c r="CZ57" s="58">
        <v>-815719</v>
      </c>
      <c r="DA57" s="61">
        <v>18878964.999999996</v>
      </c>
      <c r="DB57" s="59"/>
    </row>
    <row r="58" spans="1:106">
      <c r="A58" s="60"/>
      <c r="B58" s="69"/>
      <c r="C58" s="16" t="s">
        <v>16</v>
      </c>
      <c r="D58" s="17" t="s">
        <v>46</v>
      </c>
      <c r="E58" s="56">
        <v>0</v>
      </c>
      <c r="F58" s="56">
        <v>0</v>
      </c>
      <c r="G58" s="56">
        <v>0</v>
      </c>
      <c r="H58" s="56">
        <v>0.56728278252173581</v>
      </c>
      <c r="I58" s="56">
        <v>1636.6108275752076</v>
      </c>
      <c r="J58" s="56">
        <v>0.56728278252173581</v>
      </c>
      <c r="K58" s="56">
        <v>171.31940032156419</v>
      </c>
      <c r="L58" s="56">
        <v>6274.714857472919</v>
      </c>
      <c r="M58" s="56">
        <v>0.56728278252173581</v>
      </c>
      <c r="N58" s="56">
        <v>681.30662180860463</v>
      </c>
      <c r="O58" s="56">
        <v>1444.869247082861</v>
      </c>
      <c r="P58" s="56">
        <v>14663.692645404348</v>
      </c>
      <c r="Q58" s="56">
        <v>72252.538878663399</v>
      </c>
      <c r="R58" s="56">
        <v>24495.837832071073</v>
      </c>
      <c r="S58" s="56">
        <v>26443.319624468189</v>
      </c>
      <c r="T58" s="56">
        <v>8096.8271549327346</v>
      </c>
      <c r="U58" s="56">
        <v>2620.2791724678973</v>
      </c>
      <c r="V58" s="56">
        <v>4642.0750093753641</v>
      </c>
      <c r="W58" s="56">
        <v>48178.759436788496</v>
      </c>
      <c r="X58" s="56">
        <v>11303.676724528106</v>
      </c>
      <c r="Y58" s="56">
        <v>14183.204128608437</v>
      </c>
      <c r="Z58" s="56">
        <v>3934.6733795707592</v>
      </c>
      <c r="AA58" s="56">
        <v>10222.435741041678</v>
      </c>
      <c r="AB58" s="56">
        <v>273.99758395799836</v>
      </c>
      <c r="AC58" s="56">
        <v>20.989462953304223</v>
      </c>
      <c r="AD58" s="56">
        <v>0.56728278252173581</v>
      </c>
      <c r="AE58" s="56">
        <v>21.55674573582596</v>
      </c>
      <c r="AF58" s="56">
        <v>0</v>
      </c>
      <c r="AG58" s="56">
        <v>0</v>
      </c>
      <c r="AH58" s="56">
        <v>18.720331823217279</v>
      </c>
      <c r="AI58" s="56">
        <v>40.277077559043242</v>
      </c>
      <c r="AJ58" s="56">
        <v>156.00276519347733</v>
      </c>
      <c r="AK58" s="56">
        <v>78.852306770521267</v>
      </c>
      <c r="AL58" s="56">
        <v>2919.804481639374</v>
      </c>
      <c r="AM58" s="56">
        <v>22.124028518347693</v>
      </c>
      <c r="AN58" s="56">
        <v>462.33546775521467</v>
      </c>
      <c r="AO58" s="56">
        <v>324.48575160243286</v>
      </c>
      <c r="AP58" s="56">
        <v>30.065987473651994</v>
      </c>
      <c r="AQ58" s="56">
        <v>234.8550719639986</v>
      </c>
      <c r="AR58" s="61">
        <v>255852.47687625809</v>
      </c>
      <c r="AS58" s="56">
        <v>0</v>
      </c>
      <c r="AT58" s="56">
        <v>0</v>
      </c>
      <c r="AU58" s="56">
        <v>0</v>
      </c>
      <c r="AV58" s="56">
        <v>462.36834953245972</v>
      </c>
      <c r="AW58" s="56">
        <v>42843.188702006664</v>
      </c>
      <c r="AX58" s="56">
        <v>22.578496898612684</v>
      </c>
      <c r="AY58" s="56">
        <v>25777.77174176828</v>
      </c>
      <c r="AZ58" s="56">
        <v>132308.02847831391</v>
      </c>
      <c r="BA58" s="56">
        <v>220.87660009512408</v>
      </c>
      <c r="BB58" s="56">
        <v>32347.13266548637</v>
      </c>
      <c r="BC58" s="56">
        <v>51776.420083631681</v>
      </c>
      <c r="BD58" s="56">
        <v>173448.01317514264</v>
      </c>
      <c r="BE58" s="56">
        <v>3211793.1471752105</v>
      </c>
      <c r="BF58" s="56">
        <v>585885.48932698765</v>
      </c>
      <c r="BG58" s="56">
        <v>277126.50758601568</v>
      </c>
      <c r="BH58" s="56">
        <v>276856.54729701049</v>
      </c>
      <c r="BI58" s="56">
        <v>245734.54350671844</v>
      </c>
      <c r="BJ58" s="56">
        <v>618386.7447756516</v>
      </c>
      <c r="BK58" s="56">
        <v>904112.714658704</v>
      </c>
      <c r="BL58" s="56">
        <v>171401.22334759447</v>
      </c>
      <c r="BM58" s="56">
        <v>1041336.9654182463</v>
      </c>
      <c r="BN58" s="56">
        <v>96853.898304822796</v>
      </c>
      <c r="BO58" s="56">
        <v>584677.0489060228</v>
      </c>
      <c r="BP58" s="56">
        <v>12939.442070461468</v>
      </c>
      <c r="BQ58" s="56">
        <v>955.16858618913648</v>
      </c>
      <c r="BR58" s="56">
        <v>20.615149342211581</v>
      </c>
      <c r="BS58" s="56">
        <v>1194.696988070071</v>
      </c>
      <c r="BT58" s="56">
        <v>0</v>
      </c>
      <c r="BU58" s="56">
        <v>0</v>
      </c>
      <c r="BV58" s="56">
        <v>716.62185808640254</v>
      </c>
      <c r="BW58" s="56">
        <v>3255.2302485130285</v>
      </c>
      <c r="BX58" s="56">
        <v>9600.7695508013931</v>
      </c>
      <c r="BY58" s="56">
        <v>4192.7287066945555</v>
      </c>
      <c r="BZ58" s="56">
        <v>108024.36422696688</v>
      </c>
      <c r="CA58" s="56">
        <v>952.22356485453486</v>
      </c>
      <c r="CB58" s="56">
        <v>26419.786392711441</v>
      </c>
      <c r="CC58" s="56">
        <v>12938.460396683267</v>
      </c>
      <c r="CD58" s="56">
        <v>1352.7464663603598</v>
      </c>
      <c r="CE58" s="56">
        <v>16148.533651399071</v>
      </c>
      <c r="CF58" s="61">
        <v>8672082.5964529943</v>
      </c>
      <c r="CG58" s="61">
        <v>8927935.0733292531</v>
      </c>
      <c r="CH58" s="56">
        <v>27.229573561043317</v>
      </c>
      <c r="CI58" s="56">
        <v>4536.5604118263209</v>
      </c>
      <c r="CJ58" s="56">
        <v>0</v>
      </c>
      <c r="CK58" s="56">
        <v>0</v>
      </c>
      <c r="CL58" s="56">
        <v>-4756.0988486622327</v>
      </c>
      <c r="CM58" s="56">
        <v>7548.8319870167379</v>
      </c>
      <c r="CN58" s="56">
        <v>0</v>
      </c>
      <c r="CO58" s="61">
        <v>7356.5231237418693</v>
      </c>
      <c r="CP58" s="56">
        <v>1216.2938111904832</v>
      </c>
      <c r="CQ58" s="56">
        <v>176142.70769630314</v>
      </c>
      <c r="CR58" s="56">
        <v>0</v>
      </c>
      <c r="CS58" s="56">
        <v>0</v>
      </c>
      <c r="CT58" s="56">
        <v>-59429.548858483184</v>
      </c>
      <c r="CU58" s="56">
        <v>-24263.049102004828</v>
      </c>
      <c r="CV58" s="56">
        <v>0</v>
      </c>
      <c r="CW58" s="61">
        <v>93666.403547005641</v>
      </c>
      <c r="CX58" s="61">
        <v>101022.9266707475</v>
      </c>
      <c r="CY58" s="56">
        <v>2658270</v>
      </c>
      <c r="CZ58" s="58">
        <v>-3719942</v>
      </c>
      <c r="DA58" s="61">
        <v>7967286</v>
      </c>
      <c r="DB58" s="59"/>
    </row>
    <row r="59" spans="1:106">
      <c r="A59" s="60"/>
      <c r="B59" s="69"/>
      <c r="C59" s="16" t="s">
        <v>17</v>
      </c>
      <c r="D59" s="17" t="s">
        <v>47</v>
      </c>
      <c r="E59" s="56">
        <v>285.90212563509385</v>
      </c>
      <c r="F59" s="56">
        <v>7.4745653760808857</v>
      </c>
      <c r="G59" s="56">
        <v>57.92788166462686</v>
      </c>
      <c r="H59" s="56">
        <v>34.881305088377466</v>
      </c>
      <c r="I59" s="56">
        <v>17066.30139493668</v>
      </c>
      <c r="J59" s="56">
        <v>48.584674944525752</v>
      </c>
      <c r="K59" s="56">
        <v>1333.5870391824312</v>
      </c>
      <c r="L59" s="56">
        <v>15077.44412445116</v>
      </c>
      <c r="M59" s="56">
        <v>81.597338688882999</v>
      </c>
      <c r="N59" s="56">
        <v>2389.9922790018632</v>
      </c>
      <c r="O59" s="56">
        <v>1532.2859020965814</v>
      </c>
      <c r="P59" s="56">
        <v>773.61751642437162</v>
      </c>
      <c r="Q59" s="56">
        <v>290.88516921914777</v>
      </c>
      <c r="R59" s="56">
        <v>39251.434311592755</v>
      </c>
      <c r="S59" s="56">
        <v>27725.654501676032</v>
      </c>
      <c r="T59" s="56">
        <v>17835.558748225005</v>
      </c>
      <c r="U59" s="56">
        <v>4827.9463525002448</v>
      </c>
      <c r="V59" s="56">
        <v>2820.4026685745207</v>
      </c>
      <c r="W59" s="56">
        <v>24225.066383878147</v>
      </c>
      <c r="X59" s="56">
        <v>6086.7877379218671</v>
      </c>
      <c r="Y59" s="56">
        <v>14696.86417071904</v>
      </c>
      <c r="Z59" s="56">
        <v>4043.1169880117523</v>
      </c>
      <c r="AA59" s="56">
        <v>126124.57039509284</v>
      </c>
      <c r="AB59" s="56">
        <v>569.3127294781608</v>
      </c>
      <c r="AC59" s="56">
        <v>85.957501824930176</v>
      </c>
      <c r="AD59" s="56">
        <v>20.555054784222435</v>
      </c>
      <c r="AE59" s="56">
        <v>4917.6411370132155</v>
      </c>
      <c r="AF59" s="56">
        <v>84.088860480909958</v>
      </c>
      <c r="AG59" s="56">
        <v>632.22365472684157</v>
      </c>
      <c r="AH59" s="56">
        <v>2276.0051570166297</v>
      </c>
      <c r="AI59" s="56">
        <v>302.71989773127586</v>
      </c>
      <c r="AJ59" s="56">
        <v>3177.3131652823831</v>
      </c>
      <c r="AK59" s="56">
        <v>224.85984173043329</v>
      </c>
      <c r="AL59" s="56">
        <v>734.99892864795368</v>
      </c>
      <c r="AM59" s="56">
        <v>255.38098368276357</v>
      </c>
      <c r="AN59" s="56">
        <v>1719.7729169466104</v>
      </c>
      <c r="AO59" s="56">
        <v>2572.4962502678381</v>
      </c>
      <c r="AP59" s="56">
        <v>13.080489408141549</v>
      </c>
      <c r="AQ59" s="56">
        <v>358.77913805188251</v>
      </c>
      <c r="AR59" s="61">
        <v>324563.06928197632</v>
      </c>
      <c r="AS59" s="56">
        <v>24848.552587982213</v>
      </c>
      <c r="AT59" s="56">
        <v>700.54121883513926</v>
      </c>
      <c r="AU59" s="56">
        <v>2127.5696275733862</v>
      </c>
      <c r="AV59" s="56">
        <v>5421.7469913139312</v>
      </c>
      <c r="AW59" s="56">
        <v>372326.60674912535</v>
      </c>
      <c r="AX59" s="56">
        <v>3601.6851689905379</v>
      </c>
      <c r="AY59" s="56">
        <v>129692.37782607577</v>
      </c>
      <c r="AZ59" s="56">
        <v>321174.60526957188</v>
      </c>
      <c r="BA59" s="56">
        <v>5862.8284994693895</v>
      </c>
      <c r="BB59" s="56">
        <v>81017.736102567564</v>
      </c>
      <c r="BC59" s="56">
        <v>57723.058892989226</v>
      </c>
      <c r="BD59" s="56">
        <v>19543.081985528432</v>
      </c>
      <c r="BE59" s="56">
        <v>16140.315928058984</v>
      </c>
      <c r="BF59" s="56">
        <v>783170.48802959512</v>
      </c>
      <c r="BG59" s="56">
        <v>276694.56220205186</v>
      </c>
      <c r="BH59" s="56">
        <v>451432.02868779458</v>
      </c>
      <c r="BI59" s="56">
        <v>183724.38209417369</v>
      </c>
      <c r="BJ59" s="56">
        <v>248646.00651568695</v>
      </c>
      <c r="BK59" s="56">
        <v>396720.62436247244</v>
      </c>
      <c r="BL59" s="56">
        <v>133470.87998308506</v>
      </c>
      <c r="BM59" s="56">
        <v>449903.13831856725</v>
      </c>
      <c r="BN59" s="56">
        <v>90449.577066719678</v>
      </c>
      <c r="BO59" s="56">
        <v>6015740.5994775137</v>
      </c>
      <c r="BP59" s="56">
        <v>11697.789104087999</v>
      </c>
      <c r="BQ59" s="56">
        <v>3025.1080341468019</v>
      </c>
      <c r="BR59" s="56">
        <v>846.60742632888582</v>
      </c>
      <c r="BS59" s="56">
        <v>251971.8956218439</v>
      </c>
      <c r="BT59" s="56">
        <v>3864.9887272358437</v>
      </c>
      <c r="BU59" s="56">
        <v>23535.878644321307</v>
      </c>
      <c r="BV59" s="56">
        <v>70642.230561054545</v>
      </c>
      <c r="BW59" s="56">
        <v>22802.664721178353</v>
      </c>
      <c r="BX59" s="56">
        <v>163551.87006977416</v>
      </c>
      <c r="BY59" s="56">
        <v>9153.1620156443096</v>
      </c>
      <c r="BZ59" s="56">
        <v>25438.583189305635</v>
      </c>
      <c r="CA59" s="56">
        <v>9899.829405266948</v>
      </c>
      <c r="CB59" s="56">
        <v>89301.22760648925</v>
      </c>
      <c r="CC59" s="56">
        <v>91977.506474055583</v>
      </c>
      <c r="CD59" s="56">
        <v>534.2948116218621</v>
      </c>
      <c r="CE59" s="56">
        <v>21990.651922940095</v>
      </c>
      <c r="CF59" s="61">
        <v>10870367.281921035</v>
      </c>
      <c r="CG59" s="61">
        <v>11194930.351203011</v>
      </c>
      <c r="CH59" s="56">
        <v>702.60914535160316</v>
      </c>
      <c r="CI59" s="56">
        <v>16786.005193333647</v>
      </c>
      <c r="CJ59" s="56">
        <v>7.4745653760808857</v>
      </c>
      <c r="CK59" s="56">
        <v>538.16870707782368</v>
      </c>
      <c r="CL59" s="56">
        <v>8719.0805111983518</v>
      </c>
      <c r="CM59" s="56">
        <v>-8292.4074043137352</v>
      </c>
      <c r="CN59" s="56">
        <v>0</v>
      </c>
      <c r="CO59" s="61">
        <v>18460.930718023767</v>
      </c>
      <c r="CP59" s="56">
        <v>28013.000096382915</v>
      </c>
      <c r="CQ59" s="56">
        <v>236841.55064165287</v>
      </c>
      <c r="CR59" s="56">
        <v>508.34884055389398</v>
      </c>
      <c r="CS59" s="56">
        <v>25793.178127234532</v>
      </c>
      <c r="CT59" s="56">
        <v>387505.96078577812</v>
      </c>
      <c r="CU59" s="56">
        <v>-123121.32041263999</v>
      </c>
      <c r="CV59" s="56">
        <v>0</v>
      </c>
      <c r="CW59" s="61">
        <v>555540.71807896229</v>
      </c>
      <c r="CX59" s="61">
        <v>574001.64879698609</v>
      </c>
      <c r="CY59" s="56">
        <v>708931</v>
      </c>
      <c r="CZ59" s="58">
        <v>-1079940</v>
      </c>
      <c r="DA59" s="61">
        <v>11397922.999999998</v>
      </c>
      <c r="DB59" s="59"/>
    </row>
    <row r="60" spans="1:106">
      <c r="A60" s="60"/>
      <c r="B60" s="69"/>
      <c r="C60" s="16" t="s">
        <v>18</v>
      </c>
      <c r="D60" s="17" t="s">
        <v>165</v>
      </c>
      <c r="E60" s="56">
        <v>0</v>
      </c>
      <c r="F60" s="56">
        <v>0</v>
      </c>
      <c r="G60" s="56">
        <v>0</v>
      </c>
      <c r="H60" s="56">
        <v>14.395654971135455</v>
      </c>
      <c r="I60" s="56">
        <v>0</v>
      </c>
      <c r="J60" s="56">
        <v>0</v>
      </c>
      <c r="K60" s="56">
        <v>10.519901709675908</v>
      </c>
      <c r="L60" s="56">
        <v>29.344988979622272</v>
      </c>
      <c r="M60" s="56">
        <v>0</v>
      </c>
      <c r="N60" s="56">
        <v>96.893831536488634</v>
      </c>
      <c r="O60" s="56">
        <v>131.77561088962455</v>
      </c>
      <c r="P60" s="56">
        <v>52.599508548379546</v>
      </c>
      <c r="Q60" s="56">
        <v>0</v>
      </c>
      <c r="R60" s="56">
        <v>425.22550068584729</v>
      </c>
      <c r="S60" s="56">
        <v>125284.83153475451</v>
      </c>
      <c r="T60" s="56">
        <v>17720.497590430394</v>
      </c>
      <c r="U60" s="56">
        <v>1792.259043906364</v>
      </c>
      <c r="V60" s="56">
        <v>292.89621075887135</v>
      </c>
      <c r="W60" s="56">
        <v>11237.469742083276</v>
      </c>
      <c r="X60" s="56">
        <v>326.67063203730453</v>
      </c>
      <c r="Y60" s="56">
        <v>9838.3228146963811</v>
      </c>
      <c r="Z60" s="56">
        <v>22.147161494054544</v>
      </c>
      <c r="AA60" s="56">
        <v>9253.63775125334</v>
      </c>
      <c r="AB60" s="56">
        <v>0</v>
      </c>
      <c r="AC60" s="56">
        <v>1276.7838601322446</v>
      </c>
      <c r="AD60" s="56">
        <v>0</v>
      </c>
      <c r="AE60" s="56">
        <v>6.0904694108650004</v>
      </c>
      <c r="AF60" s="56">
        <v>0</v>
      </c>
      <c r="AG60" s="56">
        <v>0</v>
      </c>
      <c r="AH60" s="56">
        <v>112.95052361967818</v>
      </c>
      <c r="AI60" s="56">
        <v>1.1073580747027272</v>
      </c>
      <c r="AJ60" s="56">
        <v>225.34736820200499</v>
      </c>
      <c r="AK60" s="56">
        <v>0</v>
      </c>
      <c r="AL60" s="56">
        <v>0</v>
      </c>
      <c r="AM60" s="56">
        <v>0</v>
      </c>
      <c r="AN60" s="56">
        <v>11879.737425410858</v>
      </c>
      <c r="AO60" s="56">
        <v>28.79130994227091</v>
      </c>
      <c r="AP60" s="56">
        <v>0</v>
      </c>
      <c r="AQ60" s="56">
        <v>0</v>
      </c>
      <c r="AR60" s="61">
        <v>190060.29579352788</v>
      </c>
      <c r="AS60" s="56">
        <v>0</v>
      </c>
      <c r="AT60" s="56">
        <v>20.6053742790101</v>
      </c>
      <c r="AU60" s="56">
        <v>0</v>
      </c>
      <c r="AV60" s="56">
        <v>1037.4358006562475</v>
      </c>
      <c r="AW60" s="56">
        <v>0</v>
      </c>
      <c r="AX60" s="56">
        <v>0</v>
      </c>
      <c r="AY60" s="56">
        <v>1013.2468830243661</v>
      </c>
      <c r="AZ60" s="56">
        <v>403.14862719802363</v>
      </c>
      <c r="BA60" s="56">
        <v>0</v>
      </c>
      <c r="BB60" s="56">
        <v>4101.3653673612271</v>
      </c>
      <c r="BC60" s="56">
        <v>9042.1757651325606</v>
      </c>
      <c r="BD60" s="56">
        <v>1966.4694148881376</v>
      </c>
      <c r="BE60" s="56">
        <v>96.75567052752568</v>
      </c>
      <c r="BF60" s="56">
        <v>8796.7030454608757</v>
      </c>
      <c r="BG60" s="56">
        <v>1289980.6431348245</v>
      </c>
      <c r="BH60" s="56">
        <v>525540.07098615251</v>
      </c>
      <c r="BI60" s="56">
        <v>62947.626650699414</v>
      </c>
      <c r="BJ60" s="56">
        <v>23398.746322573294</v>
      </c>
      <c r="BK60" s="56">
        <v>180301.50437052944</v>
      </c>
      <c r="BL60" s="56">
        <v>7368.6610193416545</v>
      </c>
      <c r="BM60" s="56">
        <v>313110.30868545524</v>
      </c>
      <c r="BN60" s="56">
        <v>2353.4920969982404</v>
      </c>
      <c r="BO60" s="56">
        <v>391602.45051507227</v>
      </c>
      <c r="BP60" s="56">
        <v>0</v>
      </c>
      <c r="BQ60" s="56">
        <v>39831.980253002956</v>
      </c>
      <c r="BR60" s="56">
        <v>0</v>
      </c>
      <c r="BS60" s="56">
        <v>309.97650002336928</v>
      </c>
      <c r="BT60" s="56">
        <v>0.8958858382178303</v>
      </c>
      <c r="BU60" s="56">
        <v>0</v>
      </c>
      <c r="BV60" s="56">
        <v>3433.0345320507258</v>
      </c>
      <c r="BW60" s="56">
        <v>220.38791620158628</v>
      </c>
      <c r="BX60" s="56">
        <v>12914.194357910024</v>
      </c>
      <c r="BY60" s="56">
        <v>0</v>
      </c>
      <c r="BZ60" s="56">
        <v>8.9588583821783025</v>
      </c>
      <c r="CA60" s="56">
        <v>0</v>
      </c>
      <c r="CB60" s="56">
        <v>534492.65816746326</v>
      </c>
      <c r="CC60" s="56">
        <v>774.04536422020544</v>
      </c>
      <c r="CD60" s="56">
        <v>0</v>
      </c>
      <c r="CE60" s="56">
        <v>0</v>
      </c>
      <c r="CF60" s="61">
        <v>3415067.5415652669</v>
      </c>
      <c r="CG60" s="61">
        <v>3605127.8373587946</v>
      </c>
      <c r="CH60" s="56">
        <v>0</v>
      </c>
      <c r="CI60" s="56">
        <v>329.43902722406136</v>
      </c>
      <c r="CJ60" s="56">
        <v>0</v>
      </c>
      <c r="CK60" s="56">
        <v>5679.0858861129364</v>
      </c>
      <c r="CL60" s="56">
        <v>113787.13264511609</v>
      </c>
      <c r="CM60" s="56">
        <v>9428.0466480190207</v>
      </c>
      <c r="CN60" s="56">
        <v>0</v>
      </c>
      <c r="CO60" s="61">
        <v>129223.7042064721</v>
      </c>
      <c r="CP60" s="56">
        <v>0</v>
      </c>
      <c r="CQ60" s="56">
        <v>11835.547808695757</v>
      </c>
      <c r="CR60" s="56">
        <v>0</v>
      </c>
      <c r="CS60" s="56">
        <v>280144.39749655378</v>
      </c>
      <c r="CT60" s="56">
        <v>3952969.9412329877</v>
      </c>
      <c r="CU60" s="56">
        <v>-50317.428103504441</v>
      </c>
      <c r="CV60" s="56">
        <v>0</v>
      </c>
      <c r="CW60" s="61">
        <v>4194632.4584347326</v>
      </c>
      <c r="CX60" s="61">
        <v>4323856.1626412049</v>
      </c>
      <c r="CY60" s="56">
        <v>2541066</v>
      </c>
      <c r="CZ60" s="58">
        <v>-1391359</v>
      </c>
      <c r="DA60" s="61">
        <v>9078691</v>
      </c>
      <c r="DB60" s="59"/>
    </row>
    <row r="61" spans="1:106">
      <c r="A61" s="60"/>
      <c r="B61" s="69"/>
      <c r="C61" s="16" t="s">
        <v>19</v>
      </c>
      <c r="D61" s="17" t="s">
        <v>166</v>
      </c>
      <c r="E61" s="56">
        <v>0</v>
      </c>
      <c r="F61" s="56">
        <v>1.0644102253638503</v>
      </c>
      <c r="G61" s="56">
        <v>0</v>
      </c>
      <c r="H61" s="56">
        <v>2.1288204507277007</v>
      </c>
      <c r="I61" s="56">
        <v>0</v>
      </c>
      <c r="J61" s="56">
        <v>0</v>
      </c>
      <c r="K61" s="56">
        <v>11.708512479002353</v>
      </c>
      <c r="L61" s="56">
        <v>0</v>
      </c>
      <c r="M61" s="56">
        <v>1.5966153380457753</v>
      </c>
      <c r="N61" s="56">
        <v>729.12100437423737</v>
      </c>
      <c r="O61" s="56">
        <v>154.87168779044021</v>
      </c>
      <c r="P61" s="56">
        <v>74.508715775469511</v>
      </c>
      <c r="Q61" s="56">
        <v>18.627178943867378</v>
      </c>
      <c r="R61" s="56">
        <v>172.96666162162566</v>
      </c>
      <c r="S61" s="56">
        <v>2274.644651602548</v>
      </c>
      <c r="T61" s="56">
        <v>90663.801970929359</v>
      </c>
      <c r="U61" s="56">
        <v>209.15660928399657</v>
      </c>
      <c r="V61" s="56">
        <v>399.15383451144385</v>
      </c>
      <c r="W61" s="56">
        <v>1358.1874475642728</v>
      </c>
      <c r="X61" s="56">
        <v>113.35968900125005</v>
      </c>
      <c r="Y61" s="56">
        <v>922.31146027777618</v>
      </c>
      <c r="Z61" s="56">
        <v>9.5796920282746516</v>
      </c>
      <c r="AA61" s="56">
        <v>60.671382845739465</v>
      </c>
      <c r="AB61" s="56">
        <v>7.9830766902288763</v>
      </c>
      <c r="AC61" s="56">
        <v>33.528922098961282</v>
      </c>
      <c r="AD61" s="56">
        <v>0</v>
      </c>
      <c r="AE61" s="56">
        <v>4.2576409014554013</v>
      </c>
      <c r="AF61" s="56">
        <v>0</v>
      </c>
      <c r="AG61" s="56">
        <v>0</v>
      </c>
      <c r="AH61" s="56">
        <v>75.573126000833369</v>
      </c>
      <c r="AI61" s="56">
        <v>1.5966153380457753</v>
      </c>
      <c r="AJ61" s="56">
        <v>14.369538042411978</v>
      </c>
      <c r="AK61" s="56">
        <v>0</v>
      </c>
      <c r="AL61" s="56">
        <v>0</v>
      </c>
      <c r="AM61" s="56">
        <v>0</v>
      </c>
      <c r="AN61" s="56">
        <v>15866.631024386234</v>
      </c>
      <c r="AO61" s="56">
        <v>8.5152818029108026</v>
      </c>
      <c r="AP61" s="56">
        <v>0</v>
      </c>
      <c r="AQ61" s="56">
        <v>0</v>
      </c>
      <c r="AR61" s="61">
        <v>113189.91557030454</v>
      </c>
      <c r="AS61" s="56">
        <v>0</v>
      </c>
      <c r="AT61" s="56">
        <v>120.43619446775128</v>
      </c>
      <c r="AU61" s="56">
        <v>0</v>
      </c>
      <c r="AV61" s="56">
        <v>480.78128831526311</v>
      </c>
      <c r="AW61" s="56">
        <v>0</v>
      </c>
      <c r="AX61" s="56">
        <v>0</v>
      </c>
      <c r="AY61" s="56">
        <v>1054.0575739817593</v>
      </c>
      <c r="AZ61" s="56">
        <v>0</v>
      </c>
      <c r="BA61" s="56">
        <v>182.09952603523993</v>
      </c>
      <c r="BB61" s="56">
        <v>34499.670522454158</v>
      </c>
      <c r="BC61" s="56">
        <v>7744.5290490542784</v>
      </c>
      <c r="BD61" s="56">
        <v>2906.8479896736449</v>
      </c>
      <c r="BE61" s="56">
        <v>855.5787254989051</v>
      </c>
      <c r="BF61" s="56">
        <v>5270.287869908796</v>
      </c>
      <c r="BG61" s="56">
        <v>39963.619793067104</v>
      </c>
      <c r="BH61" s="56">
        <v>2204681.8521773173</v>
      </c>
      <c r="BI61" s="56">
        <v>8544.2253803201475</v>
      </c>
      <c r="BJ61" s="56">
        <v>35382.226955513841</v>
      </c>
      <c r="BK61" s="56">
        <v>30760.367556619422</v>
      </c>
      <c r="BL61" s="56">
        <v>3708.4713000509973</v>
      </c>
      <c r="BM61" s="56">
        <v>38323.760569194201</v>
      </c>
      <c r="BN61" s="56">
        <v>755.3758117017361</v>
      </c>
      <c r="BO61" s="56">
        <v>3893.4612947534633</v>
      </c>
      <c r="BP61" s="56">
        <v>125.25364224646134</v>
      </c>
      <c r="BQ61" s="56">
        <v>1158.1144460018963</v>
      </c>
      <c r="BR61" s="56">
        <v>0</v>
      </c>
      <c r="BS61" s="56">
        <v>265.92311738479481</v>
      </c>
      <c r="BT61" s="56">
        <v>0</v>
      </c>
      <c r="BU61" s="56">
        <v>0</v>
      </c>
      <c r="BV61" s="56">
        <v>2411.6143580222515</v>
      </c>
      <c r="BW61" s="56">
        <v>236.05494115679252</v>
      </c>
      <c r="BX61" s="56">
        <v>869.06757927929323</v>
      </c>
      <c r="BY61" s="56">
        <v>0</v>
      </c>
      <c r="BZ61" s="56">
        <v>0</v>
      </c>
      <c r="CA61" s="56">
        <v>0</v>
      </c>
      <c r="CB61" s="56">
        <v>902905.3324769527</v>
      </c>
      <c r="CC61" s="56">
        <v>345.89275051138168</v>
      </c>
      <c r="CD61" s="56">
        <v>0</v>
      </c>
      <c r="CE61" s="56">
        <v>0</v>
      </c>
      <c r="CF61" s="61">
        <v>3327444.9028894841</v>
      </c>
      <c r="CG61" s="61">
        <v>3440634.8184597888</v>
      </c>
      <c r="CH61" s="56">
        <v>0</v>
      </c>
      <c r="CI61" s="56">
        <v>43.64081923991786</v>
      </c>
      <c r="CJ61" s="56">
        <v>0</v>
      </c>
      <c r="CK61" s="56">
        <v>959.03361305282908</v>
      </c>
      <c r="CL61" s="56">
        <v>163671.69932863585</v>
      </c>
      <c r="CM61" s="56">
        <v>6960.7106687668984</v>
      </c>
      <c r="CN61" s="56">
        <v>0</v>
      </c>
      <c r="CO61" s="61">
        <v>171635.0844296955</v>
      </c>
      <c r="CP61" s="56">
        <v>0</v>
      </c>
      <c r="CQ61" s="56">
        <v>5899.4465498083291</v>
      </c>
      <c r="CR61" s="56">
        <v>0</v>
      </c>
      <c r="CS61" s="56">
        <v>53920.729497545864</v>
      </c>
      <c r="CT61" s="56">
        <v>8025728.2933453629</v>
      </c>
      <c r="CU61" s="56">
        <v>-111274.37228220051</v>
      </c>
      <c r="CV61" s="56">
        <v>0</v>
      </c>
      <c r="CW61" s="61">
        <v>7974274.0971105164</v>
      </c>
      <c r="CX61" s="61">
        <v>8145909.1815402117</v>
      </c>
      <c r="CY61" s="56">
        <v>6044361</v>
      </c>
      <c r="CZ61" s="58">
        <v>-2005002</v>
      </c>
      <c r="DA61" s="61">
        <v>15625903</v>
      </c>
      <c r="DB61" s="59"/>
    </row>
    <row r="62" spans="1:106">
      <c r="A62" s="60"/>
      <c r="B62" s="69"/>
      <c r="C62" s="16" t="s">
        <v>20</v>
      </c>
      <c r="D62" s="17" t="s">
        <v>167</v>
      </c>
      <c r="E62" s="56">
        <v>1.1366547198025208</v>
      </c>
      <c r="F62" s="56">
        <v>0</v>
      </c>
      <c r="G62" s="56">
        <v>0.56832735990126038</v>
      </c>
      <c r="H62" s="56">
        <v>0</v>
      </c>
      <c r="I62" s="56">
        <v>0</v>
      </c>
      <c r="J62" s="56">
        <v>0</v>
      </c>
      <c r="K62" s="56">
        <v>0</v>
      </c>
      <c r="L62" s="56">
        <v>2.2733094396050415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9.093237758420166</v>
      </c>
      <c r="S62" s="56">
        <v>1408.3151978353233</v>
      </c>
      <c r="T62" s="56">
        <v>2787.0773729557809</v>
      </c>
      <c r="U62" s="56">
        <v>17828.429280102537</v>
      </c>
      <c r="V62" s="56">
        <v>5.1149462391113429</v>
      </c>
      <c r="W62" s="56">
        <v>416.01562744772258</v>
      </c>
      <c r="X62" s="56">
        <v>57.969390709928554</v>
      </c>
      <c r="Y62" s="56">
        <v>298.94019130806294</v>
      </c>
      <c r="Z62" s="56">
        <v>31.25800479456932</v>
      </c>
      <c r="AA62" s="56">
        <v>257.45229403527094</v>
      </c>
      <c r="AB62" s="56">
        <v>0</v>
      </c>
      <c r="AC62" s="56">
        <v>12.503201917827727</v>
      </c>
      <c r="AD62" s="56">
        <v>2.8416367995063019</v>
      </c>
      <c r="AE62" s="56">
        <v>1486.7443735016971</v>
      </c>
      <c r="AF62" s="56">
        <v>8.5249103985189052</v>
      </c>
      <c r="AG62" s="56">
        <v>0</v>
      </c>
      <c r="AH62" s="56">
        <v>57.969390709928554</v>
      </c>
      <c r="AI62" s="56">
        <v>38.646260473285707</v>
      </c>
      <c r="AJ62" s="56">
        <v>2679.0951745745415</v>
      </c>
      <c r="AK62" s="56">
        <v>0</v>
      </c>
      <c r="AL62" s="56">
        <v>20451.828373406755</v>
      </c>
      <c r="AM62" s="56">
        <v>0</v>
      </c>
      <c r="AN62" s="56">
        <v>5304.7675773183646</v>
      </c>
      <c r="AO62" s="56">
        <v>747.91880563005861</v>
      </c>
      <c r="AP62" s="56">
        <v>726.89069331371195</v>
      </c>
      <c r="AQ62" s="56">
        <v>0</v>
      </c>
      <c r="AR62" s="61">
        <v>54621.374232750233</v>
      </c>
      <c r="AS62" s="56">
        <v>130.44038394436194</v>
      </c>
      <c r="AT62" s="56">
        <v>20.290726391345189</v>
      </c>
      <c r="AU62" s="56">
        <v>11.594700795054393</v>
      </c>
      <c r="AV62" s="56">
        <v>0</v>
      </c>
      <c r="AW62" s="56">
        <v>4.8311253312726636</v>
      </c>
      <c r="AX62" s="56">
        <v>0</v>
      </c>
      <c r="AY62" s="56">
        <v>0</v>
      </c>
      <c r="AZ62" s="56">
        <v>14.493375993817992</v>
      </c>
      <c r="BA62" s="56">
        <v>0</v>
      </c>
      <c r="BB62" s="56">
        <v>0</v>
      </c>
      <c r="BC62" s="56">
        <v>0</v>
      </c>
      <c r="BD62" s="56">
        <v>0</v>
      </c>
      <c r="BE62" s="56">
        <v>0</v>
      </c>
      <c r="BF62" s="56">
        <v>180.68408738959764</v>
      </c>
      <c r="BG62" s="56">
        <v>21017.327641168598</v>
      </c>
      <c r="BH62" s="56">
        <v>65678.182653585609</v>
      </c>
      <c r="BI62" s="56">
        <v>440068.17265069322</v>
      </c>
      <c r="BJ62" s="56">
        <v>431.90260461577617</v>
      </c>
      <c r="BK62" s="56">
        <v>9721.1903915868552</v>
      </c>
      <c r="BL62" s="56">
        <v>2689.9705844526193</v>
      </c>
      <c r="BM62" s="56">
        <v>13532.948277960986</v>
      </c>
      <c r="BN62" s="56">
        <v>708.24297356457259</v>
      </c>
      <c r="BO62" s="56">
        <v>11210.143218685089</v>
      </c>
      <c r="BP62" s="56">
        <v>0</v>
      </c>
      <c r="BQ62" s="56">
        <v>408.71320302566738</v>
      </c>
      <c r="BR62" s="56">
        <v>128.50793381185287</v>
      </c>
      <c r="BS62" s="56">
        <v>91722.779314476546</v>
      </c>
      <c r="BT62" s="56">
        <v>446.39598060959418</v>
      </c>
      <c r="BU62" s="56">
        <v>0</v>
      </c>
      <c r="BV62" s="56">
        <v>1337.2554916962733</v>
      </c>
      <c r="BW62" s="56">
        <v>10013.956586661978</v>
      </c>
      <c r="BX62" s="56">
        <v>163342.27990046129</v>
      </c>
      <c r="BY62" s="56">
        <v>0</v>
      </c>
      <c r="BZ62" s="56">
        <v>766160.43648600171</v>
      </c>
      <c r="CA62" s="56">
        <v>0</v>
      </c>
      <c r="CB62" s="56">
        <v>282958.04442757368</v>
      </c>
      <c r="CC62" s="56">
        <v>34553.174594328346</v>
      </c>
      <c r="CD62" s="56">
        <v>32340.519192605469</v>
      </c>
      <c r="CE62" s="56">
        <v>0</v>
      </c>
      <c r="CF62" s="61">
        <v>1948832.478507411</v>
      </c>
      <c r="CG62" s="61">
        <v>2003453.8527401611</v>
      </c>
      <c r="CH62" s="56">
        <v>46.602843511903352</v>
      </c>
      <c r="CI62" s="56">
        <v>1811.827623365218</v>
      </c>
      <c r="CJ62" s="56">
        <v>2.8416367995063019</v>
      </c>
      <c r="CK62" s="56">
        <v>8973.8890128409003</v>
      </c>
      <c r="CL62" s="56">
        <v>55804.631796064656</v>
      </c>
      <c r="CM62" s="56">
        <v>-1540.1671453324157</v>
      </c>
      <c r="CN62" s="56">
        <v>0</v>
      </c>
      <c r="CO62" s="61">
        <v>65099.625767249767</v>
      </c>
      <c r="CP62" s="56">
        <v>2051.2958156583732</v>
      </c>
      <c r="CQ62" s="56">
        <v>65994.13825025085</v>
      </c>
      <c r="CR62" s="56">
        <v>206.77216417847001</v>
      </c>
      <c r="CS62" s="56">
        <v>473853.19831734919</v>
      </c>
      <c r="CT62" s="56">
        <v>2918526.2927497979</v>
      </c>
      <c r="CU62" s="56">
        <v>-67881.175804645944</v>
      </c>
      <c r="CV62" s="56">
        <v>0</v>
      </c>
      <c r="CW62" s="61">
        <v>3392750.5214925893</v>
      </c>
      <c r="CX62" s="61">
        <v>3457850.1472598389</v>
      </c>
      <c r="CY62" s="56">
        <v>2105129</v>
      </c>
      <c r="CZ62" s="58">
        <v>-2080416</v>
      </c>
      <c r="DA62" s="61">
        <v>5486017</v>
      </c>
      <c r="DB62" s="59"/>
    </row>
    <row r="63" spans="1:106">
      <c r="A63" s="60"/>
      <c r="B63" s="69"/>
      <c r="C63" s="16" t="s">
        <v>21</v>
      </c>
      <c r="D63" s="17" t="s">
        <v>228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1.5740278273278629</v>
      </c>
      <c r="L63" s="56">
        <v>4.1974075395409676</v>
      </c>
      <c r="M63" s="56">
        <v>0</v>
      </c>
      <c r="N63" s="56">
        <v>0</v>
      </c>
      <c r="O63" s="56">
        <v>0</v>
      </c>
      <c r="P63" s="56">
        <v>0.52467594244262095</v>
      </c>
      <c r="Q63" s="56">
        <v>5.7714353668688307</v>
      </c>
      <c r="R63" s="56">
        <v>2928.7411107147104</v>
      </c>
      <c r="S63" s="56">
        <v>2672.6992508027115</v>
      </c>
      <c r="T63" s="56">
        <v>4574.6495421572126</v>
      </c>
      <c r="U63" s="56">
        <v>14767.004400047568</v>
      </c>
      <c r="V63" s="56">
        <v>49909.27434891188</v>
      </c>
      <c r="W63" s="56">
        <v>58633.061243905337</v>
      </c>
      <c r="X63" s="56">
        <v>71230.530621952668</v>
      </c>
      <c r="Y63" s="56">
        <v>5015.9020097514567</v>
      </c>
      <c r="Z63" s="56">
        <v>283.84968486145794</v>
      </c>
      <c r="AA63" s="56">
        <v>448.07325484599835</v>
      </c>
      <c r="AB63" s="56">
        <v>2.6233797122131048</v>
      </c>
      <c r="AC63" s="56">
        <v>2.0987037697704838</v>
      </c>
      <c r="AD63" s="56">
        <v>0</v>
      </c>
      <c r="AE63" s="56">
        <v>41.974075395409677</v>
      </c>
      <c r="AF63" s="56">
        <v>27.807824949458912</v>
      </c>
      <c r="AG63" s="56">
        <v>0</v>
      </c>
      <c r="AH63" s="56">
        <v>7.870139136639315</v>
      </c>
      <c r="AI63" s="56">
        <v>313.75621358068736</v>
      </c>
      <c r="AJ63" s="56">
        <v>1229.3157331430609</v>
      </c>
      <c r="AK63" s="56">
        <v>804.32821976453795</v>
      </c>
      <c r="AL63" s="56">
        <v>2.6233797122131048</v>
      </c>
      <c r="AM63" s="56">
        <v>0</v>
      </c>
      <c r="AN63" s="56">
        <v>15984.777262456892</v>
      </c>
      <c r="AO63" s="56">
        <v>26.233797122131051</v>
      </c>
      <c r="AP63" s="56">
        <v>918.1828992745867</v>
      </c>
      <c r="AQ63" s="56">
        <v>0</v>
      </c>
      <c r="AR63" s="61">
        <v>229837.44464264484</v>
      </c>
      <c r="AS63" s="56">
        <v>0</v>
      </c>
      <c r="AT63" s="56">
        <v>0</v>
      </c>
      <c r="AU63" s="56">
        <v>9.8393672714274629</v>
      </c>
      <c r="AV63" s="56">
        <v>18.694797815712178</v>
      </c>
      <c r="AW63" s="56">
        <v>30.502038541425133</v>
      </c>
      <c r="AX63" s="56">
        <v>0</v>
      </c>
      <c r="AY63" s="56">
        <v>103.31335634998835</v>
      </c>
      <c r="AZ63" s="56">
        <v>135.78326834569899</v>
      </c>
      <c r="BA63" s="56">
        <v>4.9196836357137315</v>
      </c>
      <c r="BB63" s="56">
        <v>0</v>
      </c>
      <c r="BC63" s="56">
        <v>0.98393672714274627</v>
      </c>
      <c r="BD63" s="56">
        <v>19.678734542854926</v>
      </c>
      <c r="BE63" s="56">
        <v>1234.8405925641466</v>
      </c>
      <c r="BF63" s="56">
        <v>23585.947286338771</v>
      </c>
      <c r="BG63" s="56">
        <v>83935.706445639109</v>
      </c>
      <c r="BH63" s="56">
        <v>165715.60752210848</v>
      </c>
      <c r="BI63" s="56">
        <v>655918.78860498755</v>
      </c>
      <c r="BJ63" s="56">
        <v>3768209.0502302083</v>
      </c>
      <c r="BK63" s="56">
        <v>1981631.8415411296</v>
      </c>
      <c r="BL63" s="56">
        <v>1339877.806060089</v>
      </c>
      <c r="BM63" s="56">
        <v>459045.84068117687</v>
      </c>
      <c r="BN63" s="56">
        <v>42969.500811050872</v>
      </c>
      <c r="BO63" s="56">
        <v>22385.54447922462</v>
      </c>
      <c r="BP63" s="56">
        <v>76.747064717134208</v>
      </c>
      <c r="BQ63" s="56">
        <v>89.538242169989914</v>
      </c>
      <c r="BR63" s="56">
        <v>0</v>
      </c>
      <c r="BS63" s="56">
        <v>2148.9178120797578</v>
      </c>
      <c r="BT63" s="56">
        <v>1600.8650550612481</v>
      </c>
      <c r="BU63" s="56">
        <v>0</v>
      </c>
      <c r="BV63" s="56">
        <v>245.00024505854381</v>
      </c>
      <c r="BW63" s="56">
        <v>51809.188367701303</v>
      </c>
      <c r="BX63" s="56">
        <v>82538.516293096414</v>
      </c>
      <c r="BY63" s="56">
        <v>45957.716651383394</v>
      </c>
      <c r="BZ63" s="56">
        <v>173.17286397712334</v>
      </c>
      <c r="CA63" s="56">
        <v>0</v>
      </c>
      <c r="CB63" s="56">
        <v>940950.4994073339</v>
      </c>
      <c r="CC63" s="56">
        <v>913.09328278846851</v>
      </c>
      <c r="CD63" s="56">
        <v>45026.912507506357</v>
      </c>
      <c r="CE63" s="56">
        <v>0</v>
      </c>
      <c r="CF63" s="61">
        <v>9716364.3572306242</v>
      </c>
      <c r="CG63" s="61">
        <v>9946201.8018732686</v>
      </c>
      <c r="CH63" s="56">
        <v>7.870139136639315</v>
      </c>
      <c r="CI63" s="56">
        <v>584.48899988107985</v>
      </c>
      <c r="CJ63" s="56">
        <v>0</v>
      </c>
      <c r="CK63" s="56">
        <v>0</v>
      </c>
      <c r="CL63" s="56">
        <v>0</v>
      </c>
      <c r="CM63" s="56">
        <v>3406.1962183374953</v>
      </c>
      <c r="CN63" s="56">
        <v>0</v>
      </c>
      <c r="CO63" s="61">
        <v>3998.5553573552143</v>
      </c>
      <c r="CP63" s="56">
        <v>380.7835134042428</v>
      </c>
      <c r="CQ63" s="56">
        <v>33301.338530146248</v>
      </c>
      <c r="CR63" s="56">
        <v>0</v>
      </c>
      <c r="CS63" s="56">
        <v>0</v>
      </c>
      <c r="CT63" s="56">
        <v>0</v>
      </c>
      <c r="CU63" s="56">
        <v>99015.520725828843</v>
      </c>
      <c r="CV63" s="56">
        <v>0</v>
      </c>
      <c r="CW63" s="61">
        <v>132697.64276937934</v>
      </c>
      <c r="CX63" s="61">
        <v>136696.19812673455</v>
      </c>
      <c r="CY63" s="56">
        <v>6170305</v>
      </c>
      <c r="CZ63" s="58">
        <v>-3543141</v>
      </c>
      <c r="DA63" s="61">
        <v>12710062.000000004</v>
      </c>
      <c r="DB63" s="59"/>
    </row>
    <row r="64" spans="1:106">
      <c r="A64" s="60"/>
      <c r="B64" s="69"/>
      <c r="C64" s="16" t="s">
        <v>22</v>
      </c>
      <c r="D64" s="17" t="s">
        <v>48</v>
      </c>
      <c r="E64" s="56">
        <v>2.9296102817225949</v>
      </c>
      <c r="F64" s="56">
        <v>0</v>
      </c>
      <c r="G64" s="56">
        <v>28.12425870453691</v>
      </c>
      <c r="H64" s="56">
        <v>0</v>
      </c>
      <c r="I64" s="56">
        <v>0.58592205634451899</v>
      </c>
      <c r="J64" s="56">
        <v>0</v>
      </c>
      <c r="K64" s="56">
        <v>14.062129352268455</v>
      </c>
      <c r="L64" s="56">
        <v>5.2732985071006704</v>
      </c>
      <c r="M64" s="56">
        <v>0</v>
      </c>
      <c r="N64" s="56">
        <v>8.2029087888232652</v>
      </c>
      <c r="O64" s="56">
        <v>2.9296102817225949</v>
      </c>
      <c r="P64" s="56">
        <v>0</v>
      </c>
      <c r="Q64" s="56">
        <v>0.58592205634451899</v>
      </c>
      <c r="R64" s="56">
        <v>335.73333828540939</v>
      </c>
      <c r="S64" s="56">
        <v>21405.490484434311</v>
      </c>
      <c r="T64" s="56">
        <v>10216.722896479378</v>
      </c>
      <c r="U64" s="56">
        <v>2930.1962037789394</v>
      </c>
      <c r="V64" s="56">
        <v>2624.9308124234449</v>
      </c>
      <c r="W64" s="56">
        <v>123708.06744424367</v>
      </c>
      <c r="X64" s="56">
        <v>7241.4106943619099</v>
      </c>
      <c r="Y64" s="56">
        <v>18472.364670373649</v>
      </c>
      <c r="Z64" s="56">
        <v>276.55521059461296</v>
      </c>
      <c r="AA64" s="56">
        <v>10622.76688152613</v>
      </c>
      <c r="AB64" s="56">
        <v>2.9296102817225949</v>
      </c>
      <c r="AC64" s="56">
        <v>29.296102817225947</v>
      </c>
      <c r="AD64" s="56">
        <v>0</v>
      </c>
      <c r="AE64" s="56">
        <v>342.76440296154357</v>
      </c>
      <c r="AF64" s="56">
        <v>2.343688225378076</v>
      </c>
      <c r="AG64" s="56">
        <v>43.944154225838922</v>
      </c>
      <c r="AH64" s="56">
        <v>232.61105636877403</v>
      </c>
      <c r="AI64" s="56">
        <v>63.279582085208048</v>
      </c>
      <c r="AJ64" s="56">
        <v>1315.9809385497897</v>
      </c>
      <c r="AK64" s="56">
        <v>676.73997507791944</v>
      </c>
      <c r="AL64" s="56">
        <v>111.3251907054586</v>
      </c>
      <c r="AM64" s="56">
        <v>0</v>
      </c>
      <c r="AN64" s="56">
        <v>7842.5667241713863</v>
      </c>
      <c r="AO64" s="56">
        <v>120.6999436069709</v>
      </c>
      <c r="AP64" s="56">
        <v>0</v>
      </c>
      <c r="AQ64" s="56">
        <v>25.780570479158833</v>
      </c>
      <c r="AR64" s="61">
        <v>208707.19423608665</v>
      </c>
      <c r="AS64" s="56">
        <v>455.59050491602312</v>
      </c>
      <c r="AT64" s="56">
        <v>8.4368612021485756</v>
      </c>
      <c r="AU64" s="56">
        <v>1426.7669721855705</v>
      </c>
      <c r="AV64" s="56">
        <v>284.04099380566873</v>
      </c>
      <c r="AW64" s="56">
        <v>41.246876988281926</v>
      </c>
      <c r="AX64" s="56">
        <v>5.6245741347657177</v>
      </c>
      <c r="AY64" s="56">
        <v>933.67930637110908</v>
      </c>
      <c r="AZ64" s="56">
        <v>98.43004735840006</v>
      </c>
      <c r="BA64" s="56">
        <v>1.8748580449219059</v>
      </c>
      <c r="BB64" s="56">
        <v>353.41074146777925</v>
      </c>
      <c r="BC64" s="56">
        <v>178.11151426758107</v>
      </c>
      <c r="BD64" s="56">
        <v>16.873722404297151</v>
      </c>
      <c r="BE64" s="56">
        <v>314.03872252441926</v>
      </c>
      <c r="BF64" s="56">
        <v>5030.2441345254738</v>
      </c>
      <c r="BG64" s="56">
        <v>192604.16695482738</v>
      </c>
      <c r="BH64" s="56">
        <v>294084.60835231538</v>
      </c>
      <c r="BI64" s="56">
        <v>89725.081455827647</v>
      </c>
      <c r="BJ64" s="56">
        <v>102297.87950507394</v>
      </c>
      <c r="BK64" s="56">
        <v>1676339.6382643722</v>
      </c>
      <c r="BL64" s="56">
        <v>71394.594350626168</v>
      </c>
      <c r="BM64" s="56">
        <v>1915203.1151905805</v>
      </c>
      <c r="BN64" s="56">
        <v>7723.4777160557915</v>
      </c>
      <c r="BO64" s="56">
        <v>493448.5759881087</v>
      </c>
      <c r="BP64" s="56">
        <v>89.993186156251483</v>
      </c>
      <c r="BQ64" s="56">
        <v>894.30728742774909</v>
      </c>
      <c r="BR64" s="56">
        <v>33.747444808594302</v>
      </c>
      <c r="BS64" s="56">
        <v>17514.923855660443</v>
      </c>
      <c r="BT64" s="56">
        <v>119.99091487500198</v>
      </c>
      <c r="BU64" s="56">
        <v>1903.9183446181955</v>
      </c>
      <c r="BV64" s="56">
        <v>6596.6880310577253</v>
      </c>
      <c r="BW64" s="56">
        <v>10839.491786715998</v>
      </c>
      <c r="BX64" s="56">
        <v>70896.819539699412</v>
      </c>
      <c r="BY64" s="56">
        <v>27774.147077473113</v>
      </c>
      <c r="BZ64" s="56">
        <v>3983.135916436589</v>
      </c>
      <c r="CA64" s="56">
        <v>8.4368612021485756</v>
      </c>
      <c r="CB64" s="56">
        <v>416307.54172979691</v>
      </c>
      <c r="CC64" s="56">
        <v>5063.9915793340679</v>
      </c>
      <c r="CD64" s="56">
        <v>0</v>
      </c>
      <c r="CE64" s="56">
        <v>1640.5007893066677</v>
      </c>
      <c r="CF64" s="61">
        <v>5415637.1419525528</v>
      </c>
      <c r="CG64" s="61">
        <v>5624344.3361886395</v>
      </c>
      <c r="CH64" s="56">
        <v>1504.0619186363801</v>
      </c>
      <c r="CI64" s="56">
        <v>58654.313372424418</v>
      </c>
      <c r="CJ64" s="56">
        <v>0</v>
      </c>
      <c r="CK64" s="56">
        <v>10107.741393999297</v>
      </c>
      <c r="CL64" s="56">
        <v>119328.88599512473</v>
      </c>
      <c r="CM64" s="56">
        <v>-11795.19691627151</v>
      </c>
      <c r="CN64" s="56">
        <v>0</v>
      </c>
      <c r="CO64" s="61">
        <v>177799.80576391332</v>
      </c>
      <c r="CP64" s="56">
        <v>62207.789930508836</v>
      </c>
      <c r="CQ64" s="56">
        <v>2809112.9327128059</v>
      </c>
      <c r="CR64" s="56">
        <v>0</v>
      </c>
      <c r="CS64" s="56">
        <v>464663.88042442268</v>
      </c>
      <c r="CT64" s="56">
        <v>4282174.8371726107</v>
      </c>
      <c r="CU64" s="56">
        <v>-40187.582192901056</v>
      </c>
      <c r="CV64" s="56">
        <v>0</v>
      </c>
      <c r="CW64" s="61">
        <v>7577971.8580474462</v>
      </c>
      <c r="CX64" s="61">
        <v>7755771.6638113596</v>
      </c>
      <c r="CY64" s="56">
        <v>5234686</v>
      </c>
      <c r="CZ64" s="58">
        <v>-4223721</v>
      </c>
      <c r="DA64" s="61">
        <v>14391081</v>
      </c>
      <c r="DB64" s="59"/>
    </row>
    <row r="65" spans="1:106">
      <c r="A65" s="60"/>
      <c r="B65" s="69"/>
      <c r="C65" s="16" t="s">
        <v>23</v>
      </c>
      <c r="D65" s="17" t="s">
        <v>229</v>
      </c>
      <c r="E65" s="56">
        <v>0</v>
      </c>
      <c r="F65" s="56">
        <v>0.12469188751007404</v>
      </c>
      <c r="G65" s="56">
        <v>0.12469188751007404</v>
      </c>
      <c r="H65" s="56">
        <v>0</v>
      </c>
      <c r="I65" s="56">
        <v>3.6160647377921471</v>
      </c>
      <c r="J65" s="56">
        <v>0</v>
      </c>
      <c r="K65" s="56">
        <v>0</v>
      </c>
      <c r="L65" s="56">
        <v>6.7333619255439983</v>
      </c>
      <c r="M65" s="56">
        <v>0.62345943755037025</v>
      </c>
      <c r="N65" s="56">
        <v>0.12469188751007404</v>
      </c>
      <c r="O65" s="56">
        <v>1.3716107626108145</v>
      </c>
      <c r="P65" s="56">
        <v>0.74815132506044424</v>
      </c>
      <c r="Q65" s="56">
        <v>0</v>
      </c>
      <c r="R65" s="56">
        <v>2.2444539751813326</v>
      </c>
      <c r="S65" s="56">
        <v>101.87327209573048</v>
      </c>
      <c r="T65" s="56">
        <v>19.327242564061475</v>
      </c>
      <c r="U65" s="56">
        <v>0.99753510008059232</v>
      </c>
      <c r="V65" s="56">
        <v>1.3716107626108145</v>
      </c>
      <c r="W65" s="56">
        <v>4.987675500402962</v>
      </c>
      <c r="X65" s="56">
        <v>705.13262386946872</v>
      </c>
      <c r="Y65" s="56">
        <v>288.7864114733315</v>
      </c>
      <c r="Z65" s="56">
        <v>1.6209945376309625</v>
      </c>
      <c r="AA65" s="56">
        <v>492.15888000226226</v>
      </c>
      <c r="AB65" s="56">
        <v>1.9950702001611846</v>
      </c>
      <c r="AC65" s="56">
        <v>0.12469188751007404</v>
      </c>
      <c r="AD65" s="56">
        <v>0.74815132506044424</v>
      </c>
      <c r="AE65" s="56">
        <v>79.802808006447393</v>
      </c>
      <c r="AF65" s="56">
        <v>15.960561601289477</v>
      </c>
      <c r="AG65" s="56">
        <v>25.561836939565179</v>
      </c>
      <c r="AH65" s="56">
        <v>25.31245316454503</v>
      </c>
      <c r="AI65" s="56">
        <v>17.456864251410366</v>
      </c>
      <c r="AJ65" s="56">
        <v>306.61735138727209</v>
      </c>
      <c r="AK65" s="56">
        <v>20.698853326672292</v>
      </c>
      <c r="AL65" s="56">
        <v>6.6086700380339245</v>
      </c>
      <c r="AM65" s="56">
        <v>1.1222269875906663</v>
      </c>
      <c r="AN65" s="56">
        <v>369.46206269234938</v>
      </c>
      <c r="AO65" s="56">
        <v>16.833404813859996</v>
      </c>
      <c r="AP65" s="56">
        <v>0</v>
      </c>
      <c r="AQ65" s="56">
        <v>0</v>
      </c>
      <c r="AR65" s="61">
        <v>2520.2724303536165</v>
      </c>
      <c r="AS65" s="56">
        <v>6.8317493772863918</v>
      </c>
      <c r="AT65" s="56">
        <v>65.389601182598312</v>
      </c>
      <c r="AU65" s="56">
        <v>45.870317247494341</v>
      </c>
      <c r="AV65" s="56">
        <v>2.9278925902655963</v>
      </c>
      <c r="AW65" s="56">
        <v>532.87645142833856</v>
      </c>
      <c r="AX65" s="56">
        <v>16.591391344838378</v>
      </c>
      <c r="AY65" s="56">
        <v>53.678030821535934</v>
      </c>
      <c r="AZ65" s="56">
        <v>1044.2816905280627</v>
      </c>
      <c r="BA65" s="56">
        <v>156.1542714808318</v>
      </c>
      <c r="BB65" s="56">
        <v>72.221350559884712</v>
      </c>
      <c r="BC65" s="56">
        <v>226.42369364720611</v>
      </c>
      <c r="BD65" s="56">
        <v>56.605923411801527</v>
      </c>
      <c r="BE65" s="56">
        <v>20.495248131859174</v>
      </c>
      <c r="BF65" s="56">
        <v>423.56846139175627</v>
      </c>
      <c r="BG65" s="56">
        <v>8678.2736375472268</v>
      </c>
      <c r="BH65" s="56">
        <v>2574.5935510402142</v>
      </c>
      <c r="BI65" s="56">
        <v>160.0581282678526</v>
      </c>
      <c r="BJ65" s="56">
        <v>543.61205759264567</v>
      </c>
      <c r="BK65" s="56">
        <v>465.53492185222979</v>
      </c>
      <c r="BL65" s="56">
        <v>109432.91345376693</v>
      </c>
      <c r="BM65" s="56">
        <v>286868.08424484584</v>
      </c>
      <c r="BN65" s="56">
        <v>143.46673692301422</v>
      </c>
      <c r="BO65" s="56">
        <v>114426.92224856328</v>
      </c>
      <c r="BP65" s="56">
        <v>260.58244053363808</v>
      </c>
      <c r="BQ65" s="56">
        <v>33.182782689676756</v>
      </c>
      <c r="BR65" s="56">
        <v>149.32252210354542</v>
      </c>
      <c r="BS65" s="56">
        <v>19893.078222461216</v>
      </c>
      <c r="BT65" s="56">
        <v>3826.7556154771346</v>
      </c>
      <c r="BU65" s="56">
        <v>5480.0389647804413</v>
      </c>
      <c r="BV65" s="56">
        <v>4083.4341992237514</v>
      </c>
      <c r="BW65" s="56">
        <v>10504.302649676205</v>
      </c>
      <c r="BX65" s="56">
        <v>87874.840311641339</v>
      </c>
      <c r="BY65" s="56">
        <v>4572.3922617981061</v>
      </c>
      <c r="BZ65" s="56">
        <v>1219.9552459439985</v>
      </c>
      <c r="CA65" s="56">
        <v>232.27947882773731</v>
      </c>
      <c r="CB65" s="56">
        <v>93756.000561288165</v>
      </c>
      <c r="CC65" s="56">
        <v>3354.3889442476184</v>
      </c>
      <c r="CD65" s="56">
        <v>0</v>
      </c>
      <c r="CE65" s="56">
        <v>0</v>
      </c>
      <c r="CF65" s="61">
        <v>761257.92925423558</v>
      </c>
      <c r="CG65" s="61">
        <v>763778.20168458915</v>
      </c>
      <c r="CH65" s="56">
        <v>207.73668459178336</v>
      </c>
      <c r="CI65" s="56">
        <v>31693.186432210539</v>
      </c>
      <c r="CJ65" s="56">
        <v>0</v>
      </c>
      <c r="CK65" s="56">
        <v>5977.1056277953994</v>
      </c>
      <c r="CL65" s="56">
        <v>13497.023979752945</v>
      </c>
      <c r="CM65" s="56">
        <v>-981.32515470428268</v>
      </c>
      <c r="CN65" s="56">
        <v>0</v>
      </c>
      <c r="CO65" s="61">
        <v>50393.727569646384</v>
      </c>
      <c r="CP65" s="56">
        <v>32221.457955872887</v>
      </c>
      <c r="CQ65" s="56">
        <v>3200965.4205893073</v>
      </c>
      <c r="CR65" s="56">
        <v>0</v>
      </c>
      <c r="CS65" s="56">
        <v>1450738.57165811</v>
      </c>
      <c r="CT65" s="56">
        <v>4732070.7399934214</v>
      </c>
      <c r="CU65" s="56">
        <v>-24439.119450946931</v>
      </c>
      <c r="CV65" s="56">
        <v>0</v>
      </c>
      <c r="CW65" s="61">
        <v>9391557.0707457643</v>
      </c>
      <c r="CX65" s="61">
        <v>9441950.7983154114</v>
      </c>
      <c r="CY65" s="56">
        <v>939867</v>
      </c>
      <c r="CZ65" s="58">
        <v>-6773614</v>
      </c>
      <c r="DA65" s="61">
        <v>4371982</v>
      </c>
      <c r="DB65" s="59"/>
    </row>
    <row r="66" spans="1:106">
      <c r="A66" s="60"/>
      <c r="B66" s="69"/>
      <c r="C66" s="16" t="s">
        <v>24</v>
      </c>
      <c r="D66" s="17" t="s">
        <v>157</v>
      </c>
      <c r="E66" s="56">
        <v>0.64019991611056282</v>
      </c>
      <c r="F66" s="56">
        <v>0</v>
      </c>
      <c r="G66" s="56">
        <v>1241.987837254492</v>
      </c>
      <c r="H66" s="56">
        <v>0.64019991611056282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N66" s="56">
        <v>0</v>
      </c>
      <c r="O66" s="56">
        <v>0.64019991611056282</v>
      </c>
      <c r="P66" s="56">
        <v>0</v>
      </c>
      <c r="Q66" s="56">
        <v>0</v>
      </c>
      <c r="R66" s="56">
        <v>0</v>
      </c>
      <c r="S66" s="56">
        <v>0</v>
      </c>
      <c r="T66" s="56">
        <v>642.12051585889458</v>
      </c>
      <c r="U66" s="56">
        <v>0</v>
      </c>
      <c r="V66" s="56">
        <v>0</v>
      </c>
      <c r="W66" s="56">
        <v>0</v>
      </c>
      <c r="X66" s="56">
        <v>0</v>
      </c>
      <c r="Y66" s="56">
        <v>265192.57205014292</v>
      </c>
      <c r="Z66" s="56">
        <v>0.64019991611056282</v>
      </c>
      <c r="AA66" s="56">
        <v>3.2009995805528142</v>
      </c>
      <c r="AB66" s="56">
        <v>0</v>
      </c>
      <c r="AC66" s="56">
        <v>0</v>
      </c>
      <c r="AD66" s="56">
        <v>0.64019991611056282</v>
      </c>
      <c r="AE66" s="56">
        <v>8.9627988255478801</v>
      </c>
      <c r="AF66" s="56">
        <v>0</v>
      </c>
      <c r="AG66" s="56">
        <v>0</v>
      </c>
      <c r="AH66" s="56">
        <v>20427.49892325584</v>
      </c>
      <c r="AI66" s="56">
        <v>0</v>
      </c>
      <c r="AJ66" s="56">
        <v>6600.461135099903</v>
      </c>
      <c r="AK66" s="56">
        <v>108.19378582268513</v>
      </c>
      <c r="AL66" s="56">
        <v>0.64019991611056282</v>
      </c>
      <c r="AM66" s="56">
        <v>0</v>
      </c>
      <c r="AN66" s="56">
        <v>26574.698517749464</v>
      </c>
      <c r="AO66" s="56">
        <v>117.79678456434357</v>
      </c>
      <c r="AP66" s="56">
        <v>0</v>
      </c>
      <c r="AQ66" s="56">
        <v>0</v>
      </c>
      <c r="AR66" s="61">
        <v>320921.33454765117</v>
      </c>
      <c r="AS66" s="56">
        <v>123.59263232540665</v>
      </c>
      <c r="AT66" s="56">
        <v>5.885363444066984</v>
      </c>
      <c r="AU66" s="56">
        <v>49914.748263039437</v>
      </c>
      <c r="AV66" s="56">
        <v>63.758103977392324</v>
      </c>
      <c r="AW66" s="56">
        <v>20.598772054234445</v>
      </c>
      <c r="AX66" s="56">
        <v>1.9617878146889947</v>
      </c>
      <c r="AY66" s="56">
        <v>9.8089390734449733</v>
      </c>
      <c r="AZ66" s="56">
        <v>1.9617878146889947</v>
      </c>
      <c r="BA66" s="56">
        <v>0.98089390734449733</v>
      </c>
      <c r="BB66" s="56">
        <v>0.98089390734449733</v>
      </c>
      <c r="BC66" s="56">
        <v>48.063801459880366</v>
      </c>
      <c r="BD66" s="56">
        <v>8.8280451661004751</v>
      </c>
      <c r="BE66" s="56">
        <v>1.9617878146889947</v>
      </c>
      <c r="BF66" s="56">
        <v>12.751620795478464</v>
      </c>
      <c r="BG66" s="56">
        <v>2.942681722033492</v>
      </c>
      <c r="BH66" s="56">
        <v>6641.6326466295914</v>
      </c>
      <c r="BI66" s="56">
        <v>3.9235756293779893</v>
      </c>
      <c r="BJ66" s="56">
        <v>0.98089390734449733</v>
      </c>
      <c r="BK66" s="56">
        <v>1.9617878146889947</v>
      </c>
      <c r="BL66" s="56">
        <v>0.98089390734449733</v>
      </c>
      <c r="BM66" s="56">
        <v>19681123.243353795</v>
      </c>
      <c r="BN66" s="56">
        <v>25.503241590956929</v>
      </c>
      <c r="BO66" s="56">
        <v>187.35073630279899</v>
      </c>
      <c r="BP66" s="56">
        <v>5.885363444066984</v>
      </c>
      <c r="BQ66" s="56">
        <v>2.942681722033492</v>
      </c>
      <c r="BR66" s="56">
        <v>29.426817220334918</v>
      </c>
      <c r="BS66" s="56">
        <v>451.21119737846874</v>
      </c>
      <c r="BT66" s="56">
        <v>19.617878146889947</v>
      </c>
      <c r="BU66" s="56">
        <v>5.885363444066984</v>
      </c>
      <c r="BV66" s="56">
        <v>721241.48113133537</v>
      </c>
      <c r="BW66" s="56">
        <v>53.949164903947349</v>
      </c>
      <c r="BX66" s="56">
        <v>363497.70239590912</v>
      </c>
      <c r="BY66" s="56">
        <v>5980.5101530794</v>
      </c>
      <c r="BZ66" s="56">
        <v>41.19754410846889</v>
      </c>
      <c r="CA66" s="56">
        <v>4.9044695367224866</v>
      </c>
      <c r="CB66" s="56">
        <v>1588190.8286230664</v>
      </c>
      <c r="CC66" s="56">
        <v>3156.5165938345922</v>
      </c>
      <c r="CD66" s="56">
        <v>0</v>
      </c>
      <c r="CE66" s="56">
        <v>11.770726888133968</v>
      </c>
      <c r="CF66" s="61">
        <v>22420898.232607916</v>
      </c>
      <c r="CG66" s="61">
        <v>22741819.567155566</v>
      </c>
      <c r="CH66" s="56">
        <v>0</v>
      </c>
      <c r="CI66" s="56">
        <v>52499.594120646703</v>
      </c>
      <c r="CJ66" s="56">
        <v>0</v>
      </c>
      <c r="CK66" s="56">
        <v>16700.895211576255</v>
      </c>
      <c r="CL66" s="56">
        <v>126409.39403577897</v>
      </c>
      <c r="CM66" s="56">
        <v>6987.7820843467935</v>
      </c>
      <c r="CN66" s="56">
        <v>0</v>
      </c>
      <c r="CO66" s="61">
        <v>202597.66545234874</v>
      </c>
      <c r="CP66" s="56">
        <v>0</v>
      </c>
      <c r="CQ66" s="56">
        <v>5505729.0560013503</v>
      </c>
      <c r="CR66" s="56">
        <v>0</v>
      </c>
      <c r="CS66" s="56">
        <v>794806.56239435798</v>
      </c>
      <c r="CT66" s="56">
        <v>6567139.6397302207</v>
      </c>
      <c r="CU66" s="56">
        <v>-77240.490733842438</v>
      </c>
      <c r="CV66" s="56">
        <v>0</v>
      </c>
      <c r="CW66" s="61">
        <v>12790434.767392086</v>
      </c>
      <c r="CX66" s="61">
        <v>12993032.432844434</v>
      </c>
      <c r="CY66" s="56">
        <v>14227602</v>
      </c>
      <c r="CZ66" s="58">
        <v>-3871986</v>
      </c>
      <c r="DA66" s="61">
        <v>46090468</v>
      </c>
      <c r="DB66" s="59"/>
    </row>
    <row r="67" spans="1:106">
      <c r="A67" s="60"/>
      <c r="B67" s="69"/>
      <c r="C67" s="16" t="s">
        <v>25</v>
      </c>
      <c r="D67" s="17" t="s">
        <v>49</v>
      </c>
      <c r="E67" s="56">
        <v>51.321069235321907</v>
      </c>
      <c r="F67" s="56">
        <v>4.0323697256324351</v>
      </c>
      <c r="G67" s="56">
        <v>98.976347810977956</v>
      </c>
      <c r="H67" s="56">
        <v>8.0647394512648702</v>
      </c>
      <c r="I67" s="56">
        <v>4889.0650027963447</v>
      </c>
      <c r="J67" s="56">
        <v>413.13460734434136</v>
      </c>
      <c r="K67" s="56">
        <v>1765.8113607610401</v>
      </c>
      <c r="L67" s="56">
        <v>2777.5695828288149</v>
      </c>
      <c r="M67" s="56">
        <v>376.84327981364942</v>
      </c>
      <c r="N67" s="56">
        <v>878.69002112190435</v>
      </c>
      <c r="O67" s="56">
        <v>1057.2140262476312</v>
      </c>
      <c r="P67" s="56">
        <v>6559.5658064060726</v>
      </c>
      <c r="Q67" s="56">
        <v>2434.0849980181247</v>
      </c>
      <c r="R67" s="56">
        <v>1153.2577415308765</v>
      </c>
      <c r="S67" s="56">
        <v>370.24485662625091</v>
      </c>
      <c r="T67" s="56">
        <v>857.79501436180897</v>
      </c>
      <c r="U67" s="56">
        <v>688.06890681928007</v>
      </c>
      <c r="V67" s="56">
        <v>361.44695904305286</v>
      </c>
      <c r="W67" s="56">
        <v>1231.7056616477257</v>
      </c>
      <c r="X67" s="56">
        <v>826.26921468868272</v>
      </c>
      <c r="Y67" s="56">
        <v>925.97872063159377</v>
      </c>
      <c r="Z67" s="56">
        <v>6275.1004512160025</v>
      </c>
      <c r="AA67" s="56">
        <v>2322.6449619642826</v>
      </c>
      <c r="AB67" s="56">
        <v>4712.7404720664172</v>
      </c>
      <c r="AC67" s="56">
        <v>248.17402765937808</v>
      </c>
      <c r="AD67" s="56">
        <v>443.1940907536013</v>
      </c>
      <c r="AE67" s="56">
        <v>5858.666632277962</v>
      </c>
      <c r="AF67" s="56">
        <v>6208.3830612100846</v>
      </c>
      <c r="AG67" s="56">
        <v>78.447920116849204</v>
      </c>
      <c r="AH67" s="56">
        <v>1444.321519908345</v>
      </c>
      <c r="AI67" s="56">
        <v>6252.7391281920409</v>
      </c>
      <c r="AJ67" s="56">
        <v>3516.5929798174502</v>
      </c>
      <c r="AK67" s="56">
        <v>9572.8457286514022</v>
      </c>
      <c r="AL67" s="56">
        <v>3778.3304329175921</v>
      </c>
      <c r="AM67" s="56">
        <v>2753.0087854090534</v>
      </c>
      <c r="AN67" s="56">
        <v>4301.8053391178755</v>
      </c>
      <c r="AO67" s="56">
        <v>2987.2528085617014</v>
      </c>
      <c r="AP67" s="56">
        <v>2578.8837290749257</v>
      </c>
      <c r="AQ67" s="56">
        <v>52.054227367255073</v>
      </c>
      <c r="AR67" s="61">
        <v>91114.326583192596</v>
      </c>
      <c r="AS67" s="56">
        <v>10669.68068031988</v>
      </c>
      <c r="AT67" s="56">
        <v>2680.8932263160245</v>
      </c>
      <c r="AU67" s="56">
        <v>8122.0482284113768</v>
      </c>
      <c r="AV67" s="56">
        <v>1354.1646340529041</v>
      </c>
      <c r="AW67" s="56">
        <v>230518.60297639947</v>
      </c>
      <c r="AX67" s="56">
        <v>43247.04072978218</v>
      </c>
      <c r="AY67" s="56">
        <v>130514.23065263724</v>
      </c>
      <c r="AZ67" s="56">
        <v>104767.46515019579</v>
      </c>
      <c r="BA67" s="56">
        <v>15002.615565835033</v>
      </c>
      <c r="BB67" s="56">
        <v>61635.067880749477</v>
      </c>
      <c r="BC67" s="56">
        <v>46706.921571200997</v>
      </c>
      <c r="BD67" s="56">
        <v>155832.79793143101</v>
      </c>
      <c r="BE67" s="56">
        <v>285279.96253017272</v>
      </c>
      <c r="BF67" s="56">
        <v>19110.182965219818</v>
      </c>
      <c r="BG67" s="56">
        <v>9111.7054501142957</v>
      </c>
      <c r="BH67" s="56">
        <v>36955.368432203533</v>
      </c>
      <c r="BI67" s="56">
        <v>29587.81135301121</v>
      </c>
      <c r="BJ67" s="56">
        <v>30301.148439545592</v>
      </c>
      <c r="BK67" s="56">
        <v>50244.211244812424</v>
      </c>
      <c r="BL67" s="56">
        <v>21258.033093905757</v>
      </c>
      <c r="BM67" s="56">
        <v>56359.508988028174</v>
      </c>
      <c r="BN67" s="56">
        <v>323833.48039663117</v>
      </c>
      <c r="BO67" s="56">
        <v>204377.93430254754</v>
      </c>
      <c r="BP67" s="56">
        <v>165336.44683568508</v>
      </c>
      <c r="BQ67" s="56">
        <v>13474.036094689931</v>
      </c>
      <c r="BR67" s="56">
        <v>30768.541008607266</v>
      </c>
      <c r="BS67" s="56">
        <v>438111.45346152846</v>
      </c>
      <c r="BT67" s="56">
        <v>485742.38172586396</v>
      </c>
      <c r="BU67" s="56">
        <v>5677.300933214563</v>
      </c>
      <c r="BV67" s="56">
        <v>78391.630403859977</v>
      </c>
      <c r="BW67" s="56">
        <v>1261164.2912546196</v>
      </c>
      <c r="BX67" s="56">
        <v>272949.42146293557</v>
      </c>
      <c r="BY67" s="56">
        <v>738341.11919122736</v>
      </c>
      <c r="BZ67" s="56">
        <v>240909.02394564476</v>
      </c>
      <c r="CA67" s="56">
        <v>174592.19150519575</v>
      </c>
      <c r="CB67" s="56">
        <v>591170.27159628528</v>
      </c>
      <c r="CC67" s="56">
        <v>206785.44696960106</v>
      </c>
      <c r="CD67" s="56">
        <v>180334.16310834337</v>
      </c>
      <c r="CE67" s="56">
        <v>5568.536624690777</v>
      </c>
      <c r="CF67" s="61">
        <v>6766787.1325455159</v>
      </c>
      <c r="CG67" s="61">
        <v>6857901.4591287086</v>
      </c>
      <c r="CH67" s="56">
        <v>2939.9641090520122</v>
      </c>
      <c r="CI67" s="56">
        <v>32099.862490429987</v>
      </c>
      <c r="CJ67" s="56">
        <v>0.36657906596658502</v>
      </c>
      <c r="CK67" s="56">
        <v>1126.1308906493493</v>
      </c>
      <c r="CL67" s="56">
        <v>12898.817594166228</v>
      </c>
      <c r="CM67" s="56">
        <v>-5154.4682465561518</v>
      </c>
      <c r="CN67" s="56">
        <v>0</v>
      </c>
      <c r="CO67" s="61">
        <v>43910.673416807389</v>
      </c>
      <c r="CP67" s="56">
        <v>189011.79118299787</v>
      </c>
      <c r="CQ67" s="56">
        <v>2260660.2735150815</v>
      </c>
      <c r="CR67" s="56">
        <v>11.75830362419309</v>
      </c>
      <c r="CS67" s="56">
        <v>93465.77565007552</v>
      </c>
      <c r="CT67" s="56">
        <v>1059007.6964784092</v>
      </c>
      <c r="CU67" s="56">
        <v>-73974.427675704777</v>
      </c>
      <c r="CV67" s="56">
        <v>0</v>
      </c>
      <c r="CW67" s="61">
        <v>3528182.8674544836</v>
      </c>
      <c r="CX67" s="61">
        <v>3572093.540871291</v>
      </c>
      <c r="CY67" s="56">
        <v>507507</v>
      </c>
      <c r="CZ67" s="58">
        <v>-2546002</v>
      </c>
      <c r="DA67" s="61">
        <v>8391500</v>
      </c>
      <c r="DB67" s="59"/>
    </row>
    <row r="68" spans="1:106">
      <c r="A68" s="60"/>
      <c r="B68" s="69"/>
      <c r="C68" s="16" t="s">
        <v>26</v>
      </c>
      <c r="D68" s="17" t="s">
        <v>50</v>
      </c>
      <c r="E68" s="56">
        <v>0</v>
      </c>
      <c r="F68" s="56">
        <v>0</v>
      </c>
      <c r="G68" s="56">
        <v>0</v>
      </c>
      <c r="H68" s="56">
        <v>0</v>
      </c>
      <c r="I68" s="56">
        <v>0</v>
      </c>
      <c r="J68" s="56">
        <v>0</v>
      </c>
      <c r="K68" s="56">
        <v>0</v>
      </c>
      <c r="L68" s="56">
        <v>0</v>
      </c>
      <c r="M68" s="56">
        <v>0</v>
      </c>
      <c r="N68" s="56">
        <v>0</v>
      </c>
      <c r="O68" s="56">
        <v>0</v>
      </c>
      <c r="P68" s="56">
        <v>0</v>
      </c>
      <c r="Q68" s="56">
        <v>0</v>
      </c>
      <c r="R68" s="56">
        <v>0</v>
      </c>
      <c r="S68" s="56">
        <v>0</v>
      </c>
      <c r="T68" s="56">
        <v>0</v>
      </c>
      <c r="U68" s="56">
        <v>0</v>
      </c>
      <c r="V68" s="56">
        <v>0</v>
      </c>
      <c r="W68" s="56">
        <v>0</v>
      </c>
      <c r="X68" s="56">
        <v>0</v>
      </c>
      <c r="Y68" s="56">
        <v>0</v>
      </c>
      <c r="Z68" s="56">
        <v>0</v>
      </c>
      <c r="AA68" s="56">
        <v>0</v>
      </c>
      <c r="AB68" s="56">
        <v>0</v>
      </c>
      <c r="AC68" s="56">
        <v>0</v>
      </c>
      <c r="AD68" s="56">
        <v>0</v>
      </c>
      <c r="AE68" s="56">
        <v>0</v>
      </c>
      <c r="AF68" s="56">
        <v>0</v>
      </c>
      <c r="AG68" s="56">
        <v>0</v>
      </c>
      <c r="AH68" s="56">
        <v>0</v>
      </c>
      <c r="AI68" s="56">
        <v>0</v>
      </c>
      <c r="AJ68" s="56">
        <v>0</v>
      </c>
      <c r="AK68" s="56">
        <v>0</v>
      </c>
      <c r="AL68" s="56">
        <v>0</v>
      </c>
      <c r="AM68" s="56">
        <v>0</v>
      </c>
      <c r="AN68" s="56">
        <v>0</v>
      </c>
      <c r="AO68" s="56">
        <v>0</v>
      </c>
      <c r="AP68" s="56">
        <v>0</v>
      </c>
      <c r="AQ68" s="56">
        <v>0</v>
      </c>
      <c r="AR68" s="61">
        <v>0</v>
      </c>
      <c r="AS68" s="56">
        <v>51345</v>
      </c>
      <c r="AT68" s="56">
        <v>946</v>
      </c>
      <c r="AU68" s="56">
        <v>1685</v>
      </c>
      <c r="AV68" s="56">
        <v>3576</v>
      </c>
      <c r="AW68" s="56">
        <v>27401</v>
      </c>
      <c r="AX68" s="56">
        <v>9775</v>
      </c>
      <c r="AY68" s="56">
        <v>62142</v>
      </c>
      <c r="AZ68" s="56">
        <v>103204</v>
      </c>
      <c r="BA68" s="56">
        <v>8026</v>
      </c>
      <c r="BB68" s="56">
        <v>64907</v>
      </c>
      <c r="BC68" s="56">
        <v>45334</v>
      </c>
      <c r="BD68" s="56">
        <v>90256</v>
      </c>
      <c r="BE68" s="56">
        <v>32232</v>
      </c>
      <c r="BF68" s="56">
        <v>59582</v>
      </c>
      <c r="BG68" s="56">
        <v>21236</v>
      </c>
      <c r="BH68" s="56">
        <v>33822</v>
      </c>
      <c r="BI68" s="56">
        <v>11116</v>
      </c>
      <c r="BJ68" s="56">
        <v>54909</v>
      </c>
      <c r="BK68" s="56">
        <v>35934</v>
      </c>
      <c r="BL68" s="56">
        <v>11582</v>
      </c>
      <c r="BM68" s="56">
        <v>39855</v>
      </c>
      <c r="BN68" s="56">
        <v>20214</v>
      </c>
      <c r="BO68" s="56">
        <v>79285</v>
      </c>
      <c r="BP68" s="56">
        <v>480272</v>
      </c>
      <c r="BQ68" s="56">
        <v>212276</v>
      </c>
      <c r="BR68" s="56">
        <v>20297</v>
      </c>
      <c r="BS68" s="56">
        <v>389208</v>
      </c>
      <c r="BT68" s="56">
        <v>126303</v>
      </c>
      <c r="BU68" s="56">
        <v>1158878</v>
      </c>
      <c r="BV68" s="56">
        <v>277344</v>
      </c>
      <c r="BW68" s="56">
        <v>273844</v>
      </c>
      <c r="BX68" s="56">
        <v>340572</v>
      </c>
      <c r="BY68" s="56">
        <v>359204</v>
      </c>
      <c r="BZ68" s="56">
        <v>206613</v>
      </c>
      <c r="CA68" s="56">
        <v>8011</v>
      </c>
      <c r="CB68" s="56">
        <v>129238</v>
      </c>
      <c r="CC68" s="56">
        <v>129521</v>
      </c>
      <c r="CD68" s="56">
        <v>0</v>
      </c>
      <c r="CE68" s="56">
        <v>111483</v>
      </c>
      <c r="CF68" s="61">
        <v>5091428</v>
      </c>
      <c r="CG68" s="61">
        <v>5091428</v>
      </c>
      <c r="CH68" s="56">
        <v>0</v>
      </c>
      <c r="CI68" s="56">
        <v>0</v>
      </c>
      <c r="CJ68" s="56">
        <v>0</v>
      </c>
      <c r="CK68" s="56">
        <v>0</v>
      </c>
      <c r="CL68" s="56">
        <v>0</v>
      </c>
      <c r="CM68" s="56">
        <v>0</v>
      </c>
      <c r="CN68" s="56">
        <v>0</v>
      </c>
      <c r="CO68" s="61">
        <v>0</v>
      </c>
      <c r="CP68" s="56">
        <v>0</v>
      </c>
      <c r="CQ68" s="56">
        <v>0</v>
      </c>
      <c r="CR68" s="56">
        <v>0</v>
      </c>
      <c r="CS68" s="56">
        <v>22091515</v>
      </c>
      <c r="CT68" s="56">
        <v>39511041</v>
      </c>
      <c r="CU68" s="56">
        <v>0</v>
      </c>
      <c r="CV68" s="56">
        <v>0</v>
      </c>
      <c r="CW68" s="61">
        <v>61602556</v>
      </c>
      <c r="CX68" s="61">
        <v>61602556</v>
      </c>
      <c r="CY68" s="56">
        <v>0</v>
      </c>
      <c r="CZ68" s="58">
        <v>0</v>
      </c>
      <c r="DA68" s="61">
        <v>66693984</v>
      </c>
      <c r="DB68" s="59"/>
    </row>
    <row r="69" spans="1:106">
      <c r="A69" s="60"/>
      <c r="B69" s="69"/>
      <c r="C69" s="16" t="s">
        <v>27</v>
      </c>
      <c r="D69" s="17" t="s">
        <v>158</v>
      </c>
      <c r="E69" s="56">
        <v>1.0774509874044245</v>
      </c>
      <c r="F69" s="56">
        <v>2.3396764203102761E-2</v>
      </c>
      <c r="G69" s="56">
        <v>0.28016125340638431</v>
      </c>
      <c r="H69" s="56">
        <v>8.2788550257132845E-2</v>
      </c>
      <c r="I69" s="56">
        <v>19.485305161968657</v>
      </c>
      <c r="J69" s="56">
        <v>1.3720102495511799</v>
      </c>
      <c r="K69" s="56">
        <v>9.2147255938373949</v>
      </c>
      <c r="L69" s="56">
        <v>28.583046934790538</v>
      </c>
      <c r="M69" s="56">
        <v>0.83088508772557235</v>
      </c>
      <c r="N69" s="56">
        <v>8.4270345323329359</v>
      </c>
      <c r="O69" s="56">
        <v>8.2254624099677418</v>
      </c>
      <c r="P69" s="56">
        <v>58.531505031792918</v>
      </c>
      <c r="Q69" s="56">
        <v>4.6841521768673422</v>
      </c>
      <c r="R69" s="56">
        <v>6.9236424530258702</v>
      </c>
      <c r="S69" s="56">
        <v>8.3496452353534423</v>
      </c>
      <c r="T69" s="56">
        <v>5.1442885395283628</v>
      </c>
      <c r="U69" s="56">
        <v>1.5621839483302458</v>
      </c>
      <c r="V69" s="56">
        <v>4.486179556687242</v>
      </c>
      <c r="W69" s="56">
        <v>7.2721942479490167</v>
      </c>
      <c r="X69" s="56">
        <v>1.1740376293710795</v>
      </c>
      <c r="Y69" s="56">
        <v>10.679123066139288</v>
      </c>
      <c r="Z69" s="56">
        <v>4.1964196307872772</v>
      </c>
      <c r="AA69" s="56">
        <v>3.819671735414238</v>
      </c>
      <c r="AB69" s="56">
        <v>76.728788328529234</v>
      </c>
      <c r="AC69" s="56">
        <v>6.386116793385356</v>
      </c>
      <c r="AD69" s="56">
        <v>9.2585195370893558</v>
      </c>
      <c r="AE69" s="56">
        <v>45.147955990587292</v>
      </c>
      <c r="AF69" s="56">
        <v>3.7188856742316414</v>
      </c>
      <c r="AG69" s="56">
        <v>9.4450937336833292</v>
      </c>
      <c r="AH69" s="56">
        <v>15.295484618520717</v>
      </c>
      <c r="AI69" s="56">
        <v>4.673953587342913</v>
      </c>
      <c r="AJ69" s="56">
        <v>9.3065128995572586</v>
      </c>
      <c r="AK69" s="56">
        <v>15.240892168713478</v>
      </c>
      <c r="AL69" s="56">
        <v>21.875974529901082</v>
      </c>
      <c r="AM69" s="56">
        <v>0.4559369434450794</v>
      </c>
      <c r="AN69" s="56">
        <v>6.6008870904292225</v>
      </c>
      <c r="AO69" s="56">
        <v>26.185178562487931</v>
      </c>
      <c r="AP69" s="56">
        <v>0</v>
      </c>
      <c r="AQ69" s="56">
        <v>0.31555635822646289</v>
      </c>
      <c r="AR69" s="61">
        <v>445.06104759282175</v>
      </c>
      <c r="AS69" s="56">
        <v>117817.12758646627</v>
      </c>
      <c r="AT69" s="56">
        <v>7141.8691876329549</v>
      </c>
      <c r="AU69" s="56">
        <v>11946.920358006371</v>
      </c>
      <c r="AV69" s="56">
        <v>20497.796942092646</v>
      </c>
      <c r="AW69" s="56">
        <v>457388.89821544453</v>
      </c>
      <c r="AX69" s="56">
        <v>73166.611991565122</v>
      </c>
      <c r="AY69" s="56">
        <v>468208.4150395426</v>
      </c>
      <c r="AZ69" s="56">
        <v>745148.52238732402</v>
      </c>
      <c r="BA69" s="56">
        <v>84511.789359080562</v>
      </c>
      <c r="BB69" s="56">
        <v>359948.03327249881</v>
      </c>
      <c r="BC69" s="56">
        <v>313847.01076455874</v>
      </c>
      <c r="BD69" s="56">
        <v>818912.92503446725</v>
      </c>
      <c r="BE69" s="56">
        <v>281126.61810428411</v>
      </c>
      <c r="BF69" s="56">
        <v>216227.30266680376</v>
      </c>
      <c r="BG69" s="56">
        <v>119525.52435257273</v>
      </c>
      <c r="BH69" s="56">
        <v>157154.71697468476</v>
      </c>
      <c r="BI69" s="56">
        <v>59738.554124944771</v>
      </c>
      <c r="BJ69" s="56">
        <v>379816.42087971012</v>
      </c>
      <c r="BK69" s="56">
        <v>121098.55364791192</v>
      </c>
      <c r="BL69" s="56">
        <v>24610.20141897814</v>
      </c>
      <c r="BM69" s="56">
        <v>529069.43227975455</v>
      </c>
      <c r="BN69" s="56">
        <v>163387.54913234783</v>
      </c>
      <c r="BO69" s="56">
        <v>186405.94766515045</v>
      </c>
      <c r="BP69" s="56">
        <v>2251678.7947330321</v>
      </c>
      <c r="BQ69" s="56">
        <v>224378.00534095766</v>
      </c>
      <c r="BR69" s="56">
        <v>394342.23976839194</v>
      </c>
      <c r="BS69" s="56">
        <v>1919625.3531921417</v>
      </c>
      <c r="BT69" s="56">
        <v>175788.98800533914</v>
      </c>
      <c r="BU69" s="56">
        <v>422530.29236728419</v>
      </c>
      <c r="BV69" s="56">
        <v>498432.908202313</v>
      </c>
      <c r="BW69" s="56">
        <v>338077.78803189727</v>
      </c>
      <c r="BX69" s="56">
        <v>438980.89835855435</v>
      </c>
      <c r="BY69" s="56">
        <v>609648.64840048715</v>
      </c>
      <c r="BZ69" s="56">
        <v>849764.85136466252</v>
      </c>
      <c r="CA69" s="56">
        <v>18131.336412986264</v>
      </c>
      <c r="CB69" s="56">
        <v>419174.7600262214</v>
      </c>
      <c r="CC69" s="56">
        <v>1084370.5113765094</v>
      </c>
      <c r="CD69" s="56">
        <v>0</v>
      </c>
      <c r="CE69" s="56">
        <v>20662.806924706743</v>
      </c>
      <c r="CF69" s="61">
        <v>15382284.923891308</v>
      </c>
      <c r="CG69" s="61">
        <v>15382729.984938901</v>
      </c>
      <c r="CH69" s="56">
        <v>0.19497303502585633</v>
      </c>
      <c r="CI69" s="56">
        <v>225.74397937215241</v>
      </c>
      <c r="CJ69" s="56">
        <v>0</v>
      </c>
      <c r="CK69" s="56">
        <v>0</v>
      </c>
      <c r="CL69" s="56">
        <v>0</v>
      </c>
      <c r="CM69" s="56">
        <v>0</v>
      </c>
      <c r="CN69" s="56">
        <v>0</v>
      </c>
      <c r="CO69" s="61">
        <v>225.93895240717828</v>
      </c>
      <c r="CP69" s="56">
        <v>5322.8070439649591</v>
      </c>
      <c r="CQ69" s="56">
        <v>6444017.2690647272</v>
      </c>
      <c r="CR69" s="56">
        <v>0</v>
      </c>
      <c r="CS69" s="56">
        <v>0</v>
      </c>
      <c r="CT69" s="56">
        <v>0</v>
      </c>
      <c r="CU69" s="56">
        <v>0</v>
      </c>
      <c r="CV69" s="56">
        <v>0</v>
      </c>
      <c r="CW69" s="61">
        <v>6449340.0761086922</v>
      </c>
      <c r="CX69" s="61">
        <v>6449566.0150610991</v>
      </c>
      <c r="CY69" s="56">
        <v>39340</v>
      </c>
      <c r="CZ69" s="58">
        <v>-3485</v>
      </c>
      <c r="DA69" s="61">
        <v>21868151</v>
      </c>
      <c r="DB69" s="59"/>
    </row>
    <row r="70" spans="1:106">
      <c r="A70" s="60"/>
      <c r="B70" s="69"/>
      <c r="C70" s="16" t="s">
        <v>28</v>
      </c>
      <c r="D70" s="17" t="s">
        <v>189</v>
      </c>
      <c r="E70" s="56">
        <v>0</v>
      </c>
      <c r="F70" s="56">
        <v>0</v>
      </c>
      <c r="G70" s="56">
        <v>0</v>
      </c>
      <c r="H70" s="56">
        <v>0</v>
      </c>
      <c r="I70" s="56">
        <v>0</v>
      </c>
      <c r="J70" s="56">
        <v>0</v>
      </c>
      <c r="K70" s="56">
        <v>0</v>
      </c>
      <c r="L70" s="56">
        <v>0</v>
      </c>
      <c r="M70" s="56">
        <v>0</v>
      </c>
      <c r="N70" s="56">
        <v>0</v>
      </c>
      <c r="O70" s="56">
        <v>0</v>
      </c>
      <c r="P70" s="56">
        <v>0</v>
      </c>
      <c r="Q70" s="56">
        <v>0</v>
      </c>
      <c r="R70" s="56">
        <v>0</v>
      </c>
      <c r="S70" s="56">
        <v>0</v>
      </c>
      <c r="T70" s="56">
        <v>0</v>
      </c>
      <c r="U70" s="56">
        <v>0</v>
      </c>
      <c r="V70" s="56">
        <v>0</v>
      </c>
      <c r="W70" s="56">
        <v>0</v>
      </c>
      <c r="X70" s="56">
        <v>0</v>
      </c>
      <c r="Y70" s="56">
        <v>0</v>
      </c>
      <c r="Z70" s="56">
        <v>0</v>
      </c>
      <c r="AA70" s="56">
        <v>0</v>
      </c>
      <c r="AB70" s="56">
        <v>0</v>
      </c>
      <c r="AC70" s="56">
        <v>0</v>
      </c>
      <c r="AD70" s="56">
        <v>0</v>
      </c>
      <c r="AE70" s="56">
        <v>0</v>
      </c>
      <c r="AF70" s="56">
        <v>0</v>
      </c>
      <c r="AG70" s="56">
        <v>0</v>
      </c>
      <c r="AH70" s="56">
        <v>0</v>
      </c>
      <c r="AI70" s="56">
        <v>0</v>
      </c>
      <c r="AJ70" s="56">
        <v>0</v>
      </c>
      <c r="AK70" s="56">
        <v>0</v>
      </c>
      <c r="AL70" s="56">
        <v>0</v>
      </c>
      <c r="AM70" s="56">
        <v>0</v>
      </c>
      <c r="AN70" s="56">
        <v>0</v>
      </c>
      <c r="AO70" s="56">
        <v>0</v>
      </c>
      <c r="AP70" s="56">
        <v>0</v>
      </c>
      <c r="AQ70" s="56">
        <v>0</v>
      </c>
      <c r="AR70" s="61">
        <v>0</v>
      </c>
      <c r="AS70" s="56">
        <v>11627</v>
      </c>
      <c r="AT70" s="56">
        <v>271</v>
      </c>
      <c r="AU70" s="56">
        <v>649</v>
      </c>
      <c r="AV70" s="56">
        <v>1827</v>
      </c>
      <c r="AW70" s="56">
        <v>59506</v>
      </c>
      <c r="AX70" s="56">
        <v>5234</v>
      </c>
      <c r="AY70" s="56">
        <v>26785</v>
      </c>
      <c r="AZ70" s="56">
        <v>75564</v>
      </c>
      <c r="BA70" s="56">
        <v>8714</v>
      </c>
      <c r="BB70" s="56">
        <v>8740</v>
      </c>
      <c r="BC70" s="56">
        <v>7146</v>
      </c>
      <c r="BD70" s="56">
        <v>34542</v>
      </c>
      <c r="BE70" s="56">
        <v>5115</v>
      </c>
      <c r="BF70" s="56">
        <v>6742</v>
      </c>
      <c r="BG70" s="56">
        <v>4620</v>
      </c>
      <c r="BH70" s="56">
        <v>7335</v>
      </c>
      <c r="BI70" s="56">
        <v>3088</v>
      </c>
      <c r="BJ70" s="56">
        <v>16093</v>
      </c>
      <c r="BK70" s="56">
        <v>6309</v>
      </c>
      <c r="BL70" s="56">
        <v>1288</v>
      </c>
      <c r="BM70" s="56">
        <v>17426</v>
      </c>
      <c r="BN70" s="56">
        <v>5551</v>
      </c>
      <c r="BO70" s="56">
        <v>70426</v>
      </c>
      <c r="BP70" s="56">
        <v>19523</v>
      </c>
      <c r="BQ70" s="56">
        <v>367089</v>
      </c>
      <c r="BR70" s="56">
        <v>48329</v>
      </c>
      <c r="BS70" s="56">
        <v>248055</v>
      </c>
      <c r="BT70" s="56">
        <v>44600</v>
      </c>
      <c r="BU70" s="56">
        <v>48976</v>
      </c>
      <c r="BV70" s="56">
        <v>97810</v>
      </c>
      <c r="BW70" s="56">
        <v>108227</v>
      </c>
      <c r="BX70" s="56">
        <v>158067</v>
      </c>
      <c r="BY70" s="56">
        <v>371953</v>
      </c>
      <c r="BZ70" s="56">
        <v>308453</v>
      </c>
      <c r="CA70" s="56">
        <v>10056</v>
      </c>
      <c r="CB70" s="56">
        <v>66925</v>
      </c>
      <c r="CC70" s="56">
        <v>309801</v>
      </c>
      <c r="CD70" s="56">
        <v>0</v>
      </c>
      <c r="CE70" s="56">
        <v>7162</v>
      </c>
      <c r="CF70" s="61">
        <v>2599624</v>
      </c>
      <c r="CG70" s="61">
        <v>2599624</v>
      </c>
      <c r="CH70" s="56">
        <v>0</v>
      </c>
      <c r="CI70" s="56">
        <v>0</v>
      </c>
      <c r="CJ70" s="56">
        <v>0</v>
      </c>
      <c r="CK70" s="56">
        <v>0</v>
      </c>
      <c r="CL70" s="56">
        <v>0</v>
      </c>
      <c r="CM70" s="56">
        <v>0</v>
      </c>
      <c r="CN70" s="56">
        <v>0</v>
      </c>
      <c r="CO70" s="61">
        <v>0</v>
      </c>
      <c r="CP70" s="56">
        <v>2442</v>
      </c>
      <c r="CQ70" s="56">
        <v>1862955</v>
      </c>
      <c r="CR70" s="56">
        <v>-137774</v>
      </c>
      <c r="CS70" s="56">
        <v>0</v>
      </c>
      <c r="CT70" s="56">
        <v>0</v>
      </c>
      <c r="CU70" s="56">
        <v>0</v>
      </c>
      <c r="CV70" s="56">
        <v>0</v>
      </c>
      <c r="CW70" s="61">
        <v>1727623</v>
      </c>
      <c r="CX70" s="61">
        <v>1727623</v>
      </c>
      <c r="CY70" s="56">
        <v>14095</v>
      </c>
      <c r="CZ70" s="58">
        <v>-845</v>
      </c>
      <c r="DA70" s="61">
        <v>4340497</v>
      </c>
      <c r="DB70" s="59"/>
    </row>
    <row r="71" spans="1:106">
      <c r="A71" s="60"/>
      <c r="B71" s="69"/>
      <c r="C71" s="16" t="s">
        <v>29</v>
      </c>
      <c r="D71" s="17" t="s">
        <v>230</v>
      </c>
      <c r="E71" s="56">
        <v>0.29198992846720523</v>
      </c>
      <c r="F71" s="56">
        <v>0</v>
      </c>
      <c r="G71" s="56">
        <v>0</v>
      </c>
      <c r="H71" s="56">
        <v>7.9633616854692335E-2</v>
      </c>
      <c r="I71" s="56">
        <v>27.057733371294351</v>
      </c>
      <c r="J71" s="56">
        <v>0.21235631161251289</v>
      </c>
      <c r="K71" s="56">
        <v>4.0878589985408738</v>
      </c>
      <c r="L71" s="56">
        <v>51.12478202071248</v>
      </c>
      <c r="M71" s="56">
        <v>0.17696359301042741</v>
      </c>
      <c r="N71" s="56">
        <v>0.42471262322502579</v>
      </c>
      <c r="O71" s="56">
        <v>7.326292750631695</v>
      </c>
      <c r="P71" s="56">
        <v>3.3977009858002063</v>
      </c>
      <c r="Q71" s="56">
        <v>0.1504190540588633</v>
      </c>
      <c r="R71" s="56">
        <v>0.65476529413858142</v>
      </c>
      <c r="S71" s="56">
        <v>3.2649782910423859</v>
      </c>
      <c r="T71" s="56">
        <v>0.23005267091355563</v>
      </c>
      <c r="U71" s="56">
        <v>0.3008381081177266</v>
      </c>
      <c r="V71" s="56">
        <v>2.2297412719313856</v>
      </c>
      <c r="W71" s="56">
        <v>2.1147149364746078</v>
      </c>
      <c r="X71" s="56">
        <v>0.92021068365422254</v>
      </c>
      <c r="Y71" s="56">
        <v>28.889306558952274</v>
      </c>
      <c r="Z71" s="56">
        <v>0.91136250400370122</v>
      </c>
      <c r="AA71" s="56">
        <v>43.037545820135946</v>
      </c>
      <c r="AB71" s="56">
        <v>180.82139933805473</v>
      </c>
      <c r="AC71" s="56">
        <v>4.3002153101533862</v>
      </c>
      <c r="AD71" s="56">
        <v>0</v>
      </c>
      <c r="AE71" s="56">
        <v>40.542359158688924</v>
      </c>
      <c r="AF71" s="56">
        <v>48.204882736040432</v>
      </c>
      <c r="AG71" s="56">
        <v>0.68130983309014559</v>
      </c>
      <c r="AH71" s="56">
        <v>170.0797092423218</v>
      </c>
      <c r="AI71" s="56">
        <v>71.183605288444426</v>
      </c>
      <c r="AJ71" s="56">
        <v>407.60909196056798</v>
      </c>
      <c r="AK71" s="56">
        <v>118.62754457454002</v>
      </c>
      <c r="AL71" s="56">
        <v>135.03206964660663</v>
      </c>
      <c r="AM71" s="56">
        <v>7.9633616854692335E-2</v>
      </c>
      <c r="AN71" s="56">
        <v>30.154596248976834</v>
      </c>
      <c r="AO71" s="56">
        <v>277.21346845083457</v>
      </c>
      <c r="AP71" s="56">
        <v>0</v>
      </c>
      <c r="AQ71" s="56">
        <v>21.102908466493471</v>
      </c>
      <c r="AR71" s="61">
        <v>1682.5167532652408</v>
      </c>
      <c r="AS71" s="56">
        <v>2638</v>
      </c>
      <c r="AT71" s="56">
        <v>143</v>
      </c>
      <c r="AU71" s="56">
        <v>36</v>
      </c>
      <c r="AV71" s="56">
        <v>1188</v>
      </c>
      <c r="AW71" s="56">
        <v>45545</v>
      </c>
      <c r="AX71" s="56">
        <v>1059</v>
      </c>
      <c r="AY71" s="56">
        <v>12878</v>
      </c>
      <c r="AZ71" s="56">
        <v>88635</v>
      </c>
      <c r="BA71" s="56">
        <v>277</v>
      </c>
      <c r="BB71" s="56">
        <v>1421</v>
      </c>
      <c r="BC71" s="56">
        <v>19993</v>
      </c>
      <c r="BD71" s="56">
        <v>3387</v>
      </c>
      <c r="BE71" s="56">
        <v>1617</v>
      </c>
      <c r="BF71" s="56">
        <v>1317</v>
      </c>
      <c r="BG71" s="56">
        <v>3544</v>
      </c>
      <c r="BH71" s="56">
        <v>490</v>
      </c>
      <c r="BI71" s="56">
        <v>3583</v>
      </c>
      <c r="BJ71" s="56">
        <v>14892</v>
      </c>
      <c r="BK71" s="56">
        <v>4216</v>
      </c>
      <c r="BL71" s="56">
        <v>1249</v>
      </c>
      <c r="BM71" s="56">
        <v>20837</v>
      </c>
      <c r="BN71" s="56">
        <v>3644</v>
      </c>
      <c r="BO71" s="56">
        <v>163145</v>
      </c>
      <c r="BP71" s="56">
        <v>354626</v>
      </c>
      <c r="BQ71" s="56">
        <v>12800</v>
      </c>
      <c r="BR71" s="56">
        <v>0</v>
      </c>
      <c r="BS71" s="56">
        <v>134565</v>
      </c>
      <c r="BT71" s="56">
        <v>162443</v>
      </c>
      <c r="BU71" s="56">
        <v>2096</v>
      </c>
      <c r="BV71" s="56">
        <v>399755</v>
      </c>
      <c r="BW71" s="56">
        <v>308340</v>
      </c>
      <c r="BX71" s="56">
        <v>1178365</v>
      </c>
      <c r="BY71" s="56">
        <v>324825</v>
      </c>
      <c r="BZ71" s="56">
        <v>347616</v>
      </c>
      <c r="CA71" s="56">
        <v>244</v>
      </c>
      <c r="CB71" s="56">
        <v>118277</v>
      </c>
      <c r="CC71" s="56">
        <v>785622</v>
      </c>
      <c r="CD71" s="56">
        <v>0</v>
      </c>
      <c r="CE71" s="56">
        <v>94777</v>
      </c>
      <c r="CF71" s="61">
        <v>4620085</v>
      </c>
      <c r="CG71" s="61">
        <v>4621767.5167532656</v>
      </c>
      <c r="CH71" s="56">
        <v>0</v>
      </c>
      <c r="CI71" s="56">
        <v>77.518901918217736</v>
      </c>
      <c r="CJ71" s="56">
        <v>228.96434481654151</v>
      </c>
      <c r="CK71" s="56">
        <v>0</v>
      </c>
      <c r="CL71" s="56">
        <v>0</v>
      </c>
      <c r="CM71" s="56">
        <v>0</v>
      </c>
      <c r="CN71" s="56">
        <v>0</v>
      </c>
      <c r="CO71" s="61">
        <v>306.48324673475923</v>
      </c>
      <c r="CP71" s="56">
        <v>0</v>
      </c>
      <c r="CQ71" s="56">
        <v>508516</v>
      </c>
      <c r="CR71" s="56">
        <v>631390</v>
      </c>
      <c r="CS71" s="56">
        <v>0</v>
      </c>
      <c r="CT71" s="56">
        <v>0</v>
      </c>
      <c r="CU71" s="56">
        <v>0</v>
      </c>
      <c r="CV71" s="56">
        <v>0</v>
      </c>
      <c r="CW71" s="61">
        <v>1139906</v>
      </c>
      <c r="CX71" s="61">
        <v>1140212.4832467348</v>
      </c>
      <c r="CY71" s="56">
        <v>7562</v>
      </c>
      <c r="CZ71" s="58">
        <v>-308</v>
      </c>
      <c r="DA71" s="61">
        <v>5769234</v>
      </c>
      <c r="DB71" s="59"/>
    </row>
    <row r="72" spans="1:106">
      <c r="A72" s="60"/>
      <c r="B72" s="69"/>
      <c r="C72" s="16" t="s">
        <v>30</v>
      </c>
      <c r="D72" s="17" t="s">
        <v>231</v>
      </c>
      <c r="E72" s="56">
        <v>7135.306521170286</v>
      </c>
      <c r="F72" s="56">
        <v>96.189492860431457</v>
      </c>
      <c r="G72" s="56">
        <v>2461.0983524836956</v>
      </c>
      <c r="H72" s="56">
        <v>156.30792589820112</v>
      </c>
      <c r="I72" s="56">
        <v>108210.92502674647</v>
      </c>
      <c r="J72" s="56">
        <v>5425.6885816587119</v>
      </c>
      <c r="K72" s="56">
        <v>21845.535605099551</v>
      </c>
      <c r="L72" s="56">
        <v>65046.641586040823</v>
      </c>
      <c r="M72" s="56">
        <v>1288.0374278342149</v>
      </c>
      <c r="N72" s="56">
        <v>21318.747835606093</v>
      </c>
      <c r="O72" s="56">
        <v>7212.7090037064145</v>
      </c>
      <c r="P72" s="56">
        <v>28754.646521965227</v>
      </c>
      <c r="Q72" s="56">
        <v>4683.2259336422567</v>
      </c>
      <c r="R72" s="56">
        <v>15030.359739855387</v>
      </c>
      <c r="S72" s="56">
        <v>43017.74476017608</v>
      </c>
      <c r="T72" s="56">
        <v>24350.971301948601</v>
      </c>
      <c r="U72" s="56">
        <v>10538.761311521021</v>
      </c>
      <c r="V72" s="56">
        <v>9907.5177646244392</v>
      </c>
      <c r="W72" s="56">
        <v>47084.005274768228</v>
      </c>
      <c r="X72" s="56">
        <v>17190.114446737261</v>
      </c>
      <c r="Y72" s="56">
        <v>36027.473958709415</v>
      </c>
      <c r="Z72" s="56">
        <v>19169.513854505829</v>
      </c>
      <c r="AA72" s="56">
        <v>83986.953914590151</v>
      </c>
      <c r="AB72" s="56">
        <v>6495.0452093180393</v>
      </c>
      <c r="AC72" s="56">
        <v>2911.2351198539959</v>
      </c>
      <c r="AD72" s="56">
        <v>3227.6083737152585</v>
      </c>
      <c r="AE72" s="56">
        <v>26944.330207115388</v>
      </c>
      <c r="AF72" s="56">
        <v>5310.7120784739773</v>
      </c>
      <c r="AG72" s="56">
        <v>4102.3315744148067</v>
      </c>
      <c r="AH72" s="56">
        <v>12657.936076102402</v>
      </c>
      <c r="AI72" s="56">
        <v>7088.7147355660145</v>
      </c>
      <c r="AJ72" s="56">
        <v>10845.365320013647</v>
      </c>
      <c r="AK72" s="56">
        <v>23359.768637238372</v>
      </c>
      <c r="AL72" s="56">
        <v>99335.189869132751</v>
      </c>
      <c r="AM72" s="56">
        <v>5103.3034844936719</v>
      </c>
      <c r="AN72" s="56">
        <v>32267.06597219692</v>
      </c>
      <c r="AO72" s="56">
        <v>72480.285831161047</v>
      </c>
      <c r="AP72" s="56">
        <v>9794.7957026786225</v>
      </c>
      <c r="AQ72" s="56">
        <v>662.80572424141053</v>
      </c>
      <c r="AR72" s="61">
        <v>902524.97005786514</v>
      </c>
      <c r="AS72" s="56">
        <v>607710.27973214362</v>
      </c>
      <c r="AT72" s="56">
        <v>18775.009500596294</v>
      </c>
      <c r="AU72" s="56">
        <v>72157.423821205302</v>
      </c>
      <c r="AV72" s="56">
        <v>12660.651140696036</v>
      </c>
      <c r="AW72" s="56">
        <v>2240112.3339545848</v>
      </c>
      <c r="AX72" s="56">
        <v>219357.35939009412</v>
      </c>
      <c r="AY72" s="56">
        <v>770368.20245425496</v>
      </c>
      <c r="AZ72" s="56">
        <v>1149989.8073581117</v>
      </c>
      <c r="BA72" s="56">
        <v>91033.835533479098</v>
      </c>
      <c r="BB72" s="56">
        <v>724210.69571566815</v>
      </c>
      <c r="BC72" s="56">
        <v>211829.22019430558</v>
      </c>
      <c r="BD72" s="56">
        <v>320388.08796520252</v>
      </c>
      <c r="BE72" s="56">
        <v>193807.90213242764</v>
      </c>
      <c r="BF72" s="56">
        <v>326959.73129891767</v>
      </c>
      <c r="BG72" s="56">
        <v>352828.02051060856</v>
      </c>
      <c r="BH72" s="56">
        <v>569805.35299007967</v>
      </c>
      <c r="BI72" s="56">
        <v>283642.46150856704</v>
      </c>
      <c r="BJ72" s="56">
        <v>563496.96539821965</v>
      </c>
      <c r="BK72" s="56">
        <v>728336.01069266349</v>
      </c>
      <c r="BL72" s="56">
        <v>203560.06483625836</v>
      </c>
      <c r="BM72" s="56">
        <v>1649217.2709781164</v>
      </c>
      <c r="BN72" s="56">
        <v>476393.44058850995</v>
      </c>
      <c r="BO72" s="56">
        <v>3313794.0519615761</v>
      </c>
      <c r="BP72" s="56">
        <v>112323.42487942426</v>
      </c>
      <c r="BQ72" s="56">
        <v>77762.821080185779</v>
      </c>
      <c r="BR72" s="56">
        <v>108702.19589701801</v>
      </c>
      <c r="BS72" s="56">
        <v>1076949.9892910589</v>
      </c>
      <c r="BT72" s="56">
        <v>203916.9226196619</v>
      </c>
      <c r="BU72" s="56">
        <v>140948.09921046425</v>
      </c>
      <c r="BV72" s="56">
        <v>337179.9042104907</v>
      </c>
      <c r="BW72" s="56">
        <v>606081.99421770673</v>
      </c>
      <c r="BX72" s="56">
        <v>406086.60713041911</v>
      </c>
      <c r="BY72" s="56">
        <v>835376.77035219618</v>
      </c>
      <c r="BZ72" s="56">
        <v>2831795.2141140858</v>
      </c>
      <c r="CA72" s="56">
        <v>162478.51880914348</v>
      </c>
      <c r="CB72" s="56">
        <v>1460484.3545358947</v>
      </c>
      <c r="CC72" s="56">
        <v>2306794.0383452047</v>
      </c>
      <c r="CD72" s="56">
        <v>332434.47570823674</v>
      </c>
      <c r="CE72" s="56">
        <v>34191.070739375267</v>
      </c>
      <c r="CF72" s="61">
        <v>26133940.580796849</v>
      </c>
      <c r="CG72" s="61">
        <v>27036465.550854713</v>
      </c>
      <c r="CH72" s="56">
        <v>42167.06893269164</v>
      </c>
      <c r="CI72" s="56">
        <v>1169418.4990878047</v>
      </c>
      <c r="CJ72" s="56">
        <v>226.19560430460834</v>
      </c>
      <c r="CK72" s="56">
        <v>10155.506300905239</v>
      </c>
      <c r="CL72" s="56">
        <v>141051.37055404112</v>
      </c>
      <c r="CM72" s="56">
        <v>3243.3894623876731</v>
      </c>
      <c r="CN72" s="56">
        <v>0</v>
      </c>
      <c r="CO72" s="61">
        <v>1366262.0299421349</v>
      </c>
      <c r="CP72" s="56">
        <v>1542037.083277527</v>
      </c>
      <c r="CQ72" s="56">
        <v>44991661.135398939</v>
      </c>
      <c r="CR72" s="56">
        <v>9139.8493487011656</v>
      </c>
      <c r="CS72" s="56">
        <v>585930.25468933512</v>
      </c>
      <c r="CT72" s="56">
        <v>7505523.5775206508</v>
      </c>
      <c r="CU72" s="56">
        <v>155608.5189679926</v>
      </c>
      <c r="CV72" s="56">
        <v>0</v>
      </c>
      <c r="CW72" s="61">
        <v>54789900.419203147</v>
      </c>
      <c r="CX72" s="61">
        <v>56156162.44914528</v>
      </c>
      <c r="CY72" s="56">
        <v>6707814</v>
      </c>
      <c r="CZ72" s="58">
        <v>-109203</v>
      </c>
      <c r="DA72" s="61">
        <v>89791239</v>
      </c>
      <c r="DB72" s="59"/>
    </row>
    <row r="73" spans="1:106">
      <c r="A73" s="60"/>
      <c r="B73" s="69"/>
      <c r="C73" s="16" t="s">
        <v>31</v>
      </c>
      <c r="D73" s="17" t="s">
        <v>52</v>
      </c>
      <c r="E73" s="56">
        <v>215.69683125761969</v>
      </c>
      <c r="F73" s="56">
        <v>20.412949330374101</v>
      </c>
      <c r="G73" s="56">
        <v>96.961509319276985</v>
      </c>
      <c r="H73" s="56">
        <v>76.038236255643525</v>
      </c>
      <c r="I73" s="56">
        <v>2623.0639889530721</v>
      </c>
      <c r="J73" s="56">
        <v>290.20409631348514</v>
      </c>
      <c r="K73" s="56">
        <v>670.90560132496216</v>
      </c>
      <c r="L73" s="56">
        <v>2325.7153603739562</v>
      </c>
      <c r="M73" s="56">
        <v>102.74517829621631</v>
      </c>
      <c r="N73" s="56">
        <v>427.481180560251</v>
      </c>
      <c r="O73" s="56">
        <v>536.52035156666602</v>
      </c>
      <c r="P73" s="56">
        <v>2006.2527033536014</v>
      </c>
      <c r="Q73" s="56">
        <v>305.34370040017927</v>
      </c>
      <c r="R73" s="56">
        <v>1449.999834100907</v>
      </c>
      <c r="S73" s="56">
        <v>1799.7416992946501</v>
      </c>
      <c r="T73" s="56">
        <v>1100.0878609960778</v>
      </c>
      <c r="U73" s="56">
        <v>329.15880795228242</v>
      </c>
      <c r="V73" s="56">
        <v>291.39485169109031</v>
      </c>
      <c r="W73" s="56">
        <v>1439.6232515246336</v>
      </c>
      <c r="X73" s="56">
        <v>422.03772740548459</v>
      </c>
      <c r="Y73" s="56">
        <v>2470.3070847974391</v>
      </c>
      <c r="Z73" s="56">
        <v>1645.6239318503256</v>
      </c>
      <c r="AA73" s="56">
        <v>4315.8078121743447</v>
      </c>
      <c r="AB73" s="56">
        <v>4247.934755650851</v>
      </c>
      <c r="AC73" s="56">
        <v>633.14164506377006</v>
      </c>
      <c r="AD73" s="56">
        <v>1035.4468547832264</v>
      </c>
      <c r="AE73" s="56">
        <v>9941.95686344762</v>
      </c>
      <c r="AF73" s="56">
        <v>15914.615729603996</v>
      </c>
      <c r="AG73" s="56">
        <v>46997.413674964642</v>
      </c>
      <c r="AH73" s="56">
        <v>6842.2505076303123</v>
      </c>
      <c r="AI73" s="56">
        <v>1266.623505949713</v>
      </c>
      <c r="AJ73" s="56">
        <v>4217.3153316552898</v>
      </c>
      <c r="AK73" s="56">
        <v>2881.9682296266506</v>
      </c>
      <c r="AL73" s="56">
        <v>4007.9124931078686</v>
      </c>
      <c r="AM73" s="56">
        <v>859.55527471983612</v>
      </c>
      <c r="AN73" s="56">
        <v>4448.6620907328625</v>
      </c>
      <c r="AO73" s="56">
        <v>3356.2290857356752</v>
      </c>
      <c r="AP73" s="56">
        <v>0</v>
      </c>
      <c r="AQ73" s="56">
        <v>1126.6246951255639</v>
      </c>
      <c r="AR73" s="61">
        <v>132738.77528689042</v>
      </c>
      <c r="AS73" s="56">
        <v>78646.337187917816</v>
      </c>
      <c r="AT73" s="56">
        <v>9243.3443531883549</v>
      </c>
      <c r="AU73" s="56">
        <v>14927.791372206608</v>
      </c>
      <c r="AV73" s="56">
        <v>25527.572037436221</v>
      </c>
      <c r="AW73" s="56">
        <v>262321.59794810228</v>
      </c>
      <c r="AX73" s="56">
        <v>57066.214565199596</v>
      </c>
      <c r="AY73" s="56">
        <v>116816.33514693443</v>
      </c>
      <c r="AZ73" s="56">
        <v>228702.35391961582</v>
      </c>
      <c r="BA73" s="56">
        <v>52354.646020355263</v>
      </c>
      <c r="BB73" s="56">
        <v>65280.744926191714</v>
      </c>
      <c r="BC73" s="56">
        <v>81415.145330022642</v>
      </c>
      <c r="BD73" s="56">
        <v>100523.11782586155</v>
      </c>
      <c r="BE73" s="56">
        <v>69821.510371360753</v>
      </c>
      <c r="BF73" s="56">
        <v>138588.23668858633</v>
      </c>
      <c r="BG73" s="56">
        <v>61088.57762012606</v>
      </c>
      <c r="BH73" s="56">
        <v>116076.1883816748</v>
      </c>
      <c r="BI73" s="56">
        <v>72847.022587246582</v>
      </c>
      <c r="BJ73" s="56">
        <v>97406.710393189453</v>
      </c>
      <c r="BK73" s="56">
        <v>110397.73445387323</v>
      </c>
      <c r="BL73" s="56">
        <v>36264.194952113292</v>
      </c>
      <c r="BM73" s="56">
        <v>255043.987513984</v>
      </c>
      <c r="BN73" s="56">
        <v>174573.75289912411</v>
      </c>
      <c r="BO73" s="56">
        <v>772652.29317034571</v>
      </c>
      <c r="BP73" s="56">
        <v>454344.23592458182</v>
      </c>
      <c r="BQ73" s="56">
        <v>77454.710884335174</v>
      </c>
      <c r="BR73" s="56">
        <v>160853.56940707794</v>
      </c>
      <c r="BS73" s="56">
        <v>1853183.6660209009</v>
      </c>
      <c r="BT73" s="56">
        <v>2726104.3706403994</v>
      </c>
      <c r="BU73" s="56">
        <v>6907095.5604354823</v>
      </c>
      <c r="BV73" s="56">
        <v>837319.74509536417</v>
      </c>
      <c r="BW73" s="56">
        <v>361274.52587519441</v>
      </c>
      <c r="BX73" s="56">
        <v>772829.08936123771</v>
      </c>
      <c r="BY73" s="56">
        <v>390681.62562689296</v>
      </c>
      <c r="BZ73" s="56">
        <v>560495.86525143927</v>
      </c>
      <c r="CA73" s="56">
        <v>118830.01379573795</v>
      </c>
      <c r="CB73" s="56">
        <v>892981.57861878909</v>
      </c>
      <c r="CC73" s="56">
        <v>499297.41429234087</v>
      </c>
      <c r="CD73" s="56">
        <v>0</v>
      </c>
      <c r="CE73" s="56">
        <v>262908.9208873366</v>
      </c>
      <c r="CF73" s="61">
        <v>19873240.301781762</v>
      </c>
      <c r="CG73" s="61">
        <v>20005979.077068653</v>
      </c>
      <c r="CH73" s="56">
        <v>1.8711870219509594</v>
      </c>
      <c r="CI73" s="56">
        <v>111297.35352608764</v>
      </c>
      <c r="CJ73" s="56">
        <v>0</v>
      </c>
      <c r="CK73" s="56">
        <v>0</v>
      </c>
      <c r="CL73" s="56">
        <v>0</v>
      </c>
      <c r="CM73" s="56">
        <v>0</v>
      </c>
      <c r="CN73" s="56">
        <v>0</v>
      </c>
      <c r="CO73" s="61">
        <v>111299.22471310959</v>
      </c>
      <c r="CP73" s="56">
        <v>265.69371060601924</v>
      </c>
      <c r="CQ73" s="56">
        <v>15452056.004507627</v>
      </c>
      <c r="CR73" s="56">
        <v>0</v>
      </c>
      <c r="CS73" s="56">
        <v>0</v>
      </c>
      <c r="CT73" s="56">
        <v>0</v>
      </c>
      <c r="CU73" s="56">
        <v>0</v>
      </c>
      <c r="CV73" s="56">
        <v>0</v>
      </c>
      <c r="CW73" s="61">
        <v>15452321.698218234</v>
      </c>
      <c r="CX73" s="61">
        <v>15563620.922931343</v>
      </c>
      <c r="CY73" s="56">
        <v>1892185</v>
      </c>
      <c r="CZ73" s="58">
        <v>-2316633</v>
      </c>
      <c r="DA73" s="61">
        <v>35145152</v>
      </c>
      <c r="DB73" s="59"/>
    </row>
    <row r="74" spans="1:106">
      <c r="A74" s="60"/>
      <c r="B74" s="69"/>
      <c r="C74" s="16" t="s">
        <v>32</v>
      </c>
      <c r="D74" s="17" t="s">
        <v>53</v>
      </c>
      <c r="E74" s="56">
        <v>0.87093294938447774</v>
      </c>
      <c r="F74" s="56">
        <v>0.14075684030456206</v>
      </c>
      <c r="G74" s="56">
        <v>0.60701387381342387</v>
      </c>
      <c r="H74" s="56">
        <v>0.43986512595175642</v>
      </c>
      <c r="I74" s="56">
        <v>73.404692218829112</v>
      </c>
      <c r="J74" s="56">
        <v>3.8356238982993158</v>
      </c>
      <c r="K74" s="56">
        <v>9.0348296870490774</v>
      </c>
      <c r="L74" s="56">
        <v>47.514230905308729</v>
      </c>
      <c r="M74" s="56">
        <v>1.170041235031672</v>
      </c>
      <c r="N74" s="56">
        <v>19.609187314929301</v>
      </c>
      <c r="O74" s="56">
        <v>10.02012756918101</v>
      </c>
      <c r="P74" s="56">
        <v>29.039895615334959</v>
      </c>
      <c r="Q74" s="56">
        <v>2.3136905625062387</v>
      </c>
      <c r="R74" s="56">
        <v>24.57966323818415</v>
      </c>
      <c r="S74" s="56">
        <v>37.802008924293943</v>
      </c>
      <c r="T74" s="56">
        <v>20.559295986985095</v>
      </c>
      <c r="U74" s="56">
        <v>7.336950300875297</v>
      </c>
      <c r="V74" s="56">
        <v>4.0995429738703697</v>
      </c>
      <c r="W74" s="56">
        <v>22.081229322778171</v>
      </c>
      <c r="X74" s="56">
        <v>8.8764782417064438</v>
      </c>
      <c r="Y74" s="56">
        <v>10.407208880018556</v>
      </c>
      <c r="Z74" s="56">
        <v>12.02591254352102</v>
      </c>
      <c r="AA74" s="56">
        <v>116.49387995706317</v>
      </c>
      <c r="AB74" s="56">
        <v>101.00183022104231</v>
      </c>
      <c r="AC74" s="56">
        <v>2.2960959574681685</v>
      </c>
      <c r="AD74" s="56">
        <v>3.5541102176901918</v>
      </c>
      <c r="AE74" s="56">
        <v>935.31160921877677</v>
      </c>
      <c r="AF74" s="56">
        <v>191.50847853687571</v>
      </c>
      <c r="AG74" s="56">
        <v>1494.1074679253691</v>
      </c>
      <c r="AH74" s="56">
        <v>540.48867216448025</v>
      </c>
      <c r="AI74" s="56">
        <v>214.31988396873379</v>
      </c>
      <c r="AJ74" s="56">
        <v>48.939393913392422</v>
      </c>
      <c r="AK74" s="56">
        <v>127.95676513936594</v>
      </c>
      <c r="AL74" s="56">
        <v>539.33622553448663</v>
      </c>
      <c r="AM74" s="56">
        <v>28.591233186864166</v>
      </c>
      <c r="AN74" s="56">
        <v>213.27300496896862</v>
      </c>
      <c r="AO74" s="56">
        <v>478.53806782543484</v>
      </c>
      <c r="AP74" s="56">
        <v>0</v>
      </c>
      <c r="AQ74" s="56">
        <v>32.083762286921115</v>
      </c>
      <c r="AR74" s="61">
        <v>5413.5696592310906</v>
      </c>
      <c r="AS74" s="56">
        <v>7060.3404217693778</v>
      </c>
      <c r="AT74" s="56">
        <v>1558.1923439323982</v>
      </c>
      <c r="AU74" s="56">
        <v>1808.0628288477924</v>
      </c>
      <c r="AV74" s="56">
        <v>6105.8351693925724</v>
      </c>
      <c r="AW74" s="56">
        <v>129277.99148552664</v>
      </c>
      <c r="AX74" s="56">
        <v>14871.291780224601</v>
      </c>
      <c r="AY74" s="56">
        <v>32422.19464068189</v>
      </c>
      <c r="AZ74" s="56">
        <v>97607.407263470261</v>
      </c>
      <c r="BA74" s="56">
        <v>7521.1015959533652</v>
      </c>
      <c r="BB74" s="56">
        <v>56377.77777049056</v>
      </c>
      <c r="BC74" s="56">
        <v>28792.076235831042</v>
      </c>
      <c r="BD74" s="56">
        <v>27782.599476772848</v>
      </c>
      <c r="BE74" s="56">
        <v>10724.441212568718</v>
      </c>
      <c r="BF74" s="56">
        <v>53219.414841159974</v>
      </c>
      <c r="BG74" s="56">
        <v>33425.674508102107</v>
      </c>
      <c r="BH74" s="56">
        <v>47613.320641598191</v>
      </c>
      <c r="BI74" s="56">
        <v>15403.016172124559</v>
      </c>
      <c r="BJ74" s="56">
        <v>24098.509047180276</v>
      </c>
      <c r="BK74" s="56">
        <v>38385.103892702857</v>
      </c>
      <c r="BL74" s="56">
        <v>12812.358984521752</v>
      </c>
      <c r="BM74" s="56">
        <v>45160.591961668681</v>
      </c>
      <c r="BN74" s="56">
        <v>36994.824514633605</v>
      </c>
      <c r="BO74" s="56">
        <v>373272.52207765041</v>
      </c>
      <c r="BP74" s="56">
        <v>174537.53215922182</v>
      </c>
      <c r="BQ74" s="56">
        <v>6286.7414004713173</v>
      </c>
      <c r="BR74" s="56">
        <v>10602.504415930007</v>
      </c>
      <c r="BS74" s="56">
        <v>3184897.1758647179</v>
      </c>
      <c r="BT74" s="56">
        <v>642730.85404653219</v>
      </c>
      <c r="BU74" s="56">
        <v>4566368.1195997335</v>
      </c>
      <c r="BV74" s="56">
        <v>1043809.9631675073</v>
      </c>
      <c r="BW74" s="56">
        <v>1941938.4372557623</v>
      </c>
      <c r="BX74" s="56">
        <v>164560.70343751996</v>
      </c>
      <c r="BY74" s="56">
        <v>422347.08531503385</v>
      </c>
      <c r="BZ74" s="56">
        <v>1290059.3250155076</v>
      </c>
      <c r="CA74" s="56">
        <v>80175.4427538327</v>
      </c>
      <c r="CB74" s="56">
        <v>887974.73706323293</v>
      </c>
      <c r="CC74" s="56">
        <v>1307881.0874816133</v>
      </c>
      <c r="CD74" s="56">
        <v>0</v>
      </c>
      <c r="CE74" s="56">
        <v>144863.91285260927</v>
      </c>
      <c r="CF74" s="61">
        <v>16971328.270696029</v>
      </c>
      <c r="CG74" s="61">
        <v>16976741.840355258</v>
      </c>
      <c r="CH74" s="56">
        <v>0</v>
      </c>
      <c r="CI74" s="56">
        <v>23722.357310401658</v>
      </c>
      <c r="CJ74" s="56">
        <v>1.0820682098413208</v>
      </c>
      <c r="CK74" s="56">
        <v>0</v>
      </c>
      <c r="CL74" s="56">
        <v>1620.9909621574127</v>
      </c>
      <c r="CM74" s="56">
        <v>0</v>
      </c>
      <c r="CN74" s="56">
        <v>0</v>
      </c>
      <c r="CO74" s="61">
        <v>25344.430340768911</v>
      </c>
      <c r="CP74" s="56">
        <v>0</v>
      </c>
      <c r="CQ74" s="56">
        <v>64848816.986356474</v>
      </c>
      <c r="CR74" s="56">
        <v>4023.9142890775079</v>
      </c>
      <c r="CS74" s="56">
        <v>0</v>
      </c>
      <c r="CT74" s="56">
        <v>5147641.828658415</v>
      </c>
      <c r="CU74" s="56">
        <v>0</v>
      </c>
      <c r="CV74" s="56">
        <v>0</v>
      </c>
      <c r="CW74" s="61">
        <v>70000482.729303971</v>
      </c>
      <c r="CX74" s="61">
        <v>70025827.159644738</v>
      </c>
      <c r="CY74" s="56">
        <v>35773</v>
      </c>
      <c r="CZ74" s="58">
        <v>-1401</v>
      </c>
      <c r="DA74" s="61">
        <v>87036941</v>
      </c>
      <c r="DB74" s="59"/>
    </row>
    <row r="75" spans="1:106">
      <c r="A75" s="60"/>
      <c r="B75" s="69"/>
      <c r="C75" s="16" t="s">
        <v>33</v>
      </c>
      <c r="D75" s="17" t="s">
        <v>232</v>
      </c>
      <c r="E75" s="56">
        <v>2010.6700424255307</v>
      </c>
      <c r="F75" s="56">
        <v>143.75656583199168</v>
      </c>
      <c r="G75" s="56">
        <v>541.96994070349808</v>
      </c>
      <c r="H75" s="56">
        <v>82.256430716701118</v>
      </c>
      <c r="I75" s="56">
        <v>31410.040882601243</v>
      </c>
      <c r="J75" s="56">
        <v>704.5609229145474</v>
      </c>
      <c r="K75" s="56">
        <v>5981.6568916509477</v>
      </c>
      <c r="L75" s="56">
        <v>16362.495323267523</v>
      </c>
      <c r="M75" s="56">
        <v>2025.2763245154122</v>
      </c>
      <c r="N75" s="56">
        <v>3445.1606939896828</v>
      </c>
      <c r="O75" s="56">
        <v>5187.9207728192296</v>
      </c>
      <c r="P75" s="56">
        <v>16670.764750532919</v>
      </c>
      <c r="Q75" s="56">
        <v>2303.564435912102</v>
      </c>
      <c r="R75" s="56">
        <v>5337.8273521627498</v>
      </c>
      <c r="S75" s="56">
        <v>9504.4615062236844</v>
      </c>
      <c r="T75" s="56">
        <v>4774.7167400133703</v>
      </c>
      <c r="U75" s="56">
        <v>1686.256829692373</v>
      </c>
      <c r="V75" s="56">
        <v>1606.6910298869659</v>
      </c>
      <c r="W75" s="56">
        <v>9365.7018263698101</v>
      </c>
      <c r="X75" s="56">
        <v>3004.2816003819439</v>
      </c>
      <c r="Y75" s="56">
        <v>7298.9129106515775</v>
      </c>
      <c r="Z75" s="56">
        <v>17183.906502901122</v>
      </c>
      <c r="AA75" s="56">
        <v>23989.280829252493</v>
      </c>
      <c r="AB75" s="56">
        <v>18052.595911404602</v>
      </c>
      <c r="AC75" s="56">
        <v>1314.9497639338063</v>
      </c>
      <c r="AD75" s="56">
        <v>5156.4019535726429</v>
      </c>
      <c r="AE75" s="56">
        <v>24228.362604513186</v>
      </c>
      <c r="AF75" s="56">
        <v>13454.307684003221</v>
      </c>
      <c r="AG75" s="56">
        <v>1847.6946843700107</v>
      </c>
      <c r="AH75" s="56">
        <v>56656.615099116956</v>
      </c>
      <c r="AI75" s="56">
        <v>6414.8484683692759</v>
      </c>
      <c r="AJ75" s="56">
        <v>13176.019572606532</v>
      </c>
      <c r="AK75" s="56">
        <v>12808.556265292671</v>
      </c>
      <c r="AL75" s="56">
        <v>15469.97461240687</v>
      </c>
      <c r="AM75" s="56">
        <v>2287.4206504443382</v>
      </c>
      <c r="AN75" s="56">
        <v>8231.0243334927</v>
      </c>
      <c r="AO75" s="56">
        <v>12425.333548355517</v>
      </c>
      <c r="AP75" s="56">
        <v>1291.5028374211017</v>
      </c>
      <c r="AQ75" s="56">
        <v>3276.4196982671046</v>
      </c>
      <c r="AR75" s="61">
        <v>366714.15879298799</v>
      </c>
      <c r="AS75" s="56">
        <v>305010.0627472403</v>
      </c>
      <c r="AT75" s="56">
        <v>26495.161113887916</v>
      </c>
      <c r="AU75" s="56">
        <v>31728.603985302834</v>
      </c>
      <c r="AV75" s="56">
        <v>18254.397535217733</v>
      </c>
      <c r="AW75" s="56">
        <v>1216548.3522380562</v>
      </c>
      <c r="AX75" s="56">
        <v>52035.850323617669</v>
      </c>
      <c r="AY75" s="56">
        <v>406924.16741830681</v>
      </c>
      <c r="AZ75" s="56">
        <v>603994.71567900002</v>
      </c>
      <c r="BA75" s="56">
        <v>267874.74252945994</v>
      </c>
      <c r="BB75" s="56">
        <v>224737.50718922456</v>
      </c>
      <c r="BC75" s="56">
        <v>299054.15806529333</v>
      </c>
      <c r="BD75" s="56">
        <v>371751.63301369274</v>
      </c>
      <c r="BE75" s="56">
        <v>249737.81845936939</v>
      </c>
      <c r="BF75" s="56">
        <v>231419.78946387445</v>
      </c>
      <c r="BG75" s="56">
        <v>143907.93161739758</v>
      </c>
      <c r="BH75" s="56">
        <v>212435.09855378285</v>
      </c>
      <c r="BI75" s="56">
        <v>98886.226107414011</v>
      </c>
      <c r="BJ75" s="56">
        <v>187668.75526834963</v>
      </c>
      <c r="BK75" s="56">
        <v>264352.49646673066</v>
      </c>
      <c r="BL75" s="56">
        <v>80798.249314459739</v>
      </c>
      <c r="BM75" s="56">
        <v>796370.24111677788</v>
      </c>
      <c r="BN75" s="56">
        <v>752709.26991118386</v>
      </c>
      <c r="BO75" s="56">
        <v>1853105.7335047619</v>
      </c>
      <c r="BP75" s="56">
        <v>572924.94204395206</v>
      </c>
      <c r="BQ75" s="56">
        <v>66886.454206775976</v>
      </c>
      <c r="BR75" s="56">
        <v>336459.66725286609</v>
      </c>
      <c r="BS75" s="56">
        <v>2056146.870630543</v>
      </c>
      <c r="BT75" s="56">
        <v>932966.42847555247</v>
      </c>
      <c r="BU75" s="56">
        <v>123840.52693705069</v>
      </c>
      <c r="BV75" s="56">
        <v>3966519.939439252</v>
      </c>
      <c r="BW75" s="56">
        <v>960978.95518066618</v>
      </c>
      <c r="BX75" s="56">
        <v>973793.35233495373</v>
      </c>
      <c r="BY75" s="56">
        <v>897012.69552784285</v>
      </c>
      <c r="BZ75" s="56">
        <v>866415.75258993171</v>
      </c>
      <c r="CA75" s="56">
        <v>134774.36970376098</v>
      </c>
      <c r="CB75" s="56">
        <v>766083.62391591084</v>
      </c>
      <c r="CC75" s="56">
        <v>781412.93216946232</v>
      </c>
      <c r="CD75" s="56">
        <v>86007.218547306504</v>
      </c>
      <c r="CE75" s="56">
        <v>331235.0348913357</v>
      </c>
      <c r="CF75" s="61">
        <v>22549259.725469571</v>
      </c>
      <c r="CG75" s="61">
        <v>22915973.884262558</v>
      </c>
      <c r="CH75" s="56">
        <v>5273.6365861361655</v>
      </c>
      <c r="CI75" s="56">
        <v>186420.36268900216</v>
      </c>
      <c r="CJ75" s="56">
        <v>2386.5896183177442</v>
      </c>
      <c r="CK75" s="56">
        <v>930.57391946324026</v>
      </c>
      <c r="CL75" s="56">
        <v>10411.58849917422</v>
      </c>
      <c r="CM75" s="56">
        <v>1090.089894918525</v>
      </c>
      <c r="CN75" s="56">
        <v>0</v>
      </c>
      <c r="CO75" s="61">
        <v>206512.84120701204</v>
      </c>
      <c r="CP75" s="56">
        <v>346487.98539255455</v>
      </c>
      <c r="CQ75" s="56">
        <v>10054000.776001872</v>
      </c>
      <c r="CR75" s="56">
        <v>77733.17082018363</v>
      </c>
      <c r="CS75" s="56">
        <v>73656.841580271226</v>
      </c>
      <c r="CT75" s="56">
        <v>790408.46276157454</v>
      </c>
      <c r="CU75" s="56">
        <v>64302.037973978484</v>
      </c>
      <c r="CV75" s="56">
        <v>0</v>
      </c>
      <c r="CW75" s="61">
        <v>11406589.274530435</v>
      </c>
      <c r="CX75" s="61">
        <v>11613102.115737448</v>
      </c>
      <c r="CY75" s="56">
        <v>5561713</v>
      </c>
      <c r="CZ75" s="58">
        <v>-1932236</v>
      </c>
      <c r="DA75" s="61">
        <v>38158553.000000007</v>
      </c>
      <c r="DB75" s="59"/>
    </row>
    <row r="76" spans="1:106">
      <c r="A76" s="60"/>
      <c r="B76" s="69"/>
      <c r="C76" s="16" t="s">
        <v>34</v>
      </c>
      <c r="D76" s="17" t="s">
        <v>162</v>
      </c>
      <c r="E76" s="56">
        <v>258.24323838399738</v>
      </c>
      <c r="F76" s="56">
        <v>10.868823164309653</v>
      </c>
      <c r="G76" s="56">
        <v>105.21020823051744</v>
      </c>
      <c r="H76" s="56">
        <v>11.738329017454426</v>
      </c>
      <c r="I76" s="56">
        <v>4411.0031930034293</v>
      </c>
      <c r="J76" s="56">
        <v>161.72808868492763</v>
      </c>
      <c r="K76" s="56">
        <v>692.56141202981109</v>
      </c>
      <c r="L76" s="56">
        <v>7797.7284910023172</v>
      </c>
      <c r="M76" s="56">
        <v>74.777503370450418</v>
      </c>
      <c r="N76" s="56">
        <v>839.07314828470521</v>
      </c>
      <c r="O76" s="56">
        <v>627.34847304395316</v>
      </c>
      <c r="P76" s="56">
        <v>2312.450816438522</v>
      </c>
      <c r="Q76" s="56">
        <v>184.33524086669172</v>
      </c>
      <c r="R76" s="56">
        <v>1990.2988978483836</v>
      </c>
      <c r="S76" s="56">
        <v>3782.3504611797593</v>
      </c>
      <c r="T76" s="56">
        <v>3790.6107667846345</v>
      </c>
      <c r="U76" s="56">
        <v>549.09294626092367</v>
      </c>
      <c r="V76" s="56">
        <v>548.22344040777887</v>
      </c>
      <c r="W76" s="56">
        <v>5610.4865174166425</v>
      </c>
      <c r="X76" s="56">
        <v>3644.5337834563129</v>
      </c>
      <c r="Y76" s="56">
        <v>2065.5111541454066</v>
      </c>
      <c r="Z76" s="56">
        <v>1044.2765296268715</v>
      </c>
      <c r="AA76" s="56">
        <v>8070.3185759632033</v>
      </c>
      <c r="AB76" s="56">
        <v>7236.4624627973672</v>
      </c>
      <c r="AC76" s="56">
        <v>3135.872859366621</v>
      </c>
      <c r="AD76" s="56">
        <v>951.67415626695322</v>
      </c>
      <c r="AE76" s="56">
        <v>52576.845175031514</v>
      </c>
      <c r="AF76" s="56">
        <v>29084.970787692633</v>
      </c>
      <c r="AG76" s="56">
        <v>4619.6845977581752</v>
      </c>
      <c r="AH76" s="56">
        <v>9808.0260234730304</v>
      </c>
      <c r="AI76" s="56">
        <v>91558.531583217948</v>
      </c>
      <c r="AJ76" s="56">
        <v>17783.568461443454</v>
      </c>
      <c r="AK76" s="56">
        <v>21367.236835179632</v>
      </c>
      <c r="AL76" s="56">
        <v>16967.537218267087</v>
      </c>
      <c r="AM76" s="56">
        <v>5151.3874269562029</v>
      </c>
      <c r="AN76" s="56">
        <v>35793.208444704549</v>
      </c>
      <c r="AO76" s="56">
        <v>14127.731101896259</v>
      </c>
      <c r="AP76" s="56">
        <v>0</v>
      </c>
      <c r="AQ76" s="56">
        <v>3454.1120016176078</v>
      </c>
      <c r="AR76" s="61">
        <v>362199.61917428009</v>
      </c>
      <c r="AS76" s="56">
        <v>39481.277546444391</v>
      </c>
      <c r="AT76" s="56">
        <v>1975.7602371217686</v>
      </c>
      <c r="AU76" s="56">
        <v>6221.6490295223366</v>
      </c>
      <c r="AV76" s="56">
        <v>4718.8738188630523</v>
      </c>
      <c r="AW76" s="56">
        <v>161139.2130765701</v>
      </c>
      <c r="AX76" s="56">
        <v>12758.621410019663</v>
      </c>
      <c r="AY76" s="56">
        <v>47919.17076114221</v>
      </c>
      <c r="AZ76" s="56">
        <v>290023.64135277452</v>
      </c>
      <c r="BA76" s="56">
        <v>10392.698419001626</v>
      </c>
      <c r="BB76" s="56">
        <v>48552.811039209038</v>
      </c>
      <c r="BC76" s="56">
        <v>35679.435878043412</v>
      </c>
      <c r="BD76" s="56">
        <v>45156.100005288579</v>
      </c>
      <c r="BE76" s="56">
        <v>15669.375254304612</v>
      </c>
      <c r="BF76" s="56">
        <v>79777.805655377917</v>
      </c>
      <c r="BG76" s="56">
        <v>66543.205642778921</v>
      </c>
      <c r="BH76" s="56">
        <v>136518.04737417487</v>
      </c>
      <c r="BI76" s="56">
        <v>34100.823405757234</v>
      </c>
      <c r="BJ76" s="56">
        <v>71603.347138962999</v>
      </c>
      <c r="BK76" s="56">
        <v>135190.89529570419</v>
      </c>
      <c r="BL76" s="56">
        <v>94163.934614258993</v>
      </c>
      <c r="BM76" s="56">
        <v>122098.98907800844</v>
      </c>
      <c r="BN76" s="56">
        <v>46543.123606096291</v>
      </c>
      <c r="BO76" s="56">
        <v>559483.41050019278</v>
      </c>
      <c r="BP76" s="56">
        <v>262989.65330019727</v>
      </c>
      <c r="BQ76" s="56">
        <v>146744.10338933847</v>
      </c>
      <c r="BR76" s="56">
        <v>56482.794172747774</v>
      </c>
      <c r="BS76" s="56">
        <v>3513010.4682014165</v>
      </c>
      <c r="BT76" s="56">
        <v>1965635.9626945779</v>
      </c>
      <c r="BU76" s="56">
        <v>292094.19816692988</v>
      </c>
      <c r="BV76" s="56">
        <v>442133.23100221588</v>
      </c>
      <c r="BW76" s="56">
        <v>10452630.810719691</v>
      </c>
      <c r="BX76" s="56">
        <v>1207786.2243873596</v>
      </c>
      <c r="BY76" s="56">
        <v>1427694.3259312462</v>
      </c>
      <c r="BZ76" s="56">
        <v>934147.42298081715</v>
      </c>
      <c r="CA76" s="56">
        <v>290524.56642299425</v>
      </c>
      <c r="CB76" s="56">
        <v>7653278.9101885362</v>
      </c>
      <c r="CC76" s="56">
        <v>914101.43944367603</v>
      </c>
      <c r="CD76" s="56">
        <v>0</v>
      </c>
      <c r="CE76" s="56">
        <v>327456.31497658708</v>
      </c>
      <c r="CF76" s="61">
        <v>31952422.636117954</v>
      </c>
      <c r="CG76" s="61">
        <v>32314622.255292233</v>
      </c>
      <c r="CH76" s="56">
        <v>2940.6687953356195</v>
      </c>
      <c r="CI76" s="56">
        <v>254209.60073125875</v>
      </c>
      <c r="CJ76" s="56">
        <v>114.34001968853755</v>
      </c>
      <c r="CK76" s="56">
        <v>21800.685502972301</v>
      </c>
      <c r="CL76" s="56">
        <v>193441.14091375034</v>
      </c>
      <c r="CM76" s="56">
        <v>-466.05513728559794</v>
      </c>
      <c r="CN76" s="56">
        <v>0</v>
      </c>
      <c r="CO76" s="61">
        <v>472040.38082571991</v>
      </c>
      <c r="CP76" s="56">
        <v>174134.326999821</v>
      </c>
      <c r="CQ76" s="56">
        <v>15886674.953192016</v>
      </c>
      <c r="CR76" s="56">
        <v>40810.425342326307</v>
      </c>
      <c r="CS76" s="56">
        <v>1486729.6426729623</v>
      </c>
      <c r="CT76" s="56">
        <v>15741886.652865686</v>
      </c>
      <c r="CU76" s="56">
        <v>-36517.637190761736</v>
      </c>
      <c r="CV76" s="56">
        <v>0</v>
      </c>
      <c r="CW76" s="61">
        <v>33293718.36388205</v>
      </c>
      <c r="CX76" s="61">
        <v>33765758.744707771</v>
      </c>
      <c r="CY76" s="56">
        <v>1378067</v>
      </c>
      <c r="CZ76" s="58">
        <v>-3548465</v>
      </c>
      <c r="DA76" s="61">
        <v>63909983</v>
      </c>
      <c r="DB76" s="59"/>
    </row>
    <row r="77" spans="1:106">
      <c r="A77" s="60"/>
      <c r="B77" s="69"/>
      <c r="C77" s="16" t="s">
        <v>35</v>
      </c>
      <c r="D77" s="17" t="s">
        <v>54</v>
      </c>
      <c r="E77" s="56">
        <v>0</v>
      </c>
      <c r="F77" s="56">
        <v>0</v>
      </c>
      <c r="G77" s="56">
        <v>0</v>
      </c>
      <c r="H77" s="56">
        <v>0</v>
      </c>
      <c r="I77" s="56">
        <v>0</v>
      </c>
      <c r="J77" s="56">
        <v>0</v>
      </c>
      <c r="K77" s="56">
        <v>0</v>
      </c>
      <c r="L77" s="56">
        <v>0</v>
      </c>
      <c r="M77" s="56">
        <v>0</v>
      </c>
      <c r="N77" s="56">
        <v>0</v>
      </c>
      <c r="O77" s="56">
        <v>0</v>
      </c>
      <c r="P77" s="56">
        <v>0</v>
      </c>
      <c r="Q77" s="56">
        <v>0</v>
      </c>
      <c r="R77" s="56">
        <v>0</v>
      </c>
      <c r="S77" s="56">
        <v>0</v>
      </c>
      <c r="T77" s="56">
        <v>0</v>
      </c>
      <c r="U77" s="56">
        <v>0</v>
      </c>
      <c r="V77" s="56">
        <v>0</v>
      </c>
      <c r="W77" s="56">
        <v>0</v>
      </c>
      <c r="X77" s="56">
        <v>0</v>
      </c>
      <c r="Y77" s="56">
        <v>0</v>
      </c>
      <c r="Z77" s="56">
        <v>0</v>
      </c>
      <c r="AA77" s="56">
        <v>0</v>
      </c>
      <c r="AB77" s="56">
        <v>0</v>
      </c>
      <c r="AC77" s="56">
        <v>0</v>
      </c>
      <c r="AD77" s="56">
        <v>0</v>
      </c>
      <c r="AE77" s="56">
        <v>0</v>
      </c>
      <c r="AF77" s="56">
        <v>0</v>
      </c>
      <c r="AG77" s="56">
        <v>0</v>
      </c>
      <c r="AH77" s="56">
        <v>0</v>
      </c>
      <c r="AI77" s="56">
        <v>0</v>
      </c>
      <c r="AJ77" s="56">
        <v>0</v>
      </c>
      <c r="AK77" s="56">
        <v>0</v>
      </c>
      <c r="AL77" s="56">
        <v>0</v>
      </c>
      <c r="AM77" s="56">
        <v>0</v>
      </c>
      <c r="AN77" s="56">
        <v>0</v>
      </c>
      <c r="AO77" s="56">
        <v>0</v>
      </c>
      <c r="AP77" s="56">
        <v>0</v>
      </c>
      <c r="AQ77" s="56">
        <v>0</v>
      </c>
      <c r="AR77" s="61">
        <v>0</v>
      </c>
      <c r="AS77" s="56">
        <v>0</v>
      </c>
      <c r="AT77" s="56">
        <v>0</v>
      </c>
      <c r="AU77" s="56">
        <v>0</v>
      </c>
      <c r="AV77" s="56">
        <v>0</v>
      </c>
      <c r="AW77" s="56">
        <v>0</v>
      </c>
      <c r="AX77" s="56">
        <v>0</v>
      </c>
      <c r="AY77" s="56">
        <v>0</v>
      </c>
      <c r="AZ77" s="56">
        <v>0</v>
      </c>
      <c r="BA77" s="56">
        <v>0</v>
      </c>
      <c r="BB77" s="56">
        <v>0</v>
      </c>
      <c r="BC77" s="56">
        <v>0</v>
      </c>
      <c r="BD77" s="56">
        <v>0</v>
      </c>
      <c r="BE77" s="56">
        <v>0</v>
      </c>
      <c r="BF77" s="56">
        <v>0</v>
      </c>
      <c r="BG77" s="56">
        <v>0</v>
      </c>
      <c r="BH77" s="56">
        <v>0</v>
      </c>
      <c r="BI77" s="56">
        <v>0</v>
      </c>
      <c r="BJ77" s="56">
        <v>0</v>
      </c>
      <c r="BK77" s="56">
        <v>0</v>
      </c>
      <c r="BL77" s="56">
        <v>0</v>
      </c>
      <c r="BM77" s="56">
        <v>0</v>
      </c>
      <c r="BN77" s="56">
        <v>0</v>
      </c>
      <c r="BO77" s="56">
        <v>0</v>
      </c>
      <c r="BP77" s="56">
        <v>0</v>
      </c>
      <c r="BQ77" s="56">
        <v>0</v>
      </c>
      <c r="BR77" s="56">
        <v>0</v>
      </c>
      <c r="BS77" s="56">
        <v>0</v>
      </c>
      <c r="BT77" s="56">
        <v>0</v>
      </c>
      <c r="BU77" s="56">
        <v>0</v>
      </c>
      <c r="BV77" s="56">
        <v>0</v>
      </c>
      <c r="BW77" s="56">
        <v>0</v>
      </c>
      <c r="BX77" s="56">
        <v>0</v>
      </c>
      <c r="BY77" s="56">
        <v>0</v>
      </c>
      <c r="BZ77" s="56">
        <v>0</v>
      </c>
      <c r="CA77" s="56">
        <v>0</v>
      </c>
      <c r="CB77" s="56">
        <v>0</v>
      </c>
      <c r="CC77" s="56">
        <v>0</v>
      </c>
      <c r="CD77" s="56">
        <v>0</v>
      </c>
      <c r="CE77" s="56">
        <v>765810</v>
      </c>
      <c r="CF77" s="61">
        <v>765810</v>
      </c>
      <c r="CG77" s="61">
        <v>765810</v>
      </c>
      <c r="CH77" s="56">
        <v>0</v>
      </c>
      <c r="CI77" s="56">
        <v>0</v>
      </c>
      <c r="CJ77" s="56">
        <v>0</v>
      </c>
      <c r="CK77" s="56">
        <v>0</v>
      </c>
      <c r="CL77" s="56">
        <v>0</v>
      </c>
      <c r="CM77" s="56">
        <v>0</v>
      </c>
      <c r="CN77" s="56">
        <v>0</v>
      </c>
      <c r="CO77" s="61">
        <v>0</v>
      </c>
      <c r="CP77" s="56">
        <v>0</v>
      </c>
      <c r="CQ77" s="56">
        <v>1175396</v>
      </c>
      <c r="CR77" s="56">
        <v>39246944</v>
      </c>
      <c r="CS77" s="56">
        <v>0</v>
      </c>
      <c r="CT77" s="56">
        <v>0</v>
      </c>
      <c r="CU77" s="56">
        <v>0</v>
      </c>
      <c r="CV77" s="56">
        <v>0</v>
      </c>
      <c r="CW77" s="61">
        <v>40422340</v>
      </c>
      <c r="CX77" s="61">
        <v>40422340</v>
      </c>
      <c r="CY77" s="56">
        <v>0</v>
      </c>
      <c r="CZ77" s="58">
        <v>0</v>
      </c>
      <c r="DA77" s="61">
        <v>41188150</v>
      </c>
      <c r="DB77" s="59"/>
    </row>
    <row r="78" spans="1:106">
      <c r="A78" s="60"/>
      <c r="B78" s="69"/>
      <c r="C78" s="16" t="s">
        <v>36</v>
      </c>
      <c r="D78" s="17" t="s">
        <v>55</v>
      </c>
      <c r="E78" s="56">
        <v>1.3154580666743816</v>
      </c>
      <c r="F78" s="56">
        <v>2.1376193583458702</v>
      </c>
      <c r="G78" s="56">
        <v>0</v>
      </c>
      <c r="H78" s="56">
        <v>0.65772903333719079</v>
      </c>
      <c r="I78" s="56">
        <v>158.51269703426297</v>
      </c>
      <c r="J78" s="56">
        <v>0.65772903333719079</v>
      </c>
      <c r="K78" s="56">
        <v>15.127767766755388</v>
      </c>
      <c r="L78" s="56">
        <v>215.24182615959569</v>
      </c>
      <c r="M78" s="56">
        <v>1.4798903250086792</v>
      </c>
      <c r="N78" s="56">
        <v>26.144729075153332</v>
      </c>
      <c r="O78" s="56">
        <v>33.050883925193837</v>
      </c>
      <c r="P78" s="56">
        <v>41.93022587524591</v>
      </c>
      <c r="Q78" s="56">
        <v>1.8087548416772747</v>
      </c>
      <c r="R78" s="56">
        <v>85.669206592169104</v>
      </c>
      <c r="S78" s="56">
        <v>170.02295511766383</v>
      </c>
      <c r="T78" s="56">
        <v>159.66372284260308</v>
      </c>
      <c r="U78" s="56">
        <v>20.06073551678432</v>
      </c>
      <c r="V78" s="56">
        <v>88.957851758855057</v>
      </c>
      <c r="W78" s="56">
        <v>394.63742000231446</v>
      </c>
      <c r="X78" s="56">
        <v>393.48639419397438</v>
      </c>
      <c r="Y78" s="56">
        <v>108.03199372563358</v>
      </c>
      <c r="Z78" s="56">
        <v>7.8927484000462895</v>
      </c>
      <c r="AA78" s="56">
        <v>127.10613569241212</v>
      </c>
      <c r="AB78" s="56">
        <v>272.29981980159698</v>
      </c>
      <c r="AC78" s="56">
        <v>5.9195613000347169</v>
      </c>
      <c r="AD78" s="56">
        <v>17.92311615843845</v>
      </c>
      <c r="AE78" s="56">
        <v>221.65468423463329</v>
      </c>
      <c r="AF78" s="56">
        <v>77.447593675454215</v>
      </c>
      <c r="AG78" s="56">
        <v>1.6443225833429769</v>
      </c>
      <c r="AH78" s="56">
        <v>530.1296008697758</v>
      </c>
      <c r="AI78" s="56">
        <v>1782.2812480854527</v>
      </c>
      <c r="AJ78" s="56">
        <v>58.373451708675681</v>
      </c>
      <c r="AK78" s="56">
        <v>3.1242129083516561</v>
      </c>
      <c r="AL78" s="56">
        <v>98.823787258912915</v>
      </c>
      <c r="AM78" s="56">
        <v>0.3288645166685954</v>
      </c>
      <c r="AN78" s="56">
        <v>391.84207161063142</v>
      </c>
      <c r="AO78" s="56">
        <v>271.80652302659411</v>
      </c>
      <c r="AP78" s="56">
        <v>0</v>
      </c>
      <c r="AQ78" s="56">
        <v>145.52254862585346</v>
      </c>
      <c r="AR78" s="61">
        <v>5932.7158807014612</v>
      </c>
      <c r="AS78" s="56">
        <v>474.22531259649202</v>
      </c>
      <c r="AT78" s="56">
        <v>379.38025007719364</v>
      </c>
      <c r="AU78" s="56">
        <v>2.9951072374515286</v>
      </c>
      <c r="AV78" s="56">
        <v>318.47973624901255</v>
      </c>
      <c r="AW78" s="56">
        <v>7542.6783929820995</v>
      </c>
      <c r="AX78" s="56">
        <v>96.841800677599423</v>
      </c>
      <c r="AY78" s="56">
        <v>1933.8409063145371</v>
      </c>
      <c r="AZ78" s="56">
        <v>8177.6411273218237</v>
      </c>
      <c r="BA78" s="56">
        <v>160.73742174323203</v>
      </c>
      <c r="BB78" s="56">
        <v>2048.6533504168456</v>
      </c>
      <c r="BC78" s="56">
        <v>2657.6584886986566</v>
      </c>
      <c r="BD78" s="56">
        <v>1363.772162119596</v>
      </c>
      <c r="BE78" s="56">
        <v>141.76840923937235</v>
      </c>
      <c r="BF78" s="56">
        <v>5048.7524332641269</v>
      </c>
      <c r="BG78" s="56">
        <v>6255.7806499570925</v>
      </c>
      <c r="BH78" s="56">
        <v>6105.0269190053659</v>
      </c>
      <c r="BI78" s="56">
        <v>1948.8164425017947</v>
      </c>
      <c r="BJ78" s="56">
        <v>17120.032969272939</v>
      </c>
      <c r="BK78" s="56">
        <v>17403.569787751683</v>
      </c>
      <c r="BL78" s="56">
        <v>7239.1741929203454</v>
      </c>
      <c r="BM78" s="56">
        <v>9221.9351841132575</v>
      </c>
      <c r="BN78" s="56">
        <v>505.17475405015784</v>
      </c>
      <c r="BO78" s="56">
        <v>11133.811970686482</v>
      </c>
      <c r="BP78" s="56">
        <v>14573.193448359989</v>
      </c>
      <c r="BQ78" s="56">
        <v>496.18943233780328</v>
      </c>
      <c r="BR78" s="56">
        <v>1460.6139627971954</v>
      </c>
      <c r="BS78" s="56">
        <v>20238.93797253913</v>
      </c>
      <c r="BT78" s="56">
        <v>7229.1905021288394</v>
      </c>
      <c r="BU78" s="56">
        <v>140.77004016022184</v>
      </c>
      <c r="BV78" s="56">
        <v>36682.076706148022</v>
      </c>
      <c r="BW78" s="56">
        <v>316517.94100848178</v>
      </c>
      <c r="BX78" s="56">
        <v>6641.1511145091899</v>
      </c>
      <c r="BY78" s="56">
        <v>227.62815004631619</v>
      </c>
      <c r="BZ78" s="56">
        <v>6939.6634691751915</v>
      </c>
      <c r="CA78" s="56">
        <v>13.977167108107134</v>
      </c>
      <c r="CB78" s="56">
        <v>41827.670940089753</v>
      </c>
      <c r="CC78" s="56">
        <v>19725.776265855769</v>
      </c>
      <c r="CD78" s="56">
        <v>0</v>
      </c>
      <c r="CE78" s="56">
        <v>18159.335180668619</v>
      </c>
      <c r="CF78" s="61">
        <v>598154.86312960309</v>
      </c>
      <c r="CG78" s="61">
        <v>604087.57901030453</v>
      </c>
      <c r="CH78" s="56">
        <v>0.3288645166685954</v>
      </c>
      <c r="CI78" s="56">
        <v>64002.954505008696</v>
      </c>
      <c r="CJ78" s="56">
        <v>125060.92726325012</v>
      </c>
      <c r="CK78" s="56">
        <v>13728.120383813846</v>
      </c>
      <c r="CL78" s="56">
        <v>129449.9531027092</v>
      </c>
      <c r="CM78" s="56">
        <v>0</v>
      </c>
      <c r="CN78" s="56">
        <v>0</v>
      </c>
      <c r="CO78" s="61">
        <v>332242.28411929857</v>
      </c>
      <c r="CP78" s="56">
        <v>44.92660856177293</v>
      </c>
      <c r="CQ78" s="56">
        <v>9262490.9328465089</v>
      </c>
      <c r="CR78" s="56">
        <v>17293075.289916702</v>
      </c>
      <c r="CS78" s="56">
        <v>2588988.6666965261</v>
      </c>
      <c r="CT78" s="56">
        <v>15239291.3208021</v>
      </c>
      <c r="CU78" s="56">
        <v>0</v>
      </c>
      <c r="CV78" s="56">
        <v>0</v>
      </c>
      <c r="CW78" s="61">
        <v>44383891.136870399</v>
      </c>
      <c r="CX78" s="61">
        <v>44716133.4209897</v>
      </c>
      <c r="CY78" s="56">
        <v>780018</v>
      </c>
      <c r="CZ78" s="58">
        <v>-1937991</v>
      </c>
      <c r="DA78" s="61">
        <v>44162248.000000007</v>
      </c>
      <c r="DB78" s="59"/>
    </row>
    <row r="79" spans="1:106">
      <c r="A79" s="60"/>
      <c r="B79" s="69"/>
      <c r="C79" s="16" t="s">
        <v>37</v>
      </c>
      <c r="D79" s="17" t="s">
        <v>233</v>
      </c>
      <c r="E79" s="56">
        <v>0</v>
      </c>
      <c r="F79" s="56">
        <v>0</v>
      </c>
      <c r="G79" s="56">
        <v>0</v>
      </c>
      <c r="H79" s="56">
        <v>0</v>
      </c>
      <c r="I79" s="56">
        <v>0</v>
      </c>
      <c r="J79" s="56">
        <v>0</v>
      </c>
      <c r="K79" s="56">
        <v>0</v>
      </c>
      <c r="L79" s="56">
        <v>2.7830852292150949E-2</v>
      </c>
      <c r="M79" s="56">
        <v>0</v>
      </c>
      <c r="N79" s="56">
        <v>0</v>
      </c>
      <c r="O79" s="56">
        <v>0</v>
      </c>
      <c r="P79" s="56">
        <v>1.59033441669434E-2</v>
      </c>
      <c r="Q79" s="56">
        <v>0</v>
      </c>
      <c r="R79" s="56">
        <v>0</v>
      </c>
      <c r="S79" s="56">
        <v>0</v>
      </c>
      <c r="T79" s="56">
        <v>0</v>
      </c>
      <c r="U79" s="56">
        <v>0</v>
      </c>
      <c r="V79" s="56">
        <v>0</v>
      </c>
      <c r="W79" s="56">
        <v>0</v>
      </c>
      <c r="X79" s="56">
        <v>0</v>
      </c>
      <c r="Y79" s="56">
        <v>0</v>
      </c>
      <c r="Z79" s="56">
        <v>3.97583604173585E-3</v>
      </c>
      <c r="AA79" s="56">
        <v>3.97583604173585E-3</v>
      </c>
      <c r="AB79" s="56">
        <v>3.97583604173585E-3</v>
      </c>
      <c r="AC79" s="56">
        <v>7.9516720834717003E-2</v>
      </c>
      <c r="AD79" s="56">
        <v>0</v>
      </c>
      <c r="AE79" s="56">
        <v>0.23457432646241516</v>
      </c>
      <c r="AF79" s="56">
        <v>0.504931177300453</v>
      </c>
      <c r="AG79" s="56">
        <v>0.14710593354422646</v>
      </c>
      <c r="AH79" s="56">
        <v>9.1165920437003045</v>
      </c>
      <c r="AI79" s="56">
        <v>1.6897303177377363</v>
      </c>
      <c r="AJ79" s="56">
        <v>9.9395901043396254E-2</v>
      </c>
      <c r="AK79" s="56">
        <v>7.5540884792981156E-2</v>
      </c>
      <c r="AL79" s="56">
        <v>178.59057915873265</v>
      </c>
      <c r="AM79" s="56">
        <v>3.97583604173585E-3</v>
      </c>
      <c r="AN79" s="56">
        <v>0.19481596604505666</v>
      </c>
      <c r="AO79" s="56">
        <v>1.7016578258629438</v>
      </c>
      <c r="AP79" s="56">
        <v>0</v>
      </c>
      <c r="AQ79" s="56">
        <v>9.9395901043396254E-2</v>
      </c>
      <c r="AR79" s="61">
        <v>192.59347369772635</v>
      </c>
      <c r="AS79" s="56">
        <v>0</v>
      </c>
      <c r="AT79" s="56">
        <v>0</v>
      </c>
      <c r="AU79" s="56">
        <v>0</v>
      </c>
      <c r="AV79" s="56">
        <v>0</v>
      </c>
      <c r="AW79" s="56">
        <v>0</v>
      </c>
      <c r="AX79" s="56">
        <v>0</v>
      </c>
      <c r="AY79" s="56">
        <v>18.993125318876075</v>
      </c>
      <c r="AZ79" s="56">
        <v>142.94825897890939</v>
      </c>
      <c r="BA79" s="56">
        <v>0</v>
      </c>
      <c r="BB79" s="56">
        <v>6.9974672227438166</v>
      </c>
      <c r="BC79" s="56">
        <v>0</v>
      </c>
      <c r="BD79" s="56">
        <v>30.988783415008331</v>
      </c>
      <c r="BE79" s="56">
        <v>0</v>
      </c>
      <c r="BF79" s="56">
        <v>0</v>
      </c>
      <c r="BG79" s="56">
        <v>0</v>
      </c>
      <c r="BH79" s="56">
        <v>0</v>
      </c>
      <c r="BI79" s="56">
        <v>0</v>
      </c>
      <c r="BJ79" s="56">
        <v>0</v>
      </c>
      <c r="BK79" s="56">
        <v>0</v>
      </c>
      <c r="BL79" s="56">
        <v>0</v>
      </c>
      <c r="BM79" s="56">
        <v>0</v>
      </c>
      <c r="BN79" s="56">
        <v>37.98625063775215</v>
      </c>
      <c r="BO79" s="56">
        <v>86.968521196958861</v>
      </c>
      <c r="BP79" s="56">
        <v>515.81329813368711</v>
      </c>
      <c r="BQ79" s="56">
        <v>531.80750892853007</v>
      </c>
      <c r="BR79" s="56">
        <v>0</v>
      </c>
      <c r="BS79" s="56">
        <v>1718.3780222709458</v>
      </c>
      <c r="BT79" s="56">
        <v>3795.6261492511817</v>
      </c>
      <c r="BU79" s="56">
        <v>1012.633470948498</v>
      </c>
      <c r="BV79" s="56">
        <v>36866.65588211314</v>
      </c>
      <c r="BW79" s="56">
        <v>17327.728119863044</v>
      </c>
      <c r="BX79" s="56">
        <v>804.70873061553891</v>
      </c>
      <c r="BY79" s="56">
        <v>545.80244337401768</v>
      </c>
      <c r="BZ79" s="56">
        <v>991601.08375327953</v>
      </c>
      <c r="CA79" s="56">
        <v>25.99059254161989</v>
      </c>
      <c r="CB79" s="56">
        <v>1939.298058874715</v>
      </c>
      <c r="CC79" s="56">
        <v>10100.344116943361</v>
      </c>
      <c r="CD79" s="56">
        <v>0</v>
      </c>
      <c r="CE79" s="56">
        <v>973.64758213606819</v>
      </c>
      <c r="CF79" s="61">
        <v>1068084.4001360442</v>
      </c>
      <c r="CG79" s="61">
        <v>1068276.993609742</v>
      </c>
      <c r="CH79" s="56">
        <v>90.104372213859563</v>
      </c>
      <c r="CI79" s="56">
        <v>2484.7345168071952</v>
      </c>
      <c r="CJ79" s="56">
        <v>9432.5676372812195</v>
      </c>
      <c r="CK79" s="56">
        <v>0</v>
      </c>
      <c r="CL79" s="56">
        <v>0</v>
      </c>
      <c r="CM79" s="56">
        <v>0</v>
      </c>
      <c r="CN79" s="56">
        <v>0</v>
      </c>
      <c r="CO79" s="61">
        <v>12007.406526302275</v>
      </c>
      <c r="CP79" s="56">
        <v>606559.45199275296</v>
      </c>
      <c r="CQ79" s="56">
        <v>14776046.716989907</v>
      </c>
      <c r="CR79" s="56">
        <v>52416741.430881299</v>
      </c>
      <c r="CS79" s="56">
        <v>0</v>
      </c>
      <c r="CT79" s="56">
        <v>0</v>
      </c>
      <c r="CU79" s="56">
        <v>0</v>
      </c>
      <c r="CV79" s="56">
        <v>0</v>
      </c>
      <c r="CW79" s="61">
        <v>67799347.599863961</v>
      </c>
      <c r="CX79" s="61">
        <v>67811355.006390259</v>
      </c>
      <c r="CY79" s="56">
        <v>978</v>
      </c>
      <c r="CZ79" s="58">
        <v>-4747</v>
      </c>
      <c r="DA79" s="61">
        <v>68875863</v>
      </c>
      <c r="DB79" s="59"/>
    </row>
    <row r="80" spans="1:106">
      <c r="A80" s="60"/>
      <c r="B80" s="69"/>
      <c r="C80" s="16" t="s">
        <v>149</v>
      </c>
      <c r="D80" s="17" t="s">
        <v>234</v>
      </c>
      <c r="E80" s="56">
        <v>3.2674432825781201</v>
      </c>
      <c r="F80" s="56">
        <v>0.14852014920809636</v>
      </c>
      <c r="G80" s="56">
        <v>6.3269583562649059</v>
      </c>
      <c r="H80" s="56">
        <v>0.12871746264701686</v>
      </c>
      <c r="I80" s="56">
        <v>25.892012678611469</v>
      </c>
      <c r="J80" s="56">
        <v>0.62378462667400481</v>
      </c>
      <c r="K80" s="56">
        <v>1.9901699993884914</v>
      </c>
      <c r="L80" s="56">
        <v>18.178866263070997</v>
      </c>
      <c r="M80" s="56">
        <v>0.41585641778266985</v>
      </c>
      <c r="N80" s="56">
        <v>2.2674076112436046</v>
      </c>
      <c r="O80" s="56">
        <v>2.1485914918771276</v>
      </c>
      <c r="P80" s="56">
        <v>13.990598055402678</v>
      </c>
      <c r="Q80" s="56">
        <v>3.0595150736867853</v>
      </c>
      <c r="R80" s="56">
        <v>1.8218471636193154</v>
      </c>
      <c r="S80" s="56">
        <v>17.307548054383499</v>
      </c>
      <c r="T80" s="56">
        <v>4.0793534315823807</v>
      </c>
      <c r="U80" s="56">
        <v>1.9010579098636335</v>
      </c>
      <c r="V80" s="56">
        <v>1.5050041786420432</v>
      </c>
      <c r="W80" s="56">
        <v>3.3070486557002794</v>
      </c>
      <c r="X80" s="56">
        <v>1.3762867159950265</v>
      </c>
      <c r="Y80" s="56">
        <v>2.9109949244786888</v>
      </c>
      <c r="Z80" s="56">
        <v>3.5149768645916142</v>
      </c>
      <c r="AA80" s="56">
        <v>19.337323426894148</v>
      </c>
      <c r="AB80" s="56">
        <v>30.040675513157627</v>
      </c>
      <c r="AC80" s="56">
        <v>14.059907458366457</v>
      </c>
      <c r="AD80" s="56">
        <v>4.1486628345461591</v>
      </c>
      <c r="AE80" s="56">
        <v>17.871924621374262</v>
      </c>
      <c r="AF80" s="56">
        <v>37.070629242340857</v>
      </c>
      <c r="AG80" s="56">
        <v>7.5844289528934548</v>
      </c>
      <c r="AH80" s="56">
        <v>31.288244766505635</v>
      </c>
      <c r="AI80" s="56">
        <v>11.782598503842312</v>
      </c>
      <c r="AJ80" s="56">
        <v>2.9704029841619274E-2</v>
      </c>
      <c r="AK80" s="56">
        <v>36.436943272386308</v>
      </c>
      <c r="AL80" s="56">
        <v>33.644764467274101</v>
      </c>
      <c r="AM80" s="56">
        <v>0</v>
      </c>
      <c r="AN80" s="56">
        <v>39.36774088342608</v>
      </c>
      <c r="AO80" s="56">
        <v>35.14976864591614</v>
      </c>
      <c r="AP80" s="56">
        <v>0</v>
      </c>
      <c r="AQ80" s="56">
        <v>0.44556044762428915</v>
      </c>
      <c r="AR80" s="61">
        <v>434.421436433682</v>
      </c>
      <c r="AS80" s="56">
        <v>22026</v>
      </c>
      <c r="AT80" s="56">
        <v>947</v>
      </c>
      <c r="AU80" s="56">
        <v>15294</v>
      </c>
      <c r="AV80" s="56">
        <v>1578</v>
      </c>
      <c r="AW80" s="56">
        <v>44118</v>
      </c>
      <c r="AX80" s="56">
        <v>3157</v>
      </c>
      <c r="AY80" s="56">
        <v>6918</v>
      </c>
      <c r="AZ80" s="56">
        <v>29209</v>
      </c>
      <c r="BA80" s="56">
        <v>2443</v>
      </c>
      <c r="BB80" s="56">
        <v>6054</v>
      </c>
      <c r="BC80" s="56">
        <v>5368</v>
      </c>
      <c r="BD80" s="56">
        <v>12094</v>
      </c>
      <c r="BE80" s="56">
        <v>8404</v>
      </c>
      <c r="BF80" s="56">
        <v>2762</v>
      </c>
      <c r="BG80" s="56">
        <v>18996</v>
      </c>
      <c r="BH80" s="56">
        <v>7618</v>
      </c>
      <c r="BI80" s="56">
        <v>3056</v>
      </c>
      <c r="BJ80" s="56">
        <v>4516</v>
      </c>
      <c r="BK80" s="56">
        <v>5208</v>
      </c>
      <c r="BL80" s="56">
        <v>1141</v>
      </c>
      <c r="BM80" s="56">
        <v>5087</v>
      </c>
      <c r="BN80" s="56">
        <v>6747</v>
      </c>
      <c r="BO80" s="56">
        <v>63422</v>
      </c>
      <c r="BP80" s="56">
        <v>39466</v>
      </c>
      <c r="BQ80" s="56">
        <v>37412</v>
      </c>
      <c r="BR80" s="56">
        <v>10865</v>
      </c>
      <c r="BS80" s="56">
        <v>50642</v>
      </c>
      <c r="BT80" s="56">
        <v>106820</v>
      </c>
      <c r="BU80" s="56">
        <v>21164</v>
      </c>
      <c r="BV80" s="56">
        <v>60834</v>
      </c>
      <c r="BW80" s="56">
        <v>57647</v>
      </c>
      <c r="BX80" s="56">
        <v>110</v>
      </c>
      <c r="BY80" s="56">
        <v>109218</v>
      </c>
      <c r="BZ80" s="56">
        <v>72512</v>
      </c>
      <c r="CA80" s="56">
        <v>0</v>
      </c>
      <c r="CB80" s="56">
        <v>147383</v>
      </c>
      <c r="CC80" s="56">
        <v>113330</v>
      </c>
      <c r="CD80" s="56">
        <v>0</v>
      </c>
      <c r="CE80" s="56">
        <v>1784</v>
      </c>
      <c r="CF80" s="61">
        <v>1105350</v>
      </c>
      <c r="CG80" s="61">
        <v>1105784.4214364337</v>
      </c>
      <c r="CH80" s="56">
        <v>0</v>
      </c>
      <c r="CI80" s="56">
        <v>1508.5785635663181</v>
      </c>
      <c r="CJ80" s="56">
        <v>0</v>
      </c>
      <c r="CK80" s="56">
        <v>0</v>
      </c>
      <c r="CL80" s="56">
        <v>0</v>
      </c>
      <c r="CM80" s="56">
        <v>0</v>
      </c>
      <c r="CN80" s="56">
        <v>0</v>
      </c>
      <c r="CO80" s="61">
        <v>1508.5785635663181</v>
      </c>
      <c r="CP80" s="56">
        <v>0</v>
      </c>
      <c r="CQ80" s="56">
        <v>3556274</v>
      </c>
      <c r="CR80" s="56">
        <v>0</v>
      </c>
      <c r="CS80" s="56">
        <v>0</v>
      </c>
      <c r="CT80" s="56">
        <v>0</v>
      </c>
      <c r="CU80" s="56">
        <v>0</v>
      </c>
      <c r="CV80" s="56">
        <v>0</v>
      </c>
      <c r="CW80" s="61">
        <v>3556274</v>
      </c>
      <c r="CX80" s="61">
        <v>3557782.5785635663</v>
      </c>
      <c r="CY80" s="56">
        <v>18219</v>
      </c>
      <c r="CZ80" s="58">
        <v>-97249</v>
      </c>
      <c r="DA80" s="61">
        <v>4584537</v>
      </c>
      <c r="DB80" s="59"/>
    </row>
    <row r="81" spans="1:106">
      <c r="A81" s="60"/>
      <c r="B81" s="69"/>
      <c r="C81" s="16" t="s">
        <v>150</v>
      </c>
      <c r="D81" s="17" t="s">
        <v>56</v>
      </c>
      <c r="E81" s="56">
        <v>1824.6946018239857</v>
      </c>
      <c r="F81" s="56">
        <v>66.653222203402947</v>
      </c>
      <c r="G81" s="56">
        <v>262.85424846379584</v>
      </c>
      <c r="H81" s="56">
        <v>197.70448240031925</v>
      </c>
      <c r="I81" s="56">
        <v>25592.080989850198</v>
      </c>
      <c r="J81" s="56">
        <v>710.1324500918945</v>
      </c>
      <c r="K81" s="56">
        <v>2395.256206926048</v>
      </c>
      <c r="L81" s="56">
        <v>24726.841981322566</v>
      </c>
      <c r="M81" s="56">
        <v>464.31737121393104</v>
      </c>
      <c r="N81" s="56">
        <v>5704.3631709040146</v>
      </c>
      <c r="O81" s="56">
        <v>4537.6812063211428</v>
      </c>
      <c r="P81" s="56">
        <v>7627.032997846537</v>
      </c>
      <c r="Q81" s="56">
        <v>1066.9527073010893</v>
      </c>
      <c r="R81" s="56">
        <v>5396.1546622191063</v>
      </c>
      <c r="S81" s="56">
        <v>13161.004472892228</v>
      </c>
      <c r="T81" s="56">
        <v>9426.6699973384166</v>
      </c>
      <c r="U81" s="56">
        <v>2392.499870669516</v>
      </c>
      <c r="V81" s="56">
        <v>3797.4796334307202</v>
      </c>
      <c r="W81" s="56">
        <v>12908.924993431237</v>
      </c>
      <c r="X81" s="56">
        <v>4968.1708143867299</v>
      </c>
      <c r="Y81" s="56">
        <v>9712.8278159710717</v>
      </c>
      <c r="Z81" s="56">
        <v>4756.6846507037517</v>
      </c>
      <c r="AA81" s="56">
        <v>60576.252485820507</v>
      </c>
      <c r="AB81" s="56">
        <v>23431.865092799308</v>
      </c>
      <c r="AC81" s="56">
        <v>7866.8342521647946</v>
      </c>
      <c r="AD81" s="56">
        <v>3960.3540485894118</v>
      </c>
      <c r="AE81" s="56">
        <v>68581.404702858534</v>
      </c>
      <c r="AF81" s="56">
        <v>36893.811369700132</v>
      </c>
      <c r="AG81" s="56">
        <v>23101.355318038826</v>
      </c>
      <c r="AH81" s="56">
        <v>35880.983083436397</v>
      </c>
      <c r="AI81" s="56">
        <v>43174.499394242594</v>
      </c>
      <c r="AJ81" s="56">
        <v>33470.9428911344</v>
      </c>
      <c r="AK81" s="56">
        <v>39485.018026863254</v>
      </c>
      <c r="AL81" s="56">
        <v>37034.384518783248</v>
      </c>
      <c r="AM81" s="56">
        <v>3708.5251451517424</v>
      </c>
      <c r="AN81" s="56">
        <v>91077.869500600311</v>
      </c>
      <c r="AO81" s="56">
        <v>16701.393106395539</v>
      </c>
      <c r="AP81" s="56">
        <v>0</v>
      </c>
      <c r="AQ81" s="56">
        <v>1475.391625314423</v>
      </c>
      <c r="AR81" s="61">
        <v>668117.86710960499</v>
      </c>
      <c r="AS81" s="56">
        <v>397812.12720841565</v>
      </c>
      <c r="AT81" s="56">
        <v>22107.83128067074</v>
      </c>
      <c r="AU81" s="56">
        <v>26177.645721795303</v>
      </c>
      <c r="AV81" s="56">
        <v>57733.438870696315</v>
      </c>
      <c r="AW81" s="56">
        <v>1543854.8954620983</v>
      </c>
      <c r="AX81" s="56">
        <v>114088.63383249646</v>
      </c>
      <c r="AY81" s="56">
        <v>294657.56171982881</v>
      </c>
      <c r="AZ81" s="56">
        <v>1576650.1094015357</v>
      </c>
      <c r="BA81" s="56">
        <v>80744.119784441064</v>
      </c>
      <c r="BB81" s="56">
        <v>581572.9880905539</v>
      </c>
      <c r="BC81" s="56">
        <v>432067.48070930678</v>
      </c>
      <c r="BD81" s="56">
        <v>251318.78187733577</v>
      </c>
      <c r="BE81" s="56">
        <v>147425.15806079013</v>
      </c>
      <c r="BF81" s="56">
        <v>390875.96492777515</v>
      </c>
      <c r="BG81" s="56">
        <v>418264.06834347057</v>
      </c>
      <c r="BH81" s="56">
        <v>631770.02947101078</v>
      </c>
      <c r="BI81" s="56">
        <v>229520.55611243157</v>
      </c>
      <c r="BJ81" s="56">
        <v>634089.07465684914</v>
      </c>
      <c r="BK81" s="56">
        <v>627248.79021334916</v>
      </c>
      <c r="BL81" s="56">
        <v>180269.309646268</v>
      </c>
      <c r="BM81" s="56">
        <v>1408309.6006595111</v>
      </c>
      <c r="BN81" s="56">
        <v>403706.6167376223</v>
      </c>
      <c r="BO81" s="56">
        <v>7143828.6822497044</v>
      </c>
      <c r="BP81" s="56">
        <v>1873400.0051714641</v>
      </c>
      <c r="BQ81" s="56">
        <v>640436.9864575332</v>
      </c>
      <c r="BR81" s="56">
        <v>407478.81039262295</v>
      </c>
      <c r="BS81" s="56">
        <v>8027354.9362300048</v>
      </c>
      <c r="BT81" s="56">
        <v>4347672.4080679091</v>
      </c>
      <c r="BU81" s="56">
        <v>2516431.6855966151</v>
      </c>
      <c r="BV81" s="56">
        <v>2842397.3560527316</v>
      </c>
      <c r="BW81" s="56">
        <v>10613133.263720971</v>
      </c>
      <c r="BX81" s="56">
        <v>3960791.3530209926</v>
      </c>
      <c r="BY81" s="56">
        <v>4472956.7768415119</v>
      </c>
      <c r="BZ81" s="56">
        <v>3408314.2923202012</v>
      </c>
      <c r="CA81" s="56">
        <v>367515.7293994553</v>
      </c>
      <c r="CB81" s="56">
        <v>12579208.18703606</v>
      </c>
      <c r="CC81" s="56">
        <v>1715508.1832228247</v>
      </c>
      <c r="CD81" s="56">
        <v>0</v>
      </c>
      <c r="CE81" s="56">
        <v>233672.26620611374</v>
      </c>
      <c r="CF81" s="61">
        <v>75600365.704774976</v>
      </c>
      <c r="CG81" s="61">
        <v>76268483.571884587</v>
      </c>
      <c r="CH81" s="56">
        <v>830.91009333264719</v>
      </c>
      <c r="CI81" s="56">
        <v>40245.516257642681</v>
      </c>
      <c r="CJ81" s="56">
        <v>16.538017539190204</v>
      </c>
      <c r="CK81" s="56">
        <v>1584.6427714824067</v>
      </c>
      <c r="CL81" s="56">
        <v>24480.525750397959</v>
      </c>
      <c r="CM81" s="56">
        <v>0</v>
      </c>
      <c r="CN81" s="56">
        <v>0</v>
      </c>
      <c r="CO81" s="61">
        <v>67158.132890394889</v>
      </c>
      <c r="CP81" s="56">
        <v>75391.939271560943</v>
      </c>
      <c r="CQ81" s="56">
        <v>4016474.4043953381</v>
      </c>
      <c r="CR81" s="56">
        <v>12790.702711038588</v>
      </c>
      <c r="CS81" s="56">
        <v>196186.02933907832</v>
      </c>
      <c r="CT81" s="56">
        <v>1990957.2195080158</v>
      </c>
      <c r="CU81" s="56">
        <v>0</v>
      </c>
      <c r="CV81" s="56">
        <v>0</v>
      </c>
      <c r="CW81" s="61">
        <v>6291800.2952250317</v>
      </c>
      <c r="CX81" s="61">
        <v>6358958.4281154266</v>
      </c>
      <c r="CY81" s="56">
        <v>3637618</v>
      </c>
      <c r="CZ81" s="58">
        <v>-3898474</v>
      </c>
      <c r="DA81" s="61">
        <v>82366586.000000015</v>
      </c>
      <c r="DB81" s="59"/>
    </row>
    <row r="82" spans="1:106">
      <c r="A82" s="60"/>
      <c r="B82" s="69"/>
      <c r="C82" s="15" t="s">
        <v>195</v>
      </c>
      <c r="D82" s="17" t="s">
        <v>57</v>
      </c>
      <c r="E82" s="56">
        <v>128.69059857772027</v>
      </c>
      <c r="F82" s="56">
        <v>0.42754351686950248</v>
      </c>
      <c r="G82" s="56">
        <v>23.94243694469214</v>
      </c>
      <c r="H82" s="56">
        <v>0.42754351686950248</v>
      </c>
      <c r="I82" s="56">
        <v>289.01941740378368</v>
      </c>
      <c r="J82" s="56">
        <v>4.2754351686950249</v>
      </c>
      <c r="K82" s="56">
        <v>12.826305506085076</v>
      </c>
      <c r="L82" s="56">
        <v>205.22088809736121</v>
      </c>
      <c r="M82" s="56">
        <v>3.4203481349560199</v>
      </c>
      <c r="N82" s="56">
        <v>21.377175843475126</v>
      </c>
      <c r="O82" s="56">
        <v>26.080154529039653</v>
      </c>
      <c r="P82" s="56">
        <v>65.414158081033875</v>
      </c>
      <c r="Q82" s="56">
        <v>3.8478916518255226</v>
      </c>
      <c r="R82" s="56">
        <v>32.065763765212687</v>
      </c>
      <c r="S82" s="56">
        <v>68.406962699120399</v>
      </c>
      <c r="T82" s="56">
        <v>79.95063765459696</v>
      </c>
      <c r="U82" s="56">
        <v>20.949632326605624</v>
      </c>
      <c r="V82" s="56">
        <v>28.645415630256668</v>
      </c>
      <c r="W82" s="56">
        <v>70.544680283467912</v>
      </c>
      <c r="X82" s="56">
        <v>38.906460035124731</v>
      </c>
      <c r="Y82" s="56">
        <v>115.43674955476567</v>
      </c>
      <c r="Z82" s="56">
        <v>36.768742450777218</v>
      </c>
      <c r="AA82" s="56">
        <v>297.57028774117373</v>
      </c>
      <c r="AB82" s="56">
        <v>57.290831260513336</v>
      </c>
      <c r="AC82" s="56">
        <v>34.203481349560199</v>
      </c>
      <c r="AD82" s="56">
        <v>6.4131527530425378</v>
      </c>
      <c r="AE82" s="56">
        <v>820.02846535570575</v>
      </c>
      <c r="AF82" s="56">
        <v>137.24146891511029</v>
      </c>
      <c r="AG82" s="56">
        <v>1167.1938010537417</v>
      </c>
      <c r="AH82" s="56">
        <v>562.21972468339584</v>
      </c>
      <c r="AI82" s="56">
        <v>2613.1459751063994</v>
      </c>
      <c r="AJ82" s="56">
        <v>266.78715452656957</v>
      </c>
      <c r="AK82" s="56">
        <v>7476.8810230138597</v>
      </c>
      <c r="AL82" s="56">
        <v>29751.470708398072</v>
      </c>
      <c r="AM82" s="56">
        <v>193.24966962501512</v>
      </c>
      <c r="AN82" s="56">
        <v>1551.5554227194245</v>
      </c>
      <c r="AO82" s="56">
        <v>9135.7498684675302</v>
      </c>
      <c r="AP82" s="56">
        <v>0</v>
      </c>
      <c r="AQ82" s="56">
        <v>277.47574244830713</v>
      </c>
      <c r="AR82" s="61">
        <v>55625.121718789756</v>
      </c>
      <c r="AS82" s="56">
        <v>22651.44425642836</v>
      </c>
      <c r="AT82" s="56">
        <v>55.134562453165913</v>
      </c>
      <c r="AU82" s="56">
        <v>1408.8849798300075</v>
      </c>
      <c r="AV82" s="56">
        <v>107.31548763205508</v>
      </c>
      <c r="AW82" s="56">
        <v>10207.770419900433</v>
      </c>
      <c r="AX82" s="56">
        <v>536.57743816027539</v>
      </c>
      <c r="AY82" s="56">
        <v>1283.8476685522919</v>
      </c>
      <c r="AZ82" s="56">
        <v>5532.1626147203442</v>
      </c>
      <c r="BA82" s="56">
        <v>642.90838003423823</v>
      </c>
      <c r="BB82" s="56">
        <v>1257.2649330838012</v>
      </c>
      <c r="BC82" s="56">
        <v>2176.8306711419614</v>
      </c>
      <c r="BD82" s="56">
        <v>1123.3667099832555</v>
      </c>
      <c r="BE82" s="56">
        <v>450.92195720624977</v>
      </c>
      <c r="BF82" s="56">
        <v>1071.1857848043664</v>
      </c>
      <c r="BG82" s="56">
        <v>1298.6158549236757</v>
      </c>
      <c r="BH82" s="56">
        <v>2136.4642950601792</v>
      </c>
      <c r="BI82" s="56">
        <v>719.70294916543367</v>
      </c>
      <c r="BJ82" s="56">
        <v>3719.6138740725146</v>
      </c>
      <c r="BK82" s="56">
        <v>2149.2633899153784</v>
      </c>
      <c r="BL82" s="56">
        <v>802.40479284518256</v>
      </c>
      <c r="BM82" s="56">
        <v>4905.006966815582</v>
      </c>
      <c r="BN82" s="56">
        <v>9227.1628448405536</v>
      </c>
      <c r="BO82" s="56">
        <v>20513.99541561009</v>
      </c>
      <c r="BP82" s="56">
        <v>2305.8061654520461</v>
      </c>
      <c r="BQ82" s="56">
        <v>1601.8559484160883</v>
      </c>
      <c r="BR82" s="56">
        <v>389.88012020453039</v>
      </c>
      <c r="BS82" s="56">
        <v>60177.405826114409</v>
      </c>
      <c r="BT82" s="56">
        <v>9279.3437700194427</v>
      </c>
      <c r="BU82" s="56">
        <v>69695.994215350263</v>
      </c>
      <c r="BV82" s="56">
        <v>27001.167415679913</v>
      </c>
      <c r="BW82" s="56">
        <v>594703.05062652554</v>
      </c>
      <c r="BX82" s="56">
        <v>18574.440272168358</v>
      </c>
      <c r="BY82" s="56">
        <v>404108.77550047956</v>
      </c>
      <c r="BZ82" s="56">
        <v>1568271.1235160455</v>
      </c>
      <c r="CA82" s="56">
        <v>10727.610580173139</v>
      </c>
      <c r="CB82" s="56">
        <v>228360.46586070658</v>
      </c>
      <c r="CC82" s="56">
        <v>663935.32378981437</v>
      </c>
      <c r="CD82" s="56">
        <v>0</v>
      </c>
      <c r="CE82" s="56">
        <v>25388.481463924811</v>
      </c>
      <c r="CF82" s="61">
        <v>3778498.5713182548</v>
      </c>
      <c r="CG82" s="61">
        <v>3834123.6930370447</v>
      </c>
      <c r="CH82" s="56">
        <v>75565.323802066487</v>
      </c>
      <c r="CI82" s="56">
        <v>558651.01894808607</v>
      </c>
      <c r="CJ82" s="56">
        <v>0</v>
      </c>
      <c r="CK82" s="56">
        <v>0</v>
      </c>
      <c r="CL82" s="56">
        <v>2510.5355310577188</v>
      </c>
      <c r="CM82" s="56">
        <v>0</v>
      </c>
      <c r="CN82" s="56">
        <v>0</v>
      </c>
      <c r="CO82" s="61">
        <v>636726.87828121032</v>
      </c>
      <c r="CP82" s="56">
        <v>4491681.8584736008</v>
      </c>
      <c r="CQ82" s="56">
        <v>28577407.45256196</v>
      </c>
      <c r="CR82" s="56">
        <v>0</v>
      </c>
      <c r="CS82" s="56">
        <v>0</v>
      </c>
      <c r="CT82" s="56">
        <v>207614.1176461867</v>
      </c>
      <c r="CU82" s="56">
        <v>0</v>
      </c>
      <c r="CV82" s="56">
        <v>0</v>
      </c>
      <c r="CW82" s="61">
        <v>33276703.428681746</v>
      </c>
      <c r="CX82" s="61">
        <v>33913430.306962959</v>
      </c>
      <c r="CY82" s="56">
        <v>745742</v>
      </c>
      <c r="CZ82" s="58">
        <v>-414193</v>
      </c>
      <c r="DA82" s="61">
        <v>38079103.000000007</v>
      </c>
      <c r="DB82" s="59"/>
    </row>
    <row r="83" spans="1:106">
      <c r="A83" s="60"/>
      <c r="B83" s="70"/>
      <c r="C83" s="15" t="s">
        <v>151</v>
      </c>
      <c r="D83" s="17" t="s">
        <v>235</v>
      </c>
      <c r="E83" s="56">
        <v>0</v>
      </c>
      <c r="F83" s="56">
        <v>0</v>
      </c>
      <c r="G83" s="56">
        <v>0</v>
      </c>
      <c r="H83" s="56">
        <v>0</v>
      </c>
      <c r="I83" s="56">
        <v>0</v>
      </c>
      <c r="J83" s="56">
        <v>0</v>
      </c>
      <c r="K83" s="56">
        <v>0</v>
      </c>
      <c r="L83" s="56">
        <v>0</v>
      </c>
      <c r="M83" s="56">
        <v>0</v>
      </c>
      <c r="N83" s="56">
        <v>0</v>
      </c>
      <c r="O83" s="56">
        <v>0</v>
      </c>
      <c r="P83" s="56">
        <v>0</v>
      </c>
      <c r="Q83" s="56">
        <v>0</v>
      </c>
      <c r="R83" s="56">
        <v>0</v>
      </c>
      <c r="S83" s="56">
        <v>0</v>
      </c>
      <c r="T83" s="56">
        <v>0</v>
      </c>
      <c r="U83" s="56">
        <v>0</v>
      </c>
      <c r="V83" s="56">
        <v>0</v>
      </c>
      <c r="W83" s="56">
        <v>0</v>
      </c>
      <c r="X83" s="56">
        <v>0</v>
      </c>
      <c r="Y83" s="56">
        <v>0</v>
      </c>
      <c r="Z83" s="56">
        <v>0</v>
      </c>
      <c r="AA83" s="56">
        <v>0</v>
      </c>
      <c r="AB83" s="56">
        <v>0</v>
      </c>
      <c r="AC83" s="56">
        <v>0</v>
      </c>
      <c r="AD83" s="56">
        <v>0</v>
      </c>
      <c r="AE83" s="56">
        <v>0</v>
      </c>
      <c r="AF83" s="56">
        <v>0</v>
      </c>
      <c r="AG83" s="56">
        <v>0</v>
      </c>
      <c r="AH83" s="56">
        <v>0</v>
      </c>
      <c r="AI83" s="56">
        <v>0</v>
      </c>
      <c r="AJ83" s="56">
        <v>0</v>
      </c>
      <c r="AK83" s="56">
        <v>0</v>
      </c>
      <c r="AL83" s="56">
        <v>0</v>
      </c>
      <c r="AM83" s="56">
        <v>0</v>
      </c>
      <c r="AN83" s="56">
        <v>0</v>
      </c>
      <c r="AO83" s="56">
        <v>0</v>
      </c>
      <c r="AP83" s="56">
        <v>0</v>
      </c>
      <c r="AQ83" s="56">
        <v>0</v>
      </c>
      <c r="AR83" s="61">
        <v>0</v>
      </c>
      <c r="AS83" s="56">
        <v>3738</v>
      </c>
      <c r="AT83" s="56">
        <v>2542</v>
      </c>
      <c r="AU83" s="56">
        <v>1275</v>
      </c>
      <c r="AV83" s="56">
        <v>598</v>
      </c>
      <c r="AW83" s="56">
        <v>25855</v>
      </c>
      <c r="AX83" s="56">
        <v>3315</v>
      </c>
      <c r="AY83" s="56">
        <v>8076</v>
      </c>
      <c r="AZ83" s="56">
        <v>16218</v>
      </c>
      <c r="BA83" s="56">
        <v>337</v>
      </c>
      <c r="BB83" s="56">
        <v>2225</v>
      </c>
      <c r="BC83" s="56">
        <v>6465</v>
      </c>
      <c r="BD83" s="56">
        <v>2959</v>
      </c>
      <c r="BE83" s="56">
        <v>2675</v>
      </c>
      <c r="BF83" s="56">
        <v>6719</v>
      </c>
      <c r="BG83" s="56">
        <v>7608</v>
      </c>
      <c r="BH83" s="56">
        <v>14938</v>
      </c>
      <c r="BI83" s="56">
        <v>4881</v>
      </c>
      <c r="BJ83" s="56">
        <v>16343</v>
      </c>
      <c r="BK83" s="56">
        <v>12253</v>
      </c>
      <c r="BL83" s="56">
        <v>3932</v>
      </c>
      <c r="BM83" s="56">
        <v>14861</v>
      </c>
      <c r="BN83" s="56">
        <v>9533</v>
      </c>
      <c r="BO83" s="56">
        <v>49629</v>
      </c>
      <c r="BP83" s="56">
        <v>1286</v>
      </c>
      <c r="BQ83" s="56">
        <v>3854</v>
      </c>
      <c r="BR83" s="56">
        <v>16682</v>
      </c>
      <c r="BS83" s="56">
        <v>175523</v>
      </c>
      <c r="BT83" s="56">
        <v>120606</v>
      </c>
      <c r="BU83" s="56">
        <v>33008</v>
      </c>
      <c r="BV83" s="56">
        <v>90321</v>
      </c>
      <c r="BW83" s="56">
        <v>104291</v>
      </c>
      <c r="BX83" s="56">
        <v>107757</v>
      </c>
      <c r="BY83" s="56">
        <v>177542</v>
      </c>
      <c r="BZ83" s="56">
        <v>166728</v>
      </c>
      <c r="CA83" s="56">
        <v>20807</v>
      </c>
      <c r="CB83" s="56">
        <v>123524</v>
      </c>
      <c r="CC83" s="56">
        <v>67678</v>
      </c>
      <c r="CD83" s="56">
        <v>0</v>
      </c>
      <c r="CE83" s="56">
        <v>933</v>
      </c>
      <c r="CF83" s="61">
        <v>1427515</v>
      </c>
      <c r="CG83" s="61">
        <v>1427515</v>
      </c>
      <c r="CH83" s="56">
        <v>0</v>
      </c>
      <c r="CI83" s="56">
        <v>0</v>
      </c>
      <c r="CJ83" s="56">
        <v>0</v>
      </c>
      <c r="CK83" s="56">
        <v>0</v>
      </c>
      <c r="CL83" s="56">
        <v>0</v>
      </c>
      <c r="CM83" s="56">
        <v>0</v>
      </c>
      <c r="CN83" s="56">
        <v>0</v>
      </c>
      <c r="CO83" s="61">
        <v>0</v>
      </c>
      <c r="CP83" s="56">
        <v>0</v>
      </c>
      <c r="CQ83" s="56">
        <v>0</v>
      </c>
      <c r="CR83" s="56">
        <v>0</v>
      </c>
      <c r="CS83" s="56">
        <v>0</v>
      </c>
      <c r="CT83" s="56">
        <v>0</v>
      </c>
      <c r="CU83" s="56">
        <v>0</v>
      </c>
      <c r="CV83" s="56">
        <v>0</v>
      </c>
      <c r="CW83" s="61">
        <v>0</v>
      </c>
      <c r="CX83" s="61">
        <v>0</v>
      </c>
      <c r="CY83" s="56">
        <v>0</v>
      </c>
      <c r="CZ83" s="58">
        <v>0</v>
      </c>
      <c r="DA83" s="61">
        <v>1427515</v>
      </c>
      <c r="DB83" s="59"/>
    </row>
    <row r="84" spans="1:106">
      <c r="A84" s="60"/>
      <c r="B84" s="70"/>
      <c r="C84" s="63" t="s">
        <v>152</v>
      </c>
      <c r="D84" s="71" t="s">
        <v>236</v>
      </c>
      <c r="E84" s="56">
        <v>0</v>
      </c>
      <c r="F84" s="56">
        <v>0</v>
      </c>
      <c r="G84" s="56">
        <v>0</v>
      </c>
      <c r="H84" s="56">
        <v>0</v>
      </c>
      <c r="I84" s="56">
        <v>0</v>
      </c>
      <c r="J84" s="56">
        <v>0</v>
      </c>
      <c r="K84" s="56">
        <v>0</v>
      </c>
      <c r="L84" s="56">
        <v>0</v>
      </c>
      <c r="M84" s="56">
        <v>0</v>
      </c>
      <c r="N84" s="56">
        <v>0</v>
      </c>
      <c r="O84" s="56">
        <v>0</v>
      </c>
      <c r="P84" s="56">
        <v>0</v>
      </c>
      <c r="Q84" s="56">
        <v>0</v>
      </c>
      <c r="R84" s="56">
        <v>0</v>
      </c>
      <c r="S84" s="56">
        <v>0</v>
      </c>
      <c r="T84" s="56">
        <v>0</v>
      </c>
      <c r="U84" s="56">
        <v>0</v>
      </c>
      <c r="V84" s="56">
        <v>0</v>
      </c>
      <c r="W84" s="56">
        <v>0</v>
      </c>
      <c r="X84" s="56">
        <v>0</v>
      </c>
      <c r="Y84" s="56">
        <v>0</v>
      </c>
      <c r="Z84" s="56">
        <v>0</v>
      </c>
      <c r="AA84" s="56">
        <v>0</v>
      </c>
      <c r="AB84" s="56">
        <v>0</v>
      </c>
      <c r="AC84" s="56">
        <v>0</v>
      </c>
      <c r="AD84" s="56">
        <v>0</v>
      </c>
      <c r="AE84" s="56">
        <v>0</v>
      </c>
      <c r="AF84" s="56">
        <v>0</v>
      </c>
      <c r="AG84" s="56">
        <v>0</v>
      </c>
      <c r="AH84" s="56">
        <v>0</v>
      </c>
      <c r="AI84" s="56">
        <v>0</v>
      </c>
      <c r="AJ84" s="56">
        <v>0</v>
      </c>
      <c r="AK84" s="56">
        <v>0</v>
      </c>
      <c r="AL84" s="56">
        <v>0</v>
      </c>
      <c r="AM84" s="56">
        <v>0</v>
      </c>
      <c r="AN84" s="56">
        <v>0</v>
      </c>
      <c r="AO84" s="56">
        <v>0</v>
      </c>
      <c r="AP84" s="56">
        <v>0</v>
      </c>
      <c r="AQ84" s="56">
        <v>0</v>
      </c>
      <c r="AR84" s="61">
        <v>0</v>
      </c>
      <c r="AS84" s="56">
        <v>54881</v>
      </c>
      <c r="AT84" s="56">
        <v>491</v>
      </c>
      <c r="AU84" s="56">
        <v>12022</v>
      </c>
      <c r="AV84" s="56">
        <v>4635</v>
      </c>
      <c r="AW84" s="56">
        <v>169863</v>
      </c>
      <c r="AX84" s="56">
        <v>8253</v>
      </c>
      <c r="AY84" s="56">
        <v>37745</v>
      </c>
      <c r="AZ84" s="56">
        <v>22015</v>
      </c>
      <c r="BA84" s="56">
        <v>12093</v>
      </c>
      <c r="BB84" s="56">
        <v>29032</v>
      </c>
      <c r="BC84" s="56">
        <v>61801</v>
      </c>
      <c r="BD84" s="56">
        <v>102979</v>
      </c>
      <c r="BE84" s="56">
        <v>39203</v>
      </c>
      <c r="BF84" s="56">
        <v>56914</v>
      </c>
      <c r="BG84" s="56">
        <v>67211</v>
      </c>
      <c r="BH84" s="56">
        <v>86128</v>
      </c>
      <c r="BI84" s="56">
        <v>13235</v>
      </c>
      <c r="BJ84" s="56">
        <v>8570</v>
      </c>
      <c r="BK84" s="56">
        <v>37154</v>
      </c>
      <c r="BL84" s="56">
        <v>12560</v>
      </c>
      <c r="BM84" s="56">
        <v>52809</v>
      </c>
      <c r="BN84" s="56">
        <v>17327</v>
      </c>
      <c r="BO84" s="56">
        <v>980754</v>
      </c>
      <c r="BP84" s="56">
        <v>72104</v>
      </c>
      <c r="BQ84" s="56">
        <v>30047</v>
      </c>
      <c r="BR84" s="56">
        <v>44003</v>
      </c>
      <c r="BS84" s="56">
        <v>406075</v>
      </c>
      <c r="BT84" s="56">
        <v>339620</v>
      </c>
      <c r="BU84" s="56">
        <v>331455</v>
      </c>
      <c r="BV84" s="56">
        <v>156727</v>
      </c>
      <c r="BW84" s="56">
        <v>279685</v>
      </c>
      <c r="BX84" s="56">
        <v>15601</v>
      </c>
      <c r="BY84" s="56">
        <v>237820</v>
      </c>
      <c r="BZ84" s="56">
        <v>205475</v>
      </c>
      <c r="CA84" s="56">
        <v>58261</v>
      </c>
      <c r="CB84" s="56">
        <v>282943</v>
      </c>
      <c r="CC84" s="56">
        <v>164379</v>
      </c>
      <c r="CD84" s="56">
        <v>699</v>
      </c>
      <c r="CE84" s="56">
        <v>0</v>
      </c>
      <c r="CF84" s="61">
        <v>4512569</v>
      </c>
      <c r="CG84" s="61">
        <v>4512569</v>
      </c>
      <c r="CH84" s="56">
        <v>0</v>
      </c>
      <c r="CI84" s="56">
        <v>0</v>
      </c>
      <c r="CJ84" s="56">
        <v>0</v>
      </c>
      <c r="CK84" s="56">
        <v>0</v>
      </c>
      <c r="CL84" s="56">
        <v>0</v>
      </c>
      <c r="CM84" s="56">
        <v>0</v>
      </c>
      <c r="CN84" s="56">
        <v>0</v>
      </c>
      <c r="CO84" s="61">
        <v>0</v>
      </c>
      <c r="CP84" s="56">
        <v>0</v>
      </c>
      <c r="CQ84" s="56">
        <v>1737</v>
      </c>
      <c r="CR84" s="56">
        <v>0</v>
      </c>
      <c r="CS84" s="56">
        <v>0</v>
      </c>
      <c r="CT84" s="56">
        <v>0</v>
      </c>
      <c r="CU84" s="56">
        <v>0</v>
      </c>
      <c r="CV84" s="56">
        <v>0</v>
      </c>
      <c r="CW84" s="61">
        <v>1737</v>
      </c>
      <c r="CX84" s="61">
        <v>1737</v>
      </c>
      <c r="CY84" s="56">
        <v>4234317</v>
      </c>
      <c r="CZ84" s="58">
        <v>-1203147</v>
      </c>
      <c r="DA84" s="64">
        <v>7545476</v>
      </c>
      <c r="DB84" s="59"/>
    </row>
    <row r="85" spans="1:106">
      <c r="A85" s="60"/>
      <c r="B85" s="72"/>
      <c r="C85" s="72"/>
      <c r="D85" s="21" t="s">
        <v>60</v>
      </c>
      <c r="E85" s="67">
        <v>48341.827557712102</v>
      </c>
      <c r="F85" s="67">
        <v>1476.3166551242646</v>
      </c>
      <c r="G85" s="67">
        <v>13790.122652361675</v>
      </c>
      <c r="H85" s="67">
        <v>1099.671424566179</v>
      </c>
      <c r="I85" s="67">
        <v>731877.95353105629</v>
      </c>
      <c r="J85" s="67">
        <v>19613.652087175025</v>
      </c>
      <c r="K85" s="67">
        <v>115943.72495375098</v>
      </c>
      <c r="L85" s="67">
        <v>507269.48357471649</v>
      </c>
      <c r="M85" s="67">
        <v>15550.272080299363</v>
      </c>
      <c r="N85" s="67">
        <v>145669.89961516843</v>
      </c>
      <c r="O85" s="67">
        <v>48821.608575967737</v>
      </c>
      <c r="P85" s="67">
        <v>418280.47361277562</v>
      </c>
      <c r="Q85" s="67">
        <v>86703.241248581427</v>
      </c>
      <c r="R85" s="67">
        <v>138324.15855507919</v>
      </c>
      <c r="S85" s="67">
        <v>329877.44736070326</v>
      </c>
      <c r="T85" s="67">
        <v>234660.74426364957</v>
      </c>
      <c r="U85" s="67">
        <v>71078.38326468521</v>
      </c>
      <c r="V85" s="67">
        <v>87520.01406614056</v>
      </c>
      <c r="W85" s="67">
        <v>400322.25644269271</v>
      </c>
      <c r="X85" s="67">
        <v>145791.82539791035</v>
      </c>
      <c r="Y85" s="67">
        <v>446406.28980018134</v>
      </c>
      <c r="Z85" s="67">
        <v>100027.87732427934</v>
      </c>
      <c r="AA85" s="67">
        <v>519747.77110170666</v>
      </c>
      <c r="AB85" s="67">
        <v>110935.95957359574</v>
      </c>
      <c r="AC85" s="67">
        <v>26081.71991699261</v>
      </c>
      <c r="AD85" s="67">
        <v>23002.545995325661</v>
      </c>
      <c r="AE85" s="67">
        <v>245245.08913449565</v>
      </c>
      <c r="AF85" s="67">
        <v>115000.47250570913</v>
      </c>
      <c r="AG85" s="67">
        <v>88950.224872394043</v>
      </c>
      <c r="AH85" s="67">
        <v>200196.40588855802</v>
      </c>
      <c r="AI85" s="67">
        <v>171209.2154640941</v>
      </c>
      <c r="AJ85" s="67">
        <v>116750.22396161717</v>
      </c>
      <c r="AK85" s="67">
        <v>154721.24194340105</v>
      </c>
      <c r="AL85" s="67">
        <v>520784.84488404437</v>
      </c>
      <c r="AM85" s="67">
        <v>25611.280806711911</v>
      </c>
      <c r="AN85" s="67">
        <v>290845.93191970652</v>
      </c>
      <c r="AO85" s="67">
        <v>267800.84704933345</v>
      </c>
      <c r="AP85" s="67">
        <v>30777.815038032313</v>
      </c>
      <c r="AQ85" s="67">
        <v>14066.889271072381</v>
      </c>
      <c r="AR85" s="68">
        <v>7030175.7233713698</v>
      </c>
      <c r="AS85" s="67">
        <v>5469109.8429617658</v>
      </c>
      <c r="AT85" s="67">
        <v>313338.81393844483</v>
      </c>
      <c r="AU85" s="67">
        <v>577670.99104450538</v>
      </c>
      <c r="AV85" s="67">
        <v>215828.76923437449</v>
      </c>
      <c r="AW85" s="67">
        <v>22579482.955757659</v>
      </c>
      <c r="AX85" s="67">
        <v>1575818.7780503901</v>
      </c>
      <c r="AY85" s="67">
        <v>6736337.9569448577</v>
      </c>
      <c r="AZ85" s="67">
        <v>16999223.603141185</v>
      </c>
      <c r="BA85" s="67">
        <v>7840763.1162018841</v>
      </c>
      <c r="BB85" s="67">
        <v>7241378.8351741415</v>
      </c>
      <c r="BC85" s="67">
        <v>3096048.5640903274</v>
      </c>
      <c r="BD85" s="67">
        <v>13230740.915717794</v>
      </c>
      <c r="BE85" s="67">
        <v>6221509.772774118</v>
      </c>
      <c r="BF85" s="67">
        <v>5475483.4717393285</v>
      </c>
      <c r="BG85" s="67">
        <v>4601717.7815537872</v>
      </c>
      <c r="BH85" s="67">
        <v>7727987.7058910737</v>
      </c>
      <c r="BI85" s="67">
        <v>3117754.0238580685</v>
      </c>
      <c r="BJ85" s="67">
        <v>7939149.896927827</v>
      </c>
      <c r="BK85" s="67">
        <v>8906026.228621887</v>
      </c>
      <c r="BL85" s="67">
        <v>2843338.8852843461</v>
      </c>
      <c r="BM85" s="67">
        <v>34628080.4805208</v>
      </c>
      <c r="BN85" s="67">
        <v>4194095.0822597197</v>
      </c>
      <c r="BO85" s="67">
        <v>33475908.703245725</v>
      </c>
      <c r="BP85" s="67">
        <v>12167978.202240283</v>
      </c>
      <c r="BQ85" s="67">
        <v>2247254.0801369236</v>
      </c>
      <c r="BR85" s="67">
        <v>1996475.9869906728</v>
      </c>
      <c r="BS85" s="67">
        <v>26396550.036429856</v>
      </c>
      <c r="BT85" s="67">
        <v>12797028.482601129</v>
      </c>
      <c r="BU85" s="67">
        <v>16874202.904299319</v>
      </c>
      <c r="BV85" s="67">
        <v>13922132.242471363</v>
      </c>
      <c r="BW85" s="67">
        <v>29777052.119586881</v>
      </c>
      <c r="BX85" s="67">
        <v>11870644.661411686</v>
      </c>
      <c r="BY85" s="67">
        <v>13529286.505987056</v>
      </c>
      <c r="BZ85" s="67">
        <v>27373031.083343133</v>
      </c>
      <c r="CA85" s="67">
        <v>1738807.2017393622</v>
      </c>
      <c r="CB85" s="67">
        <v>33015710.414562445</v>
      </c>
      <c r="CC85" s="67">
        <v>16742341.966034202</v>
      </c>
      <c r="CD85" s="67">
        <v>1398889.2495045899</v>
      </c>
      <c r="CE85" s="67">
        <v>2624793.8908989984</v>
      </c>
      <c r="CF85" s="68">
        <v>429478974.20317203</v>
      </c>
      <c r="CG85" s="68">
        <v>436509149.9265433</v>
      </c>
      <c r="CH85" s="67">
        <v>159676.49105612459</v>
      </c>
      <c r="CI85" s="67">
        <v>3515371.837696834</v>
      </c>
      <c r="CJ85" s="67">
        <v>137537.57057577153</v>
      </c>
      <c r="CK85" s="67">
        <v>98228.838902392017</v>
      </c>
      <c r="CL85" s="67">
        <v>1122254.4703683851</v>
      </c>
      <c r="CM85" s="67">
        <v>-23090.931970874808</v>
      </c>
      <c r="CN85" s="67">
        <v>0</v>
      </c>
      <c r="CO85" s="68">
        <v>5009978.2766286312</v>
      </c>
      <c r="CP85" s="67">
        <v>8814528.6219149083</v>
      </c>
      <c r="CQ85" s="67">
        <v>278285564.75720745</v>
      </c>
      <c r="CR85" s="67">
        <v>109600925.03032833</v>
      </c>
      <c r="CS85" s="67">
        <v>30645313.486043859</v>
      </c>
      <c r="CT85" s="67">
        <v>118648010.34362003</v>
      </c>
      <c r="CU85" s="67">
        <v>-869978.44228646962</v>
      </c>
      <c r="CV85" s="67">
        <v>0</v>
      </c>
      <c r="CW85" s="68">
        <v>545124363.79682803</v>
      </c>
      <c r="CX85" s="68">
        <v>550134342.07345665</v>
      </c>
      <c r="CY85" s="67">
        <v>79903574</v>
      </c>
      <c r="CZ85" s="68">
        <v>-89286147</v>
      </c>
      <c r="DA85" s="64">
        <v>977260919</v>
      </c>
      <c r="DB85" s="59"/>
    </row>
    <row r="86" spans="1:106">
      <c r="A86" s="73"/>
      <c r="B86" s="74"/>
      <c r="C86" s="74"/>
      <c r="D86" s="75" t="s">
        <v>84</v>
      </c>
      <c r="E86" s="76">
        <v>92816.000000000015</v>
      </c>
      <c r="F86" s="67">
        <v>3298</v>
      </c>
      <c r="G86" s="67">
        <v>25500.999999999996</v>
      </c>
      <c r="H86" s="67">
        <v>2910</v>
      </c>
      <c r="I86" s="67">
        <v>1389998</v>
      </c>
      <c r="J86" s="67">
        <v>49991.000000000007</v>
      </c>
      <c r="K86" s="67">
        <v>236404</v>
      </c>
      <c r="L86" s="67">
        <v>1080929</v>
      </c>
      <c r="M86" s="67">
        <v>100799.00000000001</v>
      </c>
      <c r="N86" s="67">
        <v>285279</v>
      </c>
      <c r="O86" s="67">
        <v>139855</v>
      </c>
      <c r="P86" s="67">
        <v>1693315</v>
      </c>
      <c r="Q86" s="67">
        <v>196120</v>
      </c>
      <c r="R86" s="67">
        <v>345339</v>
      </c>
      <c r="S86" s="67">
        <v>735591</v>
      </c>
      <c r="T86" s="67">
        <v>503932.00000000006</v>
      </c>
      <c r="U86" s="67">
        <v>137996</v>
      </c>
      <c r="V86" s="67">
        <v>181308</v>
      </c>
      <c r="W86" s="67">
        <v>791143</v>
      </c>
      <c r="X86" s="67">
        <v>289281</v>
      </c>
      <c r="Y86" s="67">
        <v>833479</v>
      </c>
      <c r="Z86" s="67">
        <v>219911</v>
      </c>
      <c r="AA86" s="67">
        <v>1149224</v>
      </c>
      <c r="AB86" s="67">
        <v>824824.99999999988</v>
      </c>
      <c r="AC86" s="67">
        <v>104307</v>
      </c>
      <c r="AD86" s="67">
        <v>78113.999999999985</v>
      </c>
      <c r="AE86" s="67">
        <v>895444</v>
      </c>
      <c r="AF86" s="67">
        <v>439996</v>
      </c>
      <c r="AG86" s="67">
        <v>650401.99999999988</v>
      </c>
      <c r="AH86" s="67">
        <v>639775</v>
      </c>
      <c r="AI86" s="67">
        <v>527126</v>
      </c>
      <c r="AJ86" s="67">
        <v>406153.99999999994</v>
      </c>
      <c r="AK86" s="67">
        <v>499706</v>
      </c>
      <c r="AL86" s="67">
        <v>1265003</v>
      </c>
      <c r="AM86" s="67">
        <v>71910</v>
      </c>
      <c r="AN86" s="67">
        <v>812798</v>
      </c>
      <c r="AO86" s="67">
        <v>677142</v>
      </c>
      <c r="AP86" s="67">
        <v>54569</v>
      </c>
      <c r="AQ86" s="67">
        <v>66572</v>
      </c>
      <c r="AR86" s="68">
        <v>18498262</v>
      </c>
      <c r="AS86" s="67">
        <v>5580011</v>
      </c>
      <c r="AT86" s="67">
        <v>316099.99999999994</v>
      </c>
      <c r="AU86" s="67">
        <v>590495.99999999988</v>
      </c>
      <c r="AV86" s="67">
        <v>217841.00000000003</v>
      </c>
      <c r="AW86" s="67">
        <v>23067016.999999996</v>
      </c>
      <c r="AX86" s="67">
        <v>1604205.9999999998</v>
      </c>
      <c r="AY86" s="67">
        <v>6858560.9999999991</v>
      </c>
      <c r="AZ86" s="67">
        <v>17474934.000000004</v>
      </c>
      <c r="BA86" s="67">
        <v>7855748</v>
      </c>
      <c r="BB86" s="67">
        <v>7432396.0000000019</v>
      </c>
      <c r="BC86" s="67">
        <v>3145487.0000000005</v>
      </c>
      <c r="BD86" s="67">
        <v>13653832.999999998</v>
      </c>
      <c r="BE86" s="67">
        <v>6308831.9999999972</v>
      </c>
      <c r="BF86" s="67">
        <v>5637428.9999999991</v>
      </c>
      <c r="BG86" s="67">
        <v>4840791.9999999991</v>
      </c>
      <c r="BH86" s="67">
        <v>8006354.0000000009</v>
      </c>
      <c r="BI86" s="67">
        <v>3197619.9999999995</v>
      </c>
      <c r="BJ86" s="67">
        <v>8087277.9999999981</v>
      </c>
      <c r="BK86" s="67">
        <v>9183777.9999999981</v>
      </c>
      <c r="BL86" s="67">
        <v>2899353.9999999991</v>
      </c>
      <c r="BM86" s="67">
        <v>35479706.999999985</v>
      </c>
      <c r="BN86" s="67">
        <v>4275361</v>
      </c>
      <c r="BO86" s="67">
        <v>34183740.999999993</v>
      </c>
      <c r="BP86" s="67">
        <v>12223357.000000002</v>
      </c>
      <c r="BQ86" s="67">
        <v>2266087.9999999995</v>
      </c>
      <c r="BR86" s="67">
        <v>2020380.0000000002</v>
      </c>
      <c r="BS86" s="67">
        <v>26567903</v>
      </c>
      <c r="BT86" s="67">
        <v>12853651</v>
      </c>
      <c r="BU86" s="67">
        <v>16905092</v>
      </c>
      <c r="BV86" s="67">
        <v>14062758</v>
      </c>
      <c r="BW86" s="67">
        <v>29911909.999999996</v>
      </c>
      <c r="BX86" s="67">
        <v>11960221.000000002</v>
      </c>
      <c r="BY86" s="67">
        <v>13654113.000000002</v>
      </c>
      <c r="BZ86" s="67">
        <v>28015264.000000007</v>
      </c>
      <c r="CA86" s="67">
        <v>1755541</v>
      </c>
      <c r="CB86" s="67">
        <v>33349553.999999996</v>
      </c>
      <c r="CC86" s="67">
        <v>17032748.999999996</v>
      </c>
      <c r="CD86" s="67">
        <v>1427515</v>
      </c>
      <c r="CE86" s="67">
        <v>2640607</v>
      </c>
      <c r="CF86" s="68">
        <v>436543579.00000012</v>
      </c>
      <c r="CG86" s="68">
        <v>455041841</v>
      </c>
      <c r="CH86" s="67">
        <v>344192</v>
      </c>
      <c r="CI86" s="67">
        <v>11353034</v>
      </c>
      <c r="CJ86" s="67">
        <v>4529139</v>
      </c>
      <c r="CK86" s="67">
        <v>960215</v>
      </c>
      <c r="CL86" s="67">
        <v>4198221</v>
      </c>
      <c r="CM86" s="67">
        <v>-59471.999999999993</v>
      </c>
      <c r="CN86" s="67">
        <v>0</v>
      </c>
      <c r="CO86" s="68">
        <v>21325328.999999996</v>
      </c>
      <c r="CP86" s="67">
        <v>8984676</v>
      </c>
      <c r="CQ86" s="67">
        <v>282010944</v>
      </c>
      <c r="CR86" s="67">
        <v>109650300</v>
      </c>
      <c r="CS86" s="67">
        <v>30805018</v>
      </c>
      <c r="CT86" s="67">
        <v>120358939.00000003</v>
      </c>
      <c r="CU86" s="67">
        <v>-908340</v>
      </c>
      <c r="CV86" s="67">
        <v>0</v>
      </c>
      <c r="CW86" s="68">
        <v>550901537</v>
      </c>
      <c r="CX86" s="68">
        <v>572226866</v>
      </c>
      <c r="CY86" s="67">
        <v>82473054</v>
      </c>
      <c r="CZ86" s="68">
        <v>-93198877</v>
      </c>
      <c r="DA86" s="68">
        <v>1016542884</v>
      </c>
      <c r="DB86" s="56" t="s">
        <v>237</v>
      </c>
    </row>
    <row r="87" spans="1:106">
      <c r="A87" s="77" t="s">
        <v>85</v>
      </c>
      <c r="B87" s="16"/>
      <c r="C87" s="16">
        <v>55</v>
      </c>
      <c r="D87" s="17" t="s">
        <v>86</v>
      </c>
      <c r="E87" s="56">
        <v>311</v>
      </c>
      <c r="F87" s="56">
        <v>130</v>
      </c>
      <c r="G87" s="56">
        <v>1294</v>
      </c>
      <c r="H87" s="56">
        <v>89</v>
      </c>
      <c r="I87" s="56">
        <v>11957</v>
      </c>
      <c r="J87" s="56">
        <v>684</v>
      </c>
      <c r="K87" s="56">
        <v>4155</v>
      </c>
      <c r="L87" s="56">
        <v>14942</v>
      </c>
      <c r="M87" s="56">
        <v>380</v>
      </c>
      <c r="N87" s="56">
        <v>6911</v>
      </c>
      <c r="O87" s="56">
        <v>3240</v>
      </c>
      <c r="P87" s="56">
        <v>9751</v>
      </c>
      <c r="Q87" s="56">
        <v>925</v>
      </c>
      <c r="R87" s="56">
        <v>6213</v>
      </c>
      <c r="S87" s="56">
        <v>12941</v>
      </c>
      <c r="T87" s="56">
        <v>6792</v>
      </c>
      <c r="U87" s="56">
        <v>2101</v>
      </c>
      <c r="V87" s="56">
        <v>2281</v>
      </c>
      <c r="W87" s="56">
        <v>12605</v>
      </c>
      <c r="X87" s="56">
        <v>4886</v>
      </c>
      <c r="Y87" s="56">
        <v>7373</v>
      </c>
      <c r="Z87" s="56">
        <v>4927</v>
      </c>
      <c r="AA87" s="56">
        <v>26785</v>
      </c>
      <c r="AB87" s="56">
        <v>6558</v>
      </c>
      <c r="AC87" s="56">
        <v>1527</v>
      </c>
      <c r="AD87" s="56">
        <v>3805</v>
      </c>
      <c r="AE87" s="56">
        <v>39921</v>
      </c>
      <c r="AF87" s="56">
        <v>28854</v>
      </c>
      <c r="AG87" s="56">
        <v>6048</v>
      </c>
      <c r="AH87" s="56">
        <v>18649</v>
      </c>
      <c r="AI87" s="56">
        <v>6175</v>
      </c>
      <c r="AJ87" s="56">
        <v>13075</v>
      </c>
      <c r="AK87" s="56">
        <v>6000</v>
      </c>
      <c r="AL87" s="56">
        <v>24960</v>
      </c>
      <c r="AM87" s="56">
        <v>6606</v>
      </c>
      <c r="AN87" s="56">
        <v>18545</v>
      </c>
      <c r="AO87" s="56">
        <v>21421</v>
      </c>
      <c r="AP87" s="56">
        <v>0</v>
      </c>
      <c r="AQ87" s="56">
        <v>375</v>
      </c>
      <c r="AR87" s="61">
        <v>344192</v>
      </c>
      <c r="AS87" s="56">
        <v>21264</v>
      </c>
      <c r="AT87" s="56">
        <v>8412</v>
      </c>
      <c r="AU87" s="56">
        <v>36332</v>
      </c>
      <c r="AV87" s="56">
        <v>11135</v>
      </c>
      <c r="AW87" s="56">
        <v>186995</v>
      </c>
      <c r="AX87" s="56">
        <v>24858</v>
      </c>
      <c r="AY87" s="56">
        <v>111799</v>
      </c>
      <c r="AZ87" s="56">
        <v>219094</v>
      </c>
      <c r="BA87" s="56">
        <v>26512</v>
      </c>
      <c r="BB87" s="56">
        <v>175410</v>
      </c>
      <c r="BC87" s="56">
        <v>75236</v>
      </c>
      <c r="BD87" s="56">
        <v>91549</v>
      </c>
      <c r="BE87" s="56">
        <v>51256</v>
      </c>
      <c r="BF87" s="56">
        <v>119620</v>
      </c>
      <c r="BG87" s="56">
        <v>96691</v>
      </c>
      <c r="BH87" s="56">
        <v>164980</v>
      </c>
      <c r="BI87" s="56">
        <v>67078</v>
      </c>
      <c r="BJ87" s="56">
        <v>137925</v>
      </c>
      <c r="BK87" s="56">
        <v>150989</v>
      </c>
      <c r="BL87" s="56">
        <v>56698</v>
      </c>
      <c r="BM87" s="56">
        <v>241248</v>
      </c>
      <c r="BN87" s="56">
        <v>106859</v>
      </c>
      <c r="BO87" s="56">
        <v>808854</v>
      </c>
      <c r="BP87" s="56">
        <v>117696</v>
      </c>
      <c r="BQ87" s="56">
        <v>37906</v>
      </c>
      <c r="BR87" s="56">
        <v>99672</v>
      </c>
      <c r="BS87" s="56">
        <v>1278222</v>
      </c>
      <c r="BT87" s="56">
        <v>847550</v>
      </c>
      <c r="BU87" s="56">
        <v>167989</v>
      </c>
      <c r="BV87" s="56">
        <v>372109</v>
      </c>
      <c r="BW87" s="56">
        <v>459101</v>
      </c>
      <c r="BX87" s="56">
        <v>406311</v>
      </c>
      <c r="BY87" s="56">
        <v>164561</v>
      </c>
      <c r="BZ87" s="56">
        <v>590179</v>
      </c>
      <c r="CA87" s="56">
        <v>160741</v>
      </c>
      <c r="CB87" s="56">
        <v>727618</v>
      </c>
      <c r="CC87" s="56">
        <v>549148</v>
      </c>
      <c r="CD87" s="56">
        <v>0</v>
      </c>
      <c r="CE87" s="56">
        <v>15079</v>
      </c>
      <c r="CF87" s="57">
        <v>8984676</v>
      </c>
      <c r="CG87" s="57">
        <v>9328868</v>
      </c>
      <c r="CH87" s="78"/>
      <c r="CI87" s="78"/>
      <c r="CJ87" s="78"/>
      <c r="CK87" s="78"/>
      <c r="CL87" s="78"/>
      <c r="CM87" s="78"/>
      <c r="CN87" s="78"/>
      <c r="CO87" s="78"/>
      <c r="CP87" s="78"/>
      <c r="CQ87" s="78"/>
      <c r="CR87" s="78"/>
      <c r="CS87" s="78"/>
      <c r="CT87" s="78"/>
      <c r="CU87" s="78"/>
      <c r="CV87" s="78"/>
      <c r="CW87" s="78"/>
      <c r="CX87" s="78"/>
      <c r="CY87" s="78"/>
      <c r="CZ87" s="78"/>
      <c r="DA87" s="78"/>
    </row>
    <row r="88" spans="1:106">
      <c r="A88" s="79" t="s">
        <v>87</v>
      </c>
      <c r="B88" s="16"/>
      <c r="C88" s="16">
        <v>56</v>
      </c>
      <c r="D88" s="17" t="s">
        <v>88</v>
      </c>
      <c r="E88" s="56">
        <v>24640</v>
      </c>
      <c r="F88" s="56">
        <v>2172</v>
      </c>
      <c r="G88" s="56">
        <v>8735</v>
      </c>
      <c r="H88" s="56">
        <v>1695</v>
      </c>
      <c r="I88" s="56">
        <v>290965</v>
      </c>
      <c r="J88" s="56">
        <v>22639</v>
      </c>
      <c r="K88" s="56">
        <v>64754</v>
      </c>
      <c r="L88" s="56">
        <v>200058</v>
      </c>
      <c r="M88" s="56">
        <v>2097</v>
      </c>
      <c r="N88" s="56">
        <v>122932</v>
      </c>
      <c r="O88" s="56">
        <v>61070</v>
      </c>
      <c r="P88" s="56">
        <v>135186</v>
      </c>
      <c r="Q88" s="56">
        <v>29148</v>
      </c>
      <c r="R88" s="56">
        <v>188104</v>
      </c>
      <c r="S88" s="56">
        <v>280414</v>
      </c>
      <c r="T88" s="56">
        <v>221415</v>
      </c>
      <c r="U88" s="56">
        <v>54537</v>
      </c>
      <c r="V88" s="56">
        <v>71745</v>
      </c>
      <c r="W88" s="56">
        <v>247913</v>
      </c>
      <c r="X88" s="56">
        <v>68807</v>
      </c>
      <c r="Y88" s="56">
        <v>217196</v>
      </c>
      <c r="Z88" s="56">
        <v>108470</v>
      </c>
      <c r="AA88" s="56">
        <v>741918</v>
      </c>
      <c r="AB88" s="56">
        <v>97275</v>
      </c>
      <c r="AC88" s="56">
        <v>21613</v>
      </c>
      <c r="AD88" s="56">
        <v>101051</v>
      </c>
      <c r="AE88" s="56">
        <v>1280583</v>
      </c>
      <c r="AF88" s="56">
        <v>359886</v>
      </c>
      <c r="AG88" s="56">
        <v>205959</v>
      </c>
      <c r="AH88" s="56">
        <v>723893</v>
      </c>
      <c r="AI88" s="56">
        <v>191917</v>
      </c>
      <c r="AJ88" s="56">
        <v>479726</v>
      </c>
      <c r="AK88" s="56">
        <v>900580</v>
      </c>
      <c r="AL88" s="56">
        <v>1568132</v>
      </c>
      <c r="AM88" s="56">
        <v>101345</v>
      </c>
      <c r="AN88" s="56">
        <v>820295</v>
      </c>
      <c r="AO88" s="56">
        <v>485861</v>
      </c>
      <c r="AP88" s="56">
        <v>0</v>
      </c>
      <c r="AQ88" s="56">
        <v>1410</v>
      </c>
      <c r="AR88" s="61">
        <v>10506136</v>
      </c>
      <c r="AS88" s="56">
        <v>1631882</v>
      </c>
      <c r="AT88" s="56">
        <v>170779</v>
      </c>
      <c r="AU88" s="56">
        <v>226250</v>
      </c>
      <c r="AV88" s="56">
        <v>98155</v>
      </c>
      <c r="AW88" s="56">
        <v>4647015</v>
      </c>
      <c r="AX88" s="56">
        <v>808343</v>
      </c>
      <c r="AY88" s="56">
        <v>1897126</v>
      </c>
      <c r="AZ88" s="56">
        <v>2771686</v>
      </c>
      <c r="BA88" s="56">
        <v>200443</v>
      </c>
      <c r="BB88" s="56">
        <v>3067388</v>
      </c>
      <c r="BC88" s="56">
        <v>1432161</v>
      </c>
      <c r="BD88" s="56">
        <v>1433585</v>
      </c>
      <c r="BE88" s="56">
        <v>839299</v>
      </c>
      <c r="BF88" s="56">
        <v>3466710</v>
      </c>
      <c r="BG88" s="56">
        <v>2198379</v>
      </c>
      <c r="BH88" s="56">
        <v>4347393</v>
      </c>
      <c r="BI88" s="56">
        <v>1486122</v>
      </c>
      <c r="BJ88" s="56">
        <v>2693281</v>
      </c>
      <c r="BK88" s="56">
        <v>2845265</v>
      </c>
      <c r="BL88" s="56">
        <v>803946</v>
      </c>
      <c r="BM88" s="56">
        <v>6727807</v>
      </c>
      <c r="BN88" s="56">
        <v>2310188</v>
      </c>
      <c r="BO88" s="56">
        <v>22935324</v>
      </c>
      <c r="BP88" s="56">
        <v>1715762</v>
      </c>
      <c r="BQ88" s="56">
        <v>521316</v>
      </c>
      <c r="BR88" s="56">
        <v>2624281</v>
      </c>
      <c r="BS88" s="56">
        <v>39027467</v>
      </c>
      <c r="BT88" s="56">
        <v>10675775</v>
      </c>
      <c r="BU88" s="56">
        <v>5652355</v>
      </c>
      <c r="BV88" s="56">
        <v>15304107</v>
      </c>
      <c r="BW88" s="56">
        <v>14693917</v>
      </c>
      <c r="BX88" s="56">
        <v>13990817</v>
      </c>
      <c r="BY88" s="56">
        <v>21448660</v>
      </c>
      <c r="BZ88" s="56">
        <v>35420235</v>
      </c>
      <c r="CA88" s="56">
        <v>2439101</v>
      </c>
      <c r="CB88" s="56">
        <v>28881487</v>
      </c>
      <c r="CC88" s="56">
        <v>11883455</v>
      </c>
      <c r="CD88" s="56">
        <v>0</v>
      </c>
      <c r="CE88" s="56">
        <v>56006</v>
      </c>
      <c r="CF88" s="61">
        <v>273373268</v>
      </c>
      <c r="CG88" s="61">
        <v>283879404</v>
      </c>
      <c r="CH88" s="78"/>
      <c r="CI88" s="78"/>
      <c r="CJ88" s="78"/>
      <c r="CK88" s="78"/>
      <c r="CL88" s="78"/>
      <c r="CM88" s="78"/>
      <c r="CN88" s="78"/>
      <c r="CO88" s="78"/>
      <c r="CP88" s="78"/>
      <c r="CQ88" s="78"/>
      <c r="CR88" s="78"/>
      <c r="CS88" s="78"/>
      <c r="CT88" s="78"/>
      <c r="CU88" s="78"/>
      <c r="CV88" s="78"/>
      <c r="CW88" s="78"/>
      <c r="CX88" s="78"/>
      <c r="CY88" s="78"/>
      <c r="CZ88" s="78"/>
      <c r="DA88" s="78"/>
    </row>
    <row r="89" spans="1:106">
      <c r="A89" s="79" t="s">
        <v>89</v>
      </c>
      <c r="B89" s="16"/>
      <c r="C89" s="16">
        <v>57</v>
      </c>
      <c r="D89" s="17" t="s">
        <v>90</v>
      </c>
      <c r="E89" s="56">
        <v>22411</v>
      </c>
      <c r="F89" s="56">
        <v>3008</v>
      </c>
      <c r="G89" s="56">
        <v>7731</v>
      </c>
      <c r="H89" s="56">
        <v>790</v>
      </c>
      <c r="I89" s="56">
        <v>184090</v>
      </c>
      <c r="J89" s="56">
        <v>-1243</v>
      </c>
      <c r="K89" s="56">
        <v>31516</v>
      </c>
      <c r="L89" s="56">
        <v>141047</v>
      </c>
      <c r="M89" s="56">
        <v>13023</v>
      </c>
      <c r="N89" s="56">
        <v>31000</v>
      </c>
      <c r="O89" s="56">
        <v>31356</v>
      </c>
      <c r="P89" s="56">
        <v>183945</v>
      </c>
      <c r="Q89" s="56">
        <v>15888</v>
      </c>
      <c r="R89" s="56">
        <v>32536</v>
      </c>
      <c r="S89" s="56">
        <v>144523</v>
      </c>
      <c r="T89" s="56">
        <v>70033</v>
      </c>
      <c r="U89" s="56">
        <v>937</v>
      </c>
      <c r="V89" s="56">
        <v>-13550</v>
      </c>
      <c r="W89" s="56">
        <v>-27695</v>
      </c>
      <c r="X89" s="56">
        <v>-14959</v>
      </c>
      <c r="Y89" s="56">
        <v>11772</v>
      </c>
      <c r="Z89" s="56">
        <v>-3859</v>
      </c>
      <c r="AA89" s="56">
        <v>74044</v>
      </c>
      <c r="AB89" s="56">
        <v>139400</v>
      </c>
      <c r="AC89" s="56">
        <v>22610</v>
      </c>
      <c r="AD89" s="56">
        <v>12777</v>
      </c>
      <c r="AE89" s="56">
        <v>260345</v>
      </c>
      <c r="AF89" s="56">
        <v>263922</v>
      </c>
      <c r="AG89" s="56">
        <v>1220158</v>
      </c>
      <c r="AH89" s="56">
        <v>40258</v>
      </c>
      <c r="AI89" s="56">
        <v>145435</v>
      </c>
      <c r="AJ89" s="56">
        <v>0</v>
      </c>
      <c r="AK89" s="56">
        <v>27515</v>
      </c>
      <c r="AL89" s="56">
        <v>45619</v>
      </c>
      <c r="AM89" s="56">
        <v>-1491</v>
      </c>
      <c r="AN89" s="56">
        <v>161989</v>
      </c>
      <c r="AO89" s="56">
        <v>43415</v>
      </c>
      <c r="AP89" s="56">
        <v>0</v>
      </c>
      <c r="AQ89" s="56">
        <v>109156</v>
      </c>
      <c r="AR89" s="61">
        <v>3429452</v>
      </c>
      <c r="AS89" s="56">
        <v>1621093</v>
      </c>
      <c r="AT89" s="56">
        <v>171267</v>
      </c>
      <c r="AU89" s="56">
        <v>241590</v>
      </c>
      <c r="AV89" s="56">
        <v>66013</v>
      </c>
      <c r="AW89" s="56">
        <v>3049057</v>
      </c>
      <c r="AX89" s="56">
        <v>-851</v>
      </c>
      <c r="AY89" s="56">
        <v>1018760</v>
      </c>
      <c r="AZ89" s="56">
        <v>1782385</v>
      </c>
      <c r="BA89" s="56">
        <v>1151228</v>
      </c>
      <c r="BB89" s="56">
        <v>823838</v>
      </c>
      <c r="BC89" s="56">
        <v>670880</v>
      </c>
      <c r="BD89" s="56">
        <v>2321962</v>
      </c>
      <c r="BE89" s="56">
        <v>340134</v>
      </c>
      <c r="BF89" s="56">
        <v>700146</v>
      </c>
      <c r="BG89" s="56">
        <v>923273</v>
      </c>
      <c r="BH89" s="56">
        <v>1177383</v>
      </c>
      <c r="BI89" s="56">
        <v>15349</v>
      </c>
      <c r="BJ89" s="56">
        <v>-298369</v>
      </c>
      <c r="BK89" s="56">
        <v>-116193</v>
      </c>
      <c r="BL89" s="56">
        <v>-18709</v>
      </c>
      <c r="BM89" s="56">
        <v>-103940</v>
      </c>
      <c r="BN89" s="56">
        <v>521188</v>
      </c>
      <c r="BO89" s="56">
        <v>2602402</v>
      </c>
      <c r="BP89" s="56">
        <v>1704013</v>
      </c>
      <c r="BQ89" s="56">
        <v>572870</v>
      </c>
      <c r="BR89" s="56">
        <v>329676</v>
      </c>
      <c r="BS89" s="56">
        <v>9191462</v>
      </c>
      <c r="BT89" s="56">
        <v>7932571</v>
      </c>
      <c r="BU89" s="56">
        <v>29323288</v>
      </c>
      <c r="BV89" s="56">
        <v>14288</v>
      </c>
      <c r="BW89" s="56">
        <v>8484838</v>
      </c>
      <c r="BX89" s="56">
        <v>0</v>
      </c>
      <c r="BY89" s="56">
        <v>805185</v>
      </c>
      <c r="BZ89" s="56">
        <v>950995</v>
      </c>
      <c r="CA89" s="56">
        <v>-40576</v>
      </c>
      <c r="CB89" s="56">
        <v>5840109</v>
      </c>
      <c r="CC89" s="56">
        <v>1257361</v>
      </c>
      <c r="CD89" s="56">
        <v>0</v>
      </c>
      <c r="CE89" s="56">
        <v>4342732</v>
      </c>
      <c r="CF89" s="61">
        <v>89368698</v>
      </c>
      <c r="CG89" s="61">
        <v>92798150</v>
      </c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  <c r="CU89" s="78"/>
      <c r="CV89" s="78"/>
      <c r="CW89" s="78"/>
      <c r="CX89" s="78"/>
      <c r="CY89" s="78"/>
      <c r="CZ89" s="78"/>
      <c r="DA89" s="78"/>
    </row>
    <row r="90" spans="1:106">
      <c r="A90" s="79" t="s">
        <v>91</v>
      </c>
      <c r="B90" s="16"/>
      <c r="C90" s="16">
        <v>58</v>
      </c>
      <c r="D90" s="17" t="s">
        <v>92</v>
      </c>
      <c r="E90" s="56">
        <v>28121</v>
      </c>
      <c r="F90" s="56">
        <v>689</v>
      </c>
      <c r="G90" s="56">
        <v>6443</v>
      </c>
      <c r="H90" s="56">
        <v>743</v>
      </c>
      <c r="I90" s="56">
        <v>137207</v>
      </c>
      <c r="J90" s="56">
        <v>10613</v>
      </c>
      <c r="K90" s="56">
        <v>23384</v>
      </c>
      <c r="L90" s="56">
        <v>267742</v>
      </c>
      <c r="M90" s="56">
        <v>6657</v>
      </c>
      <c r="N90" s="56">
        <v>52314</v>
      </c>
      <c r="O90" s="56">
        <v>34085</v>
      </c>
      <c r="P90" s="56">
        <v>110093</v>
      </c>
      <c r="Q90" s="56">
        <v>8845</v>
      </c>
      <c r="R90" s="56">
        <v>53235</v>
      </c>
      <c r="S90" s="56">
        <v>138714</v>
      </c>
      <c r="T90" s="56">
        <v>102574</v>
      </c>
      <c r="U90" s="56">
        <v>30629</v>
      </c>
      <c r="V90" s="56">
        <v>47712</v>
      </c>
      <c r="W90" s="56">
        <v>208522</v>
      </c>
      <c r="X90" s="56">
        <v>89019</v>
      </c>
      <c r="Y90" s="56">
        <v>131128</v>
      </c>
      <c r="Z90" s="56">
        <v>38699</v>
      </c>
      <c r="AA90" s="56">
        <v>102728</v>
      </c>
      <c r="AB90" s="56">
        <v>269715</v>
      </c>
      <c r="AC90" s="56">
        <v>39461</v>
      </c>
      <c r="AD90" s="56">
        <v>17517</v>
      </c>
      <c r="AE90" s="56">
        <v>283737</v>
      </c>
      <c r="AF90" s="56">
        <v>89472</v>
      </c>
      <c r="AG90" s="56">
        <v>1178643</v>
      </c>
      <c r="AH90" s="56">
        <v>299088</v>
      </c>
      <c r="AI90" s="56">
        <v>163180</v>
      </c>
      <c r="AJ90" s="56">
        <v>537239</v>
      </c>
      <c r="AK90" s="56">
        <v>279584</v>
      </c>
      <c r="AL90" s="56">
        <v>183331</v>
      </c>
      <c r="AM90" s="56">
        <v>8463</v>
      </c>
      <c r="AN90" s="56">
        <v>266174</v>
      </c>
      <c r="AO90" s="56">
        <v>187806</v>
      </c>
      <c r="AP90" s="56">
        <v>0</v>
      </c>
      <c r="AQ90" s="56">
        <v>6675</v>
      </c>
      <c r="AR90" s="61">
        <v>5439981</v>
      </c>
      <c r="AS90" s="56">
        <v>1694042</v>
      </c>
      <c r="AT90" s="56">
        <v>59414</v>
      </c>
      <c r="AU90" s="56">
        <v>169964</v>
      </c>
      <c r="AV90" s="56">
        <v>74782</v>
      </c>
      <c r="AW90" s="56">
        <v>2254593</v>
      </c>
      <c r="AX90" s="56">
        <v>362727</v>
      </c>
      <c r="AY90" s="56">
        <v>773874</v>
      </c>
      <c r="AZ90" s="56">
        <v>4547941</v>
      </c>
      <c r="BA90" s="56">
        <v>398498</v>
      </c>
      <c r="BB90" s="56">
        <v>1369354</v>
      </c>
      <c r="BC90" s="56">
        <v>725779</v>
      </c>
      <c r="BD90" s="56">
        <v>1039256</v>
      </c>
      <c r="BE90" s="56">
        <v>401318</v>
      </c>
      <c r="BF90" s="56">
        <v>1016263</v>
      </c>
      <c r="BG90" s="56">
        <v>941892</v>
      </c>
      <c r="BH90" s="56">
        <v>1859594</v>
      </c>
      <c r="BI90" s="56">
        <v>881925</v>
      </c>
      <c r="BJ90" s="56">
        <v>2514208</v>
      </c>
      <c r="BK90" s="56">
        <v>2558998</v>
      </c>
      <c r="BL90" s="56">
        <v>858771</v>
      </c>
      <c r="BM90" s="56">
        <v>4587470</v>
      </c>
      <c r="BN90" s="56">
        <v>940549</v>
      </c>
      <c r="BO90" s="56">
        <v>3201790</v>
      </c>
      <c r="BP90" s="56">
        <v>5247227</v>
      </c>
      <c r="BQ90" s="56">
        <v>955649</v>
      </c>
      <c r="BR90" s="56">
        <v>443446</v>
      </c>
      <c r="BS90" s="56">
        <v>8614607</v>
      </c>
      <c r="BT90" s="56">
        <v>2613545</v>
      </c>
      <c r="BU90" s="56">
        <v>28795726</v>
      </c>
      <c r="BV90" s="56">
        <v>6834911</v>
      </c>
      <c r="BW90" s="56">
        <v>8047303</v>
      </c>
      <c r="BX90" s="56">
        <v>14758536</v>
      </c>
      <c r="BY90" s="56">
        <v>7777091</v>
      </c>
      <c r="BZ90" s="56">
        <v>4000727</v>
      </c>
      <c r="CA90" s="56">
        <v>201694</v>
      </c>
      <c r="CB90" s="56">
        <v>9330447</v>
      </c>
      <c r="CC90" s="56">
        <v>4899842</v>
      </c>
      <c r="CD90" s="56">
        <v>0</v>
      </c>
      <c r="CE90" s="56">
        <v>265278</v>
      </c>
      <c r="CF90" s="61">
        <v>136019031</v>
      </c>
      <c r="CG90" s="61">
        <v>141459012</v>
      </c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  <c r="CU90" s="78"/>
      <c r="CV90" s="78"/>
      <c r="CW90" s="78"/>
      <c r="CX90" s="78"/>
      <c r="CY90" s="78"/>
      <c r="CZ90" s="78"/>
      <c r="DA90" s="78"/>
    </row>
    <row r="91" spans="1:106">
      <c r="A91" s="79" t="s">
        <v>93</v>
      </c>
      <c r="B91" s="16"/>
      <c r="C91" s="16">
        <v>59</v>
      </c>
      <c r="D91" s="17" t="s">
        <v>94</v>
      </c>
      <c r="E91" s="56">
        <v>3777</v>
      </c>
      <c r="F91" s="56">
        <v>355</v>
      </c>
      <c r="G91" s="56">
        <v>1294</v>
      </c>
      <c r="H91" s="56">
        <v>344</v>
      </c>
      <c r="I91" s="56">
        <v>103447</v>
      </c>
      <c r="J91" s="56">
        <v>495</v>
      </c>
      <c r="K91" s="56">
        <v>13318</v>
      </c>
      <c r="L91" s="56">
        <v>3373</v>
      </c>
      <c r="M91" s="56">
        <v>14530</v>
      </c>
      <c r="N91" s="56">
        <v>12616</v>
      </c>
      <c r="O91" s="56">
        <v>10957</v>
      </c>
      <c r="P91" s="56">
        <v>32566</v>
      </c>
      <c r="Q91" s="56">
        <v>-1199</v>
      </c>
      <c r="R91" s="56">
        <v>23092</v>
      </c>
      <c r="S91" s="56">
        <v>2726</v>
      </c>
      <c r="T91" s="56">
        <v>3443</v>
      </c>
      <c r="U91" s="56">
        <v>-4802</v>
      </c>
      <c r="V91" s="56">
        <v>-14171</v>
      </c>
      <c r="W91" s="56">
        <v>-18151</v>
      </c>
      <c r="X91" s="56">
        <v>-19556</v>
      </c>
      <c r="Y91" s="56">
        <v>-6042</v>
      </c>
      <c r="Z91" s="56">
        <v>7850</v>
      </c>
      <c r="AA91" s="56">
        <v>104455</v>
      </c>
      <c r="AB91" s="56">
        <v>46964</v>
      </c>
      <c r="AC91" s="56">
        <v>7214</v>
      </c>
      <c r="AD91" s="56">
        <v>9820</v>
      </c>
      <c r="AE91" s="56">
        <v>169131</v>
      </c>
      <c r="AF91" s="56">
        <v>20390</v>
      </c>
      <c r="AG91" s="56">
        <v>251198</v>
      </c>
      <c r="AH91" s="56">
        <v>84822</v>
      </c>
      <c r="AI91" s="56">
        <v>32177</v>
      </c>
      <c r="AJ91" s="56">
        <v>2458</v>
      </c>
      <c r="AK91" s="56">
        <v>16592</v>
      </c>
      <c r="AL91" s="56">
        <v>34069</v>
      </c>
      <c r="AM91" s="56">
        <v>6216</v>
      </c>
      <c r="AN91" s="56">
        <v>121981</v>
      </c>
      <c r="AO91" s="56">
        <v>84767</v>
      </c>
      <c r="AP91" s="56">
        <v>0</v>
      </c>
      <c r="AQ91" s="56">
        <v>6243</v>
      </c>
      <c r="AR91" s="61">
        <v>1168759</v>
      </c>
      <c r="AS91" s="56">
        <v>254006</v>
      </c>
      <c r="AT91" s="56">
        <v>25148</v>
      </c>
      <c r="AU91" s="56">
        <v>39326</v>
      </c>
      <c r="AV91" s="56">
        <v>32255</v>
      </c>
      <c r="AW91" s="56">
        <v>2822815</v>
      </c>
      <c r="AX91" s="56">
        <v>28461</v>
      </c>
      <c r="AY91" s="56">
        <v>406529</v>
      </c>
      <c r="AZ91" s="56">
        <v>58008</v>
      </c>
      <c r="BA91" s="56">
        <v>3547486</v>
      </c>
      <c r="BB91" s="56">
        <v>306491</v>
      </c>
      <c r="BC91" s="56">
        <v>246871</v>
      </c>
      <c r="BD91" s="56">
        <v>338836</v>
      </c>
      <c r="BE91" s="56">
        <v>26473</v>
      </c>
      <c r="BF91" s="56">
        <v>457835</v>
      </c>
      <c r="BG91" s="56">
        <v>77711</v>
      </c>
      <c r="BH91" s="56">
        <v>70279</v>
      </c>
      <c r="BI91" s="56">
        <v>-162046</v>
      </c>
      <c r="BJ91" s="56">
        <v>-424182</v>
      </c>
      <c r="BK91" s="56">
        <v>-231694</v>
      </c>
      <c r="BL91" s="56">
        <v>-228055</v>
      </c>
      <c r="BM91" s="56">
        <v>-841562</v>
      </c>
      <c r="BN91" s="56">
        <v>237379</v>
      </c>
      <c r="BO91" s="56">
        <v>3214433</v>
      </c>
      <c r="BP91" s="56">
        <v>862998</v>
      </c>
      <c r="BQ91" s="56">
        <v>158378</v>
      </c>
      <c r="BR91" s="56">
        <v>251796</v>
      </c>
      <c r="BS91" s="56">
        <v>5174618</v>
      </c>
      <c r="BT91" s="56">
        <v>618410</v>
      </c>
      <c r="BU91" s="56">
        <v>6214053</v>
      </c>
      <c r="BV91" s="56">
        <v>1715910</v>
      </c>
      <c r="BW91" s="56">
        <v>2313347</v>
      </c>
      <c r="BX91" s="56">
        <v>72265</v>
      </c>
      <c r="BY91" s="56">
        <v>451603</v>
      </c>
      <c r="BZ91" s="56">
        <v>762342</v>
      </c>
      <c r="CA91" s="56">
        <v>147122</v>
      </c>
      <c r="CB91" s="56">
        <v>4240368</v>
      </c>
      <c r="CC91" s="56">
        <v>2456717</v>
      </c>
      <c r="CD91" s="56">
        <v>0</v>
      </c>
      <c r="CE91" s="56">
        <v>248111</v>
      </c>
      <c r="CF91" s="61">
        <v>35990841</v>
      </c>
      <c r="CG91" s="61">
        <v>37159600</v>
      </c>
      <c r="CH91" s="78"/>
      <c r="CI91" s="78"/>
      <c r="CJ91" s="78"/>
      <c r="CK91" s="78"/>
      <c r="CL91" s="78"/>
      <c r="CM91" s="78"/>
      <c r="CN91" s="78"/>
      <c r="CO91" s="78"/>
      <c r="CP91" s="78"/>
      <c r="CQ91" s="78"/>
      <c r="CR91" s="78"/>
      <c r="CS91" s="78"/>
      <c r="CT91" s="78"/>
      <c r="CU91" s="78"/>
      <c r="CV91" s="78"/>
      <c r="CW91" s="78"/>
      <c r="CX91" s="78"/>
      <c r="CY91" s="78"/>
      <c r="CZ91" s="78"/>
      <c r="DA91" s="78"/>
    </row>
    <row r="92" spans="1:106">
      <c r="A92" s="79"/>
      <c r="B92" s="80"/>
      <c r="C92" s="80">
        <v>60</v>
      </c>
      <c r="D92" s="71" t="s">
        <v>95</v>
      </c>
      <c r="E92" s="56">
        <v>-9491</v>
      </c>
      <c r="F92" s="56">
        <v>-133</v>
      </c>
      <c r="G92" s="56">
        <v>-75</v>
      </c>
      <c r="H92" s="56">
        <v>0</v>
      </c>
      <c r="I92" s="56">
        <v>-4646</v>
      </c>
      <c r="J92" s="56">
        <v>0</v>
      </c>
      <c r="K92" s="56">
        <v>0</v>
      </c>
      <c r="L92" s="56">
        <v>-5</v>
      </c>
      <c r="M92" s="56">
        <v>-244</v>
      </c>
      <c r="N92" s="56">
        <v>-1</v>
      </c>
      <c r="O92" s="56">
        <v>0</v>
      </c>
      <c r="P92" s="56">
        <v>-3</v>
      </c>
      <c r="Q92" s="56">
        <v>0</v>
      </c>
      <c r="R92" s="56">
        <v>-5</v>
      </c>
      <c r="S92" s="56">
        <v>-5</v>
      </c>
      <c r="T92" s="56">
        <v>-2</v>
      </c>
      <c r="U92" s="56">
        <v>-1</v>
      </c>
      <c r="V92" s="56">
        <v>-2</v>
      </c>
      <c r="W92" s="56">
        <v>-4</v>
      </c>
      <c r="X92" s="56">
        <v>-1</v>
      </c>
      <c r="Y92" s="56">
        <v>-25</v>
      </c>
      <c r="Z92" s="56">
        <v>-1</v>
      </c>
      <c r="AA92" s="56">
        <v>-6658</v>
      </c>
      <c r="AB92" s="56">
        <v>-286</v>
      </c>
      <c r="AC92" s="56">
        <v>-6818</v>
      </c>
      <c r="AD92" s="56">
        <v>-1</v>
      </c>
      <c r="AE92" s="56">
        <v>-2098</v>
      </c>
      <c r="AF92" s="56">
        <v>-14087</v>
      </c>
      <c r="AG92" s="56">
        <v>-756</v>
      </c>
      <c r="AH92" s="56">
        <v>-7330</v>
      </c>
      <c r="AI92" s="56">
        <v>-5</v>
      </c>
      <c r="AJ92" s="56">
        <v>0</v>
      </c>
      <c r="AK92" s="56">
        <v>-8495</v>
      </c>
      <c r="AL92" s="56">
        <v>-40083</v>
      </c>
      <c r="AM92" s="56">
        <v>-2906</v>
      </c>
      <c r="AN92" s="56">
        <v>-84</v>
      </c>
      <c r="AO92" s="56">
        <v>-4</v>
      </c>
      <c r="AP92" s="56">
        <v>0</v>
      </c>
      <c r="AQ92" s="56">
        <v>-562</v>
      </c>
      <c r="AR92" s="61">
        <v>-104817</v>
      </c>
      <c r="AS92" s="56">
        <v>-704023</v>
      </c>
      <c r="AT92" s="56">
        <v>-8086</v>
      </c>
      <c r="AU92" s="56">
        <v>-2483</v>
      </c>
      <c r="AV92" s="56">
        <v>-213</v>
      </c>
      <c r="AW92" s="56">
        <v>-76587</v>
      </c>
      <c r="AX92" s="56">
        <v>-9</v>
      </c>
      <c r="AY92" s="56">
        <v>-24</v>
      </c>
      <c r="AZ92" s="56">
        <v>-64</v>
      </c>
      <c r="BA92" s="56">
        <v>-65323</v>
      </c>
      <c r="BB92" s="56">
        <v>-18</v>
      </c>
      <c r="BC92" s="56">
        <v>-37</v>
      </c>
      <c r="BD92" s="56">
        <v>-56</v>
      </c>
      <c r="BE92" s="56">
        <v>-26</v>
      </c>
      <c r="BF92" s="56">
        <v>-80</v>
      </c>
      <c r="BG92" s="56">
        <v>-47</v>
      </c>
      <c r="BH92" s="56">
        <v>-80</v>
      </c>
      <c r="BI92" s="56">
        <v>-31</v>
      </c>
      <c r="BJ92" s="56">
        <v>-79</v>
      </c>
      <c r="BK92" s="56">
        <v>-62</v>
      </c>
      <c r="BL92" s="56">
        <v>-23</v>
      </c>
      <c r="BM92" s="56">
        <v>-262</v>
      </c>
      <c r="BN92" s="56">
        <v>-24</v>
      </c>
      <c r="BO92" s="56">
        <v>-252560</v>
      </c>
      <c r="BP92" s="56">
        <v>-2902</v>
      </c>
      <c r="BQ92" s="56">
        <v>-171710</v>
      </c>
      <c r="BR92" s="56">
        <v>-17</v>
      </c>
      <c r="BS92" s="56">
        <v>-63040</v>
      </c>
      <c r="BT92" s="56">
        <v>-396350</v>
      </c>
      <c r="BU92" s="56">
        <v>-21562</v>
      </c>
      <c r="BV92" s="56">
        <v>-145530</v>
      </c>
      <c r="BW92" s="56">
        <v>-433</v>
      </c>
      <c r="BX92" s="56">
        <v>0</v>
      </c>
      <c r="BY92" s="56">
        <v>-138965</v>
      </c>
      <c r="BZ92" s="56">
        <v>-863879</v>
      </c>
      <c r="CA92" s="56">
        <v>-79086</v>
      </c>
      <c r="CB92" s="56">
        <v>-2997</v>
      </c>
      <c r="CC92" s="56">
        <v>-169</v>
      </c>
      <c r="CD92" s="56">
        <v>0</v>
      </c>
      <c r="CE92" s="56">
        <v>-22337</v>
      </c>
      <c r="CF92" s="61">
        <v>-3019174</v>
      </c>
      <c r="CG92" s="61">
        <v>-3123991</v>
      </c>
      <c r="CH92" s="78"/>
      <c r="CI92" s="78"/>
      <c r="CJ92" s="78"/>
      <c r="CK92" s="78"/>
      <c r="CL92" s="78"/>
      <c r="CM92" s="78"/>
      <c r="CN92" s="78"/>
      <c r="CO92" s="78"/>
      <c r="CP92" s="78"/>
      <c r="CQ92" s="78"/>
      <c r="CR92" s="78"/>
      <c r="CS92" s="78"/>
      <c r="CT92" s="78"/>
      <c r="CU92" s="78"/>
      <c r="CV92" s="78"/>
      <c r="CW92" s="78"/>
      <c r="CX92" s="78"/>
      <c r="CY92" s="78"/>
      <c r="CZ92" s="78"/>
      <c r="DA92" s="78"/>
    </row>
    <row r="93" spans="1:106">
      <c r="A93" s="81"/>
      <c r="B93" s="37"/>
      <c r="C93" s="37"/>
      <c r="D93" s="82" t="s">
        <v>96</v>
      </c>
      <c r="E93" s="83">
        <v>69769</v>
      </c>
      <c r="F93" s="84">
        <v>6221</v>
      </c>
      <c r="G93" s="84">
        <v>25422</v>
      </c>
      <c r="H93" s="84">
        <v>3661</v>
      </c>
      <c r="I93" s="84">
        <v>723020</v>
      </c>
      <c r="J93" s="84">
        <v>33188</v>
      </c>
      <c r="K93" s="84">
        <v>137127</v>
      </c>
      <c r="L93" s="84">
        <v>627157</v>
      </c>
      <c r="M93" s="84">
        <v>36443</v>
      </c>
      <c r="N93" s="84">
        <v>225772</v>
      </c>
      <c r="O93" s="84">
        <v>140708</v>
      </c>
      <c r="P93" s="84">
        <v>471538</v>
      </c>
      <c r="Q93" s="84">
        <v>53607</v>
      </c>
      <c r="R93" s="84">
        <v>303175</v>
      </c>
      <c r="S93" s="84">
        <v>579313</v>
      </c>
      <c r="T93" s="84">
        <v>404255</v>
      </c>
      <c r="U93" s="84">
        <v>83401</v>
      </c>
      <c r="V93" s="84">
        <v>94015</v>
      </c>
      <c r="W93" s="84">
        <v>423190</v>
      </c>
      <c r="X93" s="84">
        <v>128196</v>
      </c>
      <c r="Y93" s="84">
        <v>361402</v>
      </c>
      <c r="Z93" s="84">
        <v>156086</v>
      </c>
      <c r="AA93" s="84">
        <v>1043272</v>
      </c>
      <c r="AB93" s="84">
        <v>559626</v>
      </c>
      <c r="AC93" s="84">
        <v>85607</v>
      </c>
      <c r="AD93" s="84">
        <v>144969</v>
      </c>
      <c r="AE93" s="84">
        <v>2031619</v>
      </c>
      <c r="AF93" s="84">
        <v>748437</v>
      </c>
      <c r="AG93" s="84">
        <v>2861250</v>
      </c>
      <c r="AH93" s="84">
        <v>1159380</v>
      </c>
      <c r="AI93" s="84">
        <v>538879</v>
      </c>
      <c r="AJ93" s="84">
        <v>1032498</v>
      </c>
      <c r="AK93" s="84">
        <v>1221776</v>
      </c>
      <c r="AL93" s="84">
        <v>1816028</v>
      </c>
      <c r="AM93" s="84">
        <v>118233</v>
      </c>
      <c r="AN93" s="84">
        <v>1388900</v>
      </c>
      <c r="AO93" s="84">
        <v>823266</v>
      </c>
      <c r="AP93" s="84">
        <v>0</v>
      </c>
      <c r="AQ93" s="84">
        <v>123297</v>
      </c>
      <c r="AR93" s="84">
        <v>20783703</v>
      </c>
      <c r="AS93" s="84">
        <v>4518264</v>
      </c>
      <c r="AT93" s="84">
        <v>426934</v>
      </c>
      <c r="AU93" s="84">
        <v>710979</v>
      </c>
      <c r="AV93" s="84">
        <v>282127</v>
      </c>
      <c r="AW93" s="84">
        <v>12883888</v>
      </c>
      <c r="AX93" s="84">
        <v>1223529</v>
      </c>
      <c r="AY93" s="84">
        <v>4208064</v>
      </c>
      <c r="AZ93" s="84">
        <v>9379050</v>
      </c>
      <c r="BA93" s="84">
        <v>5258844</v>
      </c>
      <c r="BB93" s="84">
        <v>5742463</v>
      </c>
      <c r="BC93" s="84">
        <v>3150890</v>
      </c>
      <c r="BD93" s="84">
        <v>5225132</v>
      </c>
      <c r="BE93" s="84">
        <v>1658454</v>
      </c>
      <c r="BF93" s="84">
        <v>5760494</v>
      </c>
      <c r="BG93" s="84">
        <v>4237899</v>
      </c>
      <c r="BH93" s="84">
        <v>7619549</v>
      </c>
      <c r="BI93" s="84">
        <v>2288397</v>
      </c>
      <c r="BJ93" s="84">
        <v>4622784</v>
      </c>
      <c r="BK93" s="84">
        <v>5207303</v>
      </c>
      <c r="BL93" s="84">
        <v>1472628</v>
      </c>
      <c r="BM93" s="84">
        <v>10610761</v>
      </c>
      <c r="BN93" s="84">
        <v>4116139</v>
      </c>
      <c r="BO93" s="84">
        <v>32510243</v>
      </c>
      <c r="BP93" s="84">
        <v>9644794</v>
      </c>
      <c r="BQ93" s="84">
        <v>2074409</v>
      </c>
      <c r="BR93" s="84">
        <v>3748854</v>
      </c>
      <c r="BS93" s="84">
        <v>63223336</v>
      </c>
      <c r="BT93" s="84">
        <v>22291501</v>
      </c>
      <c r="BU93" s="84">
        <v>70131849</v>
      </c>
      <c r="BV93" s="84">
        <v>24095795</v>
      </c>
      <c r="BW93" s="84">
        <v>33998073</v>
      </c>
      <c r="BX93" s="84">
        <v>29227929</v>
      </c>
      <c r="BY93" s="84">
        <v>30508135</v>
      </c>
      <c r="BZ93" s="84">
        <v>40860599</v>
      </c>
      <c r="CA93" s="84">
        <v>2828996</v>
      </c>
      <c r="CB93" s="84">
        <v>49017032</v>
      </c>
      <c r="CC93" s="84">
        <v>21046354</v>
      </c>
      <c r="CD93" s="84">
        <v>0</v>
      </c>
      <c r="CE93" s="84">
        <v>4904869</v>
      </c>
      <c r="CF93" s="57">
        <v>540717340</v>
      </c>
      <c r="CG93" s="57">
        <v>561501043</v>
      </c>
      <c r="CH93" s="78"/>
      <c r="CI93" s="78"/>
      <c r="CJ93" s="78"/>
      <c r="CK93" s="78"/>
      <c r="CL93" s="78"/>
      <c r="CM93" s="78"/>
      <c r="CN93" s="78"/>
      <c r="CO93" s="78"/>
      <c r="CP93" s="78"/>
      <c r="CQ93" s="78"/>
      <c r="CR93" s="78"/>
      <c r="CS93" s="78"/>
      <c r="CT93" s="78"/>
      <c r="CU93" s="78"/>
      <c r="CV93" s="78"/>
      <c r="CW93" s="78"/>
      <c r="CX93" s="78"/>
      <c r="CY93" s="78"/>
      <c r="CZ93" s="78"/>
      <c r="DA93" s="78"/>
    </row>
    <row r="94" spans="1:106">
      <c r="A94" s="85"/>
      <c r="B94" s="86"/>
      <c r="C94" s="86"/>
      <c r="D94" s="87" t="s">
        <v>72</v>
      </c>
      <c r="E94" s="67">
        <v>162585</v>
      </c>
      <c r="F94" s="67">
        <v>9519</v>
      </c>
      <c r="G94" s="67">
        <v>50923</v>
      </c>
      <c r="H94" s="67">
        <v>6571</v>
      </c>
      <c r="I94" s="67">
        <v>2113018</v>
      </c>
      <c r="J94" s="67">
        <v>83179</v>
      </c>
      <c r="K94" s="67">
        <v>373531</v>
      </c>
      <c r="L94" s="67">
        <v>1708086</v>
      </c>
      <c r="M94" s="67">
        <v>137242</v>
      </c>
      <c r="N94" s="67">
        <v>511051</v>
      </c>
      <c r="O94" s="67">
        <v>280563</v>
      </c>
      <c r="P94" s="67">
        <v>2164853</v>
      </c>
      <c r="Q94" s="67">
        <v>249727</v>
      </c>
      <c r="R94" s="67">
        <v>648514</v>
      </c>
      <c r="S94" s="67">
        <v>1314904</v>
      </c>
      <c r="T94" s="67">
        <v>908187</v>
      </c>
      <c r="U94" s="67">
        <v>221397</v>
      </c>
      <c r="V94" s="67">
        <v>275323</v>
      </c>
      <c r="W94" s="67">
        <v>1214333</v>
      </c>
      <c r="X94" s="67">
        <v>417477</v>
      </c>
      <c r="Y94" s="67">
        <v>1194881</v>
      </c>
      <c r="Z94" s="67">
        <v>375997</v>
      </c>
      <c r="AA94" s="67">
        <v>2192496</v>
      </c>
      <c r="AB94" s="67">
        <v>1384451</v>
      </c>
      <c r="AC94" s="67">
        <v>189914</v>
      </c>
      <c r="AD94" s="67">
        <v>223083</v>
      </c>
      <c r="AE94" s="67">
        <v>2927063</v>
      </c>
      <c r="AF94" s="67">
        <v>1188433</v>
      </c>
      <c r="AG94" s="67">
        <v>3511652</v>
      </c>
      <c r="AH94" s="67">
        <v>1799155</v>
      </c>
      <c r="AI94" s="67">
        <v>1066005</v>
      </c>
      <c r="AJ94" s="67">
        <v>1438652</v>
      </c>
      <c r="AK94" s="67">
        <v>1721482</v>
      </c>
      <c r="AL94" s="67">
        <v>3081031</v>
      </c>
      <c r="AM94" s="67">
        <v>190143</v>
      </c>
      <c r="AN94" s="67">
        <v>2201698</v>
      </c>
      <c r="AO94" s="67">
        <v>1500408</v>
      </c>
      <c r="AP94" s="67">
        <v>54569</v>
      </c>
      <c r="AQ94" s="67">
        <v>189869</v>
      </c>
      <c r="AR94" s="67">
        <v>39281965</v>
      </c>
      <c r="AS94" s="67">
        <v>10098275</v>
      </c>
      <c r="AT94" s="67">
        <v>743034</v>
      </c>
      <c r="AU94" s="67">
        <v>1301475</v>
      </c>
      <c r="AV94" s="67">
        <v>499968</v>
      </c>
      <c r="AW94" s="67">
        <v>35950905</v>
      </c>
      <c r="AX94" s="67">
        <v>2827735</v>
      </c>
      <c r="AY94" s="67">
        <v>11066625</v>
      </c>
      <c r="AZ94" s="67">
        <v>26853984.000000004</v>
      </c>
      <c r="BA94" s="67">
        <v>13114592</v>
      </c>
      <c r="BB94" s="67">
        <v>13174859.000000002</v>
      </c>
      <c r="BC94" s="67">
        <v>6296377</v>
      </c>
      <c r="BD94" s="67">
        <v>18878965</v>
      </c>
      <c r="BE94" s="67">
        <v>7967285.9999999972</v>
      </c>
      <c r="BF94" s="67">
        <v>11397923</v>
      </c>
      <c r="BG94" s="67">
        <v>9078691</v>
      </c>
      <c r="BH94" s="67">
        <v>15625903</v>
      </c>
      <c r="BI94" s="67">
        <v>5486017</v>
      </c>
      <c r="BJ94" s="67">
        <v>12710061.999999998</v>
      </c>
      <c r="BK94" s="67">
        <v>14391080.999999998</v>
      </c>
      <c r="BL94" s="67">
        <v>4371981.9999999991</v>
      </c>
      <c r="BM94" s="67">
        <v>46090467.999999985</v>
      </c>
      <c r="BN94" s="67">
        <v>8391500</v>
      </c>
      <c r="BO94" s="67">
        <v>66693983.999999993</v>
      </c>
      <c r="BP94" s="67">
        <v>21868151</v>
      </c>
      <c r="BQ94" s="67">
        <v>4340497</v>
      </c>
      <c r="BR94" s="67">
        <v>5769234</v>
      </c>
      <c r="BS94" s="67">
        <v>89791239</v>
      </c>
      <c r="BT94" s="67">
        <v>35145152</v>
      </c>
      <c r="BU94" s="67">
        <v>87036941</v>
      </c>
      <c r="BV94" s="67">
        <v>38158553</v>
      </c>
      <c r="BW94" s="67">
        <v>63909983</v>
      </c>
      <c r="BX94" s="67">
        <v>41188150</v>
      </c>
      <c r="BY94" s="67">
        <v>44162248</v>
      </c>
      <c r="BZ94" s="67">
        <v>68875863</v>
      </c>
      <c r="CA94" s="67">
        <v>4584537</v>
      </c>
      <c r="CB94" s="67">
        <v>82366586</v>
      </c>
      <c r="CC94" s="67">
        <v>38079103</v>
      </c>
      <c r="CD94" s="67">
        <v>1427515</v>
      </c>
      <c r="CE94" s="67">
        <v>7545476</v>
      </c>
      <c r="CF94" s="68">
        <v>977260919</v>
      </c>
      <c r="CG94" s="68">
        <v>1016542884</v>
      </c>
      <c r="CH94" s="78"/>
      <c r="CI94" s="78"/>
      <c r="CJ94" s="78"/>
      <c r="CK94" s="78"/>
      <c r="CL94" s="78"/>
      <c r="CM94" s="78"/>
      <c r="CN94" s="78"/>
      <c r="CO94" s="78"/>
      <c r="CP94" s="78"/>
      <c r="CQ94" s="78"/>
      <c r="CR94" s="78"/>
      <c r="CS94" s="78"/>
      <c r="CT94" s="78"/>
      <c r="CU94" s="78"/>
      <c r="CV94" s="78"/>
      <c r="CW94" s="78"/>
      <c r="CX94" s="78"/>
      <c r="CY94" s="78"/>
      <c r="CZ94" s="78"/>
      <c r="DA94" s="78"/>
    </row>
    <row r="95" spans="1:106">
      <c r="A95" s="351"/>
    </row>
  </sheetData>
  <phoneticPr fontId="3"/>
  <pageMargins left="0.75" right="0.75" top="1" bottom="1" header="0.51200000000000001" footer="0.5120000000000000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DB98"/>
  <sheetViews>
    <sheetView workbookViewId="0">
      <pane xSplit="4" ySplit="5" topLeftCell="E6" activePane="bottomRight" state="frozen"/>
      <selection activeCell="CG96" sqref="CG96"/>
      <selection pane="topRight" activeCell="CG96" sqref="CG96"/>
      <selection pane="bottomLeft" activeCell="CG96" sqref="CG96"/>
      <selection pane="bottomRight"/>
    </sheetView>
  </sheetViews>
  <sheetFormatPr defaultRowHeight="12"/>
  <cols>
    <col min="1" max="2" width="4" style="1" bestFit="1" customWidth="1"/>
    <col min="3" max="3" width="4.33203125" style="1" bestFit="1" customWidth="1"/>
    <col min="4" max="4" width="21.33203125" style="2" bestFit="1" customWidth="1"/>
    <col min="5" max="91" width="13.83203125" style="3" customWidth="1"/>
    <col min="92" max="92" width="13.83203125" style="3" hidden="1" customWidth="1"/>
    <col min="93" max="99" width="13.83203125" style="3" customWidth="1"/>
    <col min="100" max="100" width="13.83203125" style="3" hidden="1" customWidth="1"/>
    <col min="101" max="101" width="13.83203125" style="3" customWidth="1"/>
    <col min="102" max="105" width="13.83203125" style="2" customWidth="1"/>
    <col min="106" max="106" width="4.5" style="2" customWidth="1"/>
    <col min="107" max="16384" width="9.33203125" style="2"/>
  </cols>
  <sheetData>
    <row r="1" spans="1:106">
      <c r="B1" s="219" t="s">
        <v>198</v>
      </c>
    </row>
    <row r="2" spans="1:106">
      <c r="A2" s="4"/>
      <c r="B2" s="5"/>
      <c r="C2" s="5"/>
      <c r="D2" s="6"/>
      <c r="E2" s="7" t="s">
        <v>0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9"/>
      <c r="CH2" s="10" t="s">
        <v>1</v>
      </c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1"/>
      <c r="CY2" s="12"/>
      <c r="CZ2" s="13"/>
      <c r="DA2" s="14"/>
    </row>
    <row r="3" spans="1:106">
      <c r="A3" s="15"/>
      <c r="B3" s="16"/>
      <c r="C3" s="16"/>
      <c r="D3" s="17"/>
      <c r="E3" s="18" t="s">
        <v>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9"/>
      <c r="AQ3" s="19"/>
      <c r="AR3" s="20"/>
      <c r="AS3" s="21" t="s">
        <v>3</v>
      </c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2"/>
      <c r="CE3" s="22"/>
      <c r="CF3" s="23"/>
      <c r="CG3" s="24"/>
      <c r="CH3" s="19" t="s">
        <v>2</v>
      </c>
      <c r="CI3" s="19"/>
      <c r="CJ3" s="19"/>
      <c r="CK3" s="19"/>
      <c r="CL3" s="19"/>
      <c r="CM3" s="19"/>
      <c r="CN3" s="19"/>
      <c r="CO3" s="20"/>
      <c r="CP3" s="22" t="s">
        <v>3</v>
      </c>
      <c r="CQ3" s="22"/>
      <c r="CR3" s="22"/>
      <c r="CS3" s="22"/>
      <c r="CT3" s="22"/>
      <c r="CU3" s="22"/>
      <c r="CV3" s="22"/>
      <c r="CW3" s="23"/>
      <c r="CX3" s="25"/>
      <c r="CY3" s="26"/>
      <c r="CZ3" s="27"/>
      <c r="DA3" s="28"/>
    </row>
    <row r="4" spans="1:106" s="1" customFormat="1">
      <c r="A4" s="15"/>
      <c r="B4" s="16"/>
      <c r="C4" s="16"/>
      <c r="D4" s="29"/>
      <c r="E4" s="30" t="s">
        <v>4</v>
      </c>
      <c r="F4" s="30" t="s">
        <v>5</v>
      </c>
      <c r="G4" s="30" t="s">
        <v>6</v>
      </c>
      <c r="H4" s="30" t="s">
        <v>7</v>
      </c>
      <c r="I4" s="30" t="s">
        <v>8</v>
      </c>
      <c r="J4" s="30" t="s">
        <v>9</v>
      </c>
      <c r="K4" s="30" t="s">
        <v>10</v>
      </c>
      <c r="L4" s="30" t="s">
        <v>11</v>
      </c>
      <c r="M4" s="30" t="s">
        <v>12</v>
      </c>
      <c r="N4" s="30" t="s">
        <v>13</v>
      </c>
      <c r="O4" s="30" t="s">
        <v>14</v>
      </c>
      <c r="P4" s="30" t="s">
        <v>15</v>
      </c>
      <c r="Q4" s="30" t="s">
        <v>16</v>
      </c>
      <c r="R4" s="30" t="s">
        <v>17</v>
      </c>
      <c r="S4" s="30" t="s">
        <v>18</v>
      </c>
      <c r="T4" s="30" t="s">
        <v>19</v>
      </c>
      <c r="U4" s="30" t="s">
        <v>20</v>
      </c>
      <c r="V4" s="30" t="s">
        <v>21</v>
      </c>
      <c r="W4" s="30" t="s">
        <v>22</v>
      </c>
      <c r="X4" s="30" t="s">
        <v>23</v>
      </c>
      <c r="Y4" s="30" t="s">
        <v>24</v>
      </c>
      <c r="Z4" s="30" t="s">
        <v>25</v>
      </c>
      <c r="AA4" s="30" t="s">
        <v>26</v>
      </c>
      <c r="AB4" s="30" t="s">
        <v>27</v>
      </c>
      <c r="AC4" s="30" t="s">
        <v>28</v>
      </c>
      <c r="AD4" s="30" t="s">
        <v>29</v>
      </c>
      <c r="AE4" s="30" t="s">
        <v>30</v>
      </c>
      <c r="AF4" s="30" t="s">
        <v>31</v>
      </c>
      <c r="AG4" s="30" t="s">
        <v>32</v>
      </c>
      <c r="AH4" s="30" t="s">
        <v>33</v>
      </c>
      <c r="AI4" s="30" t="s">
        <v>34</v>
      </c>
      <c r="AJ4" s="30" t="s">
        <v>35</v>
      </c>
      <c r="AK4" s="30" t="s">
        <v>36</v>
      </c>
      <c r="AL4" s="30" t="s">
        <v>37</v>
      </c>
      <c r="AM4" s="30">
        <v>35</v>
      </c>
      <c r="AN4" s="30">
        <v>36</v>
      </c>
      <c r="AO4" s="30">
        <v>37</v>
      </c>
      <c r="AP4" s="30">
        <v>38</v>
      </c>
      <c r="AQ4" s="30">
        <v>39</v>
      </c>
      <c r="AR4" s="31"/>
      <c r="AS4" s="30" t="s">
        <v>4</v>
      </c>
      <c r="AT4" s="30" t="s">
        <v>5</v>
      </c>
      <c r="AU4" s="30" t="s">
        <v>6</v>
      </c>
      <c r="AV4" s="30" t="s">
        <v>7</v>
      </c>
      <c r="AW4" s="30" t="s">
        <v>8</v>
      </c>
      <c r="AX4" s="30" t="s">
        <v>9</v>
      </c>
      <c r="AY4" s="30" t="s">
        <v>10</v>
      </c>
      <c r="AZ4" s="30" t="s">
        <v>11</v>
      </c>
      <c r="BA4" s="30" t="s">
        <v>12</v>
      </c>
      <c r="BB4" s="30" t="s">
        <v>13</v>
      </c>
      <c r="BC4" s="30" t="s">
        <v>14</v>
      </c>
      <c r="BD4" s="30" t="s">
        <v>15</v>
      </c>
      <c r="BE4" s="30" t="s">
        <v>16</v>
      </c>
      <c r="BF4" s="30" t="s">
        <v>17</v>
      </c>
      <c r="BG4" s="30" t="s">
        <v>18</v>
      </c>
      <c r="BH4" s="30" t="s">
        <v>19</v>
      </c>
      <c r="BI4" s="30" t="s">
        <v>20</v>
      </c>
      <c r="BJ4" s="30" t="s">
        <v>21</v>
      </c>
      <c r="BK4" s="30" t="s">
        <v>22</v>
      </c>
      <c r="BL4" s="30" t="s">
        <v>23</v>
      </c>
      <c r="BM4" s="30" t="s">
        <v>24</v>
      </c>
      <c r="BN4" s="30" t="s">
        <v>25</v>
      </c>
      <c r="BO4" s="30" t="s">
        <v>26</v>
      </c>
      <c r="BP4" s="30" t="s">
        <v>27</v>
      </c>
      <c r="BQ4" s="30" t="s">
        <v>28</v>
      </c>
      <c r="BR4" s="30" t="s">
        <v>29</v>
      </c>
      <c r="BS4" s="30" t="s">
        <v>30</v>
      </c>
      <c r="BT4" s="30" t="s">
        <v>31</v>
      </c>
      <c r="BU4" s="30" t="s">
        <v>32</v>
      </c>
      <c r="BV4" s="30" t="s">
        <v>33</v>
      </c>
      <c r="BW4" s="30" t="s">
        <v>34</v>
      </c>
      <c r="BX4" s="30" t="s">
        <v>35</v>
      </c>
      <c r="BY4" s="30" t="s">
        <v>36</v>
      </c>
      <c r="BZ4" s="30" t="s">
        <v>37</v>
      </c>
      <c r="CA4" s="30">
        <v>35</v>
      </c>
      <c r="CB4" s="30">
        <v>36</v>
      </c>
      <c r="CC4" s="30">
        <v>37</v>
      </c>
      <c r="CD4" s="30">
        <v>38</v>
      </c>
      <c r="CE4" s="30">
        <v>39</v>
      </c>
      <c r="CF4" s="32"/>
      <c r="CG4" s="33"/>
      <c r="CH4" s="34" t="s">
        <v>151</v>
      </c>
      <c r="CI4" s="35" t="s">
        <v>152</v>
      </c>
      <c r="CJ4" s="35" t="s">
        <v>153</v>
      </c>
      <c r="CK4" s="35" t="s">
        <v>154</v>
      </c>
      <c r="CL4" s="35" t="s">
        <v>155</v>
      </c>
      <c r="CM4" s="35" t="s">
        <v>156</v>
      </c>
      <c r="CN4" s="226"/>
      <c r="CO4" s="31"/>
      <c r="CP4" s="34" t="s">
        <v>151</v>
      </c>
      <c r="CQ4" s="35" t="s">
        <v>152</v>
      </c>
      <c r="CR4" s="35" t="s">
        <v>153</v>
      </c>
      <c r="CS4" s="35" t="s">
        <v>154</v>
      </c>
      <c r="CT4" s="35" t="s">
        <v>155</v>
      </c>
      <c r="CU4" s="35" t="s">
        <v>156</v>
      </c>
      <c r="CV4" s="226"/>
      <c r="CW4" s="32"/>
      <c r="CX4" s="37"/>
      <c r="CY4" s="15"/>
      <c r="CZ4" s="38"/>
      <c r="DA4" s="39"/>
    </row>
    <row r="5" spans="1:106" s="53" customFormat="1" ht="36">
      <c r="A5" s="40"/>
      <c r="B5" s="41"/>
      <c r="C5" s="41"/>
      <c r="D5" s="42"/>
      <c r="E5" s="43" t="s">
        <v>224</v>
      </c>
      <c r="F5" s="43" t="s">
        <v>238</v>
      </c>
      <c r="G5" s="43" t="s">
        <v>239</v>
      </c>
      <c r="H5" s="43" t="s">
        <v>39</v>
      </c>
      <c r="I5" s="43" t="s">
        <v>159</v>
      </c>
      <c r="J5" s="43" t="s">
        <v>40</v>
      </c>
      <c r="K5" s="43" t="s">
        <v>41</v>
      </c>
      <c r="L5" s="43" t="s">
        <v>42</v>
      </c>
      <c r="M5" s="43" t="s">
        <v>43</v>
      </c>
      <c r="N5" s="43" t="s">
        <v>227</v>
      </c>
      <c r="O5" s="43" t="s">
        <v>44</v>
      </c>
      <c r="P5" s="43" t="s">
        <v>45</v>
      </c>
      <c r="Q5" s="43" t="s">
        <v>46</v>
      </c>
      <c r="R5" s="43" t="s">
        <v>47</v>
      </c>
      <c r="S5" s="43" t="s">
        <v>165</v>
      </c>
      <c r="T5" s="43" t="s">
        <v>166</v>
      </c>
      <c r="U5" s="43" t="s">
        <v>167</v>
      </c>
      <c r="V5" s="43" t="s">
        <v>240</v>
      </c>
      <c r="W5" s="43" t="s">
        <v>48</v>
      </c>
      <c r="X5" s="43" t="s">
        <v>229</v>
      </c>
      <c r="Y5" s="43" t="s">
        <v>157</v>
      </c>
      <c r="Z5" s="43" t="s">
        <v>49</v>
      </c>
      <c r="AA5" s="43" t="s">
        <v>50</v>
      </c>
      <c r="AB5" s="43" t="s">
        <v>158</v>
      </c>
      <c r="AC5" s="43" t="s">
        <v>189</v>
      </c>
      <c r="AD5" s="43" t="s">
        <v>241</v>
      </c>
      <c r="AE5" s="43" t="s">
        <v>242</v>
      </c>
      <c r="AF5" s="43" t="s">
        <v>52</v>
      </c>
      <c r="AG5" s="43" t="s">
        <v>53</v>
      </c>
      <c r="AH5" s="43" t="s">
        <v>243</v>
      </c>
      <c r="AI5" s="43" t="s">
        <v>162</v>
      </c>
      <c r="AJ5" s="43" t="s">
        <v>54</v>
      </c>
      <c r="AK5" s="43" t="s">
        <v>55</v>
      </c>
      <c r="AL5" s="43" t="s">
        <v>244</v>
      </c>
      <c r="AM5" s="43" t="s">
        <v>245</v>
      </c>
      <c r="AN5" s="43" t="s">
        <v>56</v>
      </c>
      <c r="AO5" s="43" t="s">
        <v>57</v>
      </c>
      <c r="AP5" s="43" t="s">
        <v>246</v>
      </c>
      <c r="AQ5" s="43" t="s">
        <v>247</v>
      </c>
      <c r="AR5" s="44" t="s">
        <v>60</v>
      </c>
      <c r="AS5" s="43" t="s">
        <v>224</v>
      </c>
      <c r="AT5" s="43" t="s">
        <v>238</v>
      </c>
      <c r="AU5" s="43" t="s">
        <v>239</v>
      </c>
      <c r="AV5" s="43" t="s">
        <v>39</v>
      </c>
      <c r="AW5" s="43" t="s">
        <v>159</v>
      </c>
      <c r="AX5" s="43" t="s">
        <v>40</v>
      </c>
      <c r="AY5" s="43" t="s">
        <v>41</v>
      </c>
      <c r="AZ5" s="43" t="s">
        <v>42</v>
      </c>
      <c r="BA5" s="43" t="s">
        <v>43</v>
      </c>
      <c r="BB5" s="43" t="s">
        <v>227</v>
      </c>
      <c r="BC5" s="43" t="s">
        <v>44</v>
      </c>
      <c r="BD5" s="43" t="s">
        <v>45</v>
      </c>
      <c r="BE5" s="43" t="s">
        <v>46</v>
      </c>
      <c r="BF5" s="43" t="s">
        <v>47</v>
      </c>
      <c r="BG5" s="43" t="s">
        <v>165</v>
      </c>
      <c r="BH5" s="43" t="s">
        <v>166</v>
      </c>
      <c r="BI5" s="43" t="s">
        <v>167</v>
      </c>
      <c r="BJ5" s="43" t="s">
        <v>240</v>
      </c>
      <c r="BK5" s="43" t="s">
        <v>48</v>
      </c>
      <c r="BL5" s="43" t="s">
        <v>229</v>
      </c>
      <c r="BM5" s="43" t="s">
        <v>157</v>
      </c>
      <c r="BN5" s="43" t="s">
        <v>49</v>
      </c>
      <c r="BO5" s="43" t="s">
        <v>50</v>
      </c>
      <c r="BP5" s="43" t="s">
        <v>158</v>
      </c>
      <c r="BQ5" s="43" t="s">
        <v>189</v>
      </c>
      <c r="BR5" s="43" t="s">
        <v>241</v>
      </c>
      <c r="BS5" s="43" t="s">
        <v>242</v>
      </c>
      <c r="BT5" s="43" t="s">
        <v>52</v>
      </c>
      <c r="BU5" s="43" t="s">
        <v>53</v>
      </c>
      <c r="BV5" s="43" t="s">
        <v>243</v>
      </c>
      <c r="BW5" s="43" t="s">
        <v>162</v>
      </c>
      <c r="BX5" s="43" t="s">
        <v>54</v>
      </c>
      <c r="BY5" s="43" t="s">
        <v>55</v>
      </c>
      <c r="BZ5" s="43" t="s">
        <v>244</v>
      </c>
      <c r="CA5" s="43" t="s">
        <v>245</v>
      </c>
      <c r="CB5" s="43" t="s">
        <v>56</v>
      </c>
      <c r="CC5" s="43" t="s">
        <v>57</v>
      </c>
      <c r="CD5" s="43" t="s">
        <v>246</v>
      </c>
      <c r="CE5" s="43" t="s">
        <v>247</v>
      </c>
      <c r="CF5" s="45" t="s">
        <v>60</v>
      </c>
      <c r="CG5" s="46" t="s">
        <v>61</v>
      </c>
      <c r="CH5" s="47" t="s">
        <v>62</v>
      </c>
      <c r="CI5" s="48" t="s">
        <v>63</v>
      </c>
      <c r="CJ5" s="48" t="s">
        <v>64</v>
      </c>
      <c r="CK5" s="48" t="s">
        <v>65</v>
      </c>
      <c r="CL5" s="48" t="s">
        <v>66</v>
      </c>
      <c r="CM5" s="48" t="s">
        <v>67</v>
      </c>
      <c r="CN5" s="227"/>
      <c r="CO5" s="44" t="s">
        <v>68</v>
      </c>
      <c r="CP5" s="47" t="s">
        <v>62</v>
      </c>
      <c r="CQ5" s="48" t="s">
        <v>63</v>
      </c>
      <c r="CR5" s="48" t="s">
        <v>64</v>
      </c>
      <c r="CS5" s="48" t="s">
        <v>65</v>
      </c>
      <c r="CT5" s="48" t="s">
        <v>66</v>
      </c>
      <c r="CU5" s="48" t="s">
        <v>67</v>
      </c>
      <c r="CV5" s="227"/>
      <c r="CW5" s="45" t="s">
        <v>68</v>
      </c>
      <c r="CX5" s="50" t="s">
        <v>69</v>
      </c>
      <c r="CY5" s="40" t="s">
        <v>70</v>
      </c>
      <c r="CZ5" s="51" t="s">
        <v>71</v>
      </c>
      <c r="DA5" s="52" t="s">
        <v>72</v>
      </c>
    </row>
    <row r="6" spans="1:106" ht="12" customHeight="1">
      <c r="A6" s="54" t="s">
        <v>175</v>
      </c>
      <c r="B6" s="55" t="s">
        <v>73</v>
      </c>
      <c r="C6" s="16" t="s">
        <v>176</v>
      </c>
      <c r="D6" s="88" t="s">
        <v>224</v>
      </c>
      <c r="E6" s="320">
        <f>取引基本表!E6/取引基本表!E$93</f>
        <v>6.281813191980215E-2</v>
      </c>
      <c r="F6" s="321">
        <f>取引基本表!F6/取引基本表!F$93</f>
        <v>2.6611637240884405E-4</v>
      </c>
      <c r="G6" s="321">
        <f>取引基本表!G6/取引基本表!G$93</f>
        <v>0</v>
      </c>
      <c r="H6" s="321">
        <f>取引基本表!H6/取引基本表!H$93</f>
        <v>0</v>
      </c>
      <c r="I6" s="321">
        <f>取引基本表!I6/取引基本表!I$93</f>
        <v>6.0389358333720285E-2</v>
      </c>
      <c r="J6" s="321">
        <f>取引基本表!J6/取引基本表!J$93</f>
        <v>4.6036814306225655E-3</v>
      </c>
      <c r="K6" s="321">
        <f>取引基本表!K6/取引基本表!K$93</f>
        <v>5.4366340020402465E-4</v>
      </c>
      <c r="L6" s="321">
        <f>取引基本表!L6/取引基本表!L$93</f>
        <v>4.721014184407959E-4</v>
      </c>
      <c r="M6" s="321">
        <f>取引基本表!M6/取引基本表!M$93</f>
        <v>0</v>
      </c>
      <c r="N6" s="321">
        <f>取引基本表!N6/取引基本表!N$93</f>
        <v>2.1784999709771164E-3</v>
      </c>
      <c r="O6" s="321">
        <f>取引基本表!O6/取引基本表!O$93</f>
        <v>2.1067320878279873E-5</v>
      </c>
      <c r="P6" s="321">
        <f>取引基本表!P6/取引基本表!P$93</f>
        <v>0</v>
      </c>
      <c r="Q6" s="321">
        <f>取引基本表!Q6/取引基本表!Q$93</f>
        <v>0</v>
      </c>
      <c r="R6" s="321">
        <f>取引基本表!R6/取引基本表!R$93</f>
        <v>0</v>
      </c>
      <c r="S6" s="321">
        <f>取引基本表!S6/取引基本表!S$93</f>
        <v>0</v>
      </c>
      <c r="T6" s="321">
        <f>取引基本表!T6/取引基本表!T$93</f>
        <v>0</v>
      </c>
      <c r="U6" s="321">
        <f>取引基本表!U6/取引基本表!U$93</f>
        <v>0</v>
      </c>
      <c r="V6" s="321">
        <f>取引基本表!V6/取引基本表!V$93</f>
        <v>0</v>
      </c>
      <c r="W6" s="321">
        <f>取引基本表!W6/取引基本表!W$93</f>
        <v>0</v>
      </c>
      <c r="X6" s="321">
        <f>取引基本表!X6/取引基本表!X$93</f>
        <v>0</v>
      </c>
      <c r="Y6" s="321">
        <f>取引基本表!Y6/取引基本表!Y$93</f>
        <v>0</v>
      </c>
      <c r="Z6" s="321">
        <f>取引基本表!Z6/取引基本表!Z$93</f>
        <v>1.6921565667112582E-3</v>
      </c>
      <c r="AA6" s="321">
        <f>取引基本表!AA6/取引基本表!AA$93</f>
        <v>3.8300782294707462E-4</v>
      </c>
      <c r="AB6" s="321">
        <f>取引基本表!AB6/取引基本表!AB$93</f>
        <v>0</v>
      </c>
      <c r="AC6" s="321">
        <f>取引基本表!AC6/取引基本表!AC$93</f>
        <v>0</v>
      </c>
      <c r="AD6" s="321">
        <f>取引基本表!AD6/取引基本表!AD$93</f>
        <v>0</v>
      </c>
      <c r="AE6" s="321">
        <f>取引基本表!AE6/取引基本表!AE$93</f>
        <v>6.4474372535713818E-5</v>
      </c>
      <c r="AF6" s="321">
        <f>取引基本表!AF6/取引基本表!AF$93</f>
        <v>0</v>
      </c>
      <c r="AG6" s="321">
        <f>取引基本表!AG6/取引基本表!AG$93</f>
        <v>1.9236239801740312E-6</v>
      </c>
      <c r="AH6" s="321">
        <f>取引基本表!AH6/取引基本表!AH$93</f>
        <v>1.0794460033751971E-5</v>
      </c>
      <c r="AI6" s="321">
        <f>取引基本表!AI6/取引基本表!AI$93</f>
        <v>0</v>
      </c>
      <c r="AJ6" s="321">
        <f>取引基本表!AJ6/取引基本表!AJ$93</f>
        <v>7.0431535881082749E-6</v>
      </c>
      <c r="AK6" s="321">
        <f>取引基本表!AK6/取引基本表!AK$93</f>
        <v>5.0276269568580662E-4</v>
      </c>
      <c r="AL6" s="321">
        <f>取引基本表!AL6/取引基本表!AL$93</f>
        <v>6.4637042869974981E-4</v>
      </c>
      <c r="AM6" s="321">
        <f>取引基本表!AM6/取引基本表!AM$93</f>
        <v>9.6809464678905425E-4</v>
      </c>
      <c r="AN6" s="321">
        <f>取引基本表!AN6/取引基本表!AN$93</f>
        <v>4.0269220035441982E-6</v>
      </c>
      <c r="AO6" s="321">
        <f>取引基本表!AO6/取引基本表!AO$93</f>
        <v>4.9442312903081927E-3</v>
      </c>
      <c r="AP6" s="321">
        <f>取引基本表!AP6/取引基本表!AP$93</f>
        <v>0</v>
      </c>
      <c r="AQ6" s="321">
        <f>取引基本表!AQ6/取引基本表!AQ$93</f>
        <v>0</v>
      </c>
      <c r="AR6" s="322">
        <f>取引基本表!AR6/取引基本表!AR$93</f>
        <v>3.8822029199310011E-3</v>
      </c>
      <c r="AS6" s="321">
        <f>取引基本表!AS6/取引基本表!AS$93</f>
        <v>8.673478622211522E-4</v>
      </c>
      <c r="AT6" s="321">
        <f>取引基本表!AT6/取引基本表!AT$93</f>
        <v>8.9812340349327528E-6</v>
      </c>
      <c r="AU6" s="321">
        <f>取引基本表!AU6/取引基本表!AU$93</f>
        <v>0</v>
      </c>
      <c r="AV6" s="321">
        <f>取引基本表!AV6/取引基本表!AV$93</f>
        <v>0</v>
      </c>
      <c r="AW6" s="321">
        <f>取引基本表!AW6/取引基本表!AW$93</f>
        <v>1.0768195488797844E-3</v>
      </c>
      <c r="AX6" s="321">
        <f>取引基本表!AX6/取引基本表!AX$93</f>
        <v>3.5688253715535839E-5</v>
      </c>
      <c r="AY6" s="321">
        <f>取引基本表!AY6/取引基本表!AY$93</f>
        <v>1.179891510540389E-5</v>
      </c>
      <c r="AZ6" s="321">
        <f>取引基本表!AZ6/取引基本表!AZ$93</f>
        <v>7.6282564428185401E-6</v>
      </c>
      <c r="BA6" s="321">
        <f>取引基本表!BA6/取引基本表!BA$93</f>
        <v>0</v>
      </c>
      <c r="BB6" s="321">
        <f>取引基本表!BB6/取引基本表!BB$93</f>
        <v>4.9261019074824126E-5</v>
      </c>
      <c r="BC6" s="321">
        <f>取引基本表!BC6/取引基本表!BC$93</f>
        <v>8.4340596894613526E-7</v>
      </c>
      <c r="BD6" s="321">
        <f>取引基本表!BD6/取引基本表!BD$93</f>
        <v>0</v>
      </c>
      <c r="BE6" s="321">
        <f>取引基本表!BE6/取引基本表!BE$93</f>
        <v>3.0663416084322112E-8</v>
      </c>
      <c r="BF6" s="321">
        <f>取引基本表!BF6/取引基本表!BF$93</f>
        <v>0</v>
      </c>
      <c r="BG6" s="321">
        <f>取引基本表!BG6/取引基本表!BG$93</f>
        <v>0</v>
      </c>
      <c r="BH6" s="321">
        <f>取引基本表!BH6/取引基本表!BH$93</f>
        <v>0</v>
      </c>
      <c r="BI6" s="321">
        <f>取引基本表!BI6/取引基本表!BI$93</f>
        <v>0</v>
      </c>
      <c r="BJ6" s="321">
        <f>取引基本表!BJ6/取引基本表!BJ$93</f>
        <v>0</v>
      </c>
      <c r="BK6" s="321">
        <f>取引基本表!BK6/取引基本表!BK$93</f>
        <v>0</v>
      </c>
      <c r="BL6" s="321">
        <f>取引基本表!BL6/取引基本表!BL$93</f>
        <v>0</v>
      </c>
      <c r="BM6" s="321">
        <f>取引基本表!BM6/取引基本表!BM$93</f>
        <v>0</v>
      </c>
      <c r="BN6" s="321">
        <f>取引基本表!BN6/取引基本表!BN$93</f>
        <v>1.1649148252700812E-5</v>
      </c>
      <c r="BO6" s="321">
        <f>取引基本表!BO6/取引基本表!BO$93</f>
        <v>5.6658895150991541E-6</v>
      </c>
      <c r="BP6" s="321">
        <f>取引基本表!BP6/取引基本表!BP$93</f>
        <v>0</v>
      </c>
      <c r="BQ6" s="321">
        <f>取引基本表!BQ6/取引基本表!BQ$93</f>
        <v>0</v>
      </c>
      <c r="BR6" s="321">
        <f>取引基本表!BR6/取引基本表!BR$93</f>
        <v>0</v>
      </c>
      <c r="BS6" s="321">
        <f>取引基本表!BS6/取引基本表!BS$93</f>
        <v>7.8867465407409275E-7</v>
      </c>
      <c r="BT6" s="321">
        <f>取引基本表!BT6/取引基本表!BT$93</f>
        <v>0</v>
      </c>
      <c r="BU6" s="321">
        <f>取引基本表!BU6/取引基本表!BU$93</f>
        <v>2.858608579910412E-8</v>
      </c>
      <c r="BV6" s="321">
        <f>取引基本表!BV6/取引基本表!BV$93</f>
        <v>3.0764950622647007E-7</v>
      </c>
      <c r="BW6" s="321">
        <f>取引基本表!BW6/取引基本表!BW$93</f>
        <v>0</v>
      </c>
      <c r="BX6" s="321">
        <f>取引基本表!BX6/取引基本表!BX$93</f>
        <v>1.3345694399524794E-7</v>
      </c>
      <c r="BY6" s="321">
        <f>取引基本表!BY6/取引基本表!BY$93</f>
        <v>7.9794291613147291E-6</v>
      </c>
      <c r="BZ6" s="321">
        <f>取引基本表!BZ6/取引基本表!BZ$93</f>
        <v>1.0362438272176018E-5</v>
      </c>
      <c r="CA6" s="321">
        <f>取引基本表!CA6/取引基本表!CA$93</f>
        <v>1.4278577969021607E-5</v>
      </c>
      <c r="CB6" s="321">
        <f>取引基本表!CB6/取引基本表!CB$93</f>
        <v>5.089133893249978E-8</v>
      </c>
      <c r="CC6" s="321">
        <f>取引基本表!CC6/取引基本表!CC$93</f>
        <v>7.7179215691071111E-5</v>
      </c>
      <c r="CD6" s="321">
        <f>取引基本表!CD6/取引基本表!CD$93</f>
        <v>0</v>
      </c>
      <c r="CE6" s="321">
        <f>取引基本表!CE6/取引基本表!CE$93</f>
        <v>0</v>
      </c>
      <c r="CF6" s="322">
        <f>取引基本表!CF6/取引基本表!CF$93</f>
        <v>5.4447878601024097E-5</v>
      </c>
      <c r="CG6" s="322">
        <f>取引基本表!CG6/取引基本表!CG$93</f>
        <v>2.0236268074929993E-4</v>
      </c>
      <c r="CH6" s="321">
        <f>取引基本表!CH6/取引基本表!CH$85</f>
        <v>2.236132676119574E-3</v>
      </c>
      <c r="CI6" s="321">
        <f>取引基本表!CI6/取引基本表!CI$85</f>
        <v>4.7704427021675643E-3</v>
      </c>
      <c r="CJ6" s="321">
        <f>取引基本表!CJ6/取引基本表!CJ$85</f>
        <v>0</v>
      </c>
      <c r="CK6" s="321">
        <f>取引基本表!CK6/取引基本表!CK$85</f>
        <v>0</v>
      </c>
      <c r="CL6" s="321">
        <f>取引基本表!CL6/取引基本表!CL$85</f>
        <v>7.5142084342500956E-4</v>
      </c>
      <c r="CM6" s="321">
        <f>取引基本表!CM6/取引基本表!CM$85</f>
        <v>-6.1903558119589443E-3</v>
      </c>
      <c r="CN6" s="323"/>
      <c r="CO6" s="322">
        <f>取引基本表!CO6/取引基本表!CO$85</f>
        <v>3.372783291404703E-5</v>
      </c>
      <c r="CP6" s="320">
        <f>取引基本表!CO6/取引基本表!CO$85</f>
        <v>3.372783291404703E-5</v>
      </c>
      <c r="CQ6" s="321">
        <f>取引基本表!CP6/取引基本表!CP$85</f>
        <v>7.1073943712959749E-5</v>
      </c>
      <c r="CR6" s="321">
        <f>取引基本表!CQ6/取引基本表!CQ$85</f>
        <v>0</v>
      </c>
      <c r="CS6" s="321">
        <f>取引基本表!CR6/取引基本表!CR$85</f>
        <v>0</v>
      </c>
      <c r="CT6" s="321">
        <f>取引基本表!CS6/取引基本表!CS$85</f>
        <v>1.3654070082890919E-5</v>
      </c>
      <c r="CU6" s="321">
        <f>取引基本表!CT6/取引基本表!CT$85</f>
        <v>-3.0513147207528142E-4</v>
      </c>
      <c r="CV6" s="323"/>
      <c r="CW6" s="322">
        <f>取引基本表!CV6/取引基本表!CV$85</f>
        <v>4.0419593385092961E-5</v>
      </c>
      <c r="CX6" s="322">
        <f>取引基本表!CW6/取引基本表!CW$85</f>
        <v>1.4106058574526163E-4</v>
      </c>
      <c r="CY6" s="322">
        <f>取引基本表!CX6/取引基本表!CX$85</f>
        <v>6.0747113839145575E-6</v>
      </c>
      <c r="CZ6" s="322">
        <f>取引基本表!CY6/取引基本表!CY$85</f>
        <v>1.334189895871814E-3</v>
      </c>
      <c r="DA6" s="322">
        <f>取引基本表!CZ6/取引基本表!CZ$85</f>
        <v>1.5993914527269467E-4</v>
      </c>
      <c r="DB6" s="59"/>
    </row>
    <row r="7" spans="1:106" ht="12" customHeight="1">
      <c r="A7" s="60" t="s">
        <v>74</v>
      </c>
      <c r="B7" s="55" t="s">
        <v>75</v>
      </c>
      <c r="C7" s="16" t="s">
        <v>178</v>
      </c>
      <c r="D7" s="88" t="s">
        <v>238</v>
      </c>
      <c r="E7" s="324">
        <f>取引基本表!E7/取引基本表!E$93</f>
        <v>2.6155490490856713E-4</v>
      </c>
      <c r="F7" s="325">
        <f>取引基本表!F7/取引基本表!F$93</f>
        <v>9.7900800291026699E-2</v>
      </c>
      <c r="G7" s="325">
        <f>取引基本表!G7/取引基本表!G$93</f>
        <v>1.9349471681458528E-4</v>
      </c>
      <c r="H7" s="325">
        <f>取引基本表!H7/取引基本表!H$93</f>
        <v>0</v>
      </c>
      <c r="I7" s="325">
        <f>取引基本表!I7/取引基本表!I$93</f>
        <v>2.5966413142073952E-4</v>
      </c>
      <c r="J7" s="325">
        <f>取引基本表!J7/取引基本表!J$93</f>
        <v>6.2347033849947743E-6</v>
      </c>
      <c r="K7" s="325">
        <f>取引基本表!K7/取引基本表!K$93</f>
        <v>9.7115949360536604E-3</v>
      </c>
      <c r="L7" s="325">
        <f>取引基本表!L7/取引基本表!L$93</f>
        <v>1.5241351384881154E-4</v>
      </c>
      <c r="M7" s="325">
        <f>取引基本表!M7/取引基本表!M$93</f>
        <v>0</v>
      </c>
      <c r="N7" s="325">
        <f>取引基本表!N7/取引基本表!N$93</f>
        <v>0</v>
      </c>
      <c r="O7" s="325">
        <f>取引基本表!O7/取引基本表!O$93</f>
        <v>0</v>
      </c>
      <c r="P7" s="325">
        <f>取引基本表!P7/取引基本表!P$93</f>
        <v>0</v>
      </c>
      <c r="Q7" s="325">
        <f>取引基本表!Q7/取引基本表!Q$93</f>
        <v>0</v>
      </c>
      <c r="R7" s="325">
        <f>取引基本表!R7/取引基本表!R$93</f>
        <v>0</v>
      </c>
      <c r="S7" s="325">
        <f>取引基本表!S7/取引基本表!S$93</f>
        <v>0</v>
      </c>
      <c r="T7" s="325">
        <f>取引基本表!T7/取引基本表!T$93</f>
        <v>0</v>
      </c>
      <c r="U7" s="325">
        <f>取引基本表!U7/取引基本表!U$93</f>
        <v>0</v>
      </c>
      <c r="V7" s="325">
        <f>取引基本表!V7/取引基本表!V$93</f>
        <v>0</v>
      </c>
      <c r="W7" s="325">
        <f>取引基本表!W7/取引基本表!W$93</f>
        <v>0</v>
      </c>
      <c r="X7" s="325">
        <f>取引基本表!X7/取引基本表!X$93</f>
        <v>0</v>
      </c>
      <c r="Y7" s="325">
        <f>取引基本表!Y7/取引基本表!Y$93</f>
        <v>4.3401509678409842E-7</v>
      </c>
      <c r="Z7" s="325">
        <f>取引基本表!Z7/取引基本表!Z$93</f>
        <v>1.9585445571690255E-4</v>
      </c>
      <c r="AA7" s="325">
        <f>取引基本表!AA7/取引基本表!AA$93</f>
        <v>1.2772750880487781E-5</v>
      </c>
      <c r="AB7" s="325">
        <f>取引基本表!AB7/取引基本表!AB$93</f>
        <v>0</v>
      </c>
      <c r="AC7" s="325">
        <f>取引基本表!AC7/取引基本表!AC$93</f>
        <v>0</v>
      </c>
      <c r="AD7" s="325">
        <f>取引基本表!AD7/取引基本表!AD$93</f>
        <v>0</v>
      </c>
      <c r="AE7" s="325">
        <f>取引基本表!AE7/取引基本表!AE$93</f>
        <v>0</v>
      </c>
      <c r="AF7" s="325">
        <f>取引基本表!AF7/取引基本表!AF$93</f>
        <v>0</v>
      </c>
      <c r="AG7" s="325">
        <f>取引基本表!AG7/取引基本表!AG$93</f>
        <v>0</v>
      </c>
      <c r="AH7" s="325">
        <f>取引基本表!AH7/取引基本表!AH$93</f>
        <v>0</v>
      </c>
      <c r="AI7" s="325">
        <f>取引基本表!AI7/取引基本表!AI$93</f>
        <v>0</v>
      </c>
      <c r="AJ7" s="325">
        <f>取引基本表!AJ7/取引基本表!AJ$93</f>
        <v>1.4418953099442543E-6</v>
      </c>
      <c r="AK7" s="325">
        <f>取引基本表!AK7/取引基本表!AK$93</f>
        <v>2.3497497297745466E-5</v>
      </c>
      <c r="AL7" s="325">
        <f>取引基本表!AL7/取引基本表!AL$93</f>
        <v>2.2386441503004639E-5</v>
      </c>
      <c r="AM7" s="325">
        <f>取引基本表!AM7/取引基本表!AM$93</f>
        <v>0</v>
      </c>
      <c r="AN7" s="325">
        <f>取引基本表!AN7/取引基本表!AN$93</f>
        <v>0</v>
      </c>
      <c r="AO7" s="325">
        <f>取引基本表!AO7/取引基本表!AO$93</f>
        <v>5.9311294671088408E-4</v>
      </c>
      <c r="AP7" s="325">
        <f>取引基本表!AP7/取引基本表!AP$93</f>
        <v>0</v>
      </c>
      <c r="AQ7" s="325">
        <f>取引基本表!AQ7/取引基本表!AQ$93</f>
        <v>0</v>
      </c>
      <c r="AR7" s="326">
        <f>取引基本表!AR7/取引基本表!AR$93</f>
        <v>1.6610624786643347E-4</v>
      </c>
      <c r="AS7" s="325">
        <f>取引基本表!AS7/取引基本表!AS$93</f>
        <v>5.8042977034697633E-7</v>
      </c>
      <c r="AT7" s="325">
        <f>取引基本表!AT7/取引基本表!AT$93</f>
        <v>2.2041485165688702E-4</v>
      </c>
      <c r="AU7" s="325">
        <f>取引基本表!AU7/取引基本表!AU$93</f>
        <v>2.8016903999027814E-7</v>
      </c>
      <c r="AV7" s="325">
        <f>取引基本表!AV7/取引基本表!AV$93</f>
        <v>1.1102969137719566E-7</v>
      </c>
      <c r="AW7" s="325">
        <f>取引基本表!AW7/取引基本表!AW$93</f>
        <v>5.7918366896548134E-7</v>
      </c>
      <c r="AX7" s="325">
        <f>取引基本表!AX7/取引基本表!AX$93</f>
        <v>7.3135133549934409E-9</v>
      </c>
      <c r="AY7" s="325">
        <f>取引基本表!AY7/取引基本表!AY$93</f>
        <v>2.5750688017793771E-5</v>
      </c>
      <c r="AZ7" s="325">
        <f>取引基本表!AZ7/取引基本表!AZ$93</f>
        <v>2.3541224392864142E-7</v>
      </c>
      <c r="BA7" s="325">
        <f>取引基本表!BA7/取引基本表!BA$93</f>
        <v>0</v>
      </c>
      <c r="BB7" s="325">
        <f>取引基本表!BB7/取引基本表!BB$93</f>
        <v>0</v>
      </c>
      <c r="BC7" s="325">
        <f>取引基本表!BC7/取引基本表!BC$93</f>
        <v>5.1861096644732225E-10</v>
      </c>
      <c r="BD7" s="325">
        <f>取引基本表!BD7/取引基本表!BD$93</f>
        <v>5.7654469954376767E-11</v>
      </c>
      <c r="BE7" s="325">
        <f>取引基本表!BE7/取引基本表!BE$93</f>
        <v>0</v>
      </c>
      <c r="BF7" s="325">
        <f>取引基本表!BF7/取引基本表!BF$93</f>
        <v>0</v>
      </c>
      <c r="BG7" s="325">
        <f>取引基本表!BG7/取引基本表!BG$93</f>
        <v>0</v>
      </c>
      <c r="BH7" s="325">
        <f>取引基本表!BH7/取引基本表!BH$93</f>
        <v>0</v>
      </c>
      <c r="BI7" s="325">
        <f>取引基本表!BI7/取引基本表!BI$93</f>
        <v>0</v>
      </c>
      <c r="BJ7" s="325">
        <f>取引基本表!BJ7/取引基本表!BJ$93</f>
        <v>0</v>
      </c>
      <c r="BK7" s="325">
        <f>取引基本表!BK7/取引基本表!BK$93</f>
        <v>0</v>
      </c>
      <c r="BL7" s="325">
        <f>取引基本表!BL7/取引基本表!BL$93</f>
        <v>0</v>
      </c>
      <c r="BM7" s="325">
        <f>取引基本表!BM7/取引基本表!BM$93</f>
        <v>2.3615657805041833E-10</v>
      </c>
      <c r="BN7" s="325">
        <f>取引基本表!BN7/取引基本表!BN$93</f>
        <v>1.7160558196260871E-7</v>
      </c>
      <c r="BO7" s="325">
        <f>取引基本表!BO7/取引基本表!BO$93</f>
        <v>4.1795938608910703E-8</v>
      </c>
      <c r="BP7" s="325">
        <f>取引基本表!BP7/取引基本表!BP$93</f>
        <v>0</v>
      </c>
      <c r="BQ7" s="325">
        <f>取引基本表!BQ7/取引基本表!BQ$93</f>
        <v>0</v>
      </c>
      <c r="BR7" s="325">
        <f>取引基本表!BR7/取引基本表!BR$93</f>
        <v>0</v>
      </c>
      <c r="BS7" s="325">
        <f>取引基本表!BS7/取引基本表!BS$93</f>
        <v>0</v>
      </c>
      <c r="BT7" s="325">
        <f>取引基本表!BT7/取引基本表!BT$93</f>
        <v>0</v>
      </c>
      <c r="BU7" s="325">
        <f>取引基本表!BU7/取引基本表!BU$93</f>
        <v>0</v>
      </c>
      <c r="BV7" s="325">
        <f>取引基本表!BV7/取引基本表!BV$93</f>
        <v>0</v>
      </c>
      <c r="BW7" s="325">
        <f>取引基本表!BW7/取引基本表!BW$93</f>
        <v>0</v>
      </c>
      <c r="BX7" s="325">
        <f>取引基本表!BX7/取引基本表!BX$93</f>
        <v>4.0961002534987792E-9</v>
      </c>
      <c r="BY7" s="325">
        <f>取引基本表!BY7/取引基本表!BY$93</f>
        <v>5.0994164844811675E-8</v>
      </c>
      <c r="BZ7" s="325">
        <f>取引基本表!BZ7/取引基本表!BZ$93</f>
        <v>5.0412100650637447E-8</v>
      </c>
      <c r="CA7" s="325">
        <f>取引基本表!CA7/取引基本表!CA$93</f>
        <v>0</v>
      </c>
      <c r="CB7" s="325">
        <f>取引基本表!CB7/取引基本表!CB$93</f>
        <v>0</v>
      </c>
      <c r="CC7" s="325">
        <f>取引基本表!CC7/取引基本表!CC$93</f>
        <v>1.181980936990522E-6</v>
      </c>
      <c r="CD7" s="325">
        <f>取引基本表!CD7/取引基本表!CD$93</f>
        <v>0</v>
      </c>
      <c r="CE7" s="325">
        <f>取引基本表!CE7/取引基本表!CE$93</f>
        <v>0</v>
      </c>
      <c r="CF7" s="326">
        <f>取引基本表!CF7/取引基本表!CF$93</f>
        <v>5.4984242913119373E-7</v>
      </c>
      <c r="CG7" s="326">
        <f>取引基本表!CG7/取引基本表!CG$93</f>
        <v>6.9473894743908383E-6</v>
      </c>
      <c r="CH7" s="325">
        <f>取引基本表!CH7/取引基本表!CH$85</f>
        <v>1.702578572228125E-4</v>
      </c>
      <c r="CI7" s="325">
        <f>取引基本表!CI7/取引基本表!CI$85</f>
        <v>2.640252068947892E-4</v>
      </c>
      <c r="CJ7" s="325">
        <f>取引基本表!CJ7/取引基本表!CJ$85</f>
        <v>0</v>
      </c>
      <c r="CK7" s="325">
        <f>取引基本表!CK7/取引基本表!CK$85</f>
        <v>0</v>
      </c>
      <c r="CL7" s="325">
        <f>取引基本表!CL7/取引基本表!CL$85</f>
        <v>0</v>
      </c>
      <c r="CM7" s="325">
        <f>取引基本表!CM7/取引基本表!CM$85</f>
        <v>-2.5523467209823548E-2</v>
      </c>
      <c r="CN7" s="327"/>
      <c r="CO7" s="326">
        <f>取引基本表!CO7/取引基本表!CO$85</f>
        <v>3.5410948526344188E-7</v>
      </c>
      <c r="CP7" s="324">
        <f>取引基本表!CO7/取引基本表!CO$85</f>
        <v>3.5410948526344188E-7</v>
      </c>
      <c r="CQ7" s="325">
        <f>取引基本表!CP7/取引基本表!CP$85</f>
        <v>6.8722953461273236E-7</v>
      </c>
      <c r="CR7" s="325">
        <f>取引基本表!CQ7/取引基本表!CQ$85</f>
        <v>0</v>
      </c>
      <c r="CS7" s="325">
        <f>取引基本表!CR7/取引基本表!CR$85</f>
        <v>0</v>
      </c>
      <c r="CT7" s="325">
        <f>取引基本表!CS7/取引基本表!CS$85</f>
        <v>0</v>
      </c>
      <c r="CU7" s="325">
        <f>取引基本表!CT7/取引基本表!CT$85</f>
        <v>-1.6917968338686081E-4</v>
      </c>
      <c r="CV7" s="327"/>
      <c r="CW7" s="326">
        <f>取引基本表!CV7/取引基本表!CV$85</f>
        <v>6.3652115459982325E-7</v>
      </c>
      <c r="CX7" s="326">
        <f>取引基本表!CW7/取引基本表!CW$85</f>
        <v>8.6061682176095047E-6</v>
      </c>
      <c r="CY7" s="326">
        <f>取引基本表!CX7/取引基本表!CX$85</f>
        <v>2.5341610364034777E-6</v>
      </c>
      <c r="CZ7" s="326">
        <f>取引基本表!CY7/取引基本表!CY$85</f>
        <v>2.8723522065614588E-5</v>
      </c>
      <c r="DA7" s="326">
        <f>取引基本表!CZ7/取引基本表!CZ$85</f>
        <v>9.3640909299798904E-6</v>
      </c>
      <c r="DB7" s="59"/>
    </row>
    <row r="8" spans="1:106" ht="12" customHeight="1">
      <c r="A8" s="60" t="s">
        <v>76</v>
      </c>
      <c r="B8" s="55" t="s">
        <v>77</v>
      </c>
      <c r="C8" s="16" t="s">
        <v>180</v>
      </c>
      <c r="D8" s="88" t="s">
        <v>239</v>
      </c>
      <c r="E8" s="324">
        <f>取引基本表!E8/取引基本表!E$93</f>
        <v>0</v>
      </c>
      <c r="F8" s="325">
        <f>取引基本表!F8/取引基本表!F$93</f>
        <v>0</v>
      </c>
      <c r="G8" s="325">
        <f>取引基本表!G8/取引基本表!G$93</f>
        <v>1.2774986617489908E-2</v>
      </c>
      <c r="H8" s="325">
        <f>取引基本表!H8/取引基本表!H$93</f>
        <v>0</v>
      </c>
      <c r="I8" s="325">
        <f>取引基本表!I8/取引基本表!I$93</f>
        <v>2.5627345100828532E-3</v>
      </c>
      <c r="J8" s="325">
        <f>取引基本表!J8/取引基本表!J$93</f>
        <v>0</v>
      </c>
      <c r="K8" s="325">
        <f>取引基本表!K8/取引基本表!K$93</f>
        <v>0</v>
      </c>
      <c r="L8" s="325">
        <f>取引基本表!L8/取引基本表!L$93</f>
        <v>1.1498701197390664E-5</v>
      </c>
      <c r="M8" s="325">
        <f>取引基本表!M8/取引基本表!M$93</f>
        <v>0</v>
      </c>
      <c r="N8" s="325">
        <f>取引基本表!N8/取引基本表!N$93</f>
        <v>0</v>
      </c>
      <c r="O8" s="325">
        <f>取引基本表!O8/取引基本表!O$93</f>
        <v>0</v>
      </c>
      <c r="P8" s="325">
        <f>取引基本表!P8/取引基本表!P$93</f>
        <v>0</v>
      </c>
      <c r="Q8" s="325">
        <f>取引基本表!Q8/取引基本表!Q$93</f>
        <v>0</v>
      </c>
      <c r="R8" s="325">
        <f>取引基本表!R8/取引基本表!R$93</f>
        <v>0</v>
      </c>
      <c r="S8" s="325">
        <f>取引基本表!S8/取引基本表!S$93</f>
        <v>0</v>
      </c>
      <c r="T8" s="325">
        <f>取引基本表!T8/取引基本表!T$93</f>
        <v>0</v>
      </c>
      <c r="U8" s="325">
        <f>取引基本表!U8/取引基本表!U$93</f>
        <v>0</v>
      </c>
      <c r="V8" s="325">
        <f>取引基本表!V8/取引基本表!V$93</f>
        <v>0</v>
      </c>
      <c r="W8" s="325">
        <f>取引基本表!W8/取引基本表!W$93</f>
        <v>0</v>
      </c>
      <c r="X8" s="325">
        <f>取引基本表!X8/取引基本表!X$93</f>
        <v>0</v>
      </c>
      <c r="Y8" s="325">
        <f>取引基本表!Y8/取引基本表!Y$93</f>
        <v>0</v>
      </c>
      <c r="Z8" s="325">
        <f>取引基本表!Z8/取引基本表!Z$93</f>
        <v>5.0516526023861182E-4</v>
      </c>
      <c r="AA8" s="325">
        <f>取引基本表!AA8/取引基本表!AA$93</f>
        <v>0</v>
      </c>
      <c r="AB8" s="325">
        <f>取引基本表!AB8/取引基本表!AB$93</f>
        <v>0</v>
      </c>
      <c r="AC8" s="325">
        <f>取引基本表!AC8/取引基本表!AC$93</f>
        <v>0</v>
      </c>
      <c r="AD8" s="325">
        <f>取引基本表!AD8/取引基本表!AD$93</f>
        <v>0</v>
      </c>
      <c r="AE8" s="325">
        <f>取引基本表!AE8/取引基本表!AE$93</f>
        <v>0</v>
      </c>
      <c r="AF8" s="325">
        <f>取引基本表!AF8/取引基本表!AF$93</f>
        <v>0</v>
      </c>
      <c r="AG8" s="325">
        <f>取引基本表!AG8/取引基本表!AG$93</f>
        <v>0</v>
      </c>
      <c r="AH8" s="325">
        <f>取引基本表!AH8/取引基本表!AH$93</f>
        <v>6.6565024100562627E-7</v>
      </c>
      <c r="AI8" s="325">
        <f>取引基本表!AI8/取引基本表!AI$93</f>
        <v>0</v>
      </c>
      <c r="AJ8" s="325">
        <f>取引基本表!AJ8/取引基本表!AJ$93</f>
        <v>1.1654320454835973E-6</v>
      </c>
      <c r="AK8" s="325">
        <f>取引基本表!AK8/取引基本表!AK$93</f>
        <v>2.0870528289400837E-5</v>
      </c>
      <c r="AL8" s="325">
        <f>取引基本表!AL8/取引基本表!AL$93</f>
        <v>6.8878284703389174E-5</v>
      </c>
      <c r="AM8" s="325">
        <f>取引基本表!AM8/取引基本表!AM$93</f>
        <v>0</v>
      </c>
      <c r="AN8" s="325">
        <f>取引基本表!AN8/取引基本表!AN$93</f>
        <v>0</v>
      </c>
      <c r="AO8" s="325">
        <f>取引基本表!AO8/取引基本表!AO$93</f>
        <v>8.8694672678159433E-4</v>
      </c>
      <c r="AP8" s="325">
        <f>取引基本表!AP8/取引基本表!AP$93</f>
        <v>0</v>
      </c>
      <c r="AQ8" s="325">
        <f>取引基本表!AQ8/取引基本表!AQ$93</f>
        <v>0</v>
      </c>
      <c r="AR8" s="326">
        <f>取引基本表!AR8/取引基本表!AR$93</f>
        <v>2.0001613407460926E-4</v>
      </c>
      <c r="AS8" s="325">
        <f>取引基本表!AS8/取引基本表!AS$93</f>
        <v>0</v>
      </c>
      <c r="AT8" s="325">
        <f>取引基本表!AT8/取引基本表!AT$93</f>
        <v>0</v>
      </c>
      <c r="AU8" s="325">
        <f>取引基本表!AU8/取引基本表!AU$93</f>
        <v>1.2468346063500813E-3</v>
      </c>
      <c r="AV8" s="325">
        <f>取引基本表!AV8/取引基本表!AV$93</f>
        <v>0</v>
      </c>
      <c r="AW8" s="325">
        <f>取引基本表!AW8/取引基本表!AW$93</f>
        <v>7.365424517386895E-4</v>
      </c>
      <c r="AX8" s="325">
        <f>取引基本表!AX8/取引基本表!AX$93</f>
        <v>2.11137078311307E-8</v>
      </c>
      <c r="AY8" s="325">
        <f>取引基本表!AY8/取引基本表!AY$93</f>
        <v>0</v>
      </c>
      <c r="AZ8" s="325">
        <f>取引基本表!AZ8/取引基本表!AZ$93</f>
        <v>1.7686205750076973E-6</v>
      </c>
      <c r="BA8" s="325">
        <f>取引基本表!BA8/取引基本表!BA$93</f>
        <v>0</v>
      </c>
      <c r="BB8" s="325">
        <f>取引基本表!BB8/取引基本表!BB$93</f>
        <v>0</v>
      </c>
      <c r="BC8" s="325">
        <f>取引基本表!BC8/取引基本表!BC$93</f>
        <v>0</v>
      </c>
      <c r="BD8" s="325">
        <f>取引基本表!BD8/取引基本表!BD$93</f>
        <v>0</v>
      </c>
      <c r="BE8" s="325">
        <f>取引基本表!BE8/取引基本表!BE$93</f>
        <v>0</v>
      </c>
      <c r="BF8" s="325">
        <f>取引基本表!BF8/取引基本表!BF$93</f>
        <v>0</v>
      </c>
      <c r="BG8" s="325">
        <f>取引基本表!BG8/取引基本表!BG$93</f>
        <v>0</v>
      </c>
      <c r="BH8" s="325">
        <f>取引基本表!BH8/取引基本表!BH$93</f>
        <v>0</v>
      </c>
      <c r="BI8" s="325">
        <f>取引基本表!BI8/取引基本表!BI$93</f>
        <v>0</v>
      </c>
      <c r="BJ8" s="325">
        <f>取引基本表!BJ8/取引基本表!BJ$93</f>
        <v>0</v>
      </c>
      <c r="BK8" s="325">
        <f>取引基本表!BK8/取引基本表!BK$93</f>
        <v>0</v>
      </c>
      <c r="BL8" s="325">
        <f>取引基本表!BL8/取引基本表!BL$93</f>
        <v>0</v>
      </c>
      <c r="BM8" s="325">
        <f>取引基本表!BM8/取引基本表!BM$93</f>
        <v>0</v>
      </c>
      <c r="BN8" s="325">
        <f>取引基本表!BN8/取引基本表!BN$93</f>
        <v>7.3883797037437132E-5</v>
      </c>
      <c r="BO8" s="325">
        <f>取引基本表!BO8/取引基本表!BO$93</f>
        <v>0</v>
      </c>
      <c r="BP8" s="325">
        <f>取引基本表!BP8/取引基本表!BP$93</f>
        <v>0</v>
      </c>
      <c r="BQ8" s="325">
        <f>取引基本表!BQ8/取引基本表!BQ$93</f>
        <v>0</v>
      </c>
      <c r="BR8" s="325">
        <f>取引基本表!BR8/取引基本表!BR$93</f>
        <v>0</v>
      </c>
      <c r="BS8" s="325">
        <f>取引基本表!BS8/取引基本表!BS$93</f>
        <v>0</v>
      </c>
      <c r="BT8" s="325">
        <f>取引基本表!BT8/取引基本表!BT$93</f>
        <v>0</v>
      </c>
      <c r="BU8" s="325">
        <f>取引基本表!BU8/取引基本表!BU$93</f>
        <v>0</v>
      </c>
      <c r="BV8" s="325">
        <f>取引基本表!BV8/取引基本表!BV$93</f>
        <v>1.3455807595199334E-7</v>
      </c>
      <c r="BW8" s="325">
        <f>取引基本表!BW8/取引基本表!BW$93</f>
        <v>0</v>
      </c>
      <c r="BX8" s="325">
        <f>取引基本表!BX8/取引基本表!BX$93</f>
        <v>1.8699097214097367E-7</v>
      </c>
      <c r="BY8" s="325">
        <f>取引基本表!BY8/取引基本表!BY$93</f>
        <v>2.8890600225292851E-6</v>
      </c>
      <c r="BZ8" s="325">
        <f>取引基本表!BZ8/取引基本表!BZ$93</f>
        <v>9.0163785002605254E-6</v>
      </c>
      <c r="CA8" s="325">
        <f>取引基本表!CA8/取引基本表!CA$93</f>
        <v>0</v>
      </c>
      <c r="CB8" s="325">
        <f>取引基本表!CB8/取引基本表!CB$93</f>
        <v>0</v>
      </c>
      <c r="CC8" s="325">
        <f>取引基本表!CC8/取引基本表!CC$93</f>
        <v>1.0449224924129271E-4</v>
      </c>
      <c r="CD8" s="325">
        <f>取引基本表!CD8/取引基本表!CD$93</f>
        <v>0</v>
      </c>
      <c r="CE8" s="325">
        <f>取引基本表!CE8/取引基本表!CE$93</f>
        <v>0</v>
      </c>
      <c r="CF8" s="326">
        <f>取引基本表!CF8/取引基本表!CF$93</f>
        <v>3.4289765337932769E-5</v>
      </c>
      <c r="CG8" s="326">
        <f>取引基本表!CG8/取引基本表!CG$93</f>
        <v>4.0693880224532306E-5</v>
      </c>
      <c r="CH8" s="325">
        <f>取引基本表!CH8/取引基本表!CH$85</f>
        <v>3.2776668188505304E-4</v>
      </c>
      <c r="CI8" s="325">
        <f>取引基本表!CI8/取引基本表!CI$85</f>
        <v>2.7804506348451022E-4</v>
      </c>
      <c r="CJ8" s="325">
        <f>取引基本表!CJ8/取引基本表!CJ$85</f>
        <v>0</v>
      </c>
      <c r="CK8" s="325">
        <f>取引基本表!CK8/取引基本表!CK$85</f>
        <v>0</v>
      </c>
      <c r="CL8" s="325">
        <f>取引基本表!CL8/取引基本表!CL$85</f>
        <v>0</v>
      </c>
      <c r="CM8" s="325">
        <f>取引基本表!CM8/取引基本表!CM$85</f>
        <v>-3.1696175141698556E-3</v>
      </c>
      <c r="CN8" s="327"/>
      <c r="CO8" s="326">
        <f>取引基本表!CO8/取引基本表!CO$85</f>
        <v>4.0451978581296321E-5</v>
      </c>
      <c r="CP8" s="324">
        <f>取引基本表!CO8/取引基本表!CO$85</f>
        <v>4.0451978581296321E-5</v>
      </c>
      <c r="CQ8" s="325">
        <f>取引基本表!CP8/取引基本表!CP$85</f>
        <v>3.2768268821506886E-5</v>
      </c>
      <c r="CR8" s="325">
        <f>取引基本表!CQ8/取引基本表!CQ$85</f>
        <v>0</v>
      </c>
      <c r="CS8" s="325">
        <f>取引基本表!CR8/取引基本表!CR$85</f>
        <v>0</v>
      </c>
      <c r="CT8" s="325">
        <f>取引基本表!CS8/取引基本表!CS$85</f>
        <v>0</v>
      </c>
      <c r="CU8" s="325">
        <f>取引基本表!CT8/取引基本表!CT$85</f>
        <v>-4.3650402805850229E-4</v>
      </c>
      <c r="CV8" s="327"/>
      <c r="CW8" s="326">
        <f>取引基本表!CV8/取引基本表!CV$85</f>
        <v>1.8153792904661054E-5</v>
      </c>
      <c r="CX8" s="326">
        <f>取引基本表!CW8/取引基本表!CW$85</f>
        <v>2.3520261691808375E-5</v>
      </c>
      <c r="CY8" s="326">
        <f>取引基本表!CX8/取引基本表!CX$85</f>
        <v>1.729049587517397E-5</v>
      </c>
      <c r="CZ8" s="326">
        <f>取引基本表!CY8/取引基本表!CY$85</f>
        <v>5.7178800555719142E-5</v>
      </c>
      <c r="DA8" s="326">
        <f>取引基本表!CZ8/取引基本表!CZ$85</f>
        <v>5.0094295874289944E-5</v>
      </c>
      <c r="DB8" s="59"/>
    </row>
    <row r="9" spans="1:106" ht="12" customHeight="1">
      <c r="A9" s="60" t="s">
        <v>78</v>
      </c>
      <c r="B9" s="55" t="s">
        <v>79</v>
      </c>
      <c r="C9" s="16" t="s">
        <v>182</v>
      </c>
      <c r="D9" s="88" t="s">
        <v>39</v>
      </c>
      <c r="E9" s="324">
        <f>取引基本表!E9/取引基本表!E$93</f>
        <v>6.0594349163399312E-6</v>
      </c>
      <c r="F9" s="325">
        <f>取引基本表!F9/取引基本表!F$93</f>
        <v>4.1398181568363387E-4</v>
      </c>
      <c r="G9" s="325">
        <f>取引基本表!G9/取引基本表!G$93</f>
        <v>0</v>
      </c>
      <c r="H9" s="325">
        <f>取引基本表!H9/取引基本表!H$93</f>
        <v>7.4963721341738526E-4</v>
      </c>
      <c r="I9" s="325">
        <f>取引基本表!I9/取引基本表!I$93</f>
        <v>2.0607802008119308E-4</v>
      </c>
      <c r="J9" s="325">
        <f>取引基本表!J9/取引基本表!J$93</f>
        <v>2.0134823500935538E-4</v>
      </c>
      <c r="K9" s="325">
        <f>取引基本表!K9/取引基本表!K$93</f>
        <v>2.0229321374790553E-3</v>
      </c>
      <c r="L9" s="325">
        <f>取引基本表!L9/取引基本表!L$93</f>
        <v>4.5057293605362224E-3</v>
      </c>
      <c r="M9" s="325">
        <f>取引基本表!M9/取引基本表!M$93</f>
        <v>0.52051763275463947</v>
      </c>
      <c r="N9" s="325">
        <f>取引基本表!N9/取引基本表!N$93</f>
        <v>7.1326363430079828E-5</v>
      </c>
      <c r="O9" s="325">
        <f>取引基本表!O9/取引基本表!O$93</f>
        <v>4.8324098097275781E-2</v>
      </c>
      <c r="P9" s="325">
        <f>取引基本表!P9/取引基本表!P$93</f>
        <v>5.5923412527823797E-2</v>
      </c>
      <c r="Q9" s="325">
        <f>取引基本表!Q9/取引基本表!Q$93</f>
        <v>0.10738686798581015</v>
      </c>
      <c r="R9" s="325">
        <f>取引基本表!R9/取引基本表!R$93</f>
        <v>6.8360583062649001E-5</v>
      </c>
      <c r="S9" s="325">
        <f>取引基本表!S9/取引基本表!S$93</f>
        <v>3.521408529903096E-5</v>
      </c>
      <c r="T9" s="325">
        <f>取引基本表!T9/取引基本表!T$93</f>
        <v>1.5186767881750991E-5</v>
      </c>
      <c r="U9" s="325">
        <f>取引基本表!U9/取引基本表!U$93</f>
        <v>2.2249019315373011E-5</v>
      </c>
      <c r="V9" s="325">
        <f>取引基本表!V9/取引基本表!V$93</f>
        <v>8.5877886776459153E-5</v>
      </c>
      <c r="W9" s="325">
        <f>取引基本表!W9/取引基本表!W$93</f>
        <v>1.7037038228670127E-5</v>
      </c>
      <c r="X9" s="325">
        <f>取引基本表!X9/取引基本表!X$93</f>
        <v>0</v>
      </c>
      <c r="Y9" s="325">
        <f>取引基本表!Y9/取引基本表!Y$93</f>
        <v>3.9575752599556046E-5</v>
      </c>
      <c r="Z9" s="325">
        <f>取引基本表!Z9/取引基本表!Z$93</f>
        <v>2.0961299709798274E-4</v>
      </c>
      <c r="AA9" s="325">
        <f>取引基本表!AA9/取引基本表!AA$93</f>
        <v>1.8121828363410124E-3</v>
      </c>
      <c r="AB9" s="325">
        <f>取引基本表!AB9/取引基本表!AB$93</f>
        <v>0.25219050096351298</v>
      </c>
      <c r="AC9" s="325">
        <f>取引基本表!AC9/取引基本表!AC$93</f>
        <v>0</v>
      </c>
      <c r="AD9" s="325">
        <f>取引基本表!AD9/取引基本表!AD$93</f>
        <v>0</v>
      </c>
      <c r="AE9" s="325">
        <f>取引基本表!AE9/取引基本表!AE$93</f>
        <v>1.6828698696835832E-6</v>
      </c>
      <c r="AF9" s="325">
        <f>取引基本表!AF9/取引基本表!AF$93</f>
        <v>8.289682513638781E-7</v>
      </c>
      <c r="AG9" s="325">
        <f>取引基本表!AG9/取引基本表!AG$93</f>
        <v>5.6108818634256907E-7</v>
      </c>
      <c r="AH9" s="325">
        <f>取引基本表!AH9/取引基本表!AH$93</f>
        <v>4.9281796359169433E-6</v>
      </c>
      <c r="AI9" s="325">
        <f>取引基本表!AI9/取引基本表!AI$93</f>
        <v>0</v>
      </c>
      <c r="AJ9" s="325">
        <f>取引基本表!AJ9/取引基本表!AJ$93</f>
        <v>6.1631020099774992E-6</v>
      </c>
      <c r="AK9" s="325">
        <f>取引基本表!AK9/取引基本表!AK$93</f>
        <v>3.548148630315851E-5</v>
      </c>
      <c r="AL9" s="325">
        <f>取引基本表!AL9/取引基本表!AL$93</f>
        <v>5.1160704368018513E-6</v>
      </c>
      <c r="AM9" s="325">
        <f>取引基本表!AM9/取引基本表!AM$93</f>
        <v>3.1087336137742466E-5</v>
      </c>
      <c r="AN9" s="325">
        <f>取引基本表!AN9/取引基本表!AN$93</f>
        <v>4.0271458814324889E-6</v>
      </c>
      <c r="AO9" s="325">
        <f>取引基本表!AO9/取引基本表!AO$93</f>
        <v>1.9698106632458526E-6</v>
      </c>
      <c r="AP9" s="325">
        <f>取引基本表!AP9/取引基本表!AP$93</f>
        <v>0</v>
      </c>
      <c r="AQ9" s="325">
        <f>取引基本表!AQ9/取引基本表!AQ$93</f>
        <v>1.297174928336284E-4</v>
      </c>
      <c r="AR9" s="326">
        <f>取引基本表!AR9/取引基本表!AR$93</f>
        <v>1.5156362619292563E-2</v>
      </c>
      <c r="AS9" s="325">
        <f>取引基本表!AS9/取引基本表!AS$93</f>
        <v>2.7191531985503873E-10</v>
      </c>
      <c r="AT9" s="325">
        <f>取引基本表!AT9/取引基本表!AT$93</f>
        <v>1.4929784819403863E-8</v>
      </c>
      <c r="AU9" s="325">
        <f>取引基本表!AU9/取引基本表!AU$93</f>
        <v>0</v>
      </c>
      <c r="AV9" s="325">
        <f>取引基本表!AV9/取引基本表!AV$93</f>
        <v>9.3072836260726512E-8</v>
      </c>
      <c r="AW9" s="325">
        <f>取引基本表!AW9/取引基本表!AW$93</f>
        <v>6.7294537633227704E-9</v>
      </c>
      <c r="AX9" s="325">
        <f>取引基本表!AX9/取引基本表!AX$93</f>
        <v>7.4965158416268043E-9</v>
      </c>
      <c r="AY9" s="325">
        <f>取引基本表!AY9/取引基本表!AY$93</f>
        <v>7.9935057705163123E-8</v>
      </c>
      <c r="AZ9" s="325">
        <f>取引基本表!AZ9/取引基本表!AZ$93</f>
        <v>1.5471421138435437E-7</v>
      </c>
      <c r="BA9" s="325">
        <f>取引基本表!BA9/取引基本表!BA$93</f>
        <v>1.7563336103803237E-5</v>
      </c>
      <c r="BB9" s="325">
        <f>取引基本表!BB9/取引基本表!BB$93</f>
        <v>3.3235698479197205E-9</v>
      </c>
      <c r="BC9" s="325">
        <f>取引基本表!BC9/取引基本表!BC$93</f>
        <v>1.6096078137130521E-6</v>
      </c>
      <c r="BD9" s="325">
        <f>取引基本表!BD9/取引基本表!BD$93</f>
        <v>2.156008738013336E-6</v>
      </c>
      <c r="BE9" s="325">
        <f>取引基本表!BE9/取引基本表!BE$93</f>
        <v>6.4170744476956547E-6</v>
      </c>
      <c r="BF9" s="325">
        <f>取引基本表!BF9/取引基本表!BF$93</f>
        <v>3.4562580428398353E-9</v>
      </c>
      <c r="BG9" s="325">
        <f>取引基本表!BG9/取引基本表!BG$93</f>
        <v>1.4396754136317133E-9</v>
      </c>
      <c r="BH9" s="325">
        <f>取引基本表!BH9/取引基本表!BH$93</f>
        <v>1.6354222620164141E-9</v>
      </c>
      <c r="BI9" s="325">
        <f>取引基本表!BI9/取引基本表!BI$93</f>
        <v>3.1299348685447318E-9</v>
      </c>
      <c r="BJ9" s="325">
        <f>取引基本表!BJ9/取引基本表!BJ$93</f>
        <v>3.1656990800867816E-9</v>
      </c>
      <c r="BK9" s="325">
        <f>取引基本表!BK9/取引基本表!BK$93</f>
        <v>7.5812785398541801E-10</v>
      </c>
      <c r="BL9" s="325">
        <f>取引基本表!BL9/取引基本表!BL$93</f>
        <v>6.6993277992675883E-11</v>
      </c>
      <c r="BM9" s="325">
        <f>取引基本表!BM9/取引基本表!BM$93</f>
        <v>2.6141853167906466E-9</v>
      </c>
      <c r="BN9" s="325">
        <f>取引基本表!BN9/取引基本表!BN$93</f>
        <v>1.6592290131910565E-8</v>
      </c>
      <c r="BO9" s="325">
        <f>取引基本表!BO9/取引基本表!BO$93</f>
        <v>6.8270191310707706E-8</v>
      </c>
      <c r="BP9" s="325">
        <f>取引基本表!BP9/取引基本表!BP$93</f>
        <v>7.469153841095681E-6</v>
      </c>
      <c r="BQ9" s="325">
        <f>取引基本表!BQ9/取引基本表!BQ$93</f>
        <v>0</v>
      </c>
      <c r="BR9" s="325">
        <f>取引基本表!BR9/取引基本表!BR$93</f>
        <v>5.0768161857358366E-11</v>
      </c>
      <c r="BS9" s="325">
        <f>取引基本表!BS9/取引基本表!BS$93</f>
        <v>6.4015522528151502E-11</v>
      </c>
      <c r="BT9" s="325">
        <f>取引基本表!BT9/取引基本表!BT$93</f>
        <v>3.2293556344037959E-11</v>
      </c>
      <c r="BU9" s="325">
        <f>取引基本表!BU9/取引基本表!BU$93</f>
        <v>2.7762586410476494E-11</v>
      </c>
      <c r="BV9" s="325">
        <f>取引基本表!BV9/取引基本表!BV$93</f>
        <v>1.6502743744913398E-10</v>
      </c>
      <c r="BW9" s="325">
        <f>取引基本表!BW9/取引基本表!BW$93</f>
        <v>6.3014949099476478E-12</v>
      </c>
      <c r="BX9" s="325">
        <f>取引基本表!BX9/取引基本表!BX$93</f>
        <v>2.7999989904276817E-10</v>
      </c>
      <c r="BY9" s="325">
        <f>取引基本表!BY9/取引基本表!BY$93</f>
        <v>1.524579808311754E-9</v>
      </c>
      <c r="BZ9" s="325">
        <f>取引基本表!BZ9/取引基本表!BZ$93</f>
        <v>1.9348795601263633E-10</v>
      </c>
      <c r="CA9" s="325">
        <f>取引基本表!CA9/取引基本表!CA$93</f>
        <v>1.2857306606507096E-9</v>
      </c>
      <c r="CB9" s="325">
        <f>取引基本表!CB9/取引基本表!CB$93</f>
        <v>1.2757055297267001E-10</v>
      </c>
      <c r="CC9" s="325">
        <f>取引基本表!CC9/取引基本表!CC$93</f>
        <v>2.6632544799203281E-10</v>
      </c>
      <c r="CD9" s="325">
        <f>取引基本表!CD9/取引基本表!CD$93</f>
        <v>0</v>
      </c>
      <c r="CE9" s="325">
        <f>取引基本表!CE9/取引基本表!CE$93</f>
        <v>4.847283857563626E-9</v>
      </c>
      <c r="CF9" s="326">
        <f>取引基本表!CF9/取引基本表!CF$93</f>
        <v>5.1795267307165032E-7</v>
      </c>
      <c r="CG9" s="326">
        <f>取引基本表!CG9/取引基本表!CG$93</f>
        <v>5.8618076051934016E-4</v>
      </c>
      <c r="CH9" s="325">
        <f>取引基本表!CH9/取引基本表!CH$85</f>
        <v>-4.8086272181423586E-4</v>
      </c>
      <c r="CI9" s="325">
        <f>取引基本表!CI9/取引基本表!CI$85</f>
        <v>-1.9177541696603853E-5</v>
      </c>
      <c r="CJ9" s="325">
        <f>取引基本表!CJ9/取引基本表!CJ$85</f>
        <v>0</v>
      </c>
      <c r="CK9" s="325">
        <f>取引基本表!CK9/取引基本表!CK$85</f>
        <v>0</v>
      </c>
      <c r="CL9" s="325">
        <f>取引基本表!CL9/取引基本表!CL$85</f>
        <v>-3.7780976600701479E-5</v>
      </c>
      <c r="CM9" s="325">
        <f>取引基本表!CM9/取引基本表!CM$85</f>
        <v>-0.17637105420821886</v>
      </c>
      <c r="CN9" s="327"/>
      <c r="CO9" s="326">
        <f>取引基本表!CO9/取引基本表!CO$85</f>
        <v>-1.7652476180659602E-8</v>
      </c>
      <c r="CP9" s="324">
        <f>取引基本表!CO9/取引基本表!CO$85</f>
        <v>-1.7652476180659602E-8</v>
      </c>
      <c r="CQ9" s="325">
        <f>取引基本表!CP9/取引基本表!CP$85</f>
        <v>-6.3691457635745491E-10</v>
      </c>
      <c r="CR9" s="325">
        <f>取引基本表!CQ9/取引基本表!CQ$85</f>
        <v>0</v>
      </c>
      <c r="CS9" s="325">
        <f>取引基本表!CR9/取引基本表!CR$85</f>
        <v>0</v>
      </c>
      <c r="CT9" s="325">
        <f>取引基本表!CS9/取引基本表!CS$85</f>
        <v>-1.4652708245432694E-9</v>
      </c>
      <c r="CU9" s="325">
        <f>取引基本表!CT9/取引基本表!CT$85</f>
        <v>7.2696147115723873E-7</v>
      </c>
      <c r="CV9" s="327"/>
      <c r="CW9" s="326">
        <f>取引基本表!CV9/取引基本表!CV$85</f>
        <v>-2.1326956009337096E-9</v>
      </c>
      <c r="CX9" s="326">
        <f>取引基本表!CW9/取引基本表!CW$85</f>
        <v>1.7381426401528766E-5</v>
      </c>
      <c r="CY9" s="326">
        <f>取引基本表!CX9/取引基本表!CX$85</f>
        <v>3.9043055202005737E-6</v>
      </c>
      <c r="CZ9" s="326">
        <f>取引基本表!CY9/取引基本表!CY$85</f>
        <v>6.4332856714571784E-3</v>
      </c>
      <c r="DA9" s="326">
        <f>取引基本表!CZ9/取引基本表!CZ$85</f>
        <v>6.4640657107782183E-6</v>
      </c>
      <c r="DB9" s="59"/>
    </row>
    <row r="10" spans="1:106" ht="12" customHeight="1">
      <c r="A10" s="60"/>
      <c r="B10" s="55"/>
      <c r="C10" s="16" t="s">
        <v>183</v>
      </c>
      <c r="D10" s="88" t="s">
        <v>159</v>
      </c>
      <c r="E10" s="324">
        <f>取引基本表!E10/取引基本表!E$93</f>
        <v>5.8760349951774184E-2</v>
      </c>
      <c r="F10" s="325">
        <f>取引基本表!F10/取引基本表!F$93</f>
        <v>2.9999802016676389E-3</v>
      </c>
      <c r="G10" s="325">
        <f>取引基本表!G10/取引基本表!G$93</f>
        <v>6.1363381355786568E-2</v>
      </c>
      <c r="H10" s="325">
        <f>取引基本表!H10/取引基本表!H$93</f>
        <v>0</v>
      </c>
      <c r="I10" s="325">
        <f>取引基本表!I10/取引基本表!I$93</f>
        <v>9.8019686509866311E-2</v>
      </c>
      <c r="J10" s="325">
        <f>取引基本表!J10/取引基本表!J$93</f>
        <v>1.4096827191689416E-3</v>
      </c>
      <c r="K10" s="325">
        <f>取引基本表!K10/取引基本表!K$93</f>
        <v>6.2898307438533638E-4</v>
      </c>
      <c r="L10" s="325">
        <f>取引基本表!L10/取引基本表!L$93</f>
        <v>4.3321446463921668E-3</v>
      </c>
      <c r="M10" s="325">
        <f>取引基本表!M10/取引基本表!M$93</f>
        <v>0</v>
      </c>
      <c r="N10" s="325">
        <f>取引基本表!N10/取引基本表!N$93</f>
        <v>6.7731629559059612E-6</v>
      </c>
      <c r="O10" s="325">
        <f>取引基本表!O10/取引基本表!O$93</f>
        <v>1.2491667105252408E-4</v>
      </c>
      <c r="P10" s="325">
        <f>取引基本表!P10/取引基本表!P$93</f>
        <v>1.9986528541306832E-7</v>
      </c>
      <c r="Q10" s="325">
        <f>取引基本表!Q10/取引基本表!Q$93</f>
        <v>0</v>
      </c>
      <c r="R10" s="325">
        <f>取引基本表!R10/取引基本表!R$93</f>
        <v>0</v>
      </c>
      <c r="S10" s="325">
        <f>取引基本表!S10/取引基本表!S$93</f>
        <v>0</v>
      </c>
      <c r="T10" s="325">
        <f>取引基本表!T10/取引基本表!T$93</f>
        <v>0</v>
      </c>
      <c r="U10" s="325">
        <f>取引基本表!U10/取引基本表!U$93</f>
        <v>0</v>
      </c>
      <c r="V10" s="325">
        <f>取引基本表!V10/取引基本表!V$93</f>
        <v>0</v>
      </c>
      <c r="W10" s="325">
        <f>取引基本表!W10/取引基本表!W$93</f>
        <v>0</v>
      </c>
      <c r="X10" s="325">
        <f>取引基本表!X10/取引基本表!X$93</f>
        <v>0</v>
      </c>
      <c r="Y10" s="325">
        <f>取引基本表!Y10/取引基本表!Y$93</f>
        <v>0</v>
      </c>
      <c r="Z10" s="325">
        <f>取引基本表!Z10/取引基本表!Z$93</f>
        <v>1.3532832979025592E-3</v>
      </c>
      <c r="AA10" s="325">
        <f>取引基本表!AA10/取引基本表!AA$93</f>
        <v>4.5389438077030721E-6</v>
      </c>
      <c r="AB10" s="325">
        <f>取引基本表!AB10/取引基本表!AB$93</f>
        <v>0</v>
      </c>
      <c r="AC10" s="325">
        <f>取引基本表!AC10/取引基本表!AC$93</f>
        <v>0</v>
      </c>
      <c r="AD10" s="325">
        <f>取引基本表!AD10/取引基本表!AD$93</f>
        <v>0</v>
      </c>
      <c r="AE10" s="325">
        <f>取引基本表!AE10/取引基本表!AE$93</f>
        <v>6.1788832839585936E-5</v>
      </c>
      <c r="AF10" s="325">
        <f>取引基本表!AF10/取引基本表!AF$93</f>
        <v>0</v>
      </c>
      <c r="AG10" s="325">
        <f>取引基本表!AG10/取引基本表!AG$93</f>
        <v>0</v>
      </c>
      <c r="AH10" s="325">
        <f>取引基本表!AH10/取引基本表!AH$93</f>
        <v>3.1985183067646118E-5</v>
      </c>
      <c r="AI10" s="325">
        <f>取引基本表!AI10/取引基本表!AI$93</f>
        <v>0</v>
      </c>
      <c r="AJ10" s="325">
        <f>取引基本表!AJ10/取引基本表!AJ$93</f>
        <v>3.0436207663493686E-4</v>
      </c>
      <c r="AK10" s="325">
        <f>取引基本表!AK10/取引基本表!AK$93</f>
        <v>2.2585499929844879E-3</v>
      </c>
      <c r="AL10" s="325">
        <f>取引基本表!AL10/取引基本表!AL$93</f>
        <v>2.8531807974764697E-3</v>
      </c>
      <c r="AM10" s="325">
        <f>取引基本表!AM10/取引基本表!AM$93</f>
        <v>7.3272550657448639E-4</v>
      </c>
      <c r="AN10" s="325">
        <f>取引基本表!AN10/取引基本表!AN$93</f>
        <v>1.3756440433957611E-6</v>
      </c>
      <c r="AO10" s="325">
        <f>取引基本表!AO10/取引基本表!AO$93</f>
        <v>4.6491112425533422E-2</v>
      </c>
      <c r="AP10" s="325">
        <f>取引基本表!AP10/取引基本表!AP$93</f>
        <v>0</v>
      </c>
      <c r="AQ10" s="325">
        <f>取引基本表!AQ10/取引基本表!AQ$93</f>
        <v>1.6772180638421235E-3</v>
      </c>
      <c r="AR10" s="326">
        <f>取引基本表!AR10/取引基本表!AR$93</f>
        <v>7.9350762156850732E-3</v>
      </c>
      <c r="AS10" s="325">
        <f>取引基本表!AS10/取引基本表!AS$93</f>
        <v>4.4811551198649519E-3</v>
      </c>
      <c r="AT10" s="325">
        <f>取引基本表!AT10/取引基本表!AT$93</f>
        <v>8.9056945509957187E-4</v>
      </c>
      <c r="AU10" s="325">
        <f>取引基本表!AU10/取引基本表!AU$93</f>
        <v>4.2023373376172584E-3</v>
      </c>
      <c r="AV10" s="325">
        <f>取引基本表!AV10/取引基本表!AV$93</f>
        <v>0</v>
      </c>
      <c r="AW10" s="325">
        <f>取引基本表!AW10/取引基本表!AW$93</f>
        <v>7.4957347513889636E-3</v>
      </c>
      <c r="AX10" s="325">
        <f>取引基本表!AX10/取引基本表!AX$93</f>
        <v>9.8181527955904229E-5</v>
      </c>
      <c r="AY10" s="325">
        <f>取引基本表!AY10/取引基本表!AY$93</f>
        <v>5.6428691118271704E-5</v>
      </c>
      <c r="AZ10" s="325">
        <f>取引基本表!AZ10/取引基本表!AZ$93</f>
        <v>3.3877503132535549E-4</v>
      </c>
      <c r="BA10" s="325">
        <f>取引基本表!BA10/取引基本表!BA$93</f>
        <v>2.0429096798229577E-7</v>
      </c>
      <c r="BB10" s="325">
        <f>取引基本表!BB10/取引基本表!BB$93</f>
        <v>6.326645439067815E-7</v>
      </c>
      <c r="BC10" s="325">
        <f>取引基本表!BC10/取引基本表!BC$93</f>
        <v>1.6961436343229478E-5</v>
      </c>
      <c r="BD10" s="325">
        <f>取引基本表!BD10/取引基本表!BD$93</f>
        <v>3.3507512935648232E-8</v>
      </c>
      <c r="BE10" s="325">
        <f>取引基本表!BE10/取引基本表!BE$93</f>
        <v>0</v>
      </c>
      <c r="BF10" s="325">
        <f>取引基本表!BF10/取引基本表!BF$93</f>
        <v>0</v>
      </c>
      <c r="BG10" s="325">
        <f>取引基本表!BG10/取引基本表!BG$93</f>
        <v>0</v>
      </c>
      <c r="BH10" s="325">
        <f>取引基本表!BH10/取引基本表!BH$93</f>
        <v>0</v>
      </c>
      <c r="BI10" s="325">
        <f>取引基本表!BI10/取引基本表!BI$93</f>
        <v>0</v>
      </c>
      <c r="BJ10" s="325">
        <f>取引基本表!BJ10/取引基本表!BJ$93</f>
        <v>0</v>
      </c>
      <c r="BK10" s="325">
        <f>取引基本表!BK10/取引基本表!BK$93</f>
        <v>0</v>
      </c>
      <c r="BL10" s="325">
        <f>取引基本表!BL10/取引基本表!BL$93</f>
        <v>0</v>
      </c>
      <c r="BM10" s="325">
        <f>取引基本表!BM10/取引基本表!BM$93</f>
        <v>0</v>
      </c>
      <c r="BN10" s="325">
        <f>取引基本表!BN10/取引基本表!BN$93</f>
        <v>6.1376104925643874E-5</v>
      </c>
      <c r="BO10" s="325">
        <f>取引基本表!BO10/取引基本表!BO$93</f>
        <v>1.0282770148206578E-6</v>
      </c>
      <c r="BP10" s="325">
        <f>取引基本表!BP10/取引基本表!BP$93</f>
        <v>0</v>
      </c>
      <c r="BQ10" s="325">
        <f>取引基本表!BQ10/取引基本表!BQ$93</f>
        <v>0</v>
      </c>
      <c r="BR10" s="325">
        <f>取引基本表!BR10/取引基本表!BR$93</f>
        <v>0</v>
      </c>
      <c r="BS10" s="325">
        <f>取引基本表!BS10/取引基本表!BS$93</f>
        <v>5.2353290818662924E-6</v>
      </c>
      <c r="BT10" s="325">
        <f>取引基本表!BT10/取引基本表!BT$93</f>
        <v>0</v>
      </c>
      <c r="BU10" s="325">
        <f>取引基本表!BU10/取引基本表!BU$93</f>
        <v>0</v>
      </c>
      <c r="BV10" s="325">
        <f>取引基本表!BV10/取引基本表!BV$93</f>
        <v>5.2298273658630321E-6</v>
      </c>
      <c r="BW10" s="325">
        <f>取引基本表!BW10/取引基本表!BW$93</f>
        <v>7.5691324369915673E-9</v>
      </c>
      <c r="BX10" s="325">
        <f>取引基本表!BX10/取引基本表!BX$93</f>
        <v>2.5817596143515107E-5</v>
      </c>
      <c r="BY10" s="325">
        <f>取引基本表!BY10/取引基本表!BY$93</f>
        <v>1.9799614093901998E-4</v>
      </c>
      <c r="BZ10" s="325">
        <f>取引基本表!BZ10/取引基本表!BZ$93</f>
        <v>2.5845484479238018E-4</v>
      </c>
      <c r="CA10" s="325">
        <f>取引基本表!CA10/取引基本表!CA$93</f>
        <v>6.1004622382764623E-5</v>
      </c>
      <c r="CB10" s="325">
        <f>取引基本表!CB10/取引基本表!CB$93</f>
        <v>1.1926810401045229E-7</v>
      </c>
      <c r="CC10" s="325">
        <f>取引基本表!CC10/取引基本表!CC$93</f>
        <v>3.8194326896351959E-3</v>
      </c>
      <c r="CD10" s="325">
        <f>取引基本表!CD10/取引基本表!CD$93</f>
        <v>0</v>
      </c>
      <c r="CE10" s="325">
        <f>取引基本表!CE10/取引基本表!CE$93</f>
        <v>1.4410034592909145E-4</v>
      </c>
      <c r="CF10" s="326">
        <f>取引基本表!CF10/取引基本表!CF$93</f>
        <v>5.1844815083726132E-4</v>
      </c>
      <c r="CG10" s="326">
        <f>取引基本表!CG10/取引基本表!CG$93</f>
        <v>8.0504670820945518E-4</v>
      </c>
      <c r="CH10" s="325">
        <f>取引基本表!CH10/取引基本表!CH$85</f>
        <v>4.0122415550648584E-2</v>
      </c>
      <c r="CI10" s="325">
        <f>取引基本表!CI10/取引基本表!CI$85</f>
        <v>4.3899918940905558E-2</v>
      </c>
      <c r="CJ10" s="325">
        <f>取引基本表!CJ10/取引基本表!CJ$85</f>
        <v>0</v>
      </c>
      <c r="CK10" s="325">
        <f>取引基本表!CK10/取引基本表!CK$85</f>
        <v>0</v>
      </c>
      <c r="CL10" s="325">
        <f>取引基本表!CL10/取引基本表!CL$85</f>
        <v>0</v>
      </c>
      <c r="CM10" s="325">
        <f>取引基本表!CM10/取引基本表!CM$85</f>
        <v>0.12482299171756692</v>
      </c>
      <c r="CN10" s="327"/>
      <c r="CO10" s="326">
        <f>取引基本表!CO10/取引基本表!CO$85</f>
        <v>3.3430607473864762E-3</v>
      </c>
      <c r="CP10" s="324">
        <f>取引基本表!CO10/取引基本表!CO$85</f>
        <v>3.3430607473864762E-3</v>
      </c>
      <c r="CQ10" s="325">
        <f>取引基本表!CP10/取引基本表!CP$85</f>
        <v>3.8019041222957712E-3</v>
      </c>
      <c r="CR10" s="325">
        <f>取引基本表!CQ10/取引基本表!CQ$85</f>
        <v>0</v>
      </c>
      <c r="CS10" s="325">
        <f>取引基本表!CR10/取引基本表!CR$85</f>
        <v>0</v>
      </c>
      <c r="CT10" s="325">
        <f>取引基本表!CS10/取引基本表!CS$85</f>
        <v>0</v>
      </c>
      <c r="CU10" s="325">
        <f>取引基本表!CT10/取引基本表!CT$85</f>
        <v>4.6843742770106452E-3</v>
      </c>
      <c r="CV10" s="327"/>
      <c r="CW10" s="326">
        <f>取引基本表!CV10/取引基本表!CV$85</f>
        <v>1.993023816266694E-3</v>
      </c>
      <c r="CX10" s="326">
        <f>取引基本表!CW10/取引基本表!CW$85</f>
        <v>2.8008882363136966E-3</v>
      </c>
      <c r="CY10" s="326">
        <f>取引基本表!CX10/取引基本表!CX$85</f>
        <v>1.7668801254771044E-4</v>
      </c>
      <c r="CZ10" s="326">
        <f>取引基本表!CY10/取引基本表!CY$85</f>
        <v>3.4620803424487614E-3</v>
      </c>
      <c r="DA10" s="326">
        <f>取引基本表!CZ10/取引基本表!CZ$85</f>
        <v>2.0786314411896469E-3</v>
      </c>
      <c r="DB10" s="59"/>
    </row>
    <row r="11" spans="1:106" ht="12" customHeight="1">
      <c r="A11" s="60"/>
      <c r="B11" s="55"/>
      <c r="C11" s="16" t="s">
        <v>184</v>
      </c>
      <c r="D11" s="88" t="s">
        <v>40</v>
      </c>
      <c r="E11" s="324">
        <f>取引基本表!E11/取引基本表!E$93</f>
        <v>1.8109193800297395E-3</v>
      </c>
      <c r="F11" s="325">
        <f>取引基本表!F11/取引基本表!F$93</f>
        <v>4.7222281415816055E-4</v>
      </c>
      <c r="G11" s="325">
        <f>取引基本表!G11/取引基本表!G$93</f>
        <v>1.3652778254349966E-2</v>
      </c>
      <c r="H11" s="325">
        <f>取引基本表!H11/取引基本表!H$93</f>
        <v>1.9382263596488616E-3</v>
      </c>
      <c r="I11" s="325">
        <f>取引基本表!I11/取引基本表!I$93</f>
        <v>7.6335732019657074E-4</v>
      </c>
      <c r="J11" s="325">
        <f>取引基本表!J11/取引基本表!J$93</f>
        <v>0.15321567229341482</v>
      </c>
      <c r="K11" s="325">
        <f>取引基本表!K11/取引基本表!K$93</f>
        <v>2.176156521702844E-3</v>
      </c>
      <c r="L11" s="325">
        <f>取引基本表!L11/取引基本表!L$93</f>
        <v>1.0421344307703043E-3</v>
      </c>
      <c r="M11" s="325">
        <f>取引基本表!M11/取引基本表!M$93</f>
        <v>1.6922389891228321E-4</v>
      </c>
      <c r="N11" s="325">
        <f>取引基本表!N11/取引基本表!N$93</f>
        <v>2.508261479512902E-3</v>
      </c>
      <c r="O11" s="325">
        <f>取引基本表!O11/取引基本表!O$93</f>
        <v>2.5848300981695387E-3</v>
      </c>
      <c r="P11" s="325">
        <f>取引基本表!P11/取引基本表!P$93</f>
        <v>2.765065407373505E-4</v>
      </c>
      <c r="Q11" s="325">
        <f>取引基本表!Q11/取引基本表!Q$93</f>
        <v>4.920003248529601E-4</v>
      </c>
      <c r="R11" s="325">
        <f>取引基本表!R11/取引基本表!R$93</f>
        <v>9.2302712699321118E-4</v>
      </c>
      <c r="S11" s="325">
        <f>取引基本表!S11/取引基本表!S$93</f>
        <v>5.9654014658943309E-4</v>
      </c>
      <c r="T11" s="325">
        <f>取引基本表!T11/取引基本表!T$93</f>
        <v>6.7643428679641513E-4</v>
      </c>
      <c r="U11" s="325">
        <f>取引基本表!U11/取引基本表!U$93</f>
        <v>9.8132600465208344E-4</v>
      </c>
      <c r="V11" s="325">
        <f>取引基本表!V11/取引基本表!V$93</f>
        <v>2.4408269585604681E-3</v>
      </c>
      <c r="W11" s="325">
        <f>取引基本表!W11/取引基本表!W$93</f>
        <v>1.0518979953592438E-3</v>
      </c>
      <c r="X11" s="325">
        <f>取引基本表!X11/取引基本表!X$93</f>
        <v>8.2549095529690008E-4</v>
      </c>
      <c r="Y11" s="325">
        <f>取引基本表!Y11/取引基本表!Y$93</f>
        <v>1.0514665197187357E-3</v>
      </c>
      <c r="Z11" s="325">
        <f>取引基本表!Z11/取引基本表!Z$93</f>
        <v>1.0462721852753482E-2</v>
      </c>
      <c r="AA11" s="325">
        <f>取引基本表!AA11/取引基本表!AA$93</f>
        <v>2.8573168016557339E-3</v>
      </c>
      <c r="AB11" s="325">
        <f>取引基本表!AB11/取引基本表!AB$93</f>
        <v>1.3799064115580114E-4</v>
      </c>
      <c r="AC11" s="325">
        <f>取引基本表!AC11/取引基本表!AC$93</f>
        <v>6.6273413810041825E-4</v>
      </c>
      <c r="AD11" s="325">
        <f>取引基本表!AD11/取引基本表!AD$93</f>
        <v>2.0552846910481576E-3</v>
      </c>
      <c r="AE11" s="325">
        <f>取引基本表!AE11/取引基本表!AE$93</f>
        <v>3.2684802776136832E-3</v>
      </c>
      <c r="AF11" s="325">
        <f>取引基本表!AF11/取引基本表!AF$93</f>
        <v>1.026282064962525E-3</v>
      </c>
      <c r="AG11" s="325">
        <f>取引基本表!AG11/取引基本表!AG$93</f>
        <v>3.7548123521493083E-5</v>
      </c>
      <c r="AH11" s="325">
        <f>取引基本表!AH11/取引基本表!AH$93</f>
        <v>1.6989422802485836E-3</v>
      </c>
      <c r="AI11" s="325">
        <f>取引基本表!AI11/取引基本表!AI$93</f>
        <v>5.2428402776515462E-4</v>
      </c>
      <c r="AJ11" s="325">
        <f>取引基本表!AJ11/取引基本表!AJ$93</f>
        <v>3.2114801060854686E-3</v>
      </c>
      <c r="AK11" s="325">
        <f>取引基本表!AK11/取引基本表!AK$93</f>
        <v>3.4554535380652591E-4</v>
      </c>
      <c r="AL11" s="325">
        <f>取引基本表!AL11/取引基本表!AL$93</f>
        <v>2.518644545188992E-3</v>
      </c>
      <c r="AM11" s="325">
        <f>取引基本表!AM11/取引基本表!AM$93</f>
        <v>1.4964481031255313E-2</v>
      </c>
      <c r="AN11" s="325">
        <f>取引基本表!AN11/取引基本表!AN$93</f>
        <v>1.4982282406562758E-3</v>
      </c>
      <c r="AO11" s="325">
        <f>取引基本表!AO11/取引基本表!AO$93</f>
        <v>2.9754390317103022E-3</v>
      </c>
      <c r="AP11" s="325">
        <f>取引基本表!AP11/取引基本表!AP$93</f>
        <v>1.5019600050580775E-2</v>
      </c>
      <c r="AQ11" s="325">
        <f>取引基本表!AQ11/取引基本表!AQ$93</f>
        <v>1.6572280243642043E-4</v>
      </c>
      <c r="AR11" s="326">
        <f>取引基本表!AR11/取引基本表!AR$93</f>
        <v>1.9453332453077637E-3</v>
      </c>
      <c r="AS11" s="325">
        <f>取引基本表!AS11/取引基本表!AS$93</f>
        <v>2.4940683117760738E-5</v>
      </c>
      <c r="AT11" s="325">
        <f>取引基本表!AT11/取引基本表!AT$93</f>
        <v>1.196613991912976E-5</v>
      </c>
      <c r="AU11" s="325">
        <f>取引基本表!AU11/取引基本表!AU$93</f>
        <v>1.7304228235534336E-4</v>
      </c>
      <c r="AV11" s="325">
        <f>取引基本表!AV11/取引基本表!AV$93</f>
        <v>2.5345592329134525E-5</v>
      </c>
      <c r="AW11" s="325">
        <f>取引基本表!AW11/取引基本表!AW$93</f>
        <v>7.5829194113206859E-6</v>
      </c>
      <c r="AX11" s="325">
        <f>取引基本表!AX11/取引基本表!AX$93</f>
        <v>1.7893990243694924E-3</v>
      </c>
      <c r="AY11" s="325">
        <f>取引基本表!AY11/取引基本表!AY$93</f>
        <v>3.6512437259879338E-5</v>
      </c>
      <c r="AZ11" s="325">
        <f>取引基本表!AZ11/取引基本表!AZ$93</f>
        <v>1.0419978752976037E-5</v>
      </c>
      <c r="BA11" s="325">
        <f>取引基本表!BA11/取引基本表!BA$93</f>
        <v>4.0293586471541283E-7</v>
      </c>
      <c r="BB11" s="325">
        <f>取引基本表!BB11/取引基本表!BB$93</f>
        <v>3.3602726477012222E-5</v>
      </c>
      <c r="BC11" s="325">
        <f>取引基本表!BC11/取引基本表!BC$93</f>
        <v>2.7726168889319042E-5</v>
      </c>
      <c r="BD11" s="325">
        <f>取引基本表!BD11/取引基本表!BD$93</f>
        <v>2.9436188843585384E-6</v>
      </c>
      <c r="BE11" s="325">
        <f>取引基本表!BE11/取引基本表!BE$93</f>
        <v>9.4502878483220173E-6</v>
      </c>
      <c r="BF11" s="325">
        <f>取引基本表!BF11/取引基本表!BF$93</f>
        <v>1.0134890692825886E-5</v>
      </c>
      <c r="BG11" s="325">
        <f>取引基本表!BG11/取引基本表!BG$93</f>
        <v>1.014392068028567E-5</v>
      </c>
      <c r="BH11" s="325">
        <f>取引基本表!BH11/取引基本表!BH$93</f>
        <v>1.3734595143024607E-5</v>
      </c>
      <c r="BI11" s="325">
        <f>取引基本表!BI11/取引基本表!BI$93</f>
        <v>1.4537287707266495E-5</v>
      </c>
      <c r="BJ11" s="325">
        <f>取引基本表!BJ11/取引基本表!BJ$93</f>
        <v>2.8970562163955651E-5</v>
      </c>
      <c r="BK11" s="325">
        <f>取引基本表!BK11/取引基本表!BK$93</f>
        <v>1.7790257202467705E-5</v>
      </c>
      <c r="BL11" s="325">
        <f>取引基本表!BL11/取引基本表!BL$93</f>
        <v>1.2870086316885314E-5</v>
      </c>
      <c r="BM11" s="325">
        <f>取引基本表!BM11/取引基本表!BM$93</f>
        <v>1.5167369928339684E-5</v>
      </c>
      <c r="BN11" s="325">
        <f>取引基本表!BN11/取引基本表!BN$93</f>
        <v>5.1421002761903419E-5</v>
      </c>
      <c r="BO11" s="325">
        <f>取引基本表!BO11/取引基本表!BO$93</f>
        <v>3.2258234305088706E-5</v>
      </c>
      <c r="BP11" s="325">
        <f>取引基本表!BP11/取引基本表!BP$93</f>
        <v>1.5011429487032553E-6</v>
      </c>
      <c r="BQ11" s="325">
        <f>取引基本表!BQ11/取引基本表!BQ$93</f>
        <v>7.0003393483468733E-6</v>
      </c>
      <c r="BR11" s="325">
        <f>取引基本表!BR11/取引基本表!BR$93</f>
        <v>2.3832821192443308E-5</v>
      </c>
      <c r="BS11" s="325">
        <f>取引基本表!BS11/取引基本表!BS$93</f>
        <v>3.7148489719592221E-5</v>
      </c>
      <c r="BT11" s="325">
        <f>取引基本表!BT11/取引基本表!BT$93</f>
        <v>1.2295193100059886E-5</v>
      </c>
      <c r="BU11" s="325">
        <f>取引基本表!BU11/取引基本表!BU$93</f>
        <v>4.7372705810273384E-7</v>
      </c>
      <c r="BV11" s="325">
        <f>取引基本表!BV11/取引基本表!BV$93</f>
        <v>1.7007079859843183E-5</v>
      </c>
      <c r="BW11" s="325">
        <f>取引基本表!BW11/取引基本表!BW$93</f>
        <v>8.050820327967917E-6</v>
      </c>
      <c r="BX11" s="325">
        <f>取引基本表!BX11/取引基本表!BX$93</f>
        <v>3.5846720276585969E-5</v>
      </c>
      <c r="BY11" s="325">
        <f>取引基本表!BY11/取引基本表!BY$93</f>
        <v>4.5044710734339496E-6</v>
      </c>
      <c r="BZ11" s="325">
        <f>取引基本表!BZ11/取引基本表!BZ$93</f>
        <v>3.0411827958183622E-5</v>
      </c>
      <c r="CA11" s="325">
        <f>取引基本表!CA11/取引基本表!CA$93</f>
        <v>1.8677194552056223E-4</v>
      </c>
      <c r="CB11" s="325">
        <f>取引基本表!CB11/取引基本表!CB$93</f>
        <v>1.563726599668159E-5</v>
      </c>
      <c r="CC11" s="325">
        <f>取引基本表!CC11/取引基本表!CC$93</f>
        <v>3.4941273749171812E-5</v>
      </c>
      <c r="CD11" s="325">
        <f>取引基本表!CD11/取引基本表!CD$93</f>
        <v>1.7436091288422479E-4</v>
      </c>
      <c r="CE11" s="325">
        <f>取引基本表!CE11/取引基本表!CE$93</f>
        <v>1.9132429433017032E-6</v>
      </c>
      <c r="CF11" s="326">
        <f>取引基本表!CF11/取引基本表!CF$93</f>
        <v>2.498238536864783E-5</v>
      </c>
      <c r="CG11" s="326">
        <f>取引基本表!CG11/取引基本表!CG$93</f>
        <v>9.9189933771345865E-5</v>
      </c>
      <c r="CH11" s="325">
        <f>取引基本表!CH11/取引基本表!CH$85</f>
        <v>9.368251304576837E-3</v>
      </c>
      <c r="CI11" s="325">
        <f>取引基本表!CI11/取引基本表!CI$85</f>
        <v>9.0866277201281428E-3</v>
      </c>
      <c r="CJ11" s="325">
        <f>取引基本表!CJ11/取引基本表!CJ$85</f>
        <v>0</v>
      </c>
      <c r="CK11" s="325">
        <f>取引基本表!CK11/取引基本表!CK$85</f>
        <v>1.8725343669788663E-5</v>
      </c>
      <c r="CL11" s="325">
        <f>取引基本表!CL11/取引基本表!CL$85</f>
        <v>1.0514399710134467E-3</v>
      </c>
      <c r="CM11" s="325">
        <f>取引基本表!CM11/取引基本表!CM$85</f>
        <v>5.0930535090767927E-2</v>
      </c>
      <c r="CN11" s="327"/>
      <c r="CO11" s="326">
        <f>取引基本表!CO11/取引基本表!CO$85</f>
        <v>1.0757538997005283E-4</v>
      </c>
      <c r="CP11" s="324">
        <f>取引基本表!CO11/取引基本表!CO$85</f>
        <v>1.0757538997005283E-4</v>
      </c>
      <c r="CQ11" s="325">
        <f>取引基本表!CP11/取引基本表!CP$85</f>
        <v>1.1278287373825765E-4</v>
      </c>
      <c r="CR11" s="325">
        <f>取引基本表!CQ11/取引基本表!CQ$85</f>
        <v>0</v>
      </c>
      <c r="CS11" s="325">
        <f>取引基本表!CR11/取引基本表!CR$85</f>
        <v>2.1640187873127458E-7</v>
      </c>
      <c r="CT11" s="325">
        <f>取引基本表!CS11/取引基本表!CS$85</f>
        <v>1.852047514295075E-5</v>
      </c>
      <c r="CU11" s="325">
        <f>取引基本表!CT11/取引基本表!CT$85</f>
        <v>6.63424048639639E-4</v>
      </c>
      <c r="CV11" s="327"/>
      <c r="CW11" s="326">
        <f>取引基本表!CV11/取引基本表!CV$85</f>
        <v>6.2453430976401627E-5</v>
      </c>
      <c r="CX11" s="326">
        <f>取引基本表!CW11/取引基本表!CW$85</f>
        <v>2.4849266455152254E-4</v>
      </c>
      <c r="CY11" s="326">
        <f>取引基本表!CX11/取引基本表!CX$85</f>
        <v>4.8476439347086626E-5</v>
      </c>
      <c r="CZ11" s="326">
        <f>取引基本表!CY11/取引基本表!CY$85</f>
        <v>1.7580040154346495E-3</v>
      </c>
      <c r="DA11" s="326">
        <f>取引基本表!CZ11/取引基本表!CZ$85</f>
        <v>8.1825372356843896E-5</v>
      </c>
      <c r="DB11" s="59"/>
    </row>
    <row r="12" spans="1:106" ht="12" customHeight="1">
      <c r="A12" s="60"/>
      <c r="B12" s="55"/>
      <c r="C12" s="16" t="s">
        <v>185</v>
      </c>
      <c r="D12" s="88" t="s">
        <v>41</v>
      </c>
      <c r="E12" s="324">
        <f>取引基本表!E12/取引基本表!E$93</f>
        <v>1.1674624677924399E-2</v>
      </c>
      <c r="F12" s="325">
        <f>取引基本表!F12/取引基本表!F$93</f>
        <v>4.318699481218268E-3</v>
      </c>
      <c r="G12" s="325">
        <f>取引基本表!G12/取引基本表!G$93</f>
        <v>1.710068896188867E-3</v>
      </c>
      <c r="H12" s="325">
        <f>取引基本表!H12/取引基本表!H$93</f>
        <v>2.6908524658996396E-4</v>
      </c>
      <c r="I12" s="325">
        <f>取引基本表!I12/取引基本表!I$93</f>
        <v>7.1344990712106865E-3</v>
      </c>
      <c r="J12" s="325">
        <f>取引基本表!J12/取引基本表!J$93</f>
        <v>2.3489292569682635E-3</v>
      </c>
      <c r="K12" s="325">
        <f>取引基本表!K12/取引基本表!K$93</f>
        <v>0.13635115272857218</v>
      </c>
      <c r="L12" s="325">
        <f>取引基本表!L12/取引基本表!L$93</f>
        <v>7.683289536207197E-3</v>
      </c>
      <c r="M12" s="325">
        <f>取引基本表!M12/取引基本表!M$93</f>
        <v>1.0628898610904016E-4</v>
      </c>
      <c r="N12" s="325">
        <f>取引基本表!N12/取引基本表!N$93</f>
        <v>2.584507004273472E-3</v>
      </c>
      <c r="O12" s="325">
        <f>取引基本表!O12/取引基本表!O$93</f>
        <v>7.42869731347381E-3</v>
      </c>
      <c r="P12" s="325">
        <f>取引基本表!P12/取引基本表!P$93</f>
        <v>1.5191682894576838E-4</v>
      </c>
      <c r="Q12" s="325">
        <f>取引基本表!Q12/取引基本表!Q$93</f>
        <v>4.9739587895110025E-4</v>
      </c>
      <c r="R12" s="325">
        <f>取引基本表!R12/取引基本表!R$93</f>
        <v>2.5172208158499351E-3</v>
      </c>
      <c r="S12" s="325">
        <f>取引基本表!S12/取引基本表!S$93</f>
        <v>2.9045647252880295E-4</v>
      </c>
      <c r="T12" s="325">
        <f>取引基本表!T12/取引基本表!T$93</f>
        <v>4.6433824592206544E-4</v>
      </c>
      <c r="U12" s="325">
        <f>取引基本表!U12/取引基本表!U$93</f>
        <v>1.8947671359821699E-3</v>
      </c>
      <c r="V12" s="325">
        <f>取引基本表!V12/取引基本表!V$93</f>
        <v>1.5958984541888958E-3</v>
      </c>
      <c r="W12" s="325">
        <f>取引基本表!W12/取引基本表!W$93</f>
        <v>2.5033558569378059E-3</v>
      </c>
      <c r="X12" s="325">
        <f>取引基本表!X12/取引基本表!X$93</f>
        <v>2.5539130794549635E-3</v>
      </c>
      <c r="Y12" s="325">
        <f>取引基本表!Y12/取引基本表!Y$93</f>
        <v>1.0698798200931626E-3</v>
      </c>
      <c r="Z12" s="325">
        <f>取引基本表!Z12/取引基本表!Z$93</f>
        <v>2.435353001681068E-2</v>
      </c>
      <c r="AA12" s="325">
        <f>取引基本表!AA12/取引基本表!AA$93</f>
        <v>1.8874982207952015E-2</v>
      </c>
      <c r="AB12" s="325">
        <f>取引基本表!AB12/取引基本表!AB$93</f>
        <v>1.7592816477322091E-3</v>
      </c>
      <c r="AC12" s="325">
        <f>取引基本表!AC12/取引基本表!AC$93</f>
        <v>1.6828394290478036E-3</v>
      </c>
      <c r="AD12" s="325">
        <f>取引基本表!AD12/取引基本表!AD$93</f>
        <v>2.0132077543202932E-3</v>
      </c>
      <c r="AE12" s="325">
        <f>取引基本表!AE12/取引基本表!AE$93</f>
        <v>3.3038251859826067E-3</v>
      </c>
      <c r="AF12" s="325">
        <f>取引基本表!AF12/取引基本表!AF$93</f>
        <v>2.0118872648370611E-3</v>
      </c>
      <c r="AG12" s="325">
        <f>取引基本表!AG12/取引基本表!AG$93</f>
        <v>2.3526601307129942E-4</v>
      </c>
      <c r="AH12" s="325">
        <f>取引基本表!AH12/取引基本表!AH$93</f>
        <v>3.2640315007221653E-3</v>
      </c>
      <c r="AI12" s="325">
        <f>取引基本表!AI12/取引基本表!AI$93</f>
        <v>4.1172537308448841E-3</v>
      </c>
      <c r="AJ12" s="325">
        <f>取引基本表!AJ12/取引基本表!AJ$93</f>
        <v>5.3340284753971873E-4</v>
      </c>
      <c r="AK12" s="325">
        <f>取引基本表!AK12/取引基本表!AK$93</f>
        <v>3.5674255009891889E-3</v>
      </c>
      <c r="AL12" s="325">
        <f>取引基本表!AL12/取引基本表!AL$93</f>
        <v>2.5998449913327893E-3</v>
      </c>
      <c r="AM12" s="325">
        <f>取引基本表!AM12/取引基本表!AM$93</f>
        <v>8.1855345528910901E-3</v>
      </c>
      <c r="AN12" s="325">
        <f>取引基本表!AN12/取引基本表!AN$93</f>
        <v>1.5232588111067809E-3</v>
      </c>
      <c r="AO12" s="325">
        <f>取引基本表!AO12/取引基本表!AO$93</f>
        <v>2.2151955816386961E-3</v>
      </c>
      <c r="AP12" s="325">
        <f>取引基本表!AP12/取引基本表!AP$93</f>
        <v>0.1911409565388098</v>
      </c>
      <c r="AQ12" s="325">
        <f>取引基本表!AQ12/取引基本表!AQ$93</f>
        <v>2.7006312512804586E-4</v>
      </c>
      <c r="AR12" s="326">
        <f>取引基本表!AR12/取引基本表!AR$93</f>
        <v>5.2042742643075186E-3</v>
      </c>
      <c r="AS12" s="325">
        <f>取引基本表!AS12/取引基本表!AS$93</f>
        <v>4.6430681280715762E-4</v>
      </c>
      <c r="AT12" s="325">
        <f>取引基本表!AT12/取引基本表!AT$93</f>
        <v>5.0864491104808012E-4</v>
      </c>
      <c r="AU12" s="325">
        <f>取引基本表!AU12/取引基本表!AU$93</f>
        <v>5.0942786214035872E-5</v>
      </c>
      <c r="AV12" s="325">
        <f>取引基本表!AV12/取引基本表!AV$93</f>
        <v>2.3995164728265682E-5</v>
      </c>
      <c r="AW12" s="325">
        <f>取引基本表!AW12/取引基本表!AW$93</f>
        <v>2.3740956739206774E-4</v>
      </c>
      <c r="AX12" s="325">
        <f>取引基本表!AX12/取引基本表!AX$93</f>
        <v>8.1428149306430765E-5</v>
      </c>
      <c r="AY12" s="325">
        <f>取引基本表!AY12/取引基本表!AY$93</f>
        <v>4.455590030910405E-3</v>
      </c>
      <c r="AZ12" s="325">
        <f>取引基本表!AZ12/取引基本表!AZ$93</f>
        <v>2.842941290824621E-4</v>
      </c>
      <c r="BA12" s="325">
        <f>取引基本表!BA12/取引基本表!BA$93</f>
        <v>7.2185806787544885E-7</v>
      </c>
      <c r="BB12" s="325">
        <f>取引基本表!BB12/取引基本表!BB$93</f>
        <v>9.1172368066754213E-5</v>
      </c>
      <c r="BC12" s="325">
        <f>取引基本表!BC12/取引基本表!BC$93</f>
        <v>2.6756585963281273E-4</v>
      </c>
      <c r="BD12" s="325">
        <f>取引基本表!BD12/取引基本表!BD$93</f>
        <v>5.3862743518724569E-6</v>
      </c>
      <c r="BE12" s="325">
        <f>取引基本表!BE12/取引基本表!BE$93</f>
        <v>3.8651917818777292E-5</v>
      </c>
      <c r="BF12" s="325">
        <f>取引基本表!BF12/取引基本表!BF$93</f>
        <v>6.3977485756597056E-5</v>
      </c>
      <c r="BG12" s="325">
        <f>取引基本表!BG12/取引基本表!BG$93</f>
        <v>2.7972871560173783E-5</v>
      </c>
      <c r="BH12" s="325">
        <f>取引基本表!BH12/取引基本表!BH$93</f>
        <v>1.8574369773914998E-5</v>
      </c>
      <c r="BI12" s="325">
        <f>取引基本表!BI12/取引基本表!BI$93</f>
        <v>8.6656730899558452E-5</v>
      </c>
      <c r="BJ12" s="325">
        <f>取引基本表!BJ12/取引基本表!BJ$93</f>
        <v>6.7209623566701624E-5</v>
      </c>
      <c r="BK12" s="325">
        <f>取引基本表!BK12/取引基本表!BK$93</f>
        <v>1.0087811571314487E-4</v>
      </c>
      <c r="BL12" s="325">
        <f>取引基本表!BL12/取引基本表!BL$93</f>
        <v>8.8551641276612134E-5</v>
      </c>
      <c r="BM12" s="325">
        <f>取引基本表!BM12/取引基本表!BM$93</f>
        <v>2.374078170559133E-5</v>
      </c>
      <c r="BN12" s="325">
        <f>取引基本表!BN12/取引基本表!BN$93</f>
        <v>1.108419433895955E-3</v>
      </c>
      <c r="BO12" s="325">
        <f>取引基本表!BO12/取引基本表!BO$93</f>
        <v>6.6936709578098788E-4</v>
      </c>
      <c r="BP12" s="325">
        <f>取引基本表!BP12/取引基本表!BP$93</f>
        <v>6.3717928480709824E-5</v>
      </c>
      <c r="BQ12" s="325">
        <f>取引基本表!BQ12/取引基本表!BQ$93</f>
        <v>5.272142721736838E-5</v>
      </c>
      <c r="BR12" s="325">
        <f>取引基本表!BR12/取引基本表!BR$93</f>
        <v>7.4458337234781005E-5</v>
      </c>
      <c r="BS12" s="325">
        <f>取引基本表!BS12/取引基本表!BS$93</f>
        <v>1.2326442236466035E-4</v>
      </c>
      <c r="BT12" s="325">
        <f>取引基本表!BT12/取引基本表!BT$93</f>
        <v>7.3994102434578259E-5</v>
      </c>
      <c r="BU12" s="325">
        <f>取引基本表!BU12/取引基本表!BU$93</f>
        <v>9.380342022217402E-6</v>
      </c>
      <c r="BV12" s="325">
        <f>取引基本表!BV12/取引基本表!BV$93</f>
        <v>1.2114685926720728E-4</v>
      </c>
      <c r="BW12" s="325">
        <f>取引基本表!BW12/取引基本表!BW$93</f>
        <v>1.3757053817152202E-4</v>
      </c>
      <c r="BX12" s="325">
        <f>取引基本表!BX12/取引基本表!BX$93</f>
        <v>1.8890056210031279E-5</v>
      </c>
      <c r="BY12" s="325">
        <f>取引基本表!BY12/取引基本表!BY$93</f>
        <v>1.3718632758032549E-4</v>
      </c>
      <c r="BZ12" s="325">
        <f>取引基本表!BZ12/取引基本表!BZ$93</f>
        <v>1.013755079067435E-4</v>
      </c>
      <c r="CA12" s="325">
        <f>取引基本表!CA12/取引基本表!CA$93</f>
        <v>3.0474856336644857E-4</v>
      </c>
      <c r="CB12" s="325">
        <f>取引基本表!CB12/取引基本表!CB$93</f>
        <v>6.1971828065382397E-5</v>
      </c>
      <c r="CC12" s="325">
        <f>取引基本表!CC12/取引基本表!CC$93</f>
        <v>8.0960088051658613E-5</v>
      </c>
      <c r="CD12" s="325">
        <f>取引基本表!CD12/取引基本表!CD$93</f>
        <v>7.0582267931156668E-3</v>
      </c>
      <c r="CE12" s="325">
        <f>取引基本表!CE12/取引基本表!CE$93</f>
        <v>9.8489427612577829E-6</v>
      </c>
      <c r="CF12" s="326">
        <f>取引基本表!CF12/取引基本表!CF$93</f>
        <v>2.0173047585291047E-4</v>
      </c>
      <c r="CG12" s="326">
        <f>取引基本表!CG12/取引基本表!CG$93</f>
        <v>3.9504229092931337E-4</v>
      </c>
      <c r="CH12" s="325">
        <f>取引基本表!CH12/取引基本表!CH$85</f>
        <v>4.2856509603494807E-3</v>
      </c>
      <c r="CI12" s="325">
        <f>取引基本表!CI12/取引基本表!CI$85</f>
        <v>8.4720470010705496E-4</v>
      </c>
      <c r="CJ12" s="325">
        <f>取引基本表!CJ12/取引基本表!CJ$85</f>
        <v>4.294359415502414E-6</v>
      </c>
      <c r="CK12" s="325">
        <f>取引基本表!CK12/取引基本表!CK$85</f>
        <v>1.381065039087069E-4</v>
      </c>
      <c r="CL12" s="325">
        <f>取引基本表!CL12/取引基本表!CL$85</f>
        <v>1.0138582810906337E-3</v>
      </c>
      <c r="CM12" s="325">
        <f>取引基本表!CM12/取引基本表!CM$85</f>
        <v>4.8729029721660766E-2</v>
      </c>
      <c r="CN12" s="327"/>
      <c r="CO12" s="326">
        <f>取引基本表!CO12/取引基本表!CO$85</f>
        <v>1.5675323828310243E-4</v>
      </c>
      <c r="CP12" s="324">
        <f>取引基本表!CO12/取引基本表!CO$85</f>
        <v>1.5675323828310243E-4</v>
      </c>
      <c r="CQ12" s="325">
        <f>取引基本表!CP12/取引基本表!CP$85</f>
        <v>2.3243758101527603E-5</v>
      </c>
      <c r="CR12" s="325">
        <f>取引基本表!CQ12/取引基本表!CQ$85</f>
        <v>3.2301933213802481E-7</v>
      </c>
      <c r="CS12" s="325">
        <f>取引基本表!CR12/取引基本表!CR$85</f>
        <v>4.943018449400286E-6</v>
      </c>
      <c r="CT12" s="325">
        <f>取引基本表!CS12/取引基本表!CS$85</f>
        <v>4.0718923554287197E-5</v>
      </c>
      <c r="CU12" s="325">
        <f>取引基本表!CT12/取引基本表!CT$85</f>
        <v>3.0982416493443264E-3</v>
      </c>
      <c r="CV12" s="327"/>
      <c r="CW12" s="326">
        <f>取引基本表!CV12/取引基本表!CV$85</f>
        <v>1.8583520084964754E-5</v>
      </c>
      <c r="CX12" s="326">
        <f>取引基本表!CW12/取引基本表!CW$85</f>
        <v>3.9916983339871222E-5</v>
      </c>
      <c r="CY12" s="326">
        <f>取引基本表!CX12/取引基本表!CX$85</f>
        <v>2.4291570432204439E-4</v>
      </c>
      <c r="CZ12" s="326">
        <f>取引基本表!CY12/取引基本表!CY$85</f>
        <v>7.6097483449290922E-4</v>
      </c>
      <c r="DA12" s="326">
        <f>取引基本表!CZ12/取引基本表!CZ$85</f>
        <v>3.6745227956364306E-4</v>
      </c>
      <c r="DB12" s="59"/>
    </row>
    <row r="13" spans="1:106" ht="12" customHeight="1">
      <c r="A13" s="60"/>
      <c r="B13" s="55"/>
      <c r="C13" s="16" t="s">
        <v>186</v>
      </c>
      <c r="D13" s="88" t="s">
        <v>42</v>
      </c>
      <c r="E13" s="324">
        <f>取引基本表!E13/取引基本表!E$93</f>
        <v>2.2830338826669551E-2</v>
      </c>
      <c r="F13" s="325">
        <f>取引基本表!F13/取引基本表!F$93</f>
        <v>4.6014029703811166E-4</v>
      </c>
      <c r="G13" s="325">
        <f>取引基本表!G13/取引基本表!G$93</f>
        <v>7.8176893409433682E-3</v>
      </c>
      <c r="H13" s="325">
        <f>取引基本表!H13/取引基本表!H$93</f>
        <v>2.4441145620942338E-3</v>
      </c>
      <c r="I13" s="325">
        <f>取引基本表!I13/取引基本表!I$93</f>
        <v>5.4243192441779031E-3</v>
      </c>
      <c r="J13" s="325">
        <f>取引基本表!J13/取引基本表!J$93</f>
        <v>6.5542191620267129E-2</v>
      </c>
      <c r="K13" s="325">
        <f>取引基本表!K13/取引基本表!K$93</f>
        <v>1.5600973141718795E-2</v>
      </c>
      <c r="L13" s="325">
        <f>取引基本表!L13/取引基本表!L$93</f>
        <v>0.16111466840938782</v>
      </c>
      <c r="M13" s="325">
        <f>取引基本表!M13/取引基本表!M$93</f>
        <v>3.1453984425059635E-3</v>
      </c>
      <c r="N13" s="325">
        <f>取引基本表!N13/取引基本表!N$93</f>
        <v>7.6294652861785148E-2</v>
      </c>
      <c r="O13" s="325">
        <f>取引基本表!O13/取引基本表!O$93</f>
        <v>1.2560508931061785E-2</v>
      </c>
      <c r="P13" s="325">
        <f>取引基本表!P13/取引基本表!P$93</f>
        <v>2.3906022838572263E-3</v>
      </c>
      <c r="Q13" s="325">
        <f>取引基本表!Q13/取引基本表!Q$93</f>
        <v>2.4223936231563491E-3</v>
      </c>
      <c r="R13" s="325">
        <f>取引基本表!R13/取引基本表!R$93</f>
        <v>3.9405945121193092E-3</v>
      </c>
      <c r="S13" s="325">
        <f>取引基本表!S13/取引基本表!S$93</f>
        <v>9.8193398050798529E-4</v>
      </c>
      <c r="T13" s="325">
        <f>取引基本表!T13/取引基本表!T$93</f>
        <v>1.7967901507321604E-3</v>
      </c>
      <c r="U13" s="325">
        <f>取引基本表!U13/取引基本表!U$93</f>
        <v>6.6539537074325559E-3</v>
      </c>
      <c r="V13" s="325">
        <f>取引基本表!V13/取引基本表!V$93</f>
        <v>7.0423227111522128E-3</v>
      </c>
      <c r="W13" s="325">
        <f>取引基本表!W13/取引基本表!W$93</f>
        <v>4.6882731373100997E-3</v>
      </c>
      <c r="X13" s="325">
        <f>取引基本表!X13/取引基本表!X$93</f>
        <v>5.076854200108347E-3</v>
      </c>
      <c r="Y13" s="325">
        <f>取引基本表!Y13/取引基本表!Y$93</f>
        <v>5.4260508549528325E-3</v>
      </c>
      <c r="Z13" s="325">
        <f>取引基本表!Z13/取引基本表!Z$93</f>
        <v>1.9240644686518919E-2</v>
      </c>
      <c r="AA13" s="325">
        <f>取引基本表!AA13/取引基本表!AA$93</f>
        <v>2.3970871143905274E-3</v>
      </c>
      <c r="AB13" s="325">
        <f>取引基本表!AB13/取引基本表!AB$93</f>
        <v>8.7144106890078453E-4</v>
      </c>
      <c r="AC13" s="325">
        <f>取引基本表!AC13/取引基本表!AC$93</f>
        <v>4.3154311489292472E-3</v>
      </c>
      <c r="AD13" s="325">
        <f>取引基本表!AD13/取引基本表!AD$93</f>
        <v>7.4937525990985765E-3</v>
      </c>
      <c r="AE13" s="325">
        <f>取引基本表!AE13/取引基本表!AE$93</f>
        <v>5.9856251642083338E-6</v>
      </c>
      <c r="AF13" s="325">
        <f>取引基本表!AF13/取引基本表!AF$93</f>
        <v>1.3104316131707804E-5</v>
      </c>
      <c r="AG13" s="325">
        <f>取引基本表!AG13/取引基本表!AG$93</f>
        <v>1.6630636093803466E-5</v>
      </c>
      <c r="AH13" s="325">
        <f>取引基本表!AH13/取引基本表!AH$93</f>
        <v>3.2297940681918314E-4</v>
      </c>
      <c r="AI13" s="325">
        <f>取引基本表!AI13/取引基本表!AI$93</f>
        <v>3.0953483963530733E-4</v>
      </c>
      <c r="AJ13" s="325">
        <f>取引基本表!AJ13/取引基本表!AJ$93</f>
        <v>4.5059623324532702E-4</v>
      </c>
      <c r="AK13" s="325">
        <f>取引基本表!AK13/取引基本表!AK$93</f>
        <v>4.362734804029272E-3</v>
      </c>
      <c r="AL13" s="325">
        <f>取引基本表!AL13/取引基本表!AL$93</f>
        <v>7.6669425840430086E-2</v>
      </c>
      <c r="AM13" s="325">
        <f>取引基本表!AM13/取引基本表!AM$93</f>
        <v>1.0596418086664568E-3</v>
      </c>
      <c r="AN13" s="325">
        <f>取引基本表!AN13/取引基本表!AN$93</f>
        <v>1.9423252875590332E-3</v>
      </c>
      <c r="AO13" s="325">
        <f>取引基本表!AO13/取引基本表!AO$93</f>
        <v>4.4242950842984709E-3</v>
      </c>
      <c r="AP13" s="325">
        <f>取引基本表!AP13/取引基本表!AP$93</f>
        <v>4.5395298167670382E-3</v>
      </c>
      <c r="AQ13" s="325">
        <f>取引基本表!AQ13/取引基本表!AQ$93</f>
        <v>1.7916872310011073E-3</v>
      </c>
      <c r="AR13" s="326">
        <f>取引基本表!AR13/取引基本表!AR$93</f>
        <v>1.6477177800679879E-2</v>
      </c>
      <c r="AS13" s="325">
        <f>取引基本表!AS13/取引基本表!AS$93</f>
        <v>2.19278766408346E-3</v>
      </c>
      <c r="AT13" s="325">
        <f>取引基本表!AT13/取引基本表!AT$93</f>
        <v>3.1215561530113415E-5</v>
      </c>
      <c r="AU13" s="325">
        <f>取引基本表!AU13/取引基本表!AU$93</f>
        <v>4.9376584105710239E-4</v>
      </c>
      <c r="AV13" s="325">
        <f>取引基本表!AV13/取引基本表!AV$93</f>
        <v>3.6825302959883361E-4</v>
      </c>
      <c r="AW13" s="325">
        <f>取引基本表!AW13/取引基本表!AW$93</f>
        <v>4.0878074709582767E-4</v>
      </c>
      <c r="AX13" s="325">
        <f>取引基本表!AX13/取引基本表!AX$93</f>
        <v>4.6500892464879807E-3</v>
      </c>
      <c r="AY13" s="325">
        <f>取引基本表!AY13/取引基本表!AY$93</f>
        <v>1.5483479919067729E-3</v>
      </c>
      <c r="AZ13" s="325">
        <f>取引基本表!AZ13/取引基本表!AZ$93</f>
        <v>1.32391599912793E-2</v>
      </c>
      <c r="BA13" s="325">
        <f>取引基本表!BA13/取引基本表!BA$93</f>
        <v>1.077027347613108E-4</v>
      </c>
      <c r="BB13" s="325">
        <f>取引基本表!BB13/取引基本表!BB$93</f>
        <v>6.8764947538847709E-3</v>
      </c>
      <c r="BC13" s="325">
        <f>取引基本表!BC13/取引基本表!BC$93</f>
        <v>1.2599336103725611E-3</v>
      </c>
      <c r="BD13" s="325">
        <f>取引基本表!BD13/取引基本表!BD$93</f>
        <v>1.8479740193899822E-4</v>
      </c>
      <c r="BE13" s="325">
        <f>取引基本表!BE13/取引基本表!BE$93</f>
        <v>3.6100787904458511E-4</v>
      </c>
      <c r="BF13" s="325">
        <f>取引基本表!BF13/取引基本表!BF$93</f>
        <v>3.7134527668855177E-4</v>
      </c>
      <c r="BG13" s="325">
        <f>取引基本表!BG13/取引基本表!BG$93</f>
        <v>1.9281733449664961E-4</v>
      </c>
      <c r="BH13" s="325">
        <f>取引基本表!BH13/取引基本表!BH$93</f>
        <v>1.6225131626704584E-4</v>
      </c>
      <c r="BI13" s="325">
        <f>取引基本表!BI13/取引基本表!BI$93</f>
        <v>7.0259965129077959E-4</v>
      </c>
      <c r="BJ13" s="325">
        <f>取引基本表!BJ13/取引基本表!BJ$93</f>
        <v>6.6553844566257696E-4</v>
      </c>
      <c r="BK13" s="325">
        <f>取引基本表!BK13/取引基本表!BK$93</f>
        <v>5.0106773316709388E-4</v>
      </c>
      <c r="BL13" s="325">
        <f>取引基本表!BL13/取引基本表!BL$93</f>
        <v>4.4033130838946785E-4</v>
      </c>
      <c r="BM13" s="325">
        <f>取引基本表!BM13/取引基本表!BM$93</f>
        <v>4.7915543968707515E-4</v>
      </c>
      <c r="BN13" s="325">
        <f>取引基本表!BN13/取引基本表!BN$93</f>
        <v>1.4807448473300015E-3</v>
      </c>
      <c r="BO13" s="325">
        <f>取引基本表!BO13/取引基本表!BO$93</f>
        <v>2.1033409507238357E-4</v>
      </c>
      <c r="BP13" s="325">
        <f>取引基本表!BP13/取引基本表!BP$93</f>
        <v>4.7090068802358496E-5</v>
      </c>
      <c r="BQ13" s="325">
        <f>取引基本表!BQ13/取引基本表!BQ$93</f>
        <v>3.5298511576501243E-4</v>
      </c>
      <c r="BR13" s="325">
        <f>取引基本表!BR13/取引基本表!BR$93</f>
        <v>6.5405924329655436E-4</v>
      </c>
      <c r="BS13" s="325">
        <f>取引基本表!BS13/取引基本表!BS$93</f>
        <v>5.0389844831981671E-7</v>
      </c>
      <c r="BT13" s="325">
        <f>取引基本表!BT13/取引基本表!BT$93</f>
        <v>1.1753945476767707E-6</v>
      </c>
      <c r="BU13" s="325">
        <f>取引基本表!BU13/取引基本表!BU$93</f>
        <v>1.4068380140279117E-6</v>
      </c>
      <c r="BV13" s="325">
        <f>取引基本表!BV13/取引基本表!BV$93</f>
        <v>2.7597847706454633E-5</v>
      </c>
      <c r="BW13" s="325">
        <f>取引基本表!BW13/取引基本表!BW$93</f>
        <v>3.4849610483686841E-5</v>
      </c>
      <c r="BX13" s="325">
        <f>取引基本表!BX13/取引基本表!BX$93</f>
        <v>4.0601774605299323E-5</v>
      </c>
      <c r="BY13" s="325">
        <f>取引基本表!BY13/取引基本表!BY$93</f>
        <v>4.3399069866922305E-4</v>
      </c>
      <c r="BZ13" s="325">
        <f>取引基本表!BZ13/取引基本表!BZ$93</f>
        <v>6.3747209742866387E-3</v>
      </c>
      <c r="CA13" s="325">
        <f>取引基本表!CA13/取引基本表!CA$93</f>
        <v>9.5109816449073632E-5</v>
      </c>
      <c r="CB13" s="325">
        <f>取引基本表!CB13/取引基本表!CB$93</f>
        <v>1.6546678553187676E-4</v>
      </c>
      <c r="CC13" s="325">
        <f>取引基本表!CC13/取引基本表!CC$93</f>
        <v>3.6623630969633713E-4</v>
      </c>
      <c r="CD13" s="325">
        <f>取引基本表!CD13/取引基本表!CD$93</f>
        <v>3.9487315546785778E-4</v>
      </c>
      <c r="CE13" s="325">
        <f>取引基本表!CE13/取引基本表!CE$93</f>
        <v>1.5560340447056241E-4</v>
      </c>
      <c r="CF13" s="326">
        <f>取引基本表!CF13/取引基本表!CF$93</f>
        <v>1.1335635458596814E-3</v>
      </c>
      <c r="CG13" s="326">
        <f>取引基本表!CG13/取引基本表!CG$93</f>
        <v>1.7264822781808142E-3</v>
      </c>
      <c r="CH13" s="325">
        <f>取引基本表!CH13/取引基本表!CH$85</f>
        <v>1.0293657012185096E-2</v>
      </c>
      <c r="CI13" s="325">
        <f>取引基本表!CI13/取引基本表!CI$85</f>
        <v>3.8881589505574722E-3</v>
      </c>
      <c r="CJ13" s="325">
        <f>取引基本表!CJ13/取引基本表!CJ$85</f>
        <v>0</v>
      </c>
      <c r="CK13" s="325">
        <f>取引基本表!CK13/取引基本表!CK$85</f>
        <v>0</v>
      </c>
      <c r="CL13" s="325">
        <f>取引基本表!CL13/取引基本表!CL$85</f>
        <v>0</v>
      </c>
      <c r="CM13" s="325">
        <f>取引基本表!CM13/取引基本表!CM$85</f>
        <v>0.12048219031654052</v>
      </c>
      <c r="CN13" s="327"/>
      <c r="CO13" s="326">
        <f>取引基本表!CO13/取引基本表!CO$85</f>
        <v>8.8648282085668846E-4</v>
      </c>
      <c r="CP13" s="324">
        <f>取引基本表!CO13/取引基本表!CO$85</f>
        <v>8.8648282085668846E-4</v>
      </c>
      <c r="CQ13" s="325">
        <f>取引基本表!CP13/取引基本表!CP$85</f>
        <v>3.8062078399816779E-4</v>
      </c>
      <c r="CR13" s="325">
        <f>取引基本表!CQ13/取引基本表!CQ$85</f>
        <v>0</v>
      </c>
      <c r="CS13" s="325">
        <f>取引基本表!CR13/取引基本表!CR$85</f>
        <v>0</v>
      </c>
      <c r="CT13" s="325">
        <f>取引基本表!CS13/取引基本表!CS$85</f>
        <v>0</v>
      </c>
      <c r="CU13" s="325">
        <f>取引基本表!CT13/取引基本表!CT$85</f>
        <v>-3.7878546601073878E-3</v>
      </c>
      <c r="CV13" s="327"/>
      <c r="CW13" s="326">
        <f>取引基本表!CV13/取引基本表!CV$85</f>
        <v>2.1554604489743641E-4</v>
      </c>
      <c r="CX13" s="326">
        <f>取引基本表!CW13/取引基本表!CW$85</f>
        <v>2.7832444651975627E-4</v>
      </c>
      <c r="CY13" s="326">
        <f>取引基本表!CX13/取引基本表!CX$85</f>
        <v>2.1388561650693815E-3</v>
      </c>
      <c r="CZ13" s="326">
        <f>取引基本表!CY13/取引基本表!CY$85</f>
        <v>4.1054142744659898E-3</v>
      </c>
      <c r="DA13" s="326">
        <f>取引基本表!CZ13/取引基本表!CZ$85</f>
        <v>1.6802891711551243E-3</v>
      </c>
      <c r="DB13" s="59"/>
    </row>
    <row r="14" spans="1:106" ht="12" customHeight="1">
      <c r="A14" s="60"/>
      <c r="B14" s="55"/>
      <c r="C14" s="16" t="s">
        <v>187</v>
      </c>
      <c r="D14" s="88" t="s">
        <v>43</v>
      </c>
      <c r="E14" s="324">
        <f>取引基本表!E14/取引基本表!E$93</f>
        <v>6.4710435119665084E-3</v>
      </c>
      <c r="F14" s="325">
        <f>取引基本表!F14/取引基本表!F$93</f>
        <v>5.7704206560921581E-3</v>
      </c>
      <c r="G14" s="325">
        <f>取引基本表!G14/取引基本表!G$93</f>
        <v>1.2226795811612038E-2</v>
      </c>
      <c r="H14" s="325">
        <f>取引基本表!H14/取引基本表!H$93</f>
        <v>2.9992255472470482E-2</v>
      </c>
      <c r="I14" s="325">
        <f>取引基本表!I14/取引基本表!I$93</f>
        <v>1.4594530024664187E-3</v>
      </c>
      <c r="J14" s="325">
        <f>取引基本表!J14/取引基本表!J$93</f>
        <v>2.3040263578977959E-3</v>
      </c>
      <c r="K14" s="325">
        <f>取引基本表!K14/取引基本表!K$93</f>
        <v>1.50688322513652E-3</v>
      </c>
      <c r="L14" s="325">
        <f>取引基本表!L14/取引基本表!L$93</f>
        <v>2.3957712022626052E-3</v>
      </c>
      <c r="M14" s="325">
        <f>取引基本表!M14/取引基本表!M$93</f>
        <v>2.9060798407108443E-2</v>
      </c>
      <c r="N14" s="325">
        <f>取引基本表!N14/取引基本表!N$93</f>
        <v>4.6949427284688207E-4</v>
      </c>
      <c r="O14" s="325">
        <f>取引基本表!O14/取引基本表!O$93</f>
        <v>6.8189541091579504E-3</v>
      </c>
      <c r="P14" s="325">
        <f>取引基本表!P14/取引基本表!P$93</f>
        <v>8.5441204861761207E-3</v>
      </c>
      <c r="Q14" s="325">
        <f>取引基本表!Q14/取引基本表!Q$93</f>
        <v>1.1251530289492107E-3</v>
      </c>
      <c r="R14" s="325">
        <f>取引基本表!R14/取引基本表!R$93</f>
        <v>1.5273783606082267E-3</v>
      </c>
      <c r="S14" s="325">
        <f>取引基本表!S14/取引基本表!S$93</f>
        <v>7.3953528865839183E-4</v>
      </c>
      <c r="T14" s="325">
        <f>取引基本表!T14/取引基本表!T$93</f>
        <v>6.4270044612496093E-4</v>
      </c>
      <c r="U14" s="325">
        <f>取引基本表!U14/取引基本表!U$93</f>
        <v>9.1742536873010876E-4</v>
      </c>
      <c r="V14" s="325">
        <f>取引基本表!V14/取引基本表!V$93</f>
        <v>4.8561114535535091E-4</v>
      </c>
      <c r="W14" s="325">
        <f>取引基本表!W14/取引基本表!W$93</f>
        <v>4.5134169912469251E-4</v>
      </c>
      <c r="X14" s="325">
        <f>取引基本表!X14/取引基本表!X$93</f>
        <v>1.44585537673606E-4</v>
      </c>
      <c r="Y14" s="325">
        <f>取引基本表!Y14/取引基本表!Y$93</f>
        <v>1.1853683071696318E-3</v>
      </c>
      <c r="Z14" s="325">
        <f>取引基本表!Z14/取引基本表!Z$93</f>
        <v>2.6030947814258288E-3</v>
      </c>
      <c r="AA14" s="325">
        <f>取引基本表!AA14/取引基本表!AA$93</f>
        <v>5.0278096541055729E-3</v>
      </c>
      <c r="AB14" s="325">
        <f>取引基本表!AB14/取引基本表!AB$93</f>
        <v>1.1072267940680782E-2</v>
      </c>
      <c r="AC14" s="325">
        <f>取引基本表!AC14/取引基本表!AC$93</f>
        <v>4.4035908167115037E-3</v>
      </c>
      <c r="AD14" s="325">
        <f>取引基本表!AD14/取引基本表!AD$93</f>
        <v>5.292486788156337E-3</v>
      </c>
      <c r="AE14" s="325">
        <f>取引基本表!AE14/取引基本表!AE$93</f>
        <v>3.080475743797642E-3</v>
      </c>
      <c r="AF14" s="325">
        <f>取引基本表!AF14/取引基本表!AF$93</f>
        <v>7.7125412869304588E-4</v>
      </c>
      <c r="AG14" s="325">
        <f>取引基本表!AG14/取引基本表!AG$93</f>
        <v>2.4631571870101205E-4</v>
      </c>
      <c r="AH14" s="325">
        <f>取引基本表!AH14/取引基本表!AH$93</f>
        <v>9.4975886652356456E-3</v>
      </c>
      <c r="AI14" s="325">
        <f>取引基本表!AI14/取引基本表!AI$93</f>
        <v>8.21609739897929E-4</v>
      </c>
      <c r="AJ14" s="325">
        <f>取引基本表!AJ14/取引基本表!AJ$93</f>
        <v>3.5025479935166166E-3</v>
      </c>
      <c r="AK14" s="325">
        <f>取引基本表!AK14/取引基本表!AK$93</f>
        <v>1.8210214365980534E-3</v>
      </c>
      <c r="AL14" s="325">
        <f>取引基本表!AL14/取引基本表!AL$93</f>
        <v>9.6016537984264054E-4</v>
      </c>
      <c r="AM14" s="325">
        <f>取引基本表!AM14/取引基本表!AM$93</f>
        <v>1.8047104603751095E-3</v>
      </c>
      <c r="AN14" s="325">
        <f>取引基本表!AN14/取引基本表!AN$93</f>
        <v>1.0322018685818197E-3</v>
      </c>
      <c r="AO14" s="325">
        <f>取引基本表!AO14/取引基本表!AO$93</f>
        <v>2.5153691931614833E-3</v>
      </c>
      <c r="AP14" s="325">
        <f>取引基本表!AP14/取引基本表!AP$93</f>
        <v>0</v>
      </c>
      <c r="AQ14" s="325">
        <f>取引基本表!AQ14/取引基本表!AQ$93</f>
        <v>3.2840039193464455E-3</v>
      </c>
      <c r="AR14" s="326">
        <f>取引基本表!AR14/取引基本表!AR$93</f>
        <v>2.951485802266134E-3</v>
      </c>
      <c r="AS14" s="325">
        <f>取引基本表!AS14/取引基本表!AS$93</f>
        <v>8.7779066129838653E-5</v>
      </c>
      <c r="AT14" s="325">
        <f>取引基本表!AT14/取引基本表!AT$93</f>
        <v>7.8113994297678089E-5</v>
      </c>
      <c r="AU14" s="325">
        <f>取引基本表!AU14/取引基本表!AU$93</f>
        <v>1.66329483837149E-4</v>
      </c>
      <c r="AV14" s="325">
        <f>取引基本表!AV14/取引基本表!AV$93</f>
        <v>2.4524186418825925E-4</v>
      </c>
      <c r="AW14" s="325">
        <f>取引基本表!AW14/取引基本表!AW$93</f>
        <v>1.5017839031752618E-5</v>
      </c>
      <c r="AX14" s="325">
        <f>取引基本表!AX14/取引基本表!AX$93</f>
        <v>2.3592554272163127E-5</v>
      </c>
      <c r="AY14" s="325">
        <f>取引基本表!AY14/取引基本表!AY$93</f>
        <v>2.0389112438530431E-5</v>
      </c>
      <c r="AZ14" s="325">
        <f>取引基本表!AZ14/取引基本表!AZ$93</f>
        <v>1.9487592085501855E-4</v>
      </c>
      <c r="BA14" s="325">
        <f>取引基本表!BA14/取引基本表!BA$93</f>
        <v>2.3701025439685849E-4</v>
      </c>
      <c r="BB14" s="325">
        <f>取引基本表!BB14/取引基本表!BB$93</f>
        <v>5.8355330418086905E-6</v>
      </c>
      <c r="BC14" s="325">
        <f>取引基本表!BC14/取引基本表!BC$93</f>
        <v>9.3962360680575487E-5</v>
      </c>
      <c r="BD14" s="325">
        <f>取引基本表!BD14/取引基本表!BD$93</f>
        <v>1.0654510109133821E-4</v>
      </c>
      <c r="BE14" s="325">
        <f>取引基本表!BE14/取引基本表!BE$93</f>
        <v>1.5665664376055398E-5</v>
      </c>
      <c r="BF14" s="325">
        <f>取引基本表!BF14/取引基本表!BF$93</f>
        <v>2.0820268281039464E-5</v>
      </c>
      <c r="BG14" s="325">
        <f>取引基本表!BG14/取引基本表!BG$93</f>
        <v>8.6109417056700412E-6</v>
      </c>
      <c r="BH14" s="325">
        <f>取引基本表!BH14/取引基本表!BH$93</f>
        <v>7.7199236347117977E-6</v>
      </c>
      <c r="BI14" s="325">
        <f>取引基本表!BI14/取引基本表!BI$93</f>
        <v>1.145315984391468E-5</v>
      </c>
      <c r="BJ14" s="325">
        <f>取引基本表!BJ14/取引基本表!BJ$93</f>
        <v>5.4111085421909268E-6</v>
      </c>
      <c r="BK14" s="325">
        <f>取引基本表!BK14/取引基本表!BK$93</f>
        <v>5.1514797845408823E-6</v>
      </c>
      <c r="BL14" s="325">
        <f>取引基本表!BL14/取引基本表!BL$93</f>
        <v>2.6972590299775598E-6</v>
      </c>
      <c r="BM14" s="325">
        <f>取引基本表!BM14/取引基本表!BM$93</f>
        <v>6.8069068138217804E-6</v>
      </c>
      <c r="BN14" s="325">
        <f>取引基本表!BN14/取引基本表!BN$93</f>
        <v>2.5013382633943663E-5</v>
      </c>
      <c r="BO14" s="325">
        <f>取引基本表!BO14/取引基本表!BO$93</f>
        <v>5.6906747999114539E-5</v>
      </c>
      <c r="BP14" s="325">
        <f>取引基本表!BP14/取引基本表!BP$93</f>
        <v>1.1924054047158616E-4</v>
      </c>
      <c r="BQ14" s="325">
        <f>取引基本表!BQ14/取引基本表!BQ$93</f>
        <v>4.4881871421707213E-5</v>
      </c>
      <c r="BR14" s="325">
        <f>取引基本表!BR14/取引基本表!BR$93</f>
        <v>6.3654494790276999E-5</v>
      </c>
      <c r="BS14" s="325">
        <f>取引基本表!BS14/取引基本表!BS$93</f>
        <v>3.7181710579318376E-5</v>
      </c>
      <c r="BT14" s="325">
        <f>取引基本表!BT14/取引基本表!BT$93</f>
        <v>9.4175136694738078E-6</v>
      </c>
      <c r="BU14" s="325">
        <f>取引基本表!BU14/取引基本表!BU$93</f>
        <v>3.1875236393312469E-6</v>
      </c>
      <c r="BV14" s="325">
        <f>取引基本表!BV14/取引基本表!BV$93</f>
        <v>1.3241253894547792E-4</v>
      </c>
      <c r="BW14" s="325">
        <f>取引基本表!BW14/取引基本表!BW$93</f>
        <v>1.0455903244146655E-5</v>
      </c>
      <c r="BX14" s="325">
        <f>取引基本表!BX14/取引基本表!BX$93</f>
        <v>4.6254601799689198E-5</v>
      </c>
      <c r="BY14" s="325">
        <f>取引基本表!BY14/取引基本表!BY$93</f>
        <v>2.1495245674877421E-5</v>
      </c>
      <c r="BZ14" s="325">
        <f>取引基本表!BZ14/取引基本表!BZ$93</f>
        <v>1.1651512291355044E-5</v>
      </c>
      <c r="CA14" s="325">
        <f>取引基本表!CA14/取引基本表!CA$93</f>
        <v>2.2009978348986266E-5</v>
      </c>
      <c r="CB14" s="325">
        <f>取引基本表!CB14/取引基本表!CB$93</f>
        <v>1.2426076034014252E-5</v>
      </c>
      <c r="CC14" s="325">
        <f>取引基本表!CC14/取引基本表!CC$93</f>
        <v>3.0882525048527578E-5</v>
      </c>
      <c r="CD14" s="325">
        <f>取引基本表!CD14/取引基本表!CD$93</f>
        <v>0</v>
      </c>
      <c r="CE14" s="325">
        <f>取引基本表!CE14/取引基本表!CE$93</f>
        <v>3.9460976915322615E-5</v>
      </c>
      <c r="CF14" s="326">
        <f>取引基本表!CF14/取引基本表!CF$93</f>
        <v>3.819581431276784E-5</v>
      </c>
      <c r="CG14" s="326">
        <f>取引基本表!CG14/取引基本表!CG$93</f>
        <v>1.507732147774929E-4</v>
      </c>
      <c r="CH14" s="325">
        <f>取引基本表!CH14/取引基本表!CH$85</f>
        <v>4.9103750880851165E-4</v>
      </c>
      <c r="CI14" s="325">
        <f>取引基本表!CI14/取引基本表!CI$85</f>
        <v>1.8181657742583303E-3</v>
      </c>
      <c r="CJ14" s="325">
        <f>取引基本表!CJ14/取引基本表!CJ$85</f>
        <v>0</v>
      </c>
      <c r="CK14" s="325">
        <f>取引基本表!CK14/取引基本表!CK$85</f>
        <v>0</v>
      </c>
      <c r="CL14" s="325">
        <f>取引基本表!CL14/取引基本表!CL$85</f>
        <v>0</v>
      </c>
      <c r="CM14" s="325">
        <f>取引基本表!CM14/取引基本表!CM$85</f>
        <v>-3.7350178632267216E-3</v>
      </c>
      <c r="CN14" s="327"/>
      <c r="CO14" s="326">
        <f>取引基本表!CO14/取引基本表!CO$85</f>
        <v>5.8356542367786032E-6</v>
      </c>
      <c r="CP14" s="324">
        <f>取引基本表!CO14/取引基本表!CO$85</f>
        <v>5.8356542367786032E-6</v>
      </c>
      <c r="CQ14" s="325">
        <f>取引基本表!CP14/取引基本表!CP$85</f>
        <v>5.1075404217510119E-5</v>
      </c>
      <c r="CR14" s="325">
        <f>取引基本表!CQ14/取引基本表!CQ$85</f>
        <v>0</v>
      </c>
      <c r="CS14" s="325">
        <f>取引基本表!CR14/取引基本表!CR$85</f>
        <v>0</v>
      </c>
      <c r="CT14" s="325">
        <f>取引基本表!CS14/取引基本表!CS$85</f>
        <v>0</v>
      </c>
      <c r="CU14" s="325">
        <f>取引基本表!CT14/取引基本表!CT$85</f>
        <v>-4.5653589651512233E-5</v>
      </c>
      <c r="CV14" s="327"/>
      <c r="CW14" s="326">
        <f>取引基本表!CV14/取引基本表!CV$85</f>
        <v>2.6316360418415656E-5</v>
      </c>
      <c r="CX14" s="326">
        <f>取引基本表!CW14/取引基本表!CW$85</f>
        <v>6.2091739362925917E-5</v>
      </c>
      <c r="CY14" s="326">
        <f>取引基本表!CX14/取引基本表!CX$85</f>
        <v>2.7645393124401575E-6</v>
      </c>
      <c r="CZ14" s="326">
        <f>取引基本表!CY14/取引基本表!CY$85</f>
        <v>5.5562901256846686E-4</v>
      </c>
      <c r="DA14" s="326">
        <f>取引基本表!CZ14/取引基本表!CZ$85</f>
        <v>1.3500856890558881E-4</v>
      </c>
      <c r="DB14" s="59"/>
    </row>
    <row r="15" spans="1:106" ht="12" customHeight="1">
      <c r="A15" s="60"/>
      <c r="B15" s="55"/>
      <c r="C15" s="16" t="s">
        <v>13</v>
      </c>
      <c r="D15" s="88" t="s">
        <v>227</v>
      </c>
      <c r="E15" s="324">
        <f>取引基本表!E15/取引基本表!E$93</f>
        <v>3.0000724756401591E-3</v>
      </c>
      <c r="F15" s="325">
        <f>取引基本表!F15/取引基本表!F$93</f>
        <v>1.918126867100972E-3</v>
      </c>
      <c r="G15" s="325">
        <f>取引基本表!G15/取引基本表!G$93</f>
        <v>5.6490561893587912E-3</v>
      </c>
      <c r="H15" s="325">
        <f>取引基本表!H15/取引基本表!H$93</f>
        <v>2.7219638023002726E-3</v>
      </c>
      <c r="I15" s="325">
        <f>取引基本表!I15/取引基本表!I$93</f>
        <v>8.4874302229344702E-3</v>
      </c>
      <c r="J15" s="325">
        <f>取引基本表!J15/取引基本表!J$93</f>
        <v>3.1985790783203927E-3</v>
      </c>
      <c r="K15" s="325">
        <f>取引基本表!K15/取引基本表!K$93</f>
        <v>7.2763182146088432E-3</v>
      </c>
      <c r="L15" s="325">
        <f>取引基本表!L15/取引基本表!L$93</f>
        <v>1.0913799811624094E-2</v>
      </c>
      <c r="M15" s="325">
        <f>取引基本表!M15/取引基本表!M$93</f>
        <v>6.5162356075090322E-5</v>
      </c>
      <c r="N15" s="325">
        <f>取引基本表!N15/取引基本表!N$93</f>
        <v>7.3029497558729881E-2</v>
      </c>
      <c r="O15" s="325">
        <f>取引基本表!O15/取引基本表!O$93</f>
        <v>3.7825281045551101E-3</v>
      </c>
      <c r="P15" s="325">
        <f>取引基本表!P15/取引基本表!P$93</f>
        <v>3.4924179407363072E-4</v>
      </c>
      <c r="Q15" s="325">
        <f>取引基本表!Q15/取引基本表!Q$93</f>
        <v>1.0564290450672037E-3</v>
      </c>
      <c r="R15" s="325">
        <f>取引基本表!R15/取引基本表!R$93</f>
        <v>2.9688734153765464E-3</v>
      </c>
      <c r="S15" s="325">
        <f>取引基本表!S15/取引基本表!S$93</f>
        <v>2.8913882742036784E-3</v>
      </c>
      <c r="T15" s="325">
        <f>取引基本表!T15/取引基本表!T$93</f>
        <v>9.8725426081244586E-3</v>
      </c>
      <c r="U15" s="325">
        <f>取引基本表!U15/取引基本表!U$93</f>
        <v>1.5245201183153723E-2</v>
      </c>
      <c r="V15" s="325">
        <f>取引基本表!V15/取引基本表!V$93</f>
        <v>6.3853986889723918E-3</v>
      </c>
      <c r="W15" s="325">
        <f>取引基本表!W15/取引基本表!W$93</f>
        <v>1.1204850928650655E-2</v>
      </c>
      <c r="X15" s="325">
        <f>取引基本表!X15/取引基本表!X$93</f>
        <v>1.8355606343791537E-2</v>
      </c>
      <c r="Y15" s="325">
        <f>取引基本表!Y15/取引基本表!Y$93</f>
        <v>1.1801086706749404E-2</v>
      </c>
      <c r="Z15" s="325">
        <f>取引基本表!Z15/取引基本表!Z$93</f>
        <v>2.2603484796045764E-2</v>
      </c>
      <c r="AA15" s="325">
        <f>取引基本表!AA15/取引基本表!AA$93</f>
        <v>5.2861081709622091E-3</v>
      </c>
      <c r="AB15" s="325">
        <f>取引基本表!AB15/取引基本表!AB$93</f>
        <v>6.4596089514598533E-6</v>
      </c>
      <c r="AC15" s="325">
        <f>取引基本表!AC15/取引基本表!AC$93</f>
        <v>1.4690055188684012E-2</v>
      </c>
      <c r="AD15" s="325">
        <f>取引基本表!AD15/取引基本表!AD$93</f>
        <v>7.7002889907249183E-3</v>
      </c>
      <c r="AE15" s="325">
        <f>取引基本表!AE15/取引基本表!AE$93</f>
        <v>2.240415128622962E-3</v>
      </c>
      <c r="AF15" s="325">
        <f>取引基本表!AF15/取引基本表!AF$93</f>
        <v>9.6414641951512873E-4</v>
      </c>
      <c r="AG15" s="325">
        <f>取引基本表!AG15/取引基本表!AG$93</f>
        <v>2.6156403451765544E-4</v>
      </c>
      <c r="AH15" s="325">
        <f>取引基本表!AH15/取引基本表!AH$93</f>
        <v>9.7342355949854369E-4</v>
      </c>
      <c r="AI15" s="325">
        <f>取引基本表!AI15/取引基本表!AI$93</f>
        <v>1.0430668721149413E-3</v>
      </c>
      <c r="AJ15" s="325">
        <f>取引基本表!AJ15/取引基本表!AJ$93</f>
        <v>6.7523952030838644E-4</v>
      </c>
      <c r="AK15" s="325">
        <f>取引基本表!AK15/取引基本表!AK$93</f>
        <v>1.5526405348157859E-3</v>
      </c>
      <c r="AL15" s="325">
        <f>取引基本表!AL15/取引基本表!AL$93</f>
        <v>8.636455514596051E-4</v>
      </c>
      <c r="AM15" s="325">
        <f>取引基本表!AM15/取引基本表!AM$93</f>
        <v>2.6534499355107114E-3</v>
      </c>
      <c r="AN15" s="325">
        <f>取引基本表!AN15/取引基本表!AN$93</f>
        <v>2.8475404384687448E-3</v>
      </c>
      <c r="AO15" s="325">
        <f>取引基本表!AO15/取引基本表!AO$93</f>
        <v>1.052504973177159E-3</v>
      </c>
      <c r="AP15" s="325">
        <f>取引基本表!AP15/取引基本表!AP$93</f>
        <v>1.7180556095877989E-2</v>
      </c>
      <c r="AQ15" s="325">
        <f>取引基本表!AQ15/取引基本表!AQ$93</f>
        <v>8.066039308198572E-4</v>
      </c>
      <c r="AR15" s="326">
        <f>取引基本表!AR15/取引基本表!AR$93</f>
        <v>4.755869387367489E-3</v>
      </c>
      <c r="AS15" s="325">
        <f>取引基本表!AS15/取引基本表!AS$93</f>
        <v>2.3086468778287829E-4</v>
      </c>
      <c r="AT15" s="325">
        <f>取引基本表!AT15/取引基本表!AT$93</f>
        <v>2.3863135806185656E-4</v>
      </c>
      <c r="AU15" s="325">
        <f>取引基本表!AU15/取引基本表!AU$93</f>
        <v>3.7329393362669729E-4</v>
      </c>
      <c r="AV15" s="325">
        <f>取引基本表!AV15/取引基本表!AV$93</f>
        <v>1.8086901237304807E-4</v>
      </c>
      <c r="AW15" s="325">
        <f>取引基本表!AW15/取引基本表!AW$93</f>
        <v>4.0728239794788197E-4</v>
      </c>
      <c r="AX15" s="325">
        <f>取引基本表!AX15/取引基本表!AX$93</f>
        <v>1.9026164111333299E-4</v>
      </c>
      <c r="AY15" s="325">
        <f>取引基本表!AY15/取引基本表!AY$93</f>
        <v>5.3591127172016354E-4</v>
      </c>
      <c r="AZ15" s="325">
        <f>取引基本表!AZ15/取引基本表!AZ$93</f>
        <v>7.4504295795670735E-4</v>
      </c>
      <c r="BA15" s="325">
        <f>取引基本表!BA15/取引基本表!BA$93</f>
        <v>2.8194013341230167E-6</v>
      </c>
      <c r="BB15" s="325">
        <f>取引基本表!BB15/取引基本表!BB$93</f>
        <v>4.5905778775679586E-3</v>
      </c>
      <c r="BC15" s="325">
        <f>取引基本表!BC15/取引基本表!BC$93</f>
        <v>1.8102158042385759E-4</v>
      </c>
      <c r="BD15" s="325">
        <f>取引基本表!BD15/取引基本表!BD$93</f>
        <v>1.6846740922820816E-5</v>
      </c>
      <c r="BE15" s="325">
        <f>取引基本表!BE15/取引基本表!BE$93</f>
        <v>1.4974288656404076E-4</v>
      </c>
      <c r="BF15" s="325">
        <f>取引基本表!BF15/取引基本表!BF$93</f>
        <v>1.1150655516351219E-4</v>
      </c>
      <c r="BG15" s="325">
        <f>取引基本表!BG15/取引基本表!BG$93</f>
        <v>3.1405536107447966E-4</v>
      </c>
      <c r="BH15" s="325">
        <f>取引基本表!BH15/取引基本表!BH$93</f>
        <v>4.6512728791522732E-4</v>
      </c>
      <c r="BI15" s="325">
        <f>取引基本表!BI15/取引基本表!BI$93</f>
        <v>1.0487939725367294E-3</v>
      </c>
      <c r="BJ15" s="325">
        <f>取引基本表!BJ15/取引基本表!BJ$93</f>
        <v>3.820993813840559E-4</v>
      </c>
      <c r="BK15" s="325">
        <f>取引基本表!BK15/取引基本表!BK$93</f>
        <v>9.1715539138418961E-4</v>
      </c>
      <c r="BL15" s="325">
        <f>取引基本表!BL15/取引基本表!BL$93</f>
        <v>1.0147336977573247E-3</v>
      </c>
      <c r="BM15" s="325">
        <f>取引基本表!BM15/取引基本表!BM$93</f>
        <v>1.0643853103811404E-3</v>
      </c>
      <c r="BN15" s="325">
        <f>取引基本表!BN15/取引基本表!BN$93</f>
        <v>1.265579953142152E-3</v>
      </c>
      <c r="BO15" s="325">
        <f>取引基本表!BO15/取引基本表!BO$93</f>
        <v>3.3784404198877114E-4</v>
      </c>
      <c r="BP15" s="325">
        <f>取引基本表!BP15/取引基本表!BP$93</f>
        <v>3.7405802028177691E-7</v>
      </c>
      <c r="BQ15" s="325">
        <f>取引基本表!BQ15/取引基本表!BQ$93</f>
        <v>8.67527178628451E-4</v>
      </c>
      <c r="BR15" s="325">
        <f>取引基本表!BR15/取引基本表!BR$93</f>
        <v>4.9034135360220376E-4</v>
      </c>
      <c r="BS15" s="325">
        <f>取引基本表!BS15/取引基本表!BS$93</f>
        <v>1.2104994574822592E-4</v>
      </c>
      <c r="BT15" s="325">
        <f>取引基本表!BT15/取引基本表!BT$93</f>
        <v>6.0286392372646227E-5</v>
      </c>
      <c r="BU15" s="325">
        <f>取引基本表!BU15/取引基本表!BU$93</f>
        <v>1.7535087213977269E-5</v>
      </c>
      <c r="BV15" s="325">
        <f>取引基本表!BV15/取引基本表!BV$93</f>
        <v>6.0002481392420771E-5</v>
      </c>
      <c r="BW15" s="325">
        <f>取引基本表!BW15/取引基本表!BW$93</f>
        <v>9.4044049934466565E-5</v>
      </c>
      <c r="BX15" s="325">
        <f>取引基本表!BX15/取引基本表!BX$93</f>
        <v>4.4617218530173595E-5</v>
      </c>
      <c r="BY15" s="325">
        <f>取引基本表!BY15/取引基本表!BY$93</f>
        <v>1.0814148596161144E-4</v>
      </c>
      <c r="BZ15" s="325">
        <f>取引基本表!BZ15/取引基本表!BZ$93</f>
        <v>5.4021383481085506E-5</v>
      </c>
      <c r="CA15" s="325">
        <f>取引基本表!CA15/取引基本表!CA$93</f>
        <v>1.7713058304101172E-4</v>
      </c>
      <c r="CB15" s="325">
        <f>取引基本表!CB15/取引基本表!CB$93</f>
        <v>1.8699742425955102E-4</v>
      </c>
      <c r="CC15" s="325">
        <f>取引基本表!CC15/取引基本表!CC$93</f>
        <v>6.6323778331972883E-5</v>
      </c>
      <c r="CD15" s="325">
        <f>取引基本表!CD15/取引基本表!CD$93</f>
        <v>1.0899152916073178E-3</v>
      </c>
      <c r="CE15" s="325">
        <f>取引基本表!CE15/取引基本表!CE$93</f>
        <v>5.1115045550915763E-5</v>
      </c>
      <c r="CF15" s="326">
        <f>取引基本表!CF15/取引基本表!CF$93</f>
        <v>2.9638930683185293E-4</v>
      </c>
      <c r="CG15" s="326">
        <f>取引基本表!CG15/取引基本表!CG$93</f>
        <v>4.6871567220120412E-4</v>
      </c>
      <c r="CH15" s="325">
        <f>取引基本表!CH15/取引基本表!CH$85</f>
        <v>9.6352238775731949E-4</v>
      </c>
      <c r="CI15" s="325">
        <f>取引基本表!CI15/取引基本表!CI$85</f>
        <v>1.0737936622731605E-3</v>
      </c>
      <c r="CJ15" s="325">
        <f>取引基本表!CJ15/取引基本表!CJ$85</f>
        <v>4.6072836733576964E-6</v>
      </c>
      <c r="CK15" s="325">
        <f>取引基本表!CK15/取引基本表!CK$85</f>
        <v>0</v>
      </c>
      <c r="CL15" s="325">
        <f>取引基本表!CL15/取引基本表!CL$85</f>
        <v>0</v>
      </c>
      <c r="CM15" s="325">
        <f>取引基本表!CM15/取引基本表!CM$85</f>
        <v>5.4516654926164906E-2</v>
      </c>
      <c r="CN15" s="327"/>
      <c r="CO15" s="326">
        <f>取引基本表!CO15/取引基本表!CO$85</f>
        <v>5.9515038041271273E-5</v>
      </c>
      <c r="CP15" s="324">
        <f>取引基本表!CO15/取引基本表!CO$85</f>
        <v>5.9515038041271273E-5</v>
      </c>
      <c r="CQ15" s="325">
        <f>取引基本表!CP15/取引基本表!CP$85</f>
        <v>6.631031104128666E-5</v>
      </c>
      <c r="CR15" s="325">
        <f>取引基本表!CQ15/取引基本表!CQ$85</f>
        <v>7.0417611873994823E-7</v>
      </c>
      <c r="CS15" s="325">
        <f>取引基本表!CR15/取引基本表!CR$85</f>
        <v>0</v>
      </c>
      <c r="CT15" s="325">
        <f>取引基本表!CS15/取引基本表!CS$85</f>
        <v>-1.0980153044932665E-7</v>
      </c>
      <c r="CU15" s="325">
        <f>取引基本表!CT15/取引基本表!CT$85</f>
        <v>3.2494887936808932E-3</v>
      </c>
      <c r="CV15" s="327"/>
      <c r="CW15" s="326">
        <f>取引基本表!CV15/取引基本表!CV$85</f>
        <v>2.9673748439243295E-5</v>
      </c>
      <c r="CX15" s="326">
        <f>取引基本表!CW15/取引基本表!CW$85</f>
        <v>4.4822115717631033E-5</v>
      </c>
      <c r="CY15" s="326">
        <f>取引基本表!CX15/取引基本表!CX$85</f>
        <v>9.3902185312550693E-4</v>
      </c>
      <c r="CZ15" s="326">
        <f>取引基本表!CY15/取引基本表!CY$85</f>
        <v>7.3510542407072136E-4</v>
      </c>
      <c r="DA15" s="326">
        <f>取引基本表!CZ15/取引基本表!CZ$85</f>
        <v>5.0273432438881747E-4</v>
      </c>
      <c r="DB15" s="59"/>
    </row>
    <row r="16" spans="1:106" ht="12" customHeight="1">
      <c r="A16" s="60"/>
      <c r="B16" s="55"/>
      <c r="C16" s="16" t="s">
        <v>14</v>
      </c>
      <c r="D16" s="88" t="s">
        <v>44</v>
      </c>
      <c r="E16" s="324">
        <f>取引基本表!E16/取引基本表!E$93</f>
        <v>1.3395836084097818E-3</v>
      </c>
      <c r="F16" s="325">
        <f>取引基本表!F16/取引基本表!F$93</f>
        <v>1.0691661486338898E-4</v>
      </c>
      <c r="G16" s="325">
        <f>取引基本表!G16/取引基本表!G$93</f>
        <v>9.9929232064548416E-6</v>
      </c>
      <c r="H16" s="325">
        <f>取引基本表!H16/取引基本表!H$93</f>
        <v>0</v>
      </c>
      <c r="I16" s="325">
        <f>取引基本表!I16/取引基本表!I$93</f>
        <v>1.2457927892389074E-3</v>
      </c>
      <c r="J16" s="325">
        <f>取引基本表!J16/取引基本表!J$93</f>
        <v>1.5294414108197379E-4</v>
      </c>
      <c r="K16" s="325">
        <f>取引基本表!K16/取引基本表!K$93</f>
        <v>6.3211756881551234E-4</v>
      </c>
      <c r="L16" s="325">
        <f>取引基本表!L16/取引基本表!L$93</f>
        <v>4.0951813389769921E-3</v>
      </c>
      <c r="M16" s="325">
        <f>取引基本表!M16/取引基本表!M$93</f>
        <v>2.4768286078566061E-3</v>
      </c>
      <c r="N16" s="325">
        <f>取引基本表!N16/取引基本表!N$93</f>
        <v>1.3741096040324231E-3</v>
      </c>
      <c r="O16" s="325">
        <f>取引基本表!O16/取引基本表!O$93</f>
        <v>4.746932387945621E-2</v>
      </c>
      <c r="P16" s="325">
        <f>取引基本表!P16/取引基本表!P$93</f>
        <v>2.1381027443023431E-3</v>
      </c>
      <c r="Q16" s="325">
        <f>取引基本表!Q16/取引基本表!Q$93</f>
        <v>3.2012324910115973E-3</v>
      </c>
      <c r="R16" s="325">
        <f>取引基本表!R16/取引基本表!R$93</f>
        <v>3.5137532823726531E-3</v>
      </c>
      <c r="S16" s="325">
        <f>取引基本表!S16/取引基本表!S$93</f>
        <v>1.9508738257527801E-3</v>
      </c>
      <c r="T16" s="325">
        <f>取引基本表!T16/取引基本表!T$93</f>
        <v>2.0978145347686885E-3</v>
      </c>
      <c r="U16" s="325">
        <f>取引基本表!U16/取引基本表!U$93</f>
        <v>2.831688696056918E-3</v>
      </c>
      <c r="V16" s="325">
        <f>取引基本表!V16/取引基本表!V$93</f>
        <v>1.4198365140920838E-2</v>
      </c>
      <c r="W16" s="325">
        <f>取引基本表!W16/取引基本表!W$93</f>
        <v>4.5521704291728088E-3</v>
      </c>
      <c r="X16" s="325">
        <f>取引基本表!X16/取引基本表!X$93</f>
        <v>1.1665031472854338E-3</v>
      </c>
      <c r="Y16" s="325">
        <f>取引基本表!Y16/取引基本表!Y$93</f>
        <v>3.59864150516866E-3</v>
      </c>
      <c r="Z16" s="325">
        <f>取引基本表!Z16/取引基本表!Z$93</f>
        <v>4.0155006225802434E-3</v>
      </c>
      <c r="AA16" s="325">
        <f>取引基本表!AA16/取引基本表!AA$93</f>
        <v>2.9348079438809439E-2</v>
      </c>
      <c r="AB16" s="325">
        <f>取引基本表!AB16/取引基本表!AB$93</f>
        <v>2.9772407910302563E-5</v>
      </c>
      <c r="AC16" s="325">
        <f>取引基本表!AC16/取引基本表!AC$93</f>
        <v>2.725025075169914E-3</v>
      </c>
      <c r="AD16" s="325">
        <f>取引基本表!AD16/取引基本表!AD$93</f>
        <v>2.509185331408175E-4</v>
      </c>
      <c r="AE16" s="325">
        <f>取引基本表!AE16/取引基本表!AE$93</f>
        <v>1.0587459296959465E-4</v>
      </c>
      <c r="AF16" s="325">
        <f>取引基本表!AF16/取引基本表!AF$93</f>
        <v>5.9945952343903259E-6</v>
      </c>
      <c r="AG16" s="325">
        <f>取引基本表!AG16/取引基本表!AG$93</f>
        <v>3.4053591495951334E-5</v>
      </c>
      <c r="AH16" s="325">
        <f>取引基本表!AH16/取引基本表!AH$93</f>
        <v>2.7152460088464191E-5</v>
      </c>
      <c r="AI16" s="325">
        <f>取引基本表!AI16/取引基本表!AI$93</f>
        <v>1.9094455596073185E-6</v>
      </c>
      <c r="AJ16" s="325">
        <f>取引基本表!AJ16/取引基本表!AJ$93</f>
        <v>1.0576012746949762E-4</v>
      </c>
      <c r="AK16" s="325">
        <f>取引基本表!AK16/取引基本表!AK$93</f>
        <v>8.9921440347414392E-4</v>
      </c>
      <c r="AL16" s="325">
        <f>取引基本表!AL16/取引基本表!AL$93</f>
        <v>3.4452819362435416E-4</v>
      </c>
      <c r="AM16" s="325">
        <f>取引基本表!AM16/取引基本表!AM$93</f>
        <v>2.1142351097301341E-4</v>
      </c>
      <c r="AN16" s="325">
        <f>取引基本表!AN16/取引基本表!AN$93</f>
        <v>3.4391547211386041E-4</v>
      </c>
      <c r="AO16" s="325">
        <f>取引基本表!AO16/取引基本表!AO$93</f>
        <v>5.2704557866882474E-4</v>
      </c>
      <c r="AP16" s="325">
        <f>取引基本表!AP16/取引基本表!AP$93</f>
        <v>2.7416238296841828E-3</v>
      </c>
      <c r="AQ16" s="325">
        <f>取引基本表!AQ16/取引基本表!AQ$93</f>
        <v>1.4043771511082124E-3</v>
      </c>
      <c r="AR16" s="326">
        <f>取引基本表!AR16/取引基本表!AR$93</f>
        <v>3.1364906118736585E-3</v>
      </c>
      <c r="AS16" s="325">
        <f>取引基本表!AS16/取引基本表!AS$93</f>
        <v>7.0343089333634728E-5</v>
      </c>
      <c r="AT16" s="325">
        <f>取引基本表!AT16/取引基本表!AT$93</f>
        <v>9.5892891034081994E-6</v>
      </c>
      <c r="AU16" s="325">
        <f>取引基本表!AU16/取引基本表!AU$93</f>
        <v>7.7655130134391249E-7</v>
      </c>
      <c r="AV16" s="325">
        <f>取引基本表!AV16/取引基本表!AV$93</f>
        <v>1.9102736358050061E-5</v>
      </c>
      <c r="AW16" s="325">
        <f>取引基本表!AW16/取引基本表!AW$93</f>
        <v>4.3167117174157755E-5</v>
      </c>
      <c r="AX16" s="325">
        <f>取引基本表!AX16/取引基本表!AX$93</f>
        <v>1.1178012554665016E-5</v>
      </c>
      <c r="AY16" s="325">
        <f>取引基本表!AY16/取引基本表!AY$93</f>
        <v>4.5057586754156037E-5</v>
      </c>
      <c r="AZ16" s="325">
        <f>取引基本表!AZ16/取引基本表!AZ$93</f>
        <v>2.0125187159681252E-4</v>
      </c>
      <c r="BA16" s="325">
        <f>取引基本表!BA16/取引基本表!BA$93</f>
        <v>2.3298355058922276E-5</v>
      </c>
      <c r="BB16" s="325">
        <f>取引基本表!BB16/取引基本表!BB$93</f>
        <v>6.7732345791031545E-5</v>
      </c>
      <c r="BC16" s="325">
        <f>取引基本表!BC16/取引基本表!BC$93</f>
        <v>2.1964533113657809E-3</v>
      </c>
      <c r="BD16" s="325">
        <f>取引基本表!BD16/取引基本表!BD$93</f>
        <v>9.5777261725218132E-5</v>
      </c>
      <c r="BE16" s="325">
        <f>取引基本表!BE16/取引基本表!BE$93</f>
        <v>2.1961164305345758E-4</v>
      </c>
      <c r="BF16" s="325">
        <f>取引基本表!BF16/取引基本表!BF$93</f>
        <v>1.4143424117246385E-4</v>
      </c>
      <c r="BG16" s="325">
        <f>取引基本表!BG16/取引基本表!BG$93</f>
        <v>1.7052929165850512E-4</v>
      </c>
      <c r="BH16" s="325">
        <f>取引基本表!BH16/取引基本表!BH$93</f>
        <v>1.2281017860298743E-4</v>
      </c>
      <c r="BI16" s="325">
        <f>取引基本表!BI16/取引基本表!BI$93</f>
        <v>3.5923897147735939E-4</v>
      </c>
      <c r="BJ16" s="325">
        <f>取引基本表!BJ16/取引基本表!BJ$93</f>
        <v>8.8553765759784395E-4</v>
      </c>
      <c r="BK16" s="325">
        <f>取引基本表!BK16/取引基本表!BK$93</f>
        <v>1.8341191230216526E-4</v>
      </c>
      <c r="BL16" s="325">
        <f>取引基本表!BL16/取引基本表!BL$93</f>
        <v>7.6817108913937839E-5</v>
      </c>
      <c r="BM16" s="325">
        <f>取引基本表!BM16/取引基本表!BM$93</f>
        <v>2.134505901477093E-4</v>
      </c>
      <c r="BN16" s="325">
        <f>取引基本表!BN16/取引基本表!BN$93</f>
        <v>1.0488713109923334E-4</v>
      </c>
      <c r="BO16" s="325">
        <f>取引基本表!BO16/取引基本表!BO$93</f>
        <v>1.2994392541859281E-3</v>
      </c>
      <c r="BP16" s="325">
        <f>取引基本表!BP16/取引基本表!BP$93</f>
        <v>1.3379580165389684E-6</v>
      </c>
      <c r="BQ16" s="325">
        <f>取引基本表!BQ16/取引基本表!BQ$93</f>
        <v>1.2068345375616144E-4</v>
      </c>
      <c r="BR16" s="325">
        <f>取引基本表!BR16/取引基本表!BR$93</f>
        <v>1.2556122072686781E-5</v>
      </c>
      <c r="BS16" s="325">
        <f>取引基本表!BS16/取引基本表!BS$93</f>
        <v>4.9153586266591721E-6</v>
      </c>
      <c r="BT16" s="325">
        <f>取引基本表!BT16/取引基本表!BT$93</f>
        <v>3.0697883935697212E-7</v>
      </c>
      <c r="BU16" s="325">
        <f>取引基本表!BU16/取引基本表!BU$93</f>
        <v>1.6172439316571923E-6</v>
      </c>
      <c r="BV16" s="325">
        <f>取引基本表!BV16/取引基本表!BV$93</f>
        <v>1.3626975136598457E-6</v>
      </c>
      <c r="BW16" s="325">
        <f>取引基本表!BW16/取引基本表!BW$93</f>
        <v>2.1783561568504457E-7</v>
      </c>
      <c r="BX16" s="325">
        <f>取引基本表!BX16/取引基本表!BX$93</f>
        <v>4.9185801967441154E-6</v>
      </c>
      <c r="BY16" s="325">
        <f>取引基本表!BY16/取引基本表!BY$93</f>
        <v>4.9130530524340888E-5</v>
      </c>
      <c r="BZ16" s="325">
        <f>取引基本表!BZ16/取引基本表!BZ$93</f>
        <v>1.8259922541488561E-5</v>
      </c>
      <c r="CA16" s="325">
        <f>取引基本表!CA16/取引基本表!CA$93</f>
        <v>1.1292561566053719E-5</v>
      </c>
      <c r="CB16" s="325">
        <f>取引基本表!CB16/取引基本表!CB$93</f>
        <v>1.7933032532580202E-5</v>
      </c>
      <c r="CC16" s="325">
        <f>取引基本表!CC16/取引基本表!CC$93</f>
        <v>2.6217983490556731E-5</v>
      </c>
      <c r="CD16" s="325">
        <f>取引基本表!CD16/取引基本表!CD$93</f>
        <v>1.3621670454317311E-4</v>
      </c>
      <c r="CE16" s="325">
        <f>取引基本表!CE16/取引基本表!CE$93</f>
        <v>6.9566536390950392E-5</v>
      </c>
      <c r="CF16" s="326">
        <f>取引基本表!CF16/取引基本表!CF$93</f>
        <v>1.5719914563525856E-4</v>
      </c>
      <c r="CG16" s="326">
        <f>取引基本表!CG16/取引基本表!CG$93</f>
        <v>2.7232702163893879E-4</v>
      </c>
      <c r="CH16" s="325">
        <f>取引基本表!CH16/取引基本表!CH$85</f>
        <v>5.1745644859498474E-4</v>
      </c>
      <c r="CI16" s="325">
        <f>取引基本表!CI16/取引基本表!CI$85</f>
        <v>2.266666083297831E-4</v>
      </c>
      <c r="CJ16" s="325">
        <f>取引基本表!CJ16/取引基本表!CJ$85</f>
        <v>0</v>
      </c>
      <c r="CK16" s="325">
        <f>取引基本表!CK16/取引基本表!CK$85</f>
        <v>0</v>
      </c>
      <c r="CL16" s="325">
        <f>取引基本表!CL16/取引基本表!CL$85</f>
        <v>0</v>
      </c>
      <c r="CM16" s="325">
        <f>取引基本表!CM16/取引基本表!CM$85</f>
        <v>4.6761039135007558E-2</v>
      </c>
      <c r="CN16" s="327"/>
      <c r="CO16" s="326">
        <f>取引基本表!CO16/取引基本表!CO$85</f>
        <v>2.5512123686494399E-5</v>
      </c>
      <c r="CP16" s="324">
        <f>取引基本表!CO16/取引基本表!CO$85</f>
        <v>2.5512123686494399E-5</v>
      </c>
      <c r="CQ16" s="325">
        <f>取引基本表!CP16/取引基本表!CP$85</f>
        <v>9.0913054344172939E-6</v>
      </c>
      <c r="CR16" s="325">
        <f>取引基本表!CQ16/取引基本表!CQ$85</f>
        <v>0</v>
      </c>
      <c r="CS16" s="325">
        <f>取引基本表!CR16/取引基本表!CR$85</f>
        <v>0</v>
      </c>
      <c r="CT16" s="325">
        <f>取引基本表!CS16/取引基本表!CS$85</f>
        <v>0</v>
      </c>
      <c r="CU16" s="325">
        <f>取引基本表!CT16/取引基本表!CT$85</f>
        <v>1.0432737991005797E-3</v>
      </c>
      <c r="CV16" s="327"/>
      <c r="CW16" s="326">
        <f>取引基本表!CV16/取引基本表!CV$85</f>
        <v>3.3498154325759457E-6</v>
      </c>
      <c r="CX16" s="326">
        <f>取引基本表!CW16/取引基本表!CW$85</f>
        <v>3.1733987687721656E-6</v>
      </c>
      <c r="CY16" s="326">
        <f>取引基本表!CX16/取引基本表!CX$85</f>
        <v>3.1834640196542254E-4</v>
      </c>
      <c r="CZ16" s="326">
        <f>取引基本表!CY16/取引基本表!CY$85</f>
        <v>2.6116194511657044E-4</v>
      </c>
      <c r="DA16" s="326">
        <f>取引基本表!CZ16/取引基本表!CZ$85</f>
        <v>2.7599721016786932E-4</v>
      </c>
      <c r="DB16" s="59"/>
    </row>
    <row r="17" spans="1:106" ht="12" customHeight="1">
      <c r="A17" s="60"/>
      <c r="B17" s="55"/>
      <c r="C17" s="16" t="s">
        <v>15</v>
      </c>
      <c r="D17" s="88" t="s">
        <v>45</v>
      </c>
      <c r="E17" s="324">
        <f>取引基本表!E17/取引基本表!E$93</f>
        <v>2.339850406903982E-5</v>
      </c>
      <c r="F17" s="325">
        <f>取引基本表!F17/取引基本表!F$93</f>
        <v>0</v>
      </c>
      <c r="G17" s="325">
        <f>取引基本表!G17/取引基本表!G$93</f>
        <v>2.241175373052357E-4</v>
      </c>
      <c r="H17" s="325">
        <f>取引基本表!H17/取引基本表!H$93</f>
        <v>1.7368341732148102E-3</v>
      </c>
      <c r="I17" s="325">
        <f>取引基本表!I17/取引基本表!I$93</f>
        <v>0</v>
      </c>
      <c r="J17" s="325">
        <f>取引基本表!J17/取引基本表!J$93</f>
        <v>9.1471303671956605E-5</v>
      </c>
      <c r="K17" s="325">
        <f>取引基本表!K17/取引基本表!K$93</f>
        <v>1.8719206039421558E-3</v>
      </c>
      <c r="L17" s="325">
        <f>取引基本表!L17/取引基本表!L$93</f>
        <v>1.5144946642991574E-5</v>
      </c>
      <c r="M17" s="325">
        <f>取引基本表!M17/取引基本表!M$93</f>
        <v>0</v>
      </c>
      <c r="N17" s="325">
        <f>取引基本表!N17/取引基本表!N$93</f>
        <v>1.5676990400646023E-3</v>
      </c>
      <c r="O17" s="325">
        <f>取引基本表!O17/取引基本表!O$93</f>
        <v>4.4393240366792071E-3</v>
      </c>
      <c r="P17" s="325">
        <f>取引基本表!P17/取引基本表!P$93</f>
        <v>0.41463858046166457</v>
      </c>
      <c r="Q17" s="325">
        <f>取引基本表!Q17/取引基本表!Q$93</f>
        <v>4.6005527107104214E-4</v>
      </c>
      <c r="R17" s="325">
        <f>取引基本表!R17/取引基本表!R$93</f>
        <v>0.13492726159871979</v>
      </c>
      <c r="S17" s="325">
        <f>取引基本表!S17/取引基本表!S$93</f>
        <v>9.0457392962082744E-2</v>
      </c>
      <c r="T17" s="325">
        <f>取引基本表!T17/取引基本表!T$93</f>
        <v>5.881459898115432E-2</v>
      </c>
      <c r="U17" s="325">
        <f>取引基本表!U17/取引基本表!U$93</f>
        <v>1.3684473332652377E-2</v>
      </c>
      <c r="V17" s="325">
        <f>取引基本表!V17/取引基本表!V$93</f>
        <v>3.6395010207017887E-3</v>
      </c>
      <c r="W17" s="325">
        <f>取引基本表!W17/取引基本表!W$93</f>
        <v>3.8352196421968743E-2</v>
      </c>
      <c r="X17" s="325">
        <f>取引基本表!X17/取引基本表!X$93</f>
        <v>7.7565327225116382E-3</v>
      </c>
      <c r="Y17" s="325">
        <f>取引基本表!Y17/取引基本表!Y$93</f>
        <v>4.9731379104906347E-2</v>
      </c>
      <c r="Z17" s="325">
        <f>取引基本表!Z17/取引基本表!Z$93</f>
        <v>4.5448958534294844E-3</v>
      </c>
      <c r="AA17" s="325">
        <f>取引基本表!AA17/取引基本表!AA$93</f>
        <v>1.4731871075260392E-2</v>
      </c>
      <c r="AB17" s="325">
        <f>取引基本表!AB17/取引基本表!AB$93</f>
        <v>0</v>
      </c>
      <c r="AC17" s="325">
        <f>取引基本表!AC17/取引基本表!AC$93</f>
        <v>2.8043978314872912E-5</v>
      </c>
      <c r="AD17" s="325">
        <f>取引基本表!AD17/取引基本表!AD$93</f>
        <v>0</v>
      </c>
      <c r="AE17" s="325">
        <f>取引基本表!AE17/取引基本表!AE$93</f>
        <v>0</v>
      </c>
      <c r="AF17" s="325">
        <f>取引基本表!AF17/取引基本表!AF$93</f>
        <v>0</v>
      </c>
      <c r="AG17" s="325">
        <f>取引基本表!AG17/取引基本表!AG$93</f>
        <v>0</v>
      </c>
      <c r="AH17" s="325">
        <f>取引基本表!AH17/取引基本表!AH$93</f>
        <v>2.3385955279982615E-4</v>
      </c>
      <c r="AI17" s="325">
        <f>取引基本表!AI17/取引基本表!AI$93</f>
        <v>0</v>
      </c>
      <c r="AJ17" s="325">
        <f>取引基本表!AJ17/取引基本表!AJ$93</f>
        <v>2.3798814485075994E-5</v>
      </c>
      <c r="AK17" s="325">
        <f>取引基本表!AK17/取引基本表!AK$93</f>
        <v>0</v>
      </c>
      <c r="AL17" s="325">
        <f>取引基本表!AL17/取引基本表!AL$93</f>
        <v>1.9755702732311822E-6</v>
      </c>
      <c r="AM17" s="325">
        <f>取引基本表!AM17/取引基本表!AM$93</f>
        <v>4.0014576230151406E-6</v>
      </c>
      <c r="AN17" s="325">
        <f>取引基本表!AN17/取引基本表!AN$93</f>
        <v>1.1611279870770523E-4</v>
      </c>
      <c r="AO17" s="325">
        <f>取引基本表!AO17/取引基本表!AO$93</f>
        <v>4.5638535727060308E-5</v>
      </c>
      <c r="AP17" s="325">
        <f>取引基本表!AP17/取引基本表!AP$93</f>
        <v>1.3942882530612029E-5</v>
      </c>
      <c r="AQ17" s="325">
        <f>取引基本表!AQ17/取引基本表!AQ$93</f>
        <v>1.8994280284266878E-3</v>
      </c>
      <c r="AR17" s="326">
        <f>取引基本表!AR17/取引基本表!AR$93</f>
        <v>3.3319071192619801E-2</v>
      </c>
      <c r="AS17" s="325">
        <f>取引基本表!AS17/取引基本表!AS$93</f>
        <v>1.4383466348479497E-6</v>
      </c>
      <c r="AT17" s="325">
        <f>取引基本表!AT17/取引基本表!AT$93</f>
        <v>8.8854491817082996E-7</v>
      </c>
      <c r="AU17" s="325">
        <f>取引基本表!AU17/取引基本表!AU$93</f>
        <v>8.1799748295136904E-6</v>
      </c>
      <c r="AV17" s="325">
        <f>取引基本表!AV17/取引基本表!AV$93</f>
        <v>1.6407494335131837E-4</v>
      </c>
      <c r="AW17" s="325">
        <f>取引基本表!AW17/取引基本表!AW$93</f>
        <v>0</v>
      </c>
      <c r="AX17" s="325">
        <f>取引基本表!AX17/取引基本表!AX$93</f>
        <v>7.1795047468700008E-6</v>
      </c>
      <c r="AY17" s="325">
        <f>取引基本表!AY17/取引基本表!AY$93</f>
        <v>3.8282907993182234E-4</v>
      </c>
      <c r="AZ17" s="325">
        <f>取引基本表!AZ17/取引基本表!AZ$93</f>
        <v>1.124787410550055E-6</v>
      </c>
      <c r="BA17" s="325">
        <f>取引基本表!BA17/取引基本表!BA$93</f>
        <v>-1.8878372790633071E-8</v>
      </c>
      <c r="BB17" s="325">
        <f>取引基本表!BB17/取引基本表!BB$93</f>
        <v>7.5722427140739924E-5</v>
      </c>
      <c r="BC17" s="325">
        <f>取引基本表!BC17/取引基本表!BC$93</f>
        <v>3.0342988935257024E-4</v>
      </c>
      <c r="BD17" s="325">
        <f>取引基本表!BD17/取引基本表!BD$93</f>
        <v>2.0183499883848124E-2</v>
      </c>
      <c r="BE17" s="325">
        <f>取引基本表!BE17/取引基本表!BE$93</f>
        <v>4.247413041479491E-5</v>
      </c>
      <c r="BF17" s="325">
        <f>取引基本表!BF17/取引基本表!BF$93</f>
        <v>8.054048083107293E-3</v>
      </c>
      <c r="BG17" s="325">
        <f>取引基本表!BG17/取引基本表!BG$93</f>
        <v>3.8471306072966134E-3</v>
      </c>
      <c r="BH17" s="325">
        <f>取引基本表!BH17/取引基本表!BH$93</f>
        <v>3.1964323457025403E-3</v>
      </c>
      <c r="BI17" s="325">
        <f>取引基本表!BI17/取引基本表!BI$93</f>
        <v>8.5686959171967273E-4</v>
      </c>
      <c r="BJ17" s="325">
        <f>取引基本表!BJ17/取引基本表!BJ$93</f>
        <v>2.6260917110679162E-4</v>
      </c>
      <c r="BK17" s="325">
        <f>取引基本表!BK17/取引基本表!BK$93</f>
        <v>1.7425102624963036E-3</v>
      </c>
      <c r="BL17" s="325">
        <f>取引基本表!BL17/取引基本表!BL$93</f>
        <v>3.7145026984558804E-4</v>
      </c>
      <c r="BM17" s="325">
        <f>取引基本表!BM17/取引基本表!BM$93</f>
        <v>2.1127530315203967E-3</v>
      </c>
      <c r="BN17" s="325">
        <f>取引基本表!BN17/取引基本表!BN$93</f>
        <v>1.3487717686802328E-4</v>
      </c>
      <c r="BO17" s="325">
        <f>取引基本表!BO17/取引基本表!BO$93</f>
        <v>7.9717014003137651E-4</v>
      </c>
      <c r="BP17" s="325">
        <f>取引基本表!BP17/取引基本表!BP$93</f>
        <v>0</v>
      </c>
      <c r="BQ17" s="325">
        <f>取引基本表!BQ17/取引基本表!BQ$93</f>
        <v>1.1978410058189506E-6</v>
      </c>
      <c r="BR17" s="325">
        <f>取引基本表!BR17/取引基本表!BR$93</f>
        <v>0</v>
      </c>
      <c r="BS17" s="325">
        <f>取引基本表!BS17/取引基本表!BS$93</f>
        <v>0</v>
      </c>
      <c r="BT17" s="325">
        <f>取引基本表!BT17/取引基本表!BT$93</f>
        <v>0</v>
      </c>
      <c r="BU17" s="325">
        <f>取引基本表!BU17/取引基本表!BU$93</f>
        <v>0</v>
      </c>
      <c r="BV17" s="325">
        <f>取引基本表!BV17/取引基本表!BV$93</f>
        <v>1.3971360782941027E-5</v>
      </c>
      <c r="BW17" s="325">
        <f>取引基本表!BW17/取引基本表!BW$93</f>
        <v>0</v>
      </c>
      <c r="BX17" s="325">
        <f>取引基本表!BX17/取引基本表!BX$93</f>
        <v>1.6349932357309261E-6</v>
      </c>
      <c r="BY17" s="325">
        <f>取引基本表!BY17/取引基本表!BY$93</f>
        <v>0</v>
      </c>
      <c r="BZ17" s="325">
        <f>取引基本表!BZ17/取引基本表!BZ$93</f>
        <v>1.2341508832890935E-7</v>
      </c>
      <c r="CA17" s="325">
        <f>取引基本表!CA17/取引基本表!CA$93</f>
        <v>1.9801372341442521E-7</v>
      </c>
      <c r="CB17" s="325">
        <f>取引基本表!CB17/取引基本表!CB$93</f>
        <v>5.7922859167876082E-6</v>
      </c>
      <c r="CC17" s="325">
        <f>取引基本表!CC17/取引基本表!CC$93</f>
        <v>1.8085799782548601E-6</v>
      </c>
      <c r="CD17" s="325">
        <f>取引基本表!CD17/取引基本表!CD$93</f>
        <v>1.0117086320233524E-6</v>
      </c>
      <c r="CE17" s="325">
        <f>取引基本表!CE17/取引基本表!CE$93</f>
        <v>1.0328670660787723E-4</v>
      </c>
      <c r="CF17" s="326">
        <f>取引基本表!CF17/取引基本表!CF$93</f>
        <v>7.7125297533414271E-4</v>
      </c>
      <c r="CG17" s="326">
        <f>取引基本表!CG17/取引基本表!CG$93</f>
        <v>2.0289886559055662E-3</v>
      </c>
      <c r="CH17" s="325">
        <f>取引基本表!CH17/取引基本表!CH$85</f>
        <v>0</v>
      </c>
      <c r="CI17" s="325">
        <f>取引基本表!CI17/取引基本表!CI$85</f>
        <v>-9.5901689662812335E-5</v>
      </c>
      <c r="CJ17" s="325">
        <f>取引基本表!CJ17/取引基本表!CJ$85</f>
        <v>0</v>
      </c>
      <c r="CK17" s="325">
        <f>取引基本表!CK17/取引基本表!CK$85</f>
        <v>-6.8302616931914029E-4</v>
      </c>
      <c r="CL17" s="325">
        <f>取引基本表!CL17/取引基本表!CL$85</f>
        <v>-9.3787210975961217E-4</v>
      </c>
      <c r="CM17" s="325">
        <f>取引基本表!CM17/取引基本表!CM$85</f>
        <v>0.35325139423459223</v>
      </c>
      <c r="CN17" s="327"/>
      <c r="CO17" s="326">
        <f>取引基本表!CO17/取引基本表!CO$85</f>
        <v>0</v>
      </c>
      <c r="CP17" s="324">
        <f>取引基本表!CO17/取引基本表!CO$85</f>
        <v>0</v>
      </c>
      <c r="CQ17" s="325">
        <f>取引基本表!CP17/取引基本表!CP$85</f>
        <v>-4.6547150851377353E-6</v>
      </c>
      <c r="CR17" s="325">
        <f>取引基本表!CQ17/取引基本表!CQ$85</f>
        <v>0</v>
      </c>
      <c r="CS17" s="325">
        <f>取引基本表!CR17/取引基本表!CR$85</f>
        <v>-3.495188790713309E-5</v>
      </c>
      <c r="CT17" s="325">
        <f>取引基本表!CS17/取引基本表!CS$85</f>
        <v>-5.3733440069066442E-5</v>
      </c>
      <c r="CU17" s="325">
        <f>取引基本表!CT17/取引基本表!CT$85</f>
        <v>1.5198843483356279E-2</v>
      </c>
      <c r="CV17" s="327"/>
      <c r="CW17" s="326">
        <f>取引基本表!CV17/取引基本表!CV$85</f>
        <v>-4.1136918186758878E-5</v>
      </c>
      <c r="CX17" s="326">
        <f>取引基本表!CW17/取引基本表!CW$85</f>
        <v>-8.6247226074015942E-5</v>
      </c>
      <c r="CY17" s="326">
        <f>取引基本表!CX17/取引基本表!CX$85</f>
        <v>2.6509749475264978E-3</v>
      </c>
      <c r="CZ17" s="326">
        <f>取引基本表!CY17/取引基本表!CY$85</f>
        <v>7.1869964699252764E-4</v>
      </c>
      <c r="DA17" s="326">
        <f>取引基本表!CZ17/取引基本表!CZ$85</f>
        <v>2.1296228954763899E-3</v>
      </c>
      <c r="DB17" s="59"/>
    </row>
    <row r="18" spans="1:106" ht="12" customHeight="1">
      <c r="A18" s="60"/>
      <c r="B18" s="55"/>
      <c r="C18" s="16" t="s">
        <v>16</v>
      </c>
      <c r="D18" s="88" t="s">
        <v>46</v>
      </c>
      <c r="E18" s="324">
        <f>取引基本表!E18/取引基本表!E$93</f>
        <v>0</v>
      </c>
      <c r="F18" s="325">
        <f>取引基本表!F18/取引基本表!F$93</f>
        <v>0</v>
      </c>
      <c r="G18" s="325">
        <f>取引基本表!G18/取引基本表!G$93</f>
        <v>0</v>
      </c>
      <c r="H18" s="325">
        <f>取引基本表!H18/取引基本表!H$93</f>
        <v>6.5852566957580919E-5</v>
      </c>
      <c r="I18" s="325">
        <f>取引基本表!I18/取引基本表!I$93</f>
        <v>5.9080858394239537E-4</v>
      </c>
      <c r="J18" s="325">
        <f>取引基本表!J18/取引基本表!J$93</f>
        <v>5.2022411603681723E-6</v>
      </c>
      <c r="K18" s="325">
        <f>取引基本表!K18/取引基本表!K$93</f>
        <v>3.4985208638221675E-4</v>
      </c>
      <c r="L18" s="325">
        <f>取引基本表!L18/取引基本表!L$93</f>
        <v>2.8021335825755148E-3</v>
      </c>
      <c r="M18" s="325">
        <f>取引基本表!M18/取引基本表!M$93</f>
        <v>3.1529503903926218E-6</v>
      </c>
      <c r="N18" s="325">
        <f>取引基本表!N18/取引基本表!N$93</f>
        <v>1.0169109896886912E-3</v>
      </c>
      <c r="O18" s="325">
        <f>取引基本表!O18/取引基本表!O$93</f>
        <v>3.9282826064632155E-3</v>
      </c>
      <c r="P18" s="325">
        <f>取引基本表!P18/取引基本表!P$93</f>
        <v>5.1667745360057483E-3</v>
      </c>
      <c r="Q18" s="325">
        <f>取引基本表!Q18/取引基本表!Q$93</f>
        <v>0.22069484325417996</v>
      </c>
      <c r="R18" s="325">
        <f>取引基本表!R18/取引基本表!R$93</f>
        <v>2.8812272623149119E-2</v>
      </c>
      <c r="S18" s="325">
        <f>取引基本表!S18/取引基本表!S$93</f>
        <v>1.5340040318937207E-2</v>
      </c>
      <c r="T18" s="325">
        <f>取引基本表!T18/取引基本表!T$93</f>
        <v>6.8005519183464034E-3</v>
      </c>
      <c r="U18" s="325">
        <f>取引基本表!U18/取引基本表!U$93</f>
        <v>9.0277683416311091E-3</v>
      </c>
      <c r="V18" s="325">
        <f>取引基本表!V18/取引基本表!V$93</f>
        <v>1.2860985063451423E-2</v>
      </c>
      <c r="W18" s="325">
        <f>取引基本表!W18/取引基本表!W$93</f>
        <v>3.0263725488158113E-2</v>
      </c>
      <c r="X18" s="325">
        <f>取引基本表!X18/取引基本表!X$93</f>
        <v>2.0653409111093292E-2</v>
      </c>
      <c r="Y18" s="325">
        <f>取引基本表!Y18/取引基本表!Y$93</f>
        <v>9.0542873067623996E-3</v>
      </c>
      <c r="Z18" s="325">
        <f>取引基本表!Z18/取引基本表!Z$93</f>
        <v>7.9823153387639824E-3</v>
      </c>
      <c r="AA18" s="325">
        <f>取引基本表!AA18/取引基本表!AA$93</f>
        <v>3.5564782143084057E-3</v>
      </c>
      <c r="AB18" s="325">
        <f>取引基本表!AB18/取引基本表!AB$93</f>
        <v>1.5096411215853912E-4</v>
      </c>
      <c r="AC18" s="325">
        <f>取引基本表!AC18/取引基本表!AC$93</f>
        <v>8.4304143173730099E-5</v>
      </c>
      <c r="AD18" s="325">
        <f>取引基本表!AD18/取引基本表!AD$93</f>
        <v>1.9397139964867972E-6</v>
      </c>
      <c r="AE18" s="325">
        <f>取引基本表!AE18/取引基本表!AE$93</f>
        <v>5.6176632563679157E-6</v>
      </c>
      <c r="AF18" s="325">
        <f>取引基本表!AF18/取引基本表!AF$93</f>
        <v>0</v>
      </c>
      <c r="AG18" s="325">
        <f>取引基本表!AG18/取引基本表!AG$93</f>
        <v>0</v>
      </c>
      <c r="AH18" s="325">
        <f>取引基本表!AH18/取引基本表!AH$93</f>
        <v>7.9368749089337617E-6</v>
      </c>
      <c r="AI18" s="325">
        <f>取引基本表!AI18/取引基本表!AI$93</f>
        <v>2.8820617577738151E-5</v>
      </c>
      <c r="AJ18" s="325">
        <f>取引基本表!AJ18/取引基本表!AJ$93</f>
        <v>8.2714398483109649E-5</v>
      </c>
      <c r="AK18" s="325">
        <f>取引基本表!AK18/取引基本表!AK$93</f>
        <v>3.4939484252219154E-5</v>
      </c>
      <c r="AL18" s="325">
        <f>取引基本表!AL18/取引基本表!AL$93</f>
        <v>7.2287345319168358E-4</v>
      </c>
      <c r="AM18" s="325">
        <f>取引基本表!AM18/取引基本表!AM$93</f>
        <v>8.875410339403663E-5</v>
      </c>
      <c r="AN18" s="325">
        <f>取引基本表!AN18/取引基本表!AN$93</f>
        <v>1.6017843148551043E-4</v>
      </c>
      <c r="AO18" s="325">
        <f>取引基本表!AO18/取引基本表!AO$93</f>
        <v>1.6496462855274509E-4</v>
      </c>
      <c r="AP18" s="325">
        <f>取引基本表!AP18/取引基本表!AP$93</f>
        <v>4.2027547740196828E-4</v>
      </c>
      <c r="AQ18" s="325">
        <f>取引基本表!AQ18/取引基本表!AQ$93</f>
        <v>9.4351857352175132E-4</v>
      </c>
      <c r="AR18" s="326">
        <f>取引基本表!AR18/取引基本表!AR$93</f>
        <v>4.9682220103740215E-3</v>
      </c>
      <c r="AS18" s="325">
        <f>取引基本表!AS18/取引基本表!AS$93</f>
        <v>0</v>
      </c>
      <c r="AT18" s="325">
        <f>取引基本表!AT18/取引基本表!AT$93</f>
        <v>0</v>
      </c>
      <c r="AU18" s="325">
        <f>取引基本表!AU18/取引基本表!AU$93</f>
        <v>0</v>
      </c>
      <c r="AV18" s="325">
        <f>取引基本表!AV18/取引基本表!AV$93</f>
        <v>1.7264405857055421E-5</v>
      </c>
      <c r="AW18" s="325">
        <f>取引基本表!AW18/取引基本表!AW$93</f>
        <v>2.2247320282850587E-5</v>
      </c>
      <c r="AX18" s="325">
        <f>取引基本表!AX18/取引基本表!AX$93</f>
        <v>1.4906032615761994E-7</v>
      </c>
      <c r="AY18" s="325">
        <f>取引基本表!AY18/取引基本表!AY$93</f>
        <v>4.3484644887824462E-5</v>
      </c>
      <c r="AZ18" s="325">
        <f>取引基本表!AZ18/取引基本表!AZ$93</f>
        <v>9.1977842903536442E-5</v>
      </c>
      <c r="BA18" s="325">
        <f>取引基本表!BA18/取引基本表!BA$93</f>
        <v>3.1441312889306287E-7</v>
      </c>
      <c r="BB18" s="325">
        <f>取引基本表!BB18/取引基本表!BB$93</f>
        <v>4.5834823318688286E-5</v>
      </c>
      <c r="BC18" s="325">
        <f>取引基本表!BC18/取引基本表!BC$93</f>
        <v>1.5351366609215374E-4</v>
      </c>
      <c r="BD18" s="325">
        <f>取引基本表!BD18/取引基本表!BD$93</f>
        <v>1.7151294177712457E-4</v>
      </c>
      <c r="BE18" s="325">
        <f>取引基本表!BE18/取引基本表!BE$93</f>
        <v>7.5256307888017992E-3</v>
      </c>
      <c r="BF18" s="325">
        <f>取引基本表!BF18/取引基本表!BF$93</f>
        <v>9.5960559419574099E-4</v>
      </c>
      <c r="BG18" s="325">
        <f>取引基本表!BG18/取引基本表!BG$93</f>
        <v>5.6985003829123986E-4</v>
      </c>
      <c r="BH18" s="325">
        <f>取引基本表!BH18/取引基本表!BH$93</f>
        <v>3.3076185760205263E-4</v>
      </c>
      <c r="BI18" s="325">
        <f>取引基本表!BI18/取引基本表!BI$93</f>
        <v>8.3620894599516704E-4</v>
      </c>
      <c r="BJ18" s="325">
        <f>取引基本表!BJ18/取引基本表!BJ$93</f>
        <v>9.082768616194357E-4</v>
      </c>
      <c r="BK18" s="325">
        <f>取引基本表!BK18/取引基本表!BK$93</f>
        <v>1.1728295700160366E-3</v>
      </c>
      <c r="BL18" s="325">
        <f>取引基本表!BL18/取引基本表!BL$93</f>
        <v>7.3188239393609652E-4</v>
      </c>
      <c r="BM18" s="325">
        <f>取引基本表!BM18/取引基本表!BM$93</f>
        <v>4.2177993466574649E-4</v>
      </c>
      <c r="BN18" s="325">
        <f>取引基本表!BN18/取引基本表!BN$93</f>
        <v>2.1546823513998644E-4</v>
      </c>
      <c r="BO18" s="325">
        <f>取引基本表!BO18/取引基本表!BO$93</f>
        <v>1.6365720623283178E-4</v>
      </c>
      <c r="BP18" s="325">
        <f>取引基本表!BP18/取引基本表!BP$93</f>
        <v>1.1046106711926939E-5</v>
      </c>
      <c r="BQ18" s="325">
        <f>取引基本表!BQ18/取引基本表!BQ$93</f>
        <v>4.1081502442838859E-6</v>
      </c>
      <c r="BR18" s="325">
        <f>取引基本表!BR18/取引基本表!BR$93</f>
        <v>6.6707409993843243E-8</v>
      </c>
      <c r="BS18" s="325">
        <f>取引基本表!BS18/取引基本表!BS$93</f>
        <v>2.4838739478724564E-7</v>
      </c>
      <c r="BT18" s="325">
        <f>取引基本表!BT18/取引基本表!BT$93</f>
        <v>0</v>
      </c>
      <c r="BU18" s="325">
        <f>取引基本表!BU18/取引基本表!BU$93</f>
        <v>0</v>
      </c>
      <c r="BV18" s="325">
        <f>取引基本表!BV18/取引基本表!BV$93</f>
        <v>3.5059353308280496E-7</v>
      </c>
      <c r="BW18" s="325">
        <f>取引基本表!BW18/取引基本表!BW$93</f>
        <v>9.5086477314461985E-7</v>
      </c>
      <c r="BX18" s="325">
        <f>取引基本表!BX18/取引基本表!BX$93</f>
        <v>4.3515052071677698E-6</v>
      </c>
      <c r="BY18" s="325">
        <f>取引基本表!BY18/取引基本表!BY$93</f>
        <v>1.7723575417955376E-6</v>
      </c>
      <c r="BZ18" s="325">
        <f>取引基本表!BZ18/取引基本表!BZ$93</f>
        <v>2.9279281379503321E-5</v>
      </c>
      <c r="CA18" s="325">
        <f>取引基本表!CA18/取引基本表!CA$93</f>
        <v>3.8774766449622126E-6</v>
      </c>
      <c r="CB18" s="325">
        <f>取引基本表!CB18/取引基本表!CB$93</f>
        <v>5.9880302345973135E-6</v>
      </c>
      <c r="CC18" s="325">
        <f>取引基本表!CC18/取引基本表!CC$93</f>
        <v>6.3431011837839866E-6</v>
      </c>
      <c r="CD18" s="325">
        <f>取引基本表!CD18/取引基本表!CD$93</f>
        <v>1.7690555713698384E-5</v>
      </c>
      <c r="CE18" s="325">
        <f>取引基本表!CE18/取引基本表!CE$93</f>
        <v>3.9953257899293462E-5</v>
      </c>
      <c r="CF18" s="326">
        <f>取引基本表!CF18/取引基本表!CF$93</f>
        <v>1.6566036807515641E-4</v>
      </c>
      <c r="CG18" s="326">
        <f>取引基本表!CG18/取引基本表!CG$93</f>
        <v>3.5124433242380318E-4</v>
      </c>
      <c r="CH18" s="325">
        <f>取引基本表!CH18/取引基本表!CH$85</f>
        <v>6.0345465434863921E-5</v>
      </c>
      <c r="CI18" s="325">
        <f>取引基本表!CI18/取引基本表!CI$85</f>
        <v>3.0480306745964814E-4</v>
      </c>
      <c r="CJ18" s="325">
        <f>取引基本表!CJ18/取引基本表!CJ$85</f>
        <v>0</v>
      </c>
      <c r="CK18" s="325">
        <f>取引基本表!CK18/取引基本表!CK$85</f>
        <v>0</v>
      </c>
      <c r="CL18" s="325">
        <f>取引基本表!CL18/取引基本表!CL$85</f>
        <v>-8.6415201851874099E-4</v>
      </c>
      <c r="CM18" s="325">
        <f>取引基本表!CM18/取引基本表!CM$85</f>
        <v>-9.6821496048279235E-2</v>
      </c>
      <c r="CN18" s="327"/>
      <c r="CO18" s="326">
        <f>取引基本表!CO18/取引基本表!CO$85</f>
        <v>2.5272128688354254E-6</v>
      </c>
      <c r="CP18" s="324">
        <f>取引基本表!CO18/取引基本表!CO$85</f>
        <v>2.5272128688354254E-6</v>
      </c>
      <c r="CQ18" s="325">
        <f>取引基本表!CP18/取引基本表!CP$85</f>
        <v>1.1660158492632325E-5</v>
      </c>
      <c r="CR18" s="325">
        <f>取引基本表!CQ18/取引基本表!CQ$85</f>
        <v>0</v>
      </c>
      <c r="CS18" s="325">
        <f>取引基本表!CR18/取引基本表!CR$85</f>
        <v>0</v>
      </c>
      <c r="CT18" s="325">
        <f>取引基本表!CS18/取引基本表!CS$85</f>
        <v>-9.217854118145871E-6</v>
      </c>
      <c r="CU18" s="325">
        <f>取引基本表!CT18/取引基本表!CT$85</f>
        <v>4.9865787920290992E-4</v>
      </c>
      <c r="CV18" s="327"/>
      <c r="CW18" s="326">
        <f>取引基本表!CV18/取引基本表!CV$85</f>
        <v>3.174063486038862E-6</v>
      </c>
      <c r="CX18" s="326">
        <f>取引基本表!CW18/取引基本表!CW$85</f>
        <v>1.2862159689741863E-5</v>
      </c>
      <c r="CY18" s="326">
        <f>取引基本表!CX18/取引基本表!CX$85</f>
        <v>7.6475887506239314E-4</v>
      </c>
      <c r="CZ18" s="326">
        <f>取引基本表!CY18/取引基本表!CY$85</f>
        <v>1.9073191193065555E-3</v>
      </c>
      <c r="DA18" s="326">
        <f>取引基本表!CZ18/取引基本表!CZ$85</f>
        <v>2.4566302507312627E-4</v>
      </c>
      <c r="DB18" s="59"/>
    </row>
    <row r="19" spans="1:106" ht="12" customHeight="1">
      <c r="A19" s="60"/>
      <c r="B19" s="55"/>
      <c r="C19" s="16" t="s">
        <v>17</v>
      </c>
      <c r="D19" s="88" t="s">
        <v>47</v>
      </c>
      <c r="E19" s="324">
        <f>取引基本表!E19/取引基本表!E$93</f>
        <v>1.0646607889098388E-3</v>
      </c>
      <c r="F19" s="325">
        <f>取引基本表!F19/取引基本表!F$93</f>
        <v>4.7541071792405864E-4</v>
      </c>
      <c r="G19" s="325">
        <f>取引基本表!G19/取引基本表!G$93</f>
        <v>6.8872843971040871E-4</v>
      </c>
      <c r="H19" s="325">
        <f>取引基本表!H19/取引基本表!H$93</f>
        <v>3.213924046815178E-3</v>
      </c>
      <c r="I19" s="325">
        <f>取引基本表!I19/取引基本表!I$93</f>
        <v>4.8900192071545633E-3</v>
      </c>
      <c r="J19" s="325">
        <f>取引基本表!J19/取引基本表!J$93</f>
        <v>3.53638839796995E-4</v>
      </c>
      <c r="K19" s="325">
        <f>取引基本表!K19/取引基本表!K$93</f>
        <v>2.1615688144158551E-3</v>
      </c>
      <c r="L19" s="325">
        <f>取引基本表!L19/取引基本表!L$93</f>
        <v>5.3443186558222713E-3</v>
      </c>
      <c r="M19" s="325">
        <f>取引基本表!M19/取引基本表!M$93</f>
        <v>3.5996751221285757E-4</v>
      </c>
      <c r="N19" s="325">
        <f>取引基本表!N19/取引基本表!N$93</f>
        <v>2.8314350642071667E-3</v>
      </c>
      <c r="O19" s="325">
        <f>取引基本表!O19/取引基本表!O$93</f>
        <v>3.3066159753902639E-3</v>
      </c>
      <c r="P19" s="325">
        <f>取引基本表!P19/取引基本表!P$93</f>
        <v>2.1635763886768681E-4</v>
      </c>
      <c r="Q19" s="325">
        <f>取引基本表!Q19/取引基本表!Q$93</f>
        <v>7.0522943366497105E-4</v>
      </c>
      <c r="R19" s="325">
        <f>取引基本表!R19/取引基本表!R$93</f>
        <v>3.6644645587307671E-2</v>
      </c>
      <c r="S19" s="325">
        <f>取引基本表!S19/取引基本表!S$93</f>
        <v>1.2766213729917901E-2</v>
      </c>
      <c r="T19" s="325">
        <f>取引基本表!T19/取引基本表!T$93</f>
        <v>1.1890107711049591E-2</v>
      </c>
      <c r="U19" s="325">
        <f>取引基本表!U19/取引基本表!U$93</f>
        <v>1.3202769899771701E-2</v>
      </c>
      <c r="V19" s="325">
        <f>取引基本表!V19/取引基本表!V$93</f>
        <v>6.2021601225668733E-3</v>
      </c>
      <c r="W19" s="325">
        <f>取引基本表!W19/取引基本表!W$93</f>
        <v>1.2078180874703933E-2</v>
      </c>
      <c r="X19" s="325">
        <f>取引基本表!X19/取引基本表!X$93</f>
        <v>8.8273420142382288E-3</v>
      </c>
      <c r="Y19" s="325">
        <f>取引基本表!Y19/取引基本表!Y$93</f>
        <v>7.4468803414574E-3</v>
      </c>
      <c r="Z19" s="325">
        <f>取引基本表!Z19/取引基本表!Z$93</f>
        <v>6.5103791040573402E-3</v>
      </c>
      <c r="AA19" s="325">
        <f>取引基本表!AA19/取引基本表!AA$93</f>
        <v>3.4828537705385625E-2</v>
      </c>
      <c r="AB19" s="325">
        <f>取引基本表!AB19/取引基本表!AB$93</f>
        <v>2.4897036480297184E-4</v>
      </c>
      <c r="AC19" s="325">
        <f>取引基本表!AC19/取引基本表!AC$93</f>
        <v>2.7403192063286448E-4</v>
      </c>
      <c r="AD19" s="325">
        <f>取引基本表!AD19/取引基本表!AD$93</f>
        <v>5.5786165757935682E-5</v>
      </c>
      <c r="AE19" s="325">
        <f>取引基本表!AE19/取引基本表!AE$93</f>
        <v>1.0171830476442716E-3</v>
      </c>
      <c r="AF19" s="325">
        <f>取引基本表!AF19/取引基本表!AF$93</f>
        <v>4.2838880710220971E-5</v>
      </c>
      <c r="AG19" s="325">
        <f>取引基本表!AG19/取引基本表!AG$93</f>
        <v>1.0900178755558877E-4</v>
      </c>
      <c r="AH19" s="325">
        <f>取引基本表!AH19/取引基本表!AH$93</f>
        <v>7.6591224379409797E-4</v>
      </c>
      <c r="AI19" s="325">
        <f>取引基本表!AI19/取引基本表!AI$93</f>
        <v>1.7193174728891904E-4</v>
      </c>
      <c r="AJ19" s="325">
        <f>取引基本表!AJ19/取引基本表!AJ$93</f>
        <v>1.3371453518415967E-3</v>
      </c>
      <c r="AK19" s="325">
        <f>取引基本表!AK19/取引基本表!AK$93</f>
        <v>7.9083114589386768E-5</v>
      </c>
      <c r="AL19" s="325">
        <f>取引基本表!AL19/取引基本表!AL$93</f>
        <v>1.4443251994285234E-4</v>
      </c>
      <c r="AM19" s="325">
        <f>取引基本表!AM19/取引基本表!AM$93</f>
        <v>8.1317227727150841E-4</v>
      </c>
      <c r="AN19" s="325">
        <f>取引基本表!AN19/取引基本表!AN$93</f>
        <v>4.7292002947424649E-4</v>
      </c>
      <c r="AO19" s="325">
        <f>取引基本表!AO19/取引基本表!AO$93</f>
        <v>1.0380534826075053E-3</v>
      </c>
      <c r="AP19" s="325">
        <f>取引基本表!AP19/取引基本表!AP$93</f>
        <v>1.4512838043318461E-4</v>
      </c>
      <c r="AQ19" s="325">
        <f>取引基本表!AQ19/取引基本表!AQ$93</f>
        <v>1.1440564913077832E-3</v>
      </c>
      <c r="AR19" s="326">
        <f>取引基本表!AR19/取引基本表!AR$93</f>
        <v>5.0024211038837739E-3</v>
      </c>
      <c r="AS19" s="325">
        <f>取引基本表!AS19/取引基本表!AS$93</f>
        <v>9.9962361098087442E-5</v>
      </c>
      <c r="AT19" s="325">
        <f>取引基本表!AT19/取引基本表!AT$93</f>
        <v>3.8300779190266809E-5</v>
      </c>
      <c r="AU19" s="325">
        <f>取引基本表!AU19/取引基本表!AU$93</f>
        <v>6.6409552566598672E-5</v>
      </c>
      <c r="AV19" s="325">
        <f>取引基本表!AV19/取引基本表!AV$93</f>
        <v>4.4053421156167743E-4</v>
      </c>
      <c r="AW19" s="325">
        <f>取引基本表!AW19/取引基本表!AW$93</f>
        <v>4.2072357429874535E-4</v>
      </c>
      <c r="AX19" s="325">
        <f>取引基本表!AX19/取引基本表!AX$93</f>
        <v>5.1742766210222026E-5</v>
      </c>
      <c r="AY19" s="325">
        <f>取引基本表!AY19/取引基本表!AY$93</f>
        <v>4.7608210939868592E-4</v>
      </c>
      <c r="AZ19" s="325">
        <f>取引基本表!AZ19/取引基本表!AZ$93</f>
        <v>4.858643965241092E-4</v>
      </c>
      <c r="BA19" s="325">
        <f>取引基本表!BA19/取引基本表!BA$93</f>
        <v>1.8160801382964158E-5</v>
      </c>
      <c r="BB19" s="325">
        <f>取引基本表!BB19/取引基本表!BB$93</f>
        <v>2.4981397504386421E-4</v>
      </c>
      <c r="BC19" s="325">
        <f>取引基本表!BC19/取引基本表!BC$93</f>
        <v>3.7242704923970914E-4</v>
      </c>
      <c r="BD19" s="325">
        <f>取引基本表!BD19/取引基本表!BD$93</f>
        <v>4.2053047636433818E-5</v>
      </c>
      <c r="BE19" s="325">
        <f>取引基本表!BE19/取引基本表!BE$93</f>
        <v>8.2297042172330191E-5</v>
      </c>
      <c r="BF19" s="325">
        <f>取引基本表!BF19/取引基本表!BF$93</f>
        <v>2.791342946465325E-3</v>
      </c>
      <c r="BG19" s="325">
        <f>取引基本表!BG19/取引基本表!BG$93</f>
        <v>1.2381121681471594E-3</v>
      </c>
      <c r="BH19" s="325">
        <f>取引基本表!BH19/取引基本表!BH$93</f>
        <v>1.173626337767837E-3</v>
      </c>
      <c r="BI19" s="325">
        <f>取引基本表!BI19/取引基本表!BI$93</f>
        <v>1.3604802729970254E-3</v>
      </c>
      <c r="BJ19" s="325">
        <f>取引基本表!BJ19/取引基本表!BJ$93</f>
        <v>7.947241708429945E-4</v>
      </c>
      <c r="BK19" s="325">
        <f>取引基本表!BK19/取引基本表!BK$93</f>
        <v>1.1198863822340778E-3</v>
      </c>
      <c r="BL19" s="325">
        <f>取引基本表!BL19/取引基本表!BL$93</f>
        <v>1.2401972416434814E-3</v>
      </c>
      <c r="BM19" s="325">
        <f>取引基本表!BM19/取引基本表!BM$93</f>
        <v>3.9654320024332953E-4</v>
      </c>
      <c r="BN19" s="325">
        <f>取引基本表!BN19/取引基本表!BN$93</f>
        <v>4.3787438876009225E-4</v>
      </c>
      <c r="BO19" s="325">
        <f>取引基本表!BO19/取引基本表!BO$93</f>
        <v>3.6642495449437582E-3</v>
      </c>
      <c r="BP19" s="325">
        <f>取引基本表!BP19/取引基本表!BP$93</f>
        <v>2.1730730499894658E-5</v>
      </c>
      <c r="BQ19" s="325">
        <f>取引基本表!BQ19/取引基本表!BQ$93</f>
        <v>2.8312878883039943E-5</v>
      </c>
      <c r="BR19" s="325">
        <f>取引基本表!BR19/取引基本表!BR$93</f>
        <v>5.961376097955854E-6</v>
      </c>
      <c r="BS19" s="325">
        <f>取引基本表!BS19/取引基本表!BS$93</f>
        <v>1.1399892118824754E-4</v>
      </c>
      <c r="BT19" s="325">
        <f>取引基本表!BT19/取引基本表!BT$93</f>
        <v>4.4675087125574547E-6</v>
      </c>
      <c r="BU19" s="325">
        <f>取引基本表!BU19/取引基本表!BU$93</f>
        <v>1.098523620767755E-5</v>
      </c>
      <c r="BV19" s="325">
        <f>取引基本表!BV19/取引基本表!BV$93</f>
        <v>7.520645342462174E-5</v>
      </c>
      <c r="BW19" s="325">
        <f>取引基本表!BW19/取引基本表!BW$93</f>
        <v>1.4494375296917943E-5</v>
      </c>
      <c r="BX19" s="325">
        <f>取引基本表!BX19/取引基本表!BX$93</f>
        <v>1.6131168625504747E-4</v>
      </c>
      <c r="BY19" s="325">
        <f>取引基本表!BY19/取引基本表!BY$93</f>
        <v>8.4198155935288962E-6</v>
      </c>
      <c r="BZ19" s="325">
        <f>取引基本表!BZ19/取引基本表!BZ$93</f>
        <v>1.5004048815974411E-5</v>
      </c>
      <c r="CA19" s="325">
        <f>取引基本表!CA19/取引基本表!CA$93</f>
        <v>8.7723273851438461E-5</v>
      </c>
      <c r="CB19" s="325">
        <f>取引基本表!CB19/取引基本表!CB$93</f>
        <v>4.4044224359508538E-5</v>
      </c>
      <c r="CC19" s="325">
        <f>取引基本表!CC19/取引基本表!CC$93</f>
        <v>9.8124515326540484E-5</v>
      </c>
      <c r="CD19" s="325">
        <f>取引基本表!CD19/取引基本表!CD$93</f>
        <v>1.5204875870402716E-5</v>
      </c>
      <c r="CE19" s="325">
        <f>取引基本表!CE19/取引基本表!CE$93</f>
        <v>1.1839519164329822E-4</v>
      </c>
      <c r="CF19" s="326">
        <f>取引基本表!CF19/取引基本表!CF$93</f>
        <v>4.5187289238050697E-4</v>
      </c>
      <c r="CG19" s="326">
        <f>取引基本表!CG19/取引基本表!CG$93</f>
        <v>6.2771837650971748E-4</v>
      </c>
      <c r="CH19" s="325">
        <f>取引基本表!CH19/取引基本表!CH$85</f>
        <v>1.2359115105766458E-3</v>
      </c>
      <c r="CI19" s="325">
        <f>取引基本表!CI19/取引基本表!CI$85</f>
        <v>8.9517875192361381E-4</v>
      </c>
      <c r="CJ19" s="325">
        <f>取引基本表!CJ19/取引基本表!CJ$85</f>
        <v>9.9918210148090283E-7</v>
      </c>
      <c r="CK19" s="325">
        <f>取引基本表!CK19/取引基本表!CK$85</f>
        <v>3.3933160065420379E-4</v>
      </c>
      <c r="CL19" s="325">
        <f>取引基本表!CL19/取引基本表!CL$85</f>
        <v>1.2574181989946809E-3</v>
      </c>
      <c r="CM19" s="325">
        <f>取引基本表!CM19/取引基本表!CM$85</f>
        <v>8.4419434283129299E-2</v>
      </c>
      <c r="CN19" s="327"/>
      <c r="CO19" s="326">
        <f>取引基本表!CO19/取引基本表!CO$85</f>
        <v>1.2666009365469431E-4</v>
      </c>
      <c r="CP19" s="324">
        <f>取引基本表!CO19/取引基本表!CO$85</f>
        <v>1.2666009365469431E-4</v>
      </c>
      <c r="CQ19" s="325">
        <f>取引基本表!CP19/取引基本表!CP$85</f>
        <v>3.4117290704672579E-5</v>
      </c>
      <c r="CR19" s="325">
        <f>取引基本表!CQ19/取引基本表!CQ$85</f>
        <v>1.8833655216726314E-7</v>
      </c>
      <c r="CS19" s="325">
        <f>取引基本表!CR19/取引基本表!CR$85</f>
        <v>3.4014648936918914E-5</v>
      </c>
      <c r="CT19" s="325">
        <f>取引基本表!CS19/取引基本表!CS$85</f>
        <v>1.3079243922399378E-4</v>
      </c>
      <c r="CU19" s="325">
        <f>取引基本表!CT19/取引基本表!CT$85</f>
        <v>5.5063958290508088E-3</v>
      </c>
      <c r="CV19" s="327"/>
      <c r="CW19" s="326">
        <f>取引基本表!CV19/取引基本表!CV$85</f>
        <v>4.096608995490543E-5</v>
      </c>
      <c r="CX19" s="326">
        <f>取引基本表!CW19/取引基本表!CW$85</f>
        <v>5.8971979835378594E-5</v>
      </c>
      <c r="CY19" s="326">
        <f>取引基本表!CX19/取引基本表!CX$85</f>
        <v>3.3812255818730806E-4</v>
      </c>
      <c r="CZ19" s="326">
        <f>取引基本表!CY19/取引基本表!CY$85</f>
        <v>5.4957743750496052E-4</v>
      </c>
      <c r="DA19" s="326">
        <f>取引基本表!CZ19/取引基本表!CZ$85</f>
        <v>6.3796029681321346E-4</v>
      </c>
      <c r="DB19" s="59"/>
    </row>
    <row r="20" spans="1:106" ht="12" customHeight="1">
      <c r="A20" s="60"/>
      <c r="B20" s="55"/>
      <c r="C20" s="16" t="s">
        <v>18</v>
      </c>
      <c r="D20" s="88" t="s">
        <v>165</v>
      </c>
      <c r="E20" s="324">
        <f>取引基本表!E20/取引基本表!E$93</f>
        <v>0</v>
      </c>
      <c r="F20" s="325">
        <f>取引基本表!F20/取引基本表!F$93</f>
        <v>0</v>
      </c>
      <c r="G20" s="325">
        <f>取引基本表!G20/取引基本表!G$93</f>
        <v>0</v>
      </c>
      <c r="H20" s="325">
        <f>取引基本表!H20/取引基本表!H$93</f>
        <v>1.7659937648553561E-3</v>
      </c>
      <c r="I20" s="325">
        <f>取引基本表!I20/取引基本表!I$93</f>
        <v>0</v>
      </c>
      <c r="J20" s="325">
        <f>取引基本表!J20/取引基本表!J$93</f>
        <v>0</v>
      </c>
      <c r="K20" s="325">
        <f>取引基本表!K20/取引基本表!K$93</f>
        <v>2.2702528813737259E-5</v>
      </c>
      <c r="L20" s="325">
        <f>取引基本表!L20/取引基本表!L$93</f>
        <v>1.3848840761166434E-5</v>
      </c>
      <c r="M20" s="325">
        <f>取引基本表!M20/取引基本表!M$93</f>
        <v>0</v>
      </c>
      <c r="N20" s="325">
        <f>取引基本表!N20/取引基本表!N$93</f>
        <v>1.5283439121244527E-4</v>
      </c>
      <c r="O20" s="325">
        <f>取引基本表!O20/取引基本表!O$93</f>
        <v>3.7861153862189757E-4</v>
      </c>
      <c r="P20" s="325">
        <f>取引基本表!P20/取引基本表!P$93</f>
        <v>1.9585852458167115E-5</v>
      </c>
      <c r="Q20" s="325">
        <f>取引基本表!Q20/取引基本表!Q$93</f>
        <v>0</v>
      </c>
      <c r="R20" s="325">
        <f>取引基本表!R20/取引基本表!R$93</f>
        <v>5.2855373872291527E-4</v>
      </c>
      <c r="S20" s="325">
        <f>取引基本表!S20/取引基本表!S$93</f>
        <v>7.6805735221161006E-2</v>
      </c>
      <c r="T20" s="325">
        <f>取引基本表!T20/取引基本表!T$93</f>
        <v>1.5728591589143654E-2</v>
      </c>
      <c r="U20" s="325">
        <f>取引基本表!U20/取引基本表!U$93</f>
        <v>6.5255669954589991E-3</v>
      </c>
      <c r="V20" s="325">
        <f>取引基本表!V20/取引基本表!V$93</f>
        <v>8.5755199980070188E-4</v>
      </c>
      <c r="W20" s="325">
        <f>取引基本表!W20/取引基本表!W$93</f>
        <v>7.4596756062107542E-3</v>
      </c>
      <c r="X20" s="325">
        <f>取引基本表!X20/取引基本表!X$93</f>
        <v>6.3076377372333205E-4</v>
      </c>
      <c r="Y20" s="325">
        <f>取引基本表!Y20/取引基本表!Y$93</f>
        <v>6.6372108898740704E-3</v>
      </c>
      <c r="Z20" s="325">
        <f>取引基本表!Z20/取引基本表!Z$93</f>
        <v>4.7481332313676592E-5</v>
      </c>
      <c r="AA20" s="325">
        <f>取引基本表!AA20/取引基本表!AA$93</f>
        <v>3.4022238803385093E-3</v>
      </c>
      <c r="AB20" s="325">
        <f>取引基本表!AB20/取引基本表!AB$93</f>
        <v>0</v>
      </c>
      <c r="AC20" s="325">
        <f>取引基本表!AC20/取引基本表!AC$93</f>
        <v>5.4193800344774761E-3</v>
      </c>
      <c r="AD20" s="325">
        <f>取引基本表!AD20/取引基本表!AD$93</f>
        <v>0</v>
      </c>
      <c r="AE20" s="325">
        <f>取引基本表!AE20/取引基本表!AE$93</f>
        <v>1.6772890057832713E-6</v>
      </c>
      <c r="AF20" s="325">
        <f>取引基本表!AF20/取引基本表!AF$93</f>
        <v>0</v>
      </c>
      <c r="AG20" s="325">
        <f>取引基本表!AG20/取引基本表!AG$93</f>
        <v>0</v>
      </c>
      <c r="AH20" s="325">
        <f>取引基本表!AH20/取引基本表!AH$93</f>
        <v>5.0606799514395271E-5</v>
      </c>
      <c r="AI20" s="325">
        <f>取引基本表!AI20/取引基本表!AI$93</f>
        <v>8.3737123681152794E-7</v>
      </c>
      <c r="AJ20" s="325">
        <f>取引基本表!AJ20/取引基本表!AJ$93</f>
        <v>1.2626585984518496E-4</v>
      </c>
      <c r="AK20" s="325">
        <f>取引基本表!AK20/取引基本表!AK$93</f>
        <v>0</v>
      </c>
      <c r="AL20" s="325">
        <f>取引基本表!AL20/取引基本表!AL$93</f>
        <v>0</v>
      </c>
      <c r="AM20" s="325">
        <f>取引基本表!AM20/取引基本表!AM$93</f>
        <v>0</v>
      </c>
      <c r="AN20" s="325">
        <f>取引基本表!AN20/取引基本表!AN$93</f>
        <v>4.3494896096508886E-3</v>
      </c>
      <c r="AO20" s="325">
        <f>取引基本表!AO20/取引基本表!AO$93</f>
        <v>1.5468252673758796E-5</v>
      </c>
      <c r="AP20" s="325">
        <f>取引基本表!AP20/取引基本表!AP$93</f>
        <v>0</v>
      </c>
      <c r="AQ20" s="325">
        <f>取引基本表!AQ20/取引基本表!AQ$93</f>
        <v>0</v>
      </c>
      <c r="AR20" s="326">
        <f>取引基本表!AR20/取引基本表!AR$93</f>
        <v>3.9002046920634465E-3</v>
      </c>
      <c r="AS20" s="325">
        <f>取引基本表!AS20/取引基本表!AS$93</f>
        <v>0</v>
      </c>
      <c r="AT20" s="325">
        <f>取引基本表!AT20/取引基本表!AT$93</f>
        <v>3.2227673578731283E-6</v>
      </c>
      <c r="AU20" s="325">
        <f>取引基本表!AU20/取引基本表!AU$93</f>
        <v>0</v>
      </c>
      <c r="AV20" s="325">
        <f>取引基本表!AV20/取引基本表!AV$93</f>
        <v>2.4114383189274607E-4</v>
      </c>
      <c r="AW20" s="325">
        <f>取引基本表!AW20/取引基本表!AW$93</f>
        <v>0</v>
      </c>
      <c r="AX20" s="325">
        <f>取引基本表!AX20/取引基本表!AX$93</f>
        <v>0</v>
      </c>
      <c r="AY20" s="325">
        <f>取引基本表!AY20/取引基本表!AY$93</f>
        <v>1.0640381957067659E-5</v>
      </c>
      <c r="AZ20" s="325">
        <f>取引基本表!AZ20/取引基本表!AZ$93</f>
        <v>1.7446712116152427E-6</v>
      </c>
      <c r="BA20" s="325">
        <f>取引基本表!BA20/取引基本表!BA$93</f>
        <v>0</v>
      </c>
      <c r="BB20" s="325">
        <f>取引基本表!BB20/取引基本表!BB$93</f>
        <v>3.6177588894027072E-5</v>
      </c>
      <c r="BC20" s="325">
        <f>取引基本表!BC20/取引基本表!BC$93</f>
        <v>1.6689347459141002E-4</v>
      </c>
      <c r="BD20" s="325">
        <f>取引基本表!BD20/取引基本表!BD$93</f>
        <v>1.2105037808580207E-5</v>
      </c>
      <c r="BE20" s="325">
        <f>取引基本表!BE20/取引基本表!BE$93</f>
        <v>1.4113123932634434E-6</v>
      </c>
      <c r="BF20" s="325">
        <f>取引基本表!BF20/取引基本表!BF$93</f>
        <v>8.9691512614984673E-5</v>
      </c>
      <c r="BG20" s="325">
        <f>取引基本表!BG20/取引基本表!BG$93</f>
        <v>1.6512662107915712E-2</v>
      </c>
      <c r="BH20" s="325">
        <f>取引基本表!BH20/取引基本表!BH$93</f>
        <v>3.9085695728334835E-3</v>
      </c>
      <c r="BI20" s="325">
        <f>取引基本表!BI20/取引基本表!BI$93</f>
        <v>1.3334580168637075E-3</v>
      </c>
      <c r="BJ20" s="325">
        <f>取引基本表!BJ20/取引基本表!BJ$93</f>
        <v>2.1394495773716191E-4</v>
      </c>
      <c r="BK20" s="325">
        <f>取引基本表!BK20/取引基本表!BK$93</f>
        <v>1.4560056766736674E-3</v>
      </c>
      <c r="BL20" s="325">
        <f>取引基本表!BL20/取引基本表!BL$93</f>
        <v>1.9586974069388794E-4</v>
      </c>
      <c r="BM20" s="325">
        <f>取引基本表!BM20/取引基本表!BM$93</f>
        <v>7.8948409277477378E-4</v>
      </c>
      <c r="BN20" s="325">
        <f>取引基本表!BN20/取引基本表!BN$93</f>
        <v>3.2593446106388569E-5</v>
      </c>
      <c r="BO20" s="325">
        <f>取引基本表!BO20/取引基本表!BO$93</f>
        <v>6.8236363695003965E-4</v>
      </c>
      <c r="BP20" s="325">
        <f>取引基本表!BP20/取引基本表!BP$93</f>
        <v>0</v>
      </c>
      <c r="BQ20" s="325">
        <f>取引基本表!BQ20/取引基本表!BQ$93</f>
        <v>1.0664722834728478E-3</v>
      </c>
      <c r="BR20" s="325">
        <f>取引基本表!BR20/取引基本表!BR$93</f>
        <v>0</v>
      </c>
      <c r="BS20" s="325">
        <f>取引基本表!BS20/取引基本表!BS$93</f>
        <v>4.0119170174977428E-7</v>
      </c>
      <c r="BT20" s="325">
        <f>取引基本表!BT20/取引基本表!BT$93</f>
        <v>2.9624046520603939E-9</v>
      </c>
      <c r="BU20" s="325">
        <f>取引基本表!BU20/取引基本表!BU$93</f>
        <v>0</v>
      </c>
      <c r="BV20" s="325">
        <f>取引基本表!BV20/取引基本表!BV$93</f>
        <v>1.0455466378645808E-5</v>
      </c>
      <c r="BW20" s="325">
        <f>取引基本表!BW20/取引基本表!BW$93</f>
        <v>4.0075247396660606E-7</v>
      </c>
      <c r="BX20" s="325">
        <f>取引基本表!BX20/取引基本表!BX$93</f>
        <v>3.643780170000293E-5</v>
      </c>
      <c r="BY20" s="325">
        <f>取引基本表!BY20/取引基本表!BY$93</f>
        <v>0</v>
      </c>
      <c r="BZ20" s="325">
        <f>取引基本表!BZ20/取引基本表!BZ$93</f>
        <v>1.5116204319961792E-8</v>
      </c>
      <c r="CA20" s="325">
        <f>取引基本表!CA20/取引基本表!CA$93</f>
        <v>0</v>
      </c>
      <c r="CB20" s="325">
        <f>取引基本表!CB20/取引基本表!CB$93</f>
        <v>7.5413277214787897E-4</v>
      </c>
      <c r="CC20" s="325">
        <f>取引基本表!CC20/取引基本表!CC$93</f>
        <v>2.3623097366499046E-6</v>
      </c>
      <c r="CD20" s="325">
        <f>取引基本表!CD20/取引基本表!CD$93</f>
        <v>0</v>
      </c>
      <c r="CE20" s="325">
        <f>取引基本表!CE20/取引基本表!CE$93</f>
        <v>0</v>
      </c>
      <c r="CF20" s="326">
        <f>取引基本表!CF20/取引基本表!CF$93</f>
        <v>4.0611207377538931E-4</v>
      </c>
      <c r="CG20" s="326">
        <f>取引基本表!CG20/取引基本表!CG$93</f>
        <v>5.4113325792678004E-4</v>
      </c>
      <c r="CH20" s="325">
        <f>取引基本表!CH20/取引基本表!CH$85</f>
        <v>0</v>
      </c>
      <c r="CI20" s="325">
        <f>取引基本表!CI20/取引基本表!CI$85</f>
        <v>2.3391189771468898E-5</v>
      </c>
      <c r="CJ20" s="325">
        <f>取引基本表!CJ20/取引基本表!CJ$85</f>
        <v>0</v>
      </c>
      <c r="CK20" s="325">
        <f>取引基本表!CK20/取引基本表!CK$85</f>
        <v>4.7675927931630563E-3</v>
      </c>
      <c r="CL20" s="325">
        <f>取引基本表!CL20/取引基本表!CL$85</f>
        <v>2.1848270339956833E-2</v>
      </c>
      <c r="CM20" s="325">
        <f>取引基本表!CM20/取引基本表!CM$85</f>
        <v>-0.12779044511671006</v>
      </c>
      <c r="CN20" s="327"/>
      <c r="CO20" s="326">
        <f>取引基本表!CO20/取引基本表!CO$85</f>
        <v>0</v>
      </c>
      <c r="CP20" s="324">
        <f>取引基本表!CO20/取引基本表!CO$85</f>
        <v>0</v>
      </c>
      <c r="CQ20" s="325">
        <f>取引基本表!CP20/取引基本表!CP$85</f>
        <v>4.8773007593075659E-6</v>
      </c>
      <c r="CR20" s="325">
        <f>取引基本表!CQ20/取引基本表!CQ$85</f>
        <v>0</v>
      </c>
      <c r="CS20" s="325">
        <f>取引基本表!CR20/取引基本表!CR$85</f>
        <v>1.056860362926788E-3</v>
      </c>
      <c r="CT20" s="325">
        <f>取引基本表!CS20/取引基本表!CS$85</f>
        <v>3.8168254272082959E-3</v>
      </c>
      <c r="CU20" s="325">
        <f>取引基本表!CT20/取引基本表!CT$85</f>
        <v>6.437646582222031E-3</v>
      </c>
      <c r="CV20" s="327"/>
      <c r="CW20" s="326">
        <f>取引基本表!CV20/取引基本表!CV$85</f>
        <v>8.8486509625633383E-4</v>
      </c>
      <c r="CX20" s="326">
        <f>取引基本表!CW20/取引基本表!CW$85</f>
        <v>1.0339270532586198E-3</v>
      </c>
      <c r="CY20" s="326">
        <f>取引基本表!CX20/取引基本表!CX$85</f>
        <v>3.2431562434925717E-3</v>
      </c>
      <c r="CZ20" s="326">
        <f>取引基本表!CY20/取引基本表!CY$85</f>
        <v>1.0117611181087514E-3</v>
      </c>
      <c r="DA20" s="326">
        <f>取引基本表!CZ20/取引基本表!CZ$85</f>
        <v>1.2935056854915725E-3</v>
      </c>
      <c r="DB20" s="59"/>
    </row>
    <row r="21" spans="1:106" ht="12" customHeight="1">
      <c r="A21" s="60"/>
      <c r="B21" s="55"/>
      <c r="C21" s="16" t="s">
        <v>19</v>
      </c>
      <c r="D21" s="88" t="s">
        <v>166</v>
      </c>
      <c r="E21" s="324">
        <f>取引基本表!E21/取引基本表!E$93</f>
        <v>0</v>
      </c>
      <c r="F21" s="325">
        <f>取引基本表!F21/取引基本表!F$93</f>
        <v>9.8286561050126036E-5</v>
      </c>
      <c r="G21" s="325">
        <f>取引基本表!G21/取引基本表!G$93</f>
        <v>0</v>
      </c>
      <c r="H21" s="325">
        <f>取引基本表!H21/取引基本表!H$93</f>
        <v>2.8476328553831977E-4</v>
      </c>
      <c r="I21" s="325">
        <f>取引基本表!I21/取引基本表!I$93</f>
        <v>0</v>
      </c>
      <c r="J21" s="325">
        <f>取引基本表!J21/取引基本表!J$93</f>
        <v>0</v>
      </c>
      <c r="K21" s="325">
        <f>取引基本表!K21/取引基本表!K$93</f>
        <v>2.7551896685944799E-5</v>
      </c>
      <c r="L21" s="325">
        <f>取引基本表!L21/取引基本表!L$93</f>
        <v>0</v>
      </c>
      <c r="M21" s="325">
        <f>取引基本表!M21/取引基本表!M$93</f>
        <v>1.0225620888315711E-5</v>
      </c>
      <c r="N21" s="325">
        <f>取引基本表!N21/取引基本表!N$93</f>
        <v>1.2540411732405623E-3</v>
      </c>
      <c r="O21" s="325">
        <f>取引基本表!O21/取引基本表!O$93</f>
        <v>4.8519695116447929E-4</v>
      </c>
      <c r="P21" s="325">
        <f>取引基本表!P21/取引基本表!P$93</f>
        <v>3.025206987473537E-5</v>
      </c>
      <c r="Q21" s="325">
        <f>取引基本表!Q21/取引基本表!Q$93</f>
        <v>6.5562878888276481E-5</v>
      </c>
      <c r="R21" s="325">
        <f>取引基本表!R21/取引基本表!R$93</f>
        <v>2.3443339446546155E-4</v>
      </c>
      <c r="S21" s="325">
        <f>取引基本表!S21/取引基本表!S$93</f>
        <v>1.5205333228870336E-3</v>
      </c>
      <c r="T21" s="325">
        <f>取引基本表!T21/取引基本表!T$93</f>
        <v>8.7747565236091951E-2</v>
      </c>
      <c r="U21" s="325">
        <f>取引基本表!U21/取引基本表!U$93</f>
        <v>8.3037887015634097E-4</v>
      </c>
      <c r="V21" s="325">
        <f>取引基本表!V21/取引基本表!V$93</f>
        <v>1.2743075060512785E-3</v>
      </c>
      <c r="W21" s="325">
        <f>取引基本表!W21/取引基本表!W$93</f>
        <v>9.8310146593704297E-4</v>
      </c>
      <c r="X21" s="325">
        <f>取引基本表!X21/取引基本表!X$93</f>
        <v>2.3867257597125099E-4</v>
      </c>
      <c r="Y21" s="325">
        <f>取引基本表!Y21/取引基本表!Y$93</f>
        <v>6.7846801457402352E-4</v>
      </c>
      <c r="Z21" s="325">
        <f>取引基本表!Z21/取引基本表!Z$93</f>
        <v>2.2394614775451262E-5</v>
      </c>
      <c r="AA21" s="325">
        <f>取引基本表!AA21/取引基本表!AA$93</f>
        <v>2.4323244901819904E-5</v>
      </c>
      <c r="AB21" s="325">
        <f>取引基本表!AB21/取引基本表!AB$93</f>
        <v>5.0683796752439223E-6</v>
      </c>
      <c r="AC21" s="325">
        <f>取引基本表!AC21/取引基本表!AC$93</f>
        <v>1.5518117622207272E-4</v>
      </c>
      <c r="AD21" s="325">
        <f>取引基本表!AD21/取引基本表!AD$93</f>
        <v>0</v>
      </c>
      <c r="AE21" s="325">
        <f>取引基本表!AE21/取引基本表!AE$93</f>
        <v>1.2785372568149708E-6</v>
      </c>
      <c r="AF21" s="325">
        <f>取引基本表!AF21/取引基本表!AF$93</f>
        <v>0</v>
      </c>
      <c r="AG21" s="325">
        <f>取引基本表!AG21/取引基本表!AG$93</f>
        <v>0</v>
      </c>
      <c r="AH21" s="325">
        <f>取引基本表!AH21/取引基本表!AH$93</f>
        <v>3.6921151317794538E-5</v>
      </c>
      <c r="AI21" s="325">
        <f>取引基本表!AI21/取引基本表!AI$93</f>
        <v>1.3164897556336272E-6</v>
      </c>
      <c r="AJ21" s="325">
        <f>取引基本表!AJ21/取引基本表!AJ$93</f>
        <v>8.7793726054584589E-6</v>
      </c>
      <c r="AK21" s="325">
        <f>取引基本表!AK21/取引基本表!AK$93</f>
        <v>0</v>
      </c>
      <c r="AL21" s="325">
        <f>取引基本表!AL21/取引基本表!AL$93</f>
        <v>0</v>
      </c>
      <c r="AM21" s="325">
        <f>取引基本表!AM21/取引基本表!AM$93</f>
        <v>0</v>
      </c>
      <c r="AN21" s="325">
        <f>取引基本表!AN21/取引基本表!AN$93</f>
        <v>6.3343696436176837E-3</v>
      </c>
      <c r="AO21" s="325">
        <f>取引基本表!AO21/取引基本表!AO$93</f>
        <v>4.988455271558934E-6</v>
      </c>
      <c r="AP21" s="325">
        <f>取引基本表!AP21/取引基本表!AP$93</f>
        <v>0</v>
      </c>
      <c r="AQ21" s="325">
        <f>取引基本表!AQ21/取引基本表!AQ$93</f>
        <v>0</v>
      </c>
      <c r="AR21" s="326">
        <f>取引基本表!AR21/取引基本表!AR$93</f>
        <v>2.5327420466286616E-3</v>
      </c>
      <c r="AS21" s="325">
        <f>取引基本表!AS21/取引基本表!AS$93</f>
        <v>0</v>
      </c>
      <c r="AT21" s="325">
        <f>取引基本表!AT21/取引基本表!AT$93</f>
        <v>6.1421220728105543E-6</v>
      </c>
      <c r="AU21" s="325">
        <f>取引基本表!AU21/取引基本表!AU$93</f>
        <v>0</v>
      </c>
      <c r="AV21" s="325">
        <f>取引基本表!AV21/取引基本表!AV$93</f>
        <v>3.6439755513826638E-5</v>
      </c>
      <c r="AW21" s="325">
        <f>取引基本表!AW21/取引基本表!AW$93</f>
        <v>0</v>
      </c>
      <c r="AX21" s="325">
        <f>取引基本表!AX21/取引基本表!AX$93</f>
        <v>0</v>
      </c>
      <c r="AY21" s="325">
        <f>取引基本表!AY21/取引基本表!AY$93</f>
        <v>3.6092689522090769E-6</v>
      </c>
      <c r="AZ21" s="325">
        <f>取引基本表!AZ21/取引基本表!AZ$93</f>
        <v>0</v>
      </c>
      <c r="BA21" s="325">
        <f>取引基本表!BA21/取引基本表!BA$93</f>
        <v>5.2616764324502512E-7</v>
      </c>
      <c r="BB21" s="325">
        <f>取引基本表!BB21/取引基本表!BB$93</f>
        <v>9.9229105795047847E-5</v>
      </c>
      <c r="BC21" s="325">
        <f>取引基本表!BC21/取引基本表!BC$93</f>
        <v>4.660949478497261E-5</v>
      </c>
      <c r="BD21" s="325">
        <f>取引基本表!BD21/取引基本表!BD$93</f>
        <v>5.8346424354489265E-6</v>
      </c>
      <c r="BE21" s="325">
        <f>取引基本表!BE21/取引基本表!BE$93</f>
        <v>4.0692996964204493E-6</v>
      </c>
      <c r="BF21" s="325">
        <f>取引基本表!BF21/取引基本表!BF$93</f>
        <v>1.7521800251783053E-5</v>
      </c>
      <c r="BG21" s="325">
        <f>取引基本表!BG21/取引基本表!BG$93</f>
        <v>1.6680600836980775E-4</v>
      </c>
      <c r="BH21" s="325">
        <f>取引基本表!BH21/取引基本表!BH$93</f>
        <v>5.34651647477159E-3</v>
      </c>
      <c r="BI21" s="325">
        <f>取引基本表!BI21/取引基本表!BI$93</f>
        <v>5.901815828858223E-5</v>
      </c>
      <c r="BJ21" s="325">
        <f>取引基本表!BJ21/取引基本表!BJ$93</f>
        <v>1.0548910339588879E-4</v>
      </c>
      <c r="BK21" s="325">
        <f>取引基本表!BK21/取引基本表!BK$93</f>
        <v>8.0996864890176101E-5</v>
      </c>
      <c r="BL21" s="325">
        <f>取引基本表!BL21/取引基本表!BL$93</f>
        <v>3.2143018875421381E-5</v>
      </c>
      <c r="BM21" s="325">
        <f>取引基本表!BM21/取引基本表!BM$93</f>
        <v>3.1508454867626865E-5</v>
      </c>
      <c r="BN21" s="325">
        <f>取引基本表!BN21/取引基本表!BN$93</f>
        <v>3.4110931654965086E-6</v>
      </c>
      <c r="BO21" s="325">
        <f>取引基本表!BO21/取引基本表!BO$93</f>
        <v>2.2121741182313616E-6</v>
      </c>
      <c r="BP21" s="325">
        <f>取引基本表!BP21/取引基本表!BP$93</f>
        <v>2.1704431040094181E-7</v>
      </c>
      <c r="BQ21" s="325">
        <f>取引基本表!BQ21/取引基本表!BQ$93</f>
        <v>1.0110720960780222E-5</v>
      </c>
      <c r="BR21" s="325">
        <f>取引基本表!BR21/取引基本表!BR$93</f>
        <v>0</v>
      </c>
      <c r="BS21" s="325">
        <f>取引基本表!BS21/取引基本表!BS$93</f>
        <v>1.1222567733145066E-7</v>
      </c>
      <c r="BT21" s="325">
        <f>取引基本表!BT21/取引基本表!BT$93</f>
        <v>0</v>
      </c>
      <c r="BU21" s="325">
        <f>取引基本表!BU21/取引基本表!BU$93</f>
        <v>0</v>
      </c>
      <c r="BV21" s="325">
        <f>取引基本表!BV21/取引基本表!BV$93</f>
        <v>2.3948927512463144E-6</v>
      </c>
      <c r="BW21" s="325">
        <f>取引基本表!BW21/取引基本表!BW$93</f>
        <v>1.399634051413765E-7</v>
      </c>
      <c r="BX21" s="325">
        <f>取引基本表!BX21/取引基本表!BX$93</f>
        <v>7.9956057071528443E-7</v>
      </c>
      <c r="BY21" s="325">
        <f>取引基本表!BY21/取引基本表!BY$93</f>
        <v>0</v>
      </c>
      <c r="BZ21" s="325">
        <f>取引基本表!BZ21/取引基本表!BZ$93</f>
        <v>0</v>
      </c>
      <c r="CA21" s="325">
        <f>取引基本表!CA21/取引基本表!CA$93</f>
        <v>0</v>
      </c>
      <c r="CB21" s="325">
        <f>取引基本表!CB21/取引基本表!CB$93</f>
        <v>4.1539499431295286E-4</v>
      </c>
      <c r="CC21" s="325">
        <f>取引基本表!CC21/取引基本表!CC$93</f>
        <v>3.4421108839192761E-7</v>
      </c>
      <c r="CD21" s="325">
        <f>取引基本表!CD21/取引基本表!CD$93</f>
        <v>0</v>
      </c>
      <c r="CE21" s="325">
        <f>取引基本表!CE21/取引基本表!CE$93</f>
        <v>0</v>
      </c>
      <c r="CF21" s="326">
        <f>取引基本表!CF21/取引基本表!CF$93</f>
        <v>1.2902398393209108E-4</v>
      </c>
      <c r="CG21" s="326">
        <f>取引基本表!CG21/取引基本表!CG$93</f>
        <v>2.2191014770825155E-4</v>
      </c>
      <c r="CH21" s="325">
        <f>取引基本表!CH21/取引基本表!CH$85</f>
        <v>0</v>
      </c>
      <c r="CI21" s="325">
        <f>取引基本表!CI21/取引基本表!CI$85</f>
        <v>3.3787603172933454E-6</v>
      </c>
      <c r="CJ21" s="325">
        <f>取引基本表!CJ21/取引基本表!CJ$85</f>
        <v>0</v>
      </c>
      <c r="CK21" s="325">
        <f>取引基本表!CK21/取引基本表!CK$85</f>
        <v>8.778933748662236E-4</v>
      </c>
      <c r="CL21" s="325">
        <f>取引基本表!CL21/取引基本表!CL$85</f>
        <v>3.4267681637380247E-2</v>
      </c>
      <c r="CM21" s="325">
        <f>取引基本表!CM21/取引基本表!CM$85</f>
        <v>-0.10287680473555795</v>
      </c>
      <c r="CN21" s="327"/>
      <c r="CO21" s="326">
        <f>取引基本表!CO21/取引基本表!CO$85</f>
        <v>0</v>
      </c>
      <c r="CP21" s="324">
        <f>取引基本表!CO21/取引基本表!CO$85</f>
        <v>0</v>
      </c>
      <c r="CQ21" s="325">
        <f>取引基本表!CP21/取引基本表!CP$85</f>
        <v>7.9271196720532645E-7</v>
      </c>
      <c r="CR21" s="325">
        <f>取引基本表!CQ21/取引基本表!CQ$85</f>
        <v>0</v>
      </c>
      <c r="CS21" s="325">
        <f>取引基本表!CR21/取引基本表!CR$85</f>
        <v>6.6329144896267803E-5</v>
      </c>
      <c r="CT21" s="325">
        <f>取引基本表!CS21/取引基本表!CS$85</f>
        <v>2.5268310703090947E-3</v>
      </c>
      <c r="CU21" s="325">
        <f>取引基本表!CT21/取引基本表!CT$85</f>
        <v>4.6421248847342321E-3</v>
      </c>
      <c r="CV21" s="327"/>
      <c r="CW21" s="326">
        <f>取引基本表!CV21/取引基本表!CV$85</f>
        <v>5.4851345039809429E-4</v>
      </c>
      <c r="CX21" s="326">
        <f>取引基本表!CW21/取引基本表!CW$85</f>
        <v>7.9171364606950821E-4</v>
      </c>
      <c r="CY21" s="326">
        <f>取引基本表!CX21/取引基本表!CX$85</f>
        <v>3.7527651152581302E-3</v>
      </c>
      <c r="CZ21" s="326">
        <f>取引基本表!CY21/取引基本表!CY$85</f>
        <v>8.5769273807880756E-4</v>
      </c>
      <c r="DA21" s="326">
        <f>取引基本表!CZ21/取引基本表!CZ$85</f>
        <v>8.9340746395899224E-4</v>
      </c>
      <c r="DB21" s="59"/>
    </row>
    <row r="22" spans="1:106" ht="12" customHeight="1">
      <c r="A22" s="60"/>
      <c r="B22" s="55"/>
      <c r="C22" s="16" t="s">
        <v>20</v>
      </c>
      <c r="D22" s="88" t="s">
        <v>167</v>
      </c>
      <c r="E22" s="324">
        <f>取引基本表!E22/取引基本表!E$93</f>
        <v>5.310116432619733E-6</v>
      </c>
      <c r="F22" s="325">
        <f>取引基本表!F22/取引基本表!F$93</f>
        <v>0</v>
      </c>
      <c r="G22" s="325">
        <f>取引基本表!G22/取引基本表!G$93</f>
        <v>8.4769679731897109E-6</v>
      </c>
      <c r="H22" s="325">
        <f>取引基本表!H22/取引基本表!H$93</f>
        <v>0</v>
      </c>
      <c r="I22" s="325">
        <f>取引基本表!I22/取引基本表!I$93</f>
        <v>0</v>
      </c>
      <c r="J22" s="325">
        <f>取引基本表!J22/取引基本表!J$93</f>
        <v>0</v>
      </c>
      <c r="K22" s="325">
        <f>取引基本表!K22/取引基本表!K$93</f>
        <v>0</v>
      </c>
      <c r="L22" s="325">
        <f>取引基本表!L22/取引基本表!L$93</f>
        <v>1.0108920513340421E-6</v>
      </c>
      <c r="M22" s="325">
        <f>取引基本表!M22/取引基本表!M$93</f>
        <v>0</v>
      </c>
      <c r="N22" s="325">
        <f>取引基本表!N22/取引基本表!N$93</f>
        <v>0</v>
      </c>
      <c r="O22" s="325">
        <f>取引基本表!O22/取引基本表!O$93</f>
        <v>0</v>
      </c>
      <c r="P22" s="325">
        <f>取引基本表!P22/取引基本表!P$93</f>
        <v>0</v>
      </c>
      <c r="Q22" s="325">
        <f>取引基本表!Q22/取引基本表!Q$93</f>
        <v>0</v>
      </c>
      <c r="R22" s="325">
        <f>取引基本表!R22/取引基本表!R$93</f>
        <v>1.0650135913148882E-5</v>
      </c>
      <c r="S22" s="325">
        <f>取引基本表!S22/取引基本表!S$93</f>
        <v>8.1350790792687278E-4</v>
      </c>
      <c r="T22" s="325">
        <f>取引基本表!T22/取引基本表!T$93</f>
        <v>2.3309325359691553E-3</v>
      </c>
      <c r="U22" s="325">
        <f>取引基本表!U22/取引基本表!U$93</f>
        <v>6.1164201501815577E-2</v>
      </c>
      <c r="V22" s="325">
        <f>取引基本表!V22/取引基本表!V$93</f>
        <v>1.4110894334613008E-5</v>
      </c>
      <c r="W22" s="325">
        <f>取引基本表!W22/取引基本表!W$93</f>
        <v>2.6021229148205427E-4</v>
      </c>
      <c r="X22" s="325">
        <f>取引基本表!X22/取引基本表!X$93</f>
        <v>1.0546834745404285E-4</v>
      </c>
      <c r="Y22" s="325">
        <f>取引基本表!Y22/取引基本表!Y$93</f>
        <v>1.9002713131427906E-4</v>
      </c>
      <c r="Z22" s="325">
        <f>取引基本表!Z22/取引基本表!Z$93</f>
        <v>6.3144108079135421E-5</v>
      </c>
      <c r="AA22" s="325">
        <f>取引基本表!AA22/取引基本表!AA$93</f>
        <v>8.9189538300060318E-5</v>
      </c>
      <c r="AB22" s="325">
        <f>取引基本表!AB22/取引基本表!AB$93</f>
        <v>0</v>
      </c>
      <c r="AC22" s="325">
        <f>取引基本表!AC22/取引基本表!AC$93</f>
        <v>5.0005781996968482E-5</v>
      </c>
      <c r="AD22" s="325">
        <f>取引基本表!AD22/取引基本表!AD$93</f>
        <v>9.6751576789522193E-6</v>
      </c>
      <c r="AE22" s="325">
        <f>取引基本表!AE22/取引基本表!AE$93</f>
        <v>3.8579819651927646E-4</v>
      </c>
      <c r="AF22" s="325">
        <f>取引基本表!AF22/取引基本表!AF$93</f>
        <v>5.4484262903176658E-6</v>
      </c>
      <c r="AG22" s="325">
        <f>取引基本表!AG22/取引基本表!AG$93</f>
        <v>0</v>
      </c>
      <c r="AH22" s="325">
        <f>取引基本表!AH22/取引基本表!AH$93</f>
        <v>2.4472938290514962E-5</v>
      </c>
      <c r="AI22" s="325">
        <f>取引基本表!AI22/取引基本表!AI$93</f>
        <v>2.7536211862715741E-5</v>
      </c>
      <c r="AJ22" s="325">
        <f>取引基本表!AJ22/取引基本表!AJ$93</f>
        <v>1.4144524356310341E-3</v>
      </c>
      <c r="AK22" s="325">
        <f>取引基本表!AK22/取引基本表!AK$93</f>
        <v>0</v>
      </c>
      <c r="AL22" s="325">
        <f>取引基本表!AL22/取引基本表!AL$93</f>
        <v>5.0418744980473239E-3</v>
      </c>
      <c r="AM22" s="325">
        <f>取引基本表!AM22/取引基本表!AM$93</f>
        <v>0</v>
      </c>
      <c r="AN22" s="325">
        <f>取引基本表!AN22/取引基本表!AN$93</f>
        <v>1.83005681191591E-3</v>
      </c>
      <c r="AO22" s="325">
        <f>取引基本表!AO22/取引基本表!AO$93</f>
        <v>3.786178122017087E-4</v>
      </c>
      <c r="AP22" s="325">
        <f>取引基本表!AP22/取引基本表!AP$93</f>
        <v>1.0117636509488685E-2</v>
      </c>
      <c r="AQ22" s="325">
        <f>取引基本表!AQ22/取引基本表!AQ$93</f>
        <v>0</v>
      </c>
      <c r="AR22" s="326">
        <f>取引基本表!AR22/取引基本表!AR$93</f>
        <v>1.0561494509566862E-3</v>
      </c>
      <c r="AS22" s="325">
        <f>取引基本表!AS22/取引基本表!AS$93</f>
        <v>4.5152425098723005E-7</v>
      </c>
      <c r="AT22" s="325">
        <f>取引基本表!AT22/取引基本表!AT$93</f>
        <v>9.5456413657357669E-7</v>
      </c>
      <c r="AU22" s="325">
        <f>取引基本表!AU22/取引基本表!AU$93</f>
        <v>3.1141528261826486E-7</v>
      </c>
      <c r="AV22" s="325">
        <f>取引基本表!AV22/取引基本表!AV$93</f>
        <v>0</v>
      </c>
      <c r="AW22" s="325">
        <f>取引基本表!AW22/取引基本表!AW$93</f>
        <v>4.6973690572556089E-9</v>
      </c>
      <c r="AX22" s="325">
        <f>取引基本表!AX22/取引基本表!AX$93</f>
        <v>0</v>
      </c>
      <c r="AY22" s="325">
        <f>取引基本表!AY22/取引基本表!AY$93</f>
        <v>0</v>
      </c>
      <c r="AZ22" s="325">
        <f>取引基本表!AZ22/取引基本表!AZ$93</f>
        <v>1.8865878753111931E-8</v>
      </c>
      <c r="BA22" s="325">
        <f>取引基本表!BA22/取引基本表!BA$93</f>
        <v>0</v>
      </c>
      <c r="BB22" s="325">
        <f>取引基本表!BB22/取引基本表!BB$93</f>
        <v>0</v>
      </c>
      <c r="BC22" s="325">
        <f>取引基本表!BC22/取引基本表!BC$93</f>
        <v>0</v>
      </c>
      <c r="BD22" s="325">
        <f>取引基本表!BD22/取引基本表!BD$93</f>
        <v>0</v>
      </c>
      <c r="BE22" s="325">
        <f>取引基本表!BE22/取引基本表!BE$93</f>
        <v>0</v>
      </c>
      <c r="BF22" s="325">
        <f>取引基本表!BF22/取引基本表!BF$93</f>
        <v>5.5412838026738421E-7</v>
      </c>
      <c r="BG22" s="325">
        <f>取引基本表!BG22/取引基本表!BG$93</f>
        <v>8.0922718796289263E-5</v>
      </c>
      <c r="BH22" s="325">
        <f>取引基本表!BH22/取引基本表!BH$93</f>
        <v>1.4692381914916446E-4</v>
      </c>
      <c r="BI22" s="325">
        <f>取引基本表!BI22/取引基本表!BI$93</f>
        <v>2.8040065040459729E-3</v>
      </c>
      <c r="BJ22" s="325">
        <f>取引基本表!BJ22/取引基本表!BJ$93</f>
        <v>1.1878301918766279E-6</v>
      </c>
      <c r="BK22" s="325">
        <f>取引基本表!BK22/取引基本表!BK$93</f>
        <v>2.3612514474287611E-5</v>
      </c>
      <c r="BL22" s="325">
        <f>取引基本表!BL22/取引基本表!BL$93</f>
        <v>2.1507274171618425E-5</v>
      </c>
      <c r="BM22" s="325">
        <f>取引基本表!BM22/取引基本表!BM$93</f>
        <v>1.0263547812945046E-5</v>
      </c>
      <c r="BN22" s="325">
        <f>取引基本表!BN22/取引基本表!BN$93</f>
        <v>2.9502504242897514E-6</v>
      </c>
      <c r="BO22" s="325">
        <f>取引基本表!BO22/取引基本表!BO$93</f>
        <v>5.8754441977092027E-6</v>
      </c>
      <c r="BP22" s="325">
        <f>取引基本表!BP22/取引基本表!BP$93</f>
        <v>0</v>
      </c>
      <c r="BQ22" s="325">
        <f>取引基本表!BQ22/取引基本表!BQ$93</f>
        <v>3.291511772576417E-6</v>
      </c>
      <c r="BR22" s="325">
        <f>取引基本表!BR22/取引基本表!BR$93</f>
        <v>7.7862436991585632E-7</v>
      </c>
      <c r="BS22" s="325">
        <f>取引基本表!BS22/取引基本表!BS$93</f>
        <v>3.5707500210832982E-5</v>
      </c>
      <c r="BT22" s="325">
        <f>取引基本表!BT22/取引基本表!BT$93</f>
        <v>4.4398781915656078E-7</v>
      </c>
      <c r="BU22" s="325">
        <f>取引基本表!BU22/取引基本表!BU$93</f>
        <v>0</v>
      </c>
      <c r="BV22" s="325">
        <f>取引基本表!BV22/取引基本表!BV$93</f>
        <v>1.2250073608327494E-6</v>
      </c>
      <c r="BW22" s="325">
        <f>取引基本表!BW22/取引基本表!BW$93</f>
        <v>5.4771320051520267E-6</v>
      </c>
      <c r="BX22" s="325">
        <f>取引基本表!BX22/取引基本表!BX$93</f>
        <v>1.3862531090953878E-4</v>
      </c>
      <c r="BY22" s="325">
        <f>取引基本表!BY22/取引基本表!BY$93</f>
        <v>0</v>
      </c>
      <c r="BZ22" s="325">
        <f>取引基本表!BZ22/取引基本表!BZ$93</f>
        <v>3.8883815530555668E-4</v>
      </c>
      <c r="CA22" s="325">
        <f>取引基本表!CA22/取引基本表!CA$93</f>
        <v>0</v>
      </c>
      <c r="CB22" s="325">
        <f>取引基本表!CB22/取引基本表!CB$93</f>
        <v>1.2008456405400025E-4</v>
      </c>
      <c r="CC22" s="325">
        <f>取引基本表!CC22/取引基本表!CC$93</f>
        <v>3.1718851299403038E-5</v>
      </c>
      <c r="CD22" s="325">
        <f>取引基本表!CD22/取引基本表!CD$93</f>
        <v>7.9192219163688813E-4</v>
      </c>
      <c r="CE22" s="325">
        <f>取引基本表!CE22/取引基本表!CE$93</f>
        <v>0</v>
      </c>
      <c r="CF22" s="326">
        <f>取引基本表!CF22/取引基本表!CF$93</f>
        <v>6.9707608447390265E-5</v>
      </c>
      <c r="CG22" s="326">
        <f>取引基本表!CG22/取引基本表!CG$93</f>
        <v>1.0782638783376553E-4</v>
      </c>
      <c r="CH22" s="325">
        <f>取引基本表!CH22/取引基本表!CH$85</f>
        <v>1.0284131091976759E-4</v>
      </c>
      <c r="CI22" s="325">
        <f>取引基本表!CI22/取引基本表!CI$85</f>
        <v>1.2121626488873212E-4</v>
      </c>
      <c r="CJ22" s="325">
        <f>取引基本表!CJ22/取引基本表!CJ$85</f>
        <v>4.7655044380260753E-7</v>
      </c>
      <c r="CK22" s="325">
        <f>取引基本表!CK22/取引基本表!CK$85</f>
        <v>7.0985258376083478E-3</v>
      </c>
      <c r="CL22" s="325">
        <f>取引基本表!CL22/取引基本表!CL$85</f>
        <v>1.0096268920558338E-2</v>
      </c>
      <c r="CM22" s="325">
        <f>取引基本表!CM22/取引基本表!CM$85</f>
        <v>1.9670312998849616E-2</v>
      </c>
      <c r="CN22" s="327"/>
      <c r="CO22" s="326">
        <f>取引基本表!CO22/取引基本表!CO$85</f>
        <v>7.9807200996036862E-6</v>
      </c>
      <c r="CP22" s="324">
        <f>取引基本表!CO22/取引基本表!CO$85</f>
        <v>7.9807200996036862E-6</v>
      </c>
      <c r="CQ22" s="325">
        <f>取引基本表!CP22/取引基本表!CP$85</f>
        <v>8.1800433594135781E-6</v>
      </c>
      <c r="CR22" s="325">
        <f>取引基本表!CQ22/取引基本表!CQ$85</f>
        <v>6.5917155005777255E-8</v>
      </c>
      <c r="CS22" s="325">
        <f>取引基本表!CR22/取引基本表!CR$85</f>
        <v>5.3769816601473112E-4</v>
      </c>
      <c r="CT22" s="325">
        <f>取引基本表!CS22/取引基本表!CS$85</f>
        <v>8.4762052655018973E-4</v>
      </c>
      <c r="CU22" s="325">
        <f>取引基本表!CT22/取引基本表!CT$85</f>
        <v>2.6122643452386241E-3</v>
      </c>
      <c r="CV22" s="327"/>
      <c r="CW22" s="326">
        <f>取引基本表!CV22/取引基本表!CV$85</f>
        <v>2.152752725164592E-4</v>
      </c>
      <c r="CX22" s="326">
        <f>取引基本表!CW22/取引基本表!CW$85</f>
        <v>2.9366299054571385E-4</v>
      </c>
      <c r="CY22" s="326">
        <f>取引基本表!CX22/取引基本表!CX$85</f>
        <v>2.5265221777769986E-4</v>
      </c>
      <c r="CZ22" s="326">
        <f>取引基本表!CY22/取引基本表!CY$85</f>
        <v>8.2717734892878594E-4</v>
      </c>
      <c r="DA22" s="326">
        <f>取引基本表!CZ22/取引基本表!CZ$85</f>
        <v>2.1779405815997035E-4</v>
      </c>
      <c r="DB22" s="59"/>
    </row>
    <row r="23" spans="1:106" ht="12" customHeight="1">
      <c r="A23" s="60"/>
      <c r="B23" s="55"/>
      <c r="C23" s="16" t="s">
        <v>21</v>
      </c>
      <c r="D23" s="88" t="s">
        <v>240</v>
      </c>
      <c r="E23" s="324">
        <f>取引基本表!E23/取引基本表!E$93</f>
        <v>0</v>
      </c>
      <c r="F23" s="325">
        <f>取引基本表!F23/取引基本表!F$93</f>
        <v>0</v>
      </c>
      <c r="G23" s="325">
        <f>取引基本表!G23/取引基本表!G$93</f>
        <v>0</v>
      </c>
      <c r="H23" s="325">
        <f>取引基本表!H23/取引基本表!H$93</f>
        <v>0</v>
      </c>
      <c r="I23" s="325">
        <f>取引基本表!I23/取引基本表!I$93</f>
        <v>0</v>
      </c>
      <c r="J23" s="325">
        <f>取引基本表!J23/取引基本表!J$93</f>
        <v>0</v>
      </c>
      <c r="K23" s="325">
        <f>取引基本表!K23/取引基本表!K$93</f>
        <v>3.8175470648276502E-6</v>
      </c>
      <c r="L23" s="325">
        <f>取引基本表!L23/取引基本表!L$93</f>
        <v>2.226230096411441E-6</v>
      </c>
      <c r="M23" s="325">
        <f>取引基本表!M23/取引基本表!M$93</f>
        <v>0</v>
      </c>
      <c r="N23" s="325">
        <f>取引基本表!N23/取引基本表!N$93</f>
        <v>0</v>
      </c>
      <c r="O23" s="325">
        <f>取引基本表!O23/取引基本表!O$93</f>
        <v>0</v>
      </c>
      <c r="P23" s="325">
        <f>取引基本表!P23/取引基本表!P$93</f>
        <v>2.1956412632053034E-7</v>
      </c>
      <c r="Q23" s="325">
        <f>取引基本表!Q23/取引基本表!Q$93</f>
        <v>2.0937121869606288E-5</v>
      </c>
      <c r="R23" s="325">
        <f>取引基本表!R23/取引基本表!R$93</f>
        <v>4.0912900712787841E-3</v>
      </c>
      <c r="S23" s="325">
        <f>取引基本表!S23/取引基本表!S$93</f>
        <v>1.8414277766264978E-3</v>
      </c>
      <c r="T23" s="325">
        <f>取引基本表!T23/取引基本表!T$93</f>
        <v>4.5633228155025204E-3</v>
      </c>
      <c r="U23" s="325">
        <f>取引基本表!U23/取引基本表!U$93</f>
        <v>6.0425369810577521E-2</v>
      </c>
      <c r="V23" s="325">
        <f>取引基本表!V23/取引基本表!V$93</f>
        <v>0.16422429528622062</v>
      </c>
      <c r="W23" s="325">
        <f>取引基本表!W23/取引基本表!W$93</f>
        <v>4.3742481474269963E-2</v>
      </c>
      <c r="X23" s="325">
        <f>取引基本表!X23/取引基本表!X$93</f>
        <v>0.15457251388231527</v>
      </c>
      <c r="Y23" s="325">
        <f>取引基本表!Y23/取引基本表!Y$93</f>
        <v>3.8029711663743445E-3</v>
      </c>
      <c r="Z23" s="325">
        <f>取引基本表!Z23/取引基本表!Z$93</f>
        <v>6.8391586937805902E-4</v>
      </c>
      <c r="AA23" s="325">
        <f>取引基本表!AA23/取引基本表!AA$93</f>
        <v>1.8514366509859157E-4</v>
      </c>
      <c r="AB23" s="325">
        <f>取引基本表!AB23/取引基本表!AB$93</f>
        <v>1.7166517903391995E-6</v>
      </c>
      <c r="AC23" s="325">
        <f>取引基本表!AC23/取引基本表!AC$93</f>
        <v>1.00113537192072E-5</v>
      </c>
      <c r="AD23" s="325">
        <f>取引基本表!AD23/取引基本表!AD$93</f>
        <v>0</v>
      </c>
      <c r="AE23" s="325">
        <f>取引基本表!AE23/取引基本表!AE$93</f>
        <v>1.2991153454705391E-5</v>
      </c>
      <c r="AF23" s="325">
        <f>取引基本表!AF23/取引基本表!AF$93</f>
        <v>2.1197808417084587E-5</v>
      </c>
      <c r="AG23" s="325">
        <f>取引基本表!AG23/取引基本表!AG$93</f>
        <v>0</v>
      </c>
      <c r="AH23" s="325">
        <f>取引基本表!AH23/取引基本表!AH$93</f>
        <v>3.9628941716309514E-6</v>
      </c>
      <c r="AI23" s="325">
        <f>取引基本表!AI23/取引基本表!AI$93</f>
        <v>2.666439523447945E-4</v>
      </c>
      <c r="AJ23" s="325">
        <f>取引基本表!AJ23/取引基本表!AJ$93</f>
        <v>7.7411651105127512E-4</v>
      </c>
      <c r="AK23" s="325">
        <f>取引基本表!AK23/取引基本表!AK$93</f>
        <v>4.2328167255624053E-4</v>
      </c>
      <c r="AL23" s="325">
        <f>取引基本表!AL23/取引基本表!AL$93</f>
        <v>7.7137175438575433E-7</v>
      </c>
      <c r="AM23" s="325">
        <f>取引基本表!AM23/取引基本表!AM$93</f>
        <v>0</v>
      </c>
      <c r="AN23" s="325">
        <f>取引基本表!AN23/取引基本表!AN$93</f>
        <v>6.5772974938175487E-3</v>
      </c>
      <c r="AO23" s="325">
        <f>取引基本表!AO23/取引基本表!AO$93</f>
        <v>1.5839826819017859E-5</v>
      </c>
      <c r="AP23" s="325">
        <f>取引基本表!AP23/取引基本表!AP$93</f>
        <v>1.5243400112250789E-2</v>
      </c>
      <c r="AQ23" s="325">
        <f>取引基本表!AQ23/取引基本表!AQ$93</f>
        <v>0</v>
      </c>
      <c r="AR23" s="326">
        <f>取引基本表!AR23/取引基本表!AR$93</f>
        <v>5.3006145532015813E-3</v>
      </c>
      <c r="AS23" s="325">
        <f>取引基本表!AS23/取引基本表!AS$93</f>
        <v>0</v>
      </c>
      <c r="AT23" s="325">
        <f>取引基本表!AT23/取引基本表!AT$93</f>
        <v>0</v>
      </c>
      <c r="AU23" s="325">
        <f>取引基本表!AU23/取引基本表!AU$93</f>
        <v>1.2342359904918456E-7</v>
      </c>
      <c r="AV23" s="325">
        <f>取引基本表!AV23/取引基本表!AV$93</f>
        <v>6.1044343695560756E-7</v>
      </c>
      <c r="AW23" s="325">
        <f>取引基本表!AW23/取引基本表!AW$93</f>
        <v>1.3851152247067665E-8</v>
      </c>
      <c r="AX23" s="325">
        <f>取引基本表!AX23/取引基本表!AX$93</f>
        <v>0</v>
      </c>
      <c r="AY23" s="325">
        <f>取引基本表!AY23/取引基本表!AY$93</f>
        <v>1.5240813256179219E-7</v>
      </c>
      <c r="AZ23" s="325">
        <f>取引基本表!AZ23/取引基本表!AZ$93</f>
        <v>8.2547589746870213E-8</v>
      </c>
      <c r="BA23" s="325">
        <f>取引基本表!BA23/取引基本表!BA$93</f>
        <v>6.1241984719211047E-9</v>
      </c>
      <c r="BB23" s="325">
        <f>取引基本表!BB23/取引基本表!BB$93</f>
        <v>0</v>
      </c>
      <c r="BC23" s="325">
        <f>取引基本表!BC23/取引基本表!BC$93</f>
        <v>2.5511929888019327E-9</v>
      </c>
      <c r="BD23" s="325">
        <f>取引基本表!BD23/取引基本表!BD$93</f>
        <v>1.7017111750833531E-8</v>
      </c>
      <c r="BE23" s="325">
        <f>取引基本表!BE23/取引基本表!BE$93</f>
        <v>2.530272847724239E-6</v>
      </c>
      <c r="BF23" s="325">
        <f>取引基本表!BF23/取引基本表!BF$93</f>
        <v>3.3782708802404576E-5</v>
      </c>
      <c r="BG23" s="325">
        <f>取引基本表!BG23/取引基本表!BG$93</f>
        <v>1.5093514630698282E-4</v>
      </c>
      <c r="BH23" s="325">
        <f>取引基本表!BH23/取引基本表!BH$93</f>
        <v>1.7313511276062147E-4</v>
      </c>
      <c r="BI23" s="325">
        <f>取引基本表!BI23/取引基本表!BI$93</f>
        <v>1.9519099913493697E-3</v>
      </c>
      <c r="BJ23" s="325">
        <f>取引基本表!BJ23/取引基本表!BJ$93</f>
        <v>4.8400983228714251E-3</v>
      </c>
      <c r="BK23" s="325">
        <f>取引基本表!BK23/取引基本表!BK$93</f>
        <v>2.2480005816707224E-3</v>
      </c>
      <c r="BL23" s="325">
        <f>取引基本表!BL23/取引基本表!BL$93</f>
        <v>5.0032671543274905E-3</v>
      </c>
      <c r="BM23" s="325">
        <f>取引基本表!BM23/取引基本表!BM$93</f>
        <v>1.6259672865164151E-4</v>
      </c>
      <c r="BN23" s="325">
        <f>取引基本表!BN23/取引基本表!BN$93</f>
        <v>8.3596399803268593E-5</v>
      </c>
      <c r="BO23" s="325">
        <f>取引基本表!BO23/取引基本表!BO$93</f>
        <v>5.4795874958583977E-6</v>
      </c>
      <c r="BP23" s="325">
        <f>取引基本表!BP23/取引基本表!BP$93</f>
        <v>5.7294980397098606E-8</v>
      </c>
      <c r="BQ23" s="325">
        <f>取引基本表!BQ23/取引基本表!BQ$93</f>
        <v>3.3677199408503014E-7</v>
      </c>
      <c r="BR23" s="325">
        <f>取引基本表!BR23/取引基本表!BR$93</f>
        <v>0</v>
      </c>
      <c r="BS23" s="325">
        <f>取引基本表!BS23/取引基本表!BS$93</f>
        <v>3.9070836209579627E-7</v>
      </c>
      <c r="BT23" s="325">
        <f>取引基本表!BT23/取引基本表!BT$93</f>
        <v>7.4362873544413316E-7</v>
      </c>
      <c r="BU23" s="325">
        <f>取引基本表!BU23/取引基本表!BU$93</f>
        <v>0</v>
      </c>
      <c r="BV23" s="325">
        <f>取引基本表!BV23/取引基本表!BV$93</f>
        <v>1.0481935574066928E-7</v>
      </c>
      <c r="BW23" s="325">
        <f>取引基本表!BW23/取引基本表!BW$93</f>
        <v>1.3234421174837366E-5</v>
      </c>
      <c r="BX23" s="325">
        <f>取引基本表!BX23/取引基本表!BX$93</f>
        <v>3.2715324842305081E-5</v>
      </c>
      <c r="BY23" s="325">
        <f>取引基本表!BY23/取引基本表!BY$93</f>
        <v>1.698924720989312E-5</v>
      </c>
      <c r="BZ23" s="325">
        <f>取引基本表!BZ23/取引基本表!BZ$93</f>
        <v>4.1046832660037371E-8</v>
      </c>
      <c r="CA23" s="325">
        <f>取引基本表!CA23/取引基本表!CA$93</f>
        <v>0</v>
      </c>
      <c r="CB23" s="325">
        <f>取引基本表!CB23/取引基本表!CB$93</f>
        <v>1.8650160627837662E-4</v>
      </c>
      <c r="CC23" s="325">
        <f>取引基本表!CC23/取引基本表!CC$93</f>
        <v>3.9146713123813544E-7</v>
      </c>
      <c r="CD23" s="325">
        <f>取引基本表!CD23/取引基本表!CD$93</f>
        <v>5.149420443873767E-4</v>
      </c>
      <c r="CE23" s="325">
        <f>取引基本表!CE23/取引基本表!CE$93</f>
        <v>0</v>
      </c>
      <c r="CF23" s="326">
        <f>取引基本表!CF23/取引基本表!CF$93</f>
        <v>1.6231554918996958E-4</v>
      </c>
      <c r="CG23" s="326">
        <f>取引基本表!CG23/取引基本表!CG$93</f>
        <v>3.6087331277480519E-4</v>
      </c>
      <c r="CH23" s="325">
        <f>取引基本表!CH23/取引基本表!CH$85</f>
        <v>2.0714777982523373E-5</v>
      </c>
      <c r="CI23" s="325">
        <f>取引基本表!CI23/取引基本表!CI$85</f>
        <v>4.6640483955118968E-5</v>
      </c>
      <c r="CJ23" s="325">
        <f>取引基本表!CJ23/取引基本表!CJ$85</f>
        <v>0</v>
      </c>
      <c r="CK23" s="325">
        <f>取引基本表!CK23/取引基本表!CK$85</f>
        <v>0</v>
      </c>
      <c r="CL23" s="325">
        <f>取引基本表!CL23/取引基本表!CL$85</f>
        <v>0</v>
      </c>
      <c r="CM23" s="325">
        <f>取引基本表!CM23/取引基本表!CM$85</f>
        <v>-5.1886665685742954E-2</v>
      </c>
      <c r="CN23" s="327"/>
      <c r="CO23" s="326">
        <f>取引基本表!CO23/取引基本表!CO$85</f>
        <v>6.9189880589541579E-7</v>
      </c>
      <c r="CP23" s="324">
        <f>取引基本表!CO23/取引基本表!CO$85</f>
        <v>6.9189880589541579E-7</v>
      </c>
      <c r="CQ23" s="325">
        <f>取引基本表!CP23/取引基本表!CP$85</f>
        <v>1.9278027375198361E-6</v>
      </c>
      <c r="CR23" s="325">
        <f>取引基本表!CQ23/取引基本表!CQ$85</f>
        <v>0</v>
      </c>
      <c r="CS23" s="325">
        <f>取引基本表!CR23/取引基本表!CR$85</f>
        <v>0</v>
      </c>
      <c r="CT23" s="325">
        <f>取引基本表!CS23/取引基本表!CS$85</f>
        <v>0</v>
      </c>
      <c r="CU23" s="325">
        <f>取引基本表!CT23/取引基本表!CT$85</f>
        <v>-1.7795971488332113E-3</v>
      </c>
      <c r="CV23" s="327"/>
      <c r="CW23" s="326">
        <f>取引基本表!CV23/取引基本表!CV$85</f>
        <v>3.9323855264914062E-6</v>
      </c>
      <c r="CX23" s="326">
        <f>取引基本表!CW23/取引基本表!CW$85</f>
        <v>1.0116270691256666E-5</v>
      </c>
      <c r="CY23" s="326">
        <f>取引基本表!CX23/取引基本表!CX$85</f>
        <v>6.8121643706803921E-4</v>
      </c>
      <c r="CZ23" s="326">
        <f>取引基本表!CY23/取引基本表!CY$85</f>
        <v>1.6469189859444336E-3</v>
      </c>
      <c r="DA23" s="326">
        <f>取引基本表!CZ23/取引基本表!CZ$85</f>
        <v>2.7084248420158142E-4</v>
      </c>
      <c r="DB23" s="59"/>
    </row>
    <row r="24" spans="1:106" ht="12" customHeight="1">
      <c r="A24" s="60"/>
      <c r="B24" s="55"/>
      <c r="C24" s="16" t="s">
        <v>22</v>
      </c>
      <c r="D24" s="88" t="s">
        <v>48</v>
      </c>
      <c r="E24" s="324">
        <f>取引基本表!E24/取引基本表!E$93</f>
        <v>1.2734198839237354E-5</v>
      </c>
      <c r="F24" s="325">
        <f>取引基本表!F24/取引基本表!F$93</f>
        <v>0</v>
      </c>
      <c r="G24" s="325">
        <f>取引基本表!G24/取引基本表!G$93</f>
        <v>3.9030970868690162E-4</v>
      </c>
      <c r="H24" s="325">
        <f>取引基本表!H24/取引基本表!H$93</f>
        <v>0</v>
      </c>
      <c r="I24" s="325">
        <f>取引基本表!I24/取引基本表!I$93</f>
        <v>1.9596517571335455E-7</v>
      </c>
      <c r="J24" s="325">
        <f>取引基本表!J24/取引基本表!J$93</f>
        <v>0</v>
      </c>
      <c r="K24" s="325">
        <f>取引基本表!K24/取引基本表!K$93</f>
        <v>2.6605209869412566E-5</v>
      </c>
      <c r="L24" s="325">
        <f>取引基本表!L24/取引基本表!L$93</f>
        <v>2.1817996827439189E-6</v>
      </c>
      <c r="M24" s="325">
        <f>取引基本表!M24/取引基本表!M$93</f>
        <v>0</v>
      </c>
      <c r="N24" s="325">
        <f>取引基本表!N24/取引基本表!N$93</f>
        <v>1.1343469068990638E-5</v>
      </c>
      <c r="O24" s="325">
        <f>取引基本表!O24/取引基本表!O$93</f>
        <v>7.379411106515845E-6</v>
      </c>
      <c r="P24" s="325">
        <f>取引基本表!P24/取引基本表!P$93</f>
        <v>0</v>
      </c>
      <c r="Q24" s="325">
        <f>取引基本表!Q24/取引基本表!Q$93</f>
        <v>1.6581224443311337E-6</v>
      </c>
      <c r="R24" s="325">
        <f>取引基本表!R24/取引基本表!R$93</f>
        <v>3.6586205034061037E-4</v>
      </c>
      <c r="S24" s="325">
        <f>取引基本表!S24/取引基本表!S$93</f>
        <v>1.1504649400690613E-2</v>
      </c>
      <c r="T24" s="325">
        <f>取引基本表!T24/取引基本表!T$93</f>
        <v>7.9502097073847373E-3</v>
      </c>
      <c r="U24" s="325">
        <f>取引基本表!U24/取引基本表!U$93</f>
        <v>9.3533507510086423E-3</v>
      </c>
      <c r="V24" s="325">
        <f>取引基本表!V24/取引基本表!V$93</f>
        <v>6.7377922933302163E-3</v>
      </c>
      <c r="W24" s="325">
        <f>取引基本表!W24/取引基本表!W$93</f>
        <v>7.1995023239717876E-2</v>
      </c>
      <c r="X24" s="325">
        <f>取引基本表!X24/取引基本表!X$93</f>
        <v>1.2258374247295277E-2</v>
      </c>
      <c r="Y24" s="325">
        <f>取引基本表!Y24/取引基本表!Y$93</f>
        <v>1.0925469004550537E-2</v>
      </c>
      <c r="Z24" s="325">
        <f>取引基本表!Z24/取引基本表!Z$93</f>
        <v>5.1980411919612932E-4</v>
      </c>
      <c r="AA24" s="325">
        <f>取引基本表!AA24/取引基本表!AA$93</f>
        <v>3.4240578402304363E-3</v>
      </c>
      <c r="AB24" s="325">
        <f>取引基本表!AB24/取引基本表!AB$93</f>
        <v>1.4954590074169509E-6</v>
      </c>
      <c r="AC24" s="325">
        <f>取引基本表!AC24/取引基本表!AC$93</f>
        <v>1.0901722454781666E-4</v>
      </c>
      <c r="AD24" s="325">
        <f>取引基本表!AD24/取引基本表!AD$93</f>
        <v>0</v>
      </c>
      <c r="AE24" s="325">
        <f>取引基本表!AE24/取引基本表!AE$93</f>
        <v>8.2757220134468048E-5</v>
      </c>
      <c r="AF24" s="325">
        <f>取引基本表!AF24/取引基本表!AF$93</f>
        <v>1.3936938595797358E-6</v>
      </c>
      <c r="AG24" s="325">
        <f>取引基本表!AG24/取引基本表!AG$93</f>
        <v>8.8436569951011888E-6</v>
      </c>
      <c r="AH24" s="325">
        <f>取引基本表!AH24/取引基本表!AH$93</f>
        <v>9.1370084084598592E-5</v>
      </c>
      <c r="AI24" s="325">
        <f>取引基本表!AI24/取引基本表!AI$93</f>
        <v>4.1951414782099474E-5</v>
      </c>
      <c r="AJ24" s="325">
        <f>取引基本表!AJ24/取引基本表!AJ$93</f>
        <v>6.4645172109044455E-4</v>
      </c>
      <c r="AK24" s="325">
        <f>取引基本表!AK24/取引基本表!AK$93</f>
        <v>2.7781877761259225E-4</v>
      </c>
      <c r="AL24" s="325">
        <f>取引基本表!AL24/取引基本表!AL$93</f>
        <v>2.553522158476867E-5</v>
      </c>
      <c r="AM24" s="325">
        <f>取引基本表!AM24/取引基本表!AM$93</f>
        <v>0</v>
      </c>
      <c r="AN24" s="325">
        <f>取引基本表!AN24/取引基本表!AN$93</f>
        <v>2.5173449200701519E-3</v>
      </c>
      <c r="AO24" s="325">
        <f>取引基本表!AO24/取引基本表!AO$93</f>
        <v>5.6851240724542318E-5</v>
      </c>
      <c r="AP24" s="325">
        <f>取引基本表!AP24/取引基本表!AP$93</f>
        <v>0</v>
      </c>
      <c r="AQ24" s="325">
        <f>取引基本表!AQ24/取引基本表!AQ$93</f>
        <v>9.5957894763448314E-5</v>
      </c>
      <c r="AR24" s="326">
        <f>取引基本表!AR24/取引基本表!AR$93</f>
        <v>3.7547970363476808E-3</v>
      </c>
      <c r="AS24" s="325">
        <f>取引基本表!AS24/取引基本表!AS$93</f>
        <v>3.0113554130756862E-6</v>
      </c>
      <c r="AT24" s="325">
        <f>取引基本表!AT24/取引基本表!AT$93</f>
        <v>7.5789102228353435E-7</v>
      </c>
      <c r="AU24" s="325">
        <f>取引基本表!AU24/取引基本表!AU$93</f>
        <v>7.3173151858030042E-5</v>
      </c>
      <c r="AV24" s="325">
        <f>取引基本表!AV24/取引基本表!AV$93</f>
        <v>3.7920439296777519E-5</v>
      </c>
      <c r="AW24" s="325">
        <f>取引基本表!AW24/取引基本表!AW$93</f>
        <v>7.6580075292070416E-8</v>
      </c>
      <c r="AX24" s="325">
        <f>取引基本表!AX24/取引基本表!AX$93</f>
        <v>1.3276557571140238E-7</v>
      </c>
      <c r="AY24" s="325">
        <f>取引基本表!AY24/取引基本表!AY$93</f>
        <v>5.6314091811090446E-6</v>
      </c>
      <c r="AZ24" s="325">
        <f>取引基本表!AZ24/取引基本表!AZ$93</f>
        <v>2.4465467178352164E-7</v>
      </c>
      <c r="BA24" s="325">
        <f>取引基本表!BA24/取引基本表!BA$93</f>
        <v>9.5421920161979983E-9</v>
      </c>
      <c r="BB24" s="325">
        <f>取引基本表!BB24/取引基本表!BB$93</f>
        <v>1.7904752173985879E-6</v>
      </c>
      <c r="BC24" s="325">
        <f>取引基本表!BC24/取引基本表!BC$93</f>
        <v>1.8881470617815519E-6</v>
      </c>
      <c r="BD24" s="325">
        <f>取引基本表!BD24/取引基本表!BD$93</f>
        <v>5.965780410646702E-8</v>
      </c>
      <c r="BE24" s="325">
        <f>取引基本表!BE24/取引基本表!BE$93</f>
        <v>2.6309181665602032E-6</v>
      </c>
      <c r="BF24" s="325">
        <f>取引基本表!BF24/取引基本表!BF$93</f>
        <v>2.945763587581058E-5</v>
      </c>
      <c r="BG24" s="325">
        <f>取引基本表!BG24/取引基本表!BG$93</f>
        <v>1.4160447849995788E-3</v>
      </c>
      <c r="BH24" s="325">
        <f>取引基本表!BH24/取引基本表!BH$93</f>
        <v>1.2562084666521106E-3</v>
      </c>
      <c r="BI24" s="325">
        <f>取引基本表!BI24/取引基本表!BI$93</f>
        <v>1.0916697021121791E-3</v>
      </c>
      <c r="BJ24" s="325">
        <f>取引基本表!BJ24/取引基本表!BJ$93</f>
        <v>5.372216512339634E-4</v>
      </c>
      <c r="BK24" s="325">
        <f>取引基本表!BK24/取引基本表!BK$93</f>
        <v>7.7750491249147782E-3</v>
      </c>
      <c r="BL24" s="325">
        <f>取引基本表!BL24/取引基本表!BL$93</f>
        <v>1.0899874815069746E-3</v>
      </c>
      <c r="BM24" s="325">
        <f>取引基本表!BM24/取引基本表!BM$93</f>
        <v>2.7735644777878948E-3</v>
      </c>
      <c r="BN24" s="325">
        <f>取引基本表!BN24/取引基本表!BN$93</f>
        <v>6.1433865690783387E-5</v>
      </c>
      <c r="BO24" s="325">
        <f>取引基本表!BO24/取引基本表!BO$93</f>
        <v>4.9384400265983959E-4</v>
      </c>
      <c r="BP24" s="325">
        <f>取引基本表!BP24/取引基本表!BP$93</f>
        <v>2.7468320681289048E-7</v>
      </c>
      <c r="BQ24" s="325">
        <f>取引基本表!BQ24/取引基本表!BQ$93</f>
        <v>1.3752506354053672E-5</v>
      </c>
      <c r="BR24" s="325">
        <f>取引基本表!BR24/取引基本表!BR$93</f>
        <v>3.9044268119575226E-7</v>
      </c>
      <c r="BS24" s="325">
        <f>取引基本表!BS24/取引基本表!BS$93</f>
        <v>1.3019935545599893E-5</v>
      </c>
      <c r="BT24" s="325">
        <f>取引基本表!BT24/取引基本表!BT$93</f>
        <v>2.278859151042518E-7</v>
      </c>
      <c r="BU24" s="325">
        <f>取引基本表!BU24/取引基本表!BU$93</f>
        <v>1.4600887154547928E-6</v>
      </c>
      <c r="BV24" s="325">
        <f>取引基本表!BV24/取引基本表!BV$93</f>
        <v>1.1539011160676723E-5</v>
      </c>
      <c r="BW24" s="325">
        <f>取引基本表!BW24/取引基本表!BW$93</f>
        <v>1.1320738628329806E-5</v>
      </c>
      <c r="BX24" s="325">
        <f>取引基本表!BX24/取引基本表!BX$93</f>
        <v>1.1489179437048256E-4</v>
      </c>
      <c r="BY24" s="325">
        <f>取引基本表!BY24/取引基本表!BY$93</f>
        <v>4.1978228158287744E-5</v>
      </c>
      <c r="BZ24" s="325">
        <f>取引基本表!BZ24/取引基本表!BZ$93</f>
        <v>3.860047220946052E-6</v>
      </c>
      <c r="CA24" s="325">
        <f>取引基本表!CA24/取引基本表!CA$93</f>
        <v>1.2283438826023733E-7</v>
      </c>
      <c r="CB24" s="325">
        <f>取引基本表!CB24/取引基本表!CB$93</f>
        <v>3.3736323938694156E-4</v>
      </c>
      <c r="CC24" s="325">
        <f>取引基本表!CC24/取引基本表!CC$93</f>
        <v>8.8764806425700789E-6</v>
      </c>
      <c r="CD24" s="325">
        <f>取引基本表!CD24/取引基本表!CD$93</f>
        <v>0</v>
      </c>
      <c r="CE24" s="325">
        <f>取引基本表!CE24/取引基本表!CE$93</f>
        <v>1.4511902323104913E-5</v>
      </c>
      <c r="CF24" s="326">
        <f>取引基本表!CF24/取引基本表!CF$93</f>
        <v>3.6989083572208929E-4</v>
      </c>
      <c r="CG24" s="326">
        <f>取引基本表!CG24/取引基本表!CG$93</f>
        <v>5.0069276153760409E-4</v>
      </c>
      <c r="CH24" s="325">
        <f>取引基本表!CH24/取引基本表!CH$85</f>
        <v>3.0882126294731423E-3</v>
      </c>
      <c r="CI24" s="325">
        <f>取引基本表!CI24/取引基本表!CI$85</f>
        <v>3.6511549800322613E-3</v>
      </c>
      <c r="CJ24" s="325">
        <f>取引基本表!CJ24/取引基本表!CJ$85</f>
        <v>0</v>
      </c>
      <c r="CK24" s="325">
        <f>取引基本表!CK24/取引基本表!CK$85</f>
        <v>7.4392283040784655E-3</v>
      </c>
      <c r="CL24" s="325">
        <f>取引基本表!CL24/取引基本表!CL$85</f>
        <v>2.0087345093284817E-2</v>
      </c>
      <c r="CM24" s="325">
        <f>取引基本表!CM24/取引基本表!CM$85</f>
        <v>0.14016349010842902</v>
      </c>
      <c r="CN24" s="327"/>
      <c r="CO24" s="326">
        <f>取引基本表!CO24/取引基本表!CO$85</f>
        <v>4.6214355080708124E-4</v>
      </c>
      <c r="CP24" s="324">
        <f>取引基本表!CO24/取引基本表!CO$85</f>
        <v>4.6214355080708124E-4</v>
      </c>
      <c r="CQ24" s="325">
        <f>取引基本表!CP24/取引基本表!CP$85</f>
        <v>6.6487159905111333E-4</v>
      </c>
      <c r="CR24" s="325">
        <f>取引基本表!CQ24/取引基本表!CQ$85</f>
        <v>0</v>
      </c>
      <c r="CS24" s="325">
        <f>取引基本表!CR24/取引基本表!CR$85</f>
        <v>1.0068203685379216E-3</v>
      </c>
      <c r="CT24" s="325">
        <f>取引基本表!CS24/取引基本表!CS$85</f>
        <v>2.374764726260917E-3</v>
      </c>
      <c r="CU24" s="325">
        <f>取引基本表!CT24/取引基本表!CT$85</f>
        <v>2.953098847456842E-3</v>
      </c>
      <c r="CV24" s="327"/>
      <c r="CW24" s="326">
        <f>取引基本表!CV24/取引基本表!CV$85</f>
        <v>9.1814981077562865E-4</v>
      </c>
      <c r="CX24" s="326">
        <f>取引基本表!CW24/取引基本表!CW$85</f>
        <v>1.1035192048963315E-3</v>
      </c>
      <c r="CY24" s="326">
        <f>取引基本表!CX24/取引基本表!CX$85</f>
        <v>2.9834956760543875E-3</v>
      </c>
      <c r="CZ24" s="326">
        <f>取引基本表!CY24/取引基本表!CY$85</f>
        <v>1.8472754773643893E-3</v>
      </c>
      <c r="DA24" s="326">
        <f>取引基本表!CZ24/取引基本表!CZ$85</f>
        <v>1.194571344813034E-3</v>
      </c>
      <c r="DB24" s="59"/>
    </row>
    <row r="25" spans="1:106" ht="12" customHeight="1">
      <c r="A25" s="60"/>
      <c r="B25" s="55"/>
      <c r="C25" s="16" t="s">
        <v>23</v>
      </c>
      <c r="D25" s="88" t="s">
        <v>229</v>
      </c>
      <c r="E25" s="324">
        <f>取引基本表!E25/取引基本表!E$93</f>
        <v>0</v>
      </c>
      <c r="F25" s="325">
        <f>取引基本表!F25/取引基本表!F$93</f>
        <v>9.1953788474621916E-5</v>
      </c>
      <c r="G25" s="325">
        <f>取引基本表!G25/取引基本表!G$93</f>
        <v>1.7188855968617836E-5</v>
      </c>
      <c r="H25" s="325">
        <f>取引基本表!H25/取引基本表!H$93</f>
        <v>0</v>
      </c>
      <c r="I25" s="325">
        <f>取引基本表!I25/取引基本表!I$93</f>
        <v>1.2013118327533344E-5</v>
      </c>
      <c r="J25" s="325">
        <f>取引基本表!J25/取引基本表!J$93</f>
        <v>0</v>
      </c>
      <c r="K25" s="325">
        <f>取引基本表!K25/取引基本表!K$93</f>
        <v>0</v>
      </c>
      <c r="L25" s="325">
        <f>取引基本表!L25/取引基本表!L$93</f>
        <v>2.7672282352560707E-5</v>
      </c>
      <c r="M25" s="325">
        <f>取引基本表!M25/取引基本表!M$93</f>
        <v>3.1889221684685663E-5</v>
      </c>
      <c r="N25" s="325">
        <f>取引基本表!N25/取引基本表!N$93</f>
        <v>1.7127607860857841E-6</v>
      </c>
      <c r="O25" s="325">
        <f>取引基本表!O25/取引基本表!O$93</f>
        <v>3.4318100524264374E-5</v>
      </c>
      <c r="P25" s="325">
        <f>取引基本表!P25/取引基本表!P$93</f>
        <v>2.4259608735279281E-6</v>
      </c>
      <c r="Q25" s="325">
        <f>取引基本表!Q25/取引基本表!Q$93</f>
        <v>0</v>
      </c>
      <c r="R25" s="325">
        <f>取引基本表!R25/取引基本表!R$93</f>
        <v>2.4294843326155899E-5</v>
      </c>
      <c r="S25" s="325">
        <f>取引基本表!S25/取引基本表!S$93</f>
        <v>5.4386231078791265E-4</v>
      </c>
      <c r="T25" s="325">
        <f>取引基本表!T25/取引基本表!T$93</f>
        <v>1.4938857023491696E-4</v>
      </c>
      <c r="U25" s="325">
        <f>取引基本表!U25/取引基本表!U$93</f>
        <v>3.1628544650195837E-5</v>
      </c>
      <c r="V25" s="325">
        <f>取引基本表!V25/取引基本表!V$93</f>
        <v>3.4971249177835437E-5</v>
      </c>
      <c r="W25" s="325">
        <f>取引基本表!W25/取引基本表!W$93</f>
        <v>2.883255622600805E-5</v>
      </c>
      <c r="X25" s="325">
        <f>取引基本表!X25/取引基本表!X$93</f>
        <v>1.1856622942414866E-2</v>
      </c>
      <c r="Y25" s="325">
        <f>取引基本表!Y25/取引基本表!Y$93</f>
        <v>1.6965819931245608E-3</v>
      </c>
      <c r="Z25" s="325">
        <f>取引基本表!Z25/取引基本表!Z$93</f>
        <v>3.0263553864443165E-5</v>
      </c>
      <c r="AA25" s="325">
        <f>取引基本表!AA25/取引基本表!AA$93</f>
        <v>1.5757570914600243E-3</v>
      </c>
      <c r="AB25" s="325">
        <f>取引基本表!AB25/取引基本表!AB$93</f>
        <v>1.0115872500968844E-5</v>
      </c>
      <c r="AC25" s="325">
        <f>取引基本表!AC25/取引基本表!AC$93</f>
        <v>4.6089709683853009E-6</v>
      </c>
      <c r="AD25" s="325">
        <f>取引基本表!AD25/取引基本表!AD$93</f>
        <v>2.3542128602087813E-5</v>
      </c>
      <c r="AE25" s="325">
        <f>取引基本表!AE25/取引基本表!AE$93</f>
        <v>1.9138542354351531E-4</v>
      </c>
      <c r="AF25" s="325">
        <f>取引基本表!AF25/取引基本表!AF$93</f>
        <v>9.4274930432519576E-5</v>
      </c>
      <c r="AG25" s="325">
        <f>取引基本表!AG25/取引基本表!AG$93</f>
        <v>5.1097934265819854E-5</v>
      </c>
      <c r="AH25" s="325">
        <f>取引基本表!AH25/取引基本表!AH$93</f>
        <v>9.8761666913331524E-5</v>
      </c>
      <c r="AI25" s="325">
        <f>取引基本表!AI25/取引基本表!AI$93</f>
        <v>1.149554980967159E-4</v>
      </c>
      <c r="AJ25" s="325">
        <f>取引基本表!AJ25/取引基本表!AJ$93</f>
        <v>1.496110698496042E-3</v>
      </c>
      <c r="AK25" s="325">
        <f>取引基本表!AK25/取引基本表!AK$93</f>
        <v>8.4404685424144837E-5</v>
      </c>
      <c r="AL25" s="325">
        <f>取引基本表!AL25/取引基本表!AL$93</f>
        <v>1.5057079906682562E-5</v>
      </c>
      <c r="AM25" s="325">
        <f>取引基本表!AM25/取引基本表!AM$93</f>
        <v>4.1430781109003929E-5</v>
      </c>
      <c r="AN25" s="325">
        <f>取引基本表!AN25/取引基本表!AN$93</f>
        <v>1.1779717006181823E-3</v>
      </c>
      <c r="AO25" s="325">
        <f>取引基本表!AO25/取引基本表!AO$93</f>
        <v>7.8756308408206298E-5</v>
      </c>
      <c r="AP25" s="325">
        <f>取引基本表!AP25/取引基本表!AP$93</f>
        <v>0</v>
      </c>
      <c r="AQ25" s="325">
        <f>取引基本表!AQ25/取引基本表!AQ$93</f>
        <v>0</v>
      </c>
      <c r="AR25" s="326">
        <f>取引基本表!AR25/取引基本表!AR$93</f>
        <v>4.5037786601679383E-4</v>
      </c>
      <c r="AS25" s="325">
        <f>取引基本表!AS25/取引基本表!AS$93</f>
        <v>1.6661323118414647E-8</v>
      </c>
      <c r="AT25" s="325">
        <f>取引基本表!AT25/取引基本表!AT$93</f>
        <v>2.1673285709694077E-6</v>
      </c>
      <c r="AU25" s="325">
        <f>取引基本表!AU25/取引基本表!AU$93</f>
        <v>8.6800188440473928E-7</v>
      </c>
      <c r="AV25" s="325">
        <f>取引基本表!AV25/取引基本表!AV$93</f>
        <v>1.4422404980799511E-7</v>
      </c>
      <c r="AW25" s="325">
        <f>取引基本表!AW25/取引基本表!AW$93</f>
        <v>3.6504084032547931E-7</v>
      </c>
      <c r="AX25" s="325">
        <f>取引基本表!AX25/取引基本表!AX$93</f>
        <v>1.4450033513098682E-7</v>
      </c>
      <c r="AY25" s="325">
        <f>取引基本表!AY25/取引基本表!AY$93</f>
        <v>1.194554960038917E-7</v>
      </c>
      <c r="AZ25" s="325">
        <f>取引基本表!AZ25/取引基本表!AZ$93</f>
        <v>9.5770927218610534E-7</v>
      </c>
      <c r="BA25" s="325">
        <f>取引基本表!BA25/取引基本表!BA$93</f>
        <v>2.9324042403821617E-7</v>
      </c>
      <c r="BB25" s="325">
        <f>取引基本表!BB25/取引基本表!BB$93</f>
        <v>1.3500329985431275E-7</v>
      </c>
      <c r="BC25" s="325">
        <f>取引基本表!BC25/取引基本表!BC$93</f>
        <v>8.8563730424558222E-7</v>
      </c>
      <c r="BD25" s="325">
        <f>取引基本表!BD25/取引基本表!BD$93</f>
        <v>7.3842850399821792E-8</v>
      </c>
      <c r="BE25" s="325">
        <f>取引基本表!BE25/取引基本表!BE$93</f>
        <v>6.335304997722263E-8</v>
      </c>
      <c r="BF25" s="325">
        <f>取引基本表!BF25/取引基本表!BF$93</f>
        <v>9.1521399190394041E-7</v>
      </c>
      <c r="BG25" s="325">
        <f>取引基本表!BG25/取引基本表!BG$93</f>
        <v>2.3541539463428437E-5</v>
      </c>
      <c r="BH25" s="325">
        <f>取引基本表!BH25/取引基本表!BH$93</f>
        <v>4.0577782263070273E-6</v>
      </c>
      <c r="BI25" s="325">
        <f>取引基本表!BI25/取引基本表!BI$93</f>
        <v>7.1853071766773642E-7</v>
      </c>
      <c r="BJ25" s="325">
        <f>取引基本表!BJ25/取引基本表!BJ$93</f>
        <v>1.0533341542593805E-6</v>
      </c>
      <c r="BK25" s="325">
        <f>取引基本表!BK25/取引基本表!BK$93</f>
        <v>7.9667942580339798E-7</v>
      </c>
      <c r="BL25" s="325">
        <f>取引基本表!BL25/取引基本表!BL$93</f>
        <v>6.164450233859777E-4</v>
      </c>
      <c r="BM25" s="325">
        <f>取引基本表!BM25/取引基本表!BM$93</f>
        <v>1.532836627988712E-4</v>
      </c>
      <c r="BN25" s="325">
        <f>取引基本表!BN25/取引基本表!BN$93</f>
        <v>4.2105262193717235E-7</v>
      </c>
      <c r="BO25" s="325">
        <f>取引基本表!BO25/取引基本表!BO$93</f>
        <v>4.2253852333018844E-5</v>
      </c>
      <c r="BP25" s="325">
        <f>取引基本表!BP25/取引基本表!BP$93</f>
        <v>2.9346603040933502E-7</v>
      </c>
      <c r="BQ25" s="325">
        <f>取引基本表!BQ25/取引基本表!BQ$93</f>
        <v>1.8827735863502313E-7</v>
      </c>
      <c r="BR25" s="325">
        <f>取引基本表!BR25/取引基本表!BR$93</f>
        <v>6.3742914509180745E-7</v>
      </c>
      <c r="BS25" s="325">
        <f>取引基本表!BS25/取引基本表!BS$93</f>
        <v>5.4562313984639819E-6</v>
      </c>
      <c r="BT25" s="325">
        <f>取引基本表!BT25/取引基本表!BT$93</f>
        <v>2.6815756700345368E-6</v>
      </c>
      <c r="BU25" s="325">
        <f>取引基本表!BU25/取引基本表!BU$93</f>
        <v>1.5506178602894481E-6</v>
      </c>
      <c r="BV25" s="325">
        <f>取引基本表!BV25/取引基本表!BV$93</f>
        <v>2.635472072964831E-6</v>
      </c>
      <c r="BW25" s="325">
        <f>取引基本表!BW25/取引基本表!BW$93</f>
        <v>4.04783944824075E-6</v>
      </c>
      <c r="BX25" s="325">
        <f>取引基本表!BX25/取引基本表!BX$93</f>
        <v>5.2543260339652507E-5</v>
      </c>
      <c r="BY25" s="325">
        <f>取引基本表!BY25/取引基本表!BY$93</f>
        <v>2.5498642687277554E-6</v>
      </c>
      <c r="BZ25" s="325">
        <f>取引基本表!BZ25/取引基本表!BZ$93</f>
        <v>4.3621600873446105E-7</v>
      </c>
      <c r="CA25" s="325">
        <f>取引基本表!CA25/取引基本表!CA$93</f>
        <v>1.2477860190162481E-6</v>
      </c>
      <c r="CB25" s="325">
        <f>取引基本表!CB25/取引基本表!CB$93</f>
        <v>2.8033205585476503E-5</v>
      </c>
      <c r="CC25" s="325">
        <f>取引基本表!CC25/取引基本表!CC$93</f>
        <v>2.1694590797577832E-6</v>
      </c>
      <c r="CD25" s="325">
        <f>取引基本表!CD25/取引基本表!CD$93</f>
        <v>0</v>
      </c>
      <c r="CE25" s="325">
        <f>取引基本表!CE25/取引基本表!CE$93</f>
        <v>0</v>
      </c>
      <c r="CF25" s="326">
        <f>取引基本表!CF25/取引基本表!CF$93</f>
        <v>1.91843041927316E-5</v>
      </c>
      <c r="CG25" s="326">
        <f>取引基本表!CG25/取引基本表!CG$93</f>
        <v>3.5846789042508139E-5</v>
      </c>
      <c r="CH25" s="325">
        <f>取引基本表!CH25/取引基本表!CH$85</f>
        <v>4.2367728343721432E-3</v>
      </c>
      <c r="CI25" s="325">
        <f>取引基本表!CI25/取引基本表!CI$85</f>
        <v>1.9596419209859623E-2</v>
      </c>
      <c r="CJ25" s="325">
        <f>取引基本表!CJ25/取引基本表!CJ$85</f>
        <v>0</v>
      </c>
      <c r="CK25" s="325">
        <f>取引基本表!CK25/取引基本表!CK$85</f>
        <v>4.3696353808474774E-2</v>
      </c>
      <c r="CL25" s="325">
        <f>取引基本表!CL25/取引基本表!CL$85</f>
        <v>2.2568124932024078E-2</v>
      </c>
      <c r="CM25" s="325">
        <f>取引基本表!CM25/取引基本表!CM$85</f>
        <v>0.11583055631718654</v>
      </c>
      <c r="CN25" s="327"/>
      <c r="CO25" s="326">
        <f>取引基本表!CO25/取引基本表!CO$85</f>
        <v>8.8321720686100732E-5</v>
      </c>
      <c r="CP25" s="324">
        <f>取引基本表!CO25/取引基本表!CO$85</f>
        <v>8.8321720686100732E-5</v>
      </c>
      <c r="CQ25" s="325">
        <f>取引基本表!CP25/取引基本表!CP$85</f>
        <v>2.7953730551213149E-4</v>
      </c>
      <c r="CR25" s="325">
        <f>取引基本表!CQ25/取引基本表!CQ$85</f>
        <v>0</v>
      </c>
      <c r="CS25" s="325">
        <f>取引基本表!CR25/取引基本表!CR$85</f>
        <v>1.1598249461139726E-3</v>
      </c>
      <c r="CT25" s="325">
        <f>取引基本表!CS25/取引基本表!CS$85</f>
        <v>9.6827257680112092E-4</v>
      </c>
      <c r="CU25" s="325">
        <f>取引基本表!CT25/取引基本表!CT$85</f>
        <v>6.6261592471218678E-4</v>
      </c>
      <c r="CV25" s="327"/>
      <c r="CW25" s="326">
        <f>取引基本表!CV25/取引基本表!CV$85</f>
        <v>4.198444072488321E-4</v>
      </c>
      <c r="CX25" s="326">
        <f>取引基本表!CW25/取引基本表!CW$85</f>
        <v>1.0224007931927284E-3</v>
      </c>
      <c r="CY25" s="326">
        <f>取引基本表!CX25/取引基本表!CX$85</f>
        <v>1.0584790518367369E-3</v>
      </c>
      <c r="CZ25" s="326">
        <f>取引基本表!CY25/取引基本表!CY$85</f>
        <v>3.1256170608150139E-3</v>
      </c>
      <c r="DA25" s="326">
        <f>取引基本表!CZ25/取引基本表!CZ$85</f>
        <v>4.1068311683740044E-4</v>
      </c>
      <c r="DB25" s="59"/>
    </row>
    <row r="26" spans="1:106" ht="12" customHeight="1">
      <c r="A26" s="60"/>
      <c r="B26" s="55"/>
      <c r="C26" s="16" t="s">
        <v>24</v>
      </c>
      <c r="D26" s="88" t="s">
        <v>157</v>
      </c>
      <c r="E26" s="324">
        <f>取引基本表!E26/取引基本表!E$93</f>
        <v>2.2129967948423114E-6</v>
      </c>
      <c r="F26" s="325">
        <f>取引基本表!F26/取引基本表!F$93</f>
        <v>0</v>
      </c>
      <c r="G26" s="325">
        <f>取引基本表!G26/取引基本表!G$93</f>
        <v>1.3707208191691534E-2</v>
      </c>
      <c r="H26" s="325">
        <f>取引基本表!H26/取引基本表!H$93</f>
        <v>5.4755757706503911E-5</v>
      </c>
      <c r="I26" s="325">
        <f>取引基本表!I26/取引基本表!I$93</f>
        <v>0</v>
      </c>
      <c r="J26" s="325">
        <f>取引基本表!J26/取引基本表!J$93</f>
        <v>0</v>
      </c>
      <c r="K26" s="325">
        <f>取引基本表!K26/取引基本表!K$93</f>
        <v>0</v>
      </c>
      <c r="L26" s="325">
        <f>取引基本表!L26/取引基本表!L$93</f>
        <v>0</v>
      </c>
      <c r="M26" s="325">
        <f>取引基本表!M26/取引基本表!M$93</f>
        <v>0</v>
      </c>
      <c r="N26" s="325">
        <f>取引基本表!N26/取引基本表!N$93</f>
        <v>0</v>
      </c>
      <c r="O26" s="325">
        <f>取引基本表!O26/取引基本表!O$93</f>
        <v>1.2824217159405808E-6</v>
      </c>
      <c r="P26" s="325">
        <f>取引基本表!P26/取引基本表!P$93</f>
        <v>0</v>
      </c>
      <c r="Q26" s="325">
        <f>取引基本表!Q26/取引基本表!Q$93</f>
        <v>0</v>
      </c>
      <c r="R26" s="325">
        <f>取引基本表!R26/取引基本表!R$93</f>
        <v>0</v>
      </c>
      <c r="S26" s="325">
        <f>取引基本表!S26/取引基本表!S$93</f>
        <v>0</v>
      </c>
      <c r="T26" s="325">
        <f>取引基本表!T26/取引基本表!T$93</f>
        <v>3.9736253011891318E-4</v>
      </c>
      <c r="U26" s="325">
        <f>取引基本表!U26/取引基本表!U$93</f>
        <v>0</v>
      </c>
      <c r="V26" s="325">
        <f>取引基本表!V26/取引基本表!V$93</f>
        <v>0</v>
      </c>
      <c r="W26" s="325">
        <f>取引基本表!W26/取引基本表!W$93</f>
        <v>0</v>
      </c>
      <c r="X26" s="325">
        <f>取引基本表!X26/取引基本表!X$93</f>
        <v>0</v>
      </c>
      <c r="Y26" s="325">
        <f>取引基本表!Y26/取引基本表!Y$93</f>
        <v>0.12473328134756272</v>
      </c>
      <c r="Z26" s="325">
        <f>取引基本表!Z26/取引基本表!Z$93</f>
        <v>9.5692275174918195E-7</v>
      </c>
      <c r="AA26" s="325">
        <f>取引基本表!AA26/取引基本表!AA$93</f>
        <v>8.2052620367252022E-7</v>
      </c>
      <c r="AB26" s="325">
        <f>取引基本表!AB26/取引基本表!AB$93</f>
        <v>0</v>
      </c>
      <c r="AC26" s="325">
        <f>取引基本表!AC26/取引基本表!AC$93</f>
        <v>0</v>
      </c>
      <c r="AD26" s="325">
        <f>取引基本表!AD26/取引基本表!AD$93</f>
        <v>1.6128529914401239E-6</v>
      </c>
      <c r="AE26" s="325">
        <f>取引基本表!AE26/取引基本表!AE$93</f>
        <v>1.7209063058950627E-6</v>
      </c>
      <c r="AF26" s="325">
        <f>取引基本表!AF26/取引基本表!AF$93</f>
        <v>0</v>
      </c>
      <c r="AG26" s="325">
        <f>取引基本表!AG26/取引基本表!AG$93</f>
        <v>0</v>
      </c>
      <c r="AH26" s="325">
        <f>取引基本表!AH26/取引基本表!AH$93</f>
        <v>6.3810517030184503E-3</v>
      </c>
      <c r="AI26" s="325">
        <f>取引基本表!AI26/取引基本表!AI$93</f>
        <v>0</v>
      </c>
      <c r="AJ26" s="325">
        <f>取引基本表!AJ26/取引基本表!AJ$93</f>
        <v>2.5784824022071335E-3</v>
      </c>
      <c r="AK26" s="325">
        <f>取引基本表!AK26/取引基本表!AK$93</f>
        <v>3.5322015668659253E-5</v>
      </c>
      <c r="AL26" s="325">
        <f>取引基本表!AL26/取引基本表!AL$93</f>
        <v>1.1677911838259244E-7</v>
      </c>
      <c r="AM26" s="325">
        <f>取引基本表!AM26/取引基本表!AM$93</f>
        <v>0</v>
      </c>
      <c r="AN26" s="325">
        <f>取引基本表!AN26/取引基本表!AN$93</f>
        <v>6.7835377432556758E-3</v>
      </c>
      <c r="AO26" s="325">
        <f>取引基本表!AO26/取引基本表!AO$93</f>
        <v>4.4123475371803157E-5</v>
      </c>
      <c r="AP26" s="325">
        <f>取引基本表!AP26/取引基本表!AP$93</f>
        <v>0</v>
      </c>
      <c r="AQ26" s="325">
        <f>取引基本表!AQ26/取引基本表!AQ$93</f>
        <v>0</v>
      </c>
      <c r="AR26" s="326">
        <f>取引基本表!AR26/取引基本表!AR$93</f>
        <v>4.5914624039899389E-3</v>
      </c>
      <c r="AS26" s="325">
        <f>取引基本表!AS26/取引基本表!AS$93</f>
        <v>2.3839395090679759E-7</v>
      </c>
      <c r="AT26" s="325">
        <f>取引基本表!AT26/取引基本表!AT$93</f>
        <v>1.5428170976431262E-7</v>
      </c>
      <c r="AU26" s="325">
        <f>取引基本表!AU26/取引基本表!AU$93</f>
        <v>7.4703835030297651E-4</v>
      </c>
      <c r="AV26" s="325">
        <f>取引基本表!AV26/取引基本表!AV$93</f>
        <v>2.4839510180805095E-6</v>
      </c>
      <c r="AW26" s="325">
        <f>取引基本表!AW26/取引基本表!AW$93</f>
        <v>1.1160440766805646E-8</v>
      </c>
      <c r="AX26" s="325">
        <f>取引基本表!AX26/取引基本表!AX$93</f>
        <v>1.3513354437740955E-8</v>
      </c>
      <c r="AY26" s="325">
        <f>取引基本表!AY26/取引基本表!AY$93</f>
        <v>1.7264606558460875E-8</v>
      </c>
      <c r="AZ26" s="325">
        <f>取引基本表!AZ26/取引基本表!AZ$93</f>
        <v>1.4229614984132489E-9</v>
      </c>
      <c r="BA26" s="325">
        <f>取引基本表!BA26/取引基本表!BA$93</f>
        <v>1.4568575717416683E-9</v>
      </c>
      <c r="BB26" s="325">
        <f>取引基本表!BB26/取引基本表!BB$93</f>
        <v>1.4501933307599501E-9</v>
      </c>
      <c r="BC26" s="325">
        <f>取引基本表!BC26/取引基本表!BC$93</f>
        <v>1.4868845053586097E-7</v>
      </c>
      <c r="BD26" s="325">
        <f>取引基本表!BD26/取引基本表!BD$93</f>
        <v>9.1082765342021862E-9</v>
      </c>
      <c r="BE26" s="325">
        <f>取引基本表!BE26/取引基本表!BE$93</f>
        <v>4.7961357620406038E-9</v>
      </c>
      <c r="BF26" s="325">
        <f>取引基本表!BF26/取引基本表!BF$93</f>
        <v>2.1791619799636761E-8</v>
      </c>
      <c r="BG26" s="325">
        <f>取引基本表!BG26/取引基本表!BG$93</f>
        <v>6.313495851605494E-9</v>
      </c>
      <c r="BH26" s="325">
        <f>取引基本表!BH26/取引基本表!BH$93</f>
        <v>8.2790321538799291E-6</v>
      </c>
      <c r="BI26" s="325">
        <f>取引基本表!BI26/取引基本表!BI$93</f>
        <v>1.3930757163532457E-8</v>
      </c>
      <c r="BJ26" s="325">
        <f>取引基本表!BJ26/取引基本表!BJ$93</f>
        <v>1.5032257636117519E-9</v>
      </c>
      <c r="BK26" s="325">
        <f>取引基本表!BK26/取引基本表!BK$93</f>
        <v>2.6552685869119509E-9</v>
      </c>
      <c r="BL26" s="325">
        <f>取引基本表!BL26/取引基本表!BL$93</f>
        <v>4.3701215273765336E-9</v>
      </c>
      <c r="BM26" s="325">
        <f>取引基本表!BM26/取引基本表!BM$93</f>
        <v>8.317419485655975E-3</v>
      </c>
      <c r="BN26" s="325">
        <f>取引基本表!BN26/取引基本表!BN$93</f>
        <v>5.9197808382657507E-8</v>
      </c>
      <c r="BO26" s="325">
        <f>取引基本表!BO26/取引基本表!BO$93</f>
        <v>5.4716534810711238E-8</v>
      </c>
      <c r="BP26" s="325">
        <f>取引基本表!BP26/取引基本表!BP$93</f>
        <v>5.2421695795413272E-9</v>
      </c>
      <c r="BQ26" s="325">
        <f>取引基本表!BQ26/取引基本表!BQ$93</f>
        <v>1.3205464251330695E-8</v>
      </c>
      <c r="BR26" s="325">
        <f>取引基本表!BR26/取引基本表!BR$93</f>
        <v>9.935162617170342E-8</v>
      </c>
      <c r="BS26" s="325">
        <f>取引基本表!BS26/取引基本表!BS$93</f>
        <v>9.7880402580604176E-8</v>
      </c>
      <c r="BT26" s="325">
        <f>取引基本表!BT26/取引基本表!BT$93</f>
        <v>1.087267606952032E-8</v>
      </c>
      <c r="BU26" s="325">
        <f>取引基本表!BU26/取引基本表!BU$93</f>
        <v>1.3171023086969044E-9</v>
      </c>
      <c r="BV26" s="325">
        <f>取引基本表!BV26/取引基本表!BV$93</f>
        <v>3.6816172952534615E-4</v>
      </c>
      <c r="BW26" s="325">
        <f>取引基本表!BW26/取引基本表!BW$93</f>
        <v>1.6442424903362109E-8</v>
      </c>
      <c r="BX26" s="325">
        <f>取引基本表!BX26/取引基本表!BX$93</f>
        <v>1.719013260875005E-4</v>
      </c>
      <c r="BY26" s="325">
        <f>取引基本表!BY26/取引基本表!BY$93</f>
        <v>2.6377698644462122E-6</v>
      </c>
      <c r="BZ26" s="325">
        <f>取引基本表!BZ26/取引基本表!BZ$93</f>
        <v>1.16507562530449E-8</v>
      </c>
      <c r="CA26" s="325">
        <f>取引基本表!CA26/取引基本表!CA$93</f>
        <v>2.0837537853334709E-8</v>
      </c>
      <c r="CB26" s="325">
        <f>取引基本表!CB26/取引基本表!CB$93</f>
        <v>3.7557913808560043E-4</v>
      </c>
      <c r="CC26" s="325">
        <f>取引基本表!CC26/取引基本表!CC$93</f>
        <v>1.6146232794771379E-6</v>
      </c>
      <c r="CD26" s="325">
        <f>取引基本表!CD26/取引基本表!CD$93</f>
        <v>0</v>
      </c>
      <c r="CE26" s="325">
        <f>取引基本表!CE26/取引基本表!CE$93</f>
        <v>3.038550674152731E-8</v>
      </c>
      <c r="CF26" s="326">
        <f>取引基本表!CF26/取引基本表!CF$93</f>
        <v>4.4688144066885215E-4</v>
      </c>
      <c r="CG26" s="326">
        <f>取引基本表!CG26/取引基本表!CG$93</f>
        <v>6.0703925290025941E-4</v>
      </c>
      <c r="CH26" s="325">
        <f>取引基本表!CH26/取引基本表!CH$85</f>
        <v>0</v>
      </c>
      <c r="CI26" s="325">
        <f>取引基本表!CI26/取引基本表!CI$85</f>
        <v>2.5989005123523189E-3</v>
      </c>
      <c r="CJ26" s="325">
        <f>取引基本表!CJ26/取引基本表!CJ$85</f>
        <v>0</v>
      </c>
      <c r="CK26" s="325">
        <f>取引基本表!CK26/取引基本表!CK$85</f>
        <v>9.7750032944952381E-3</v>
      </c>
      <c r="CL26" s="325">
        <f>取引基本表!CL26/取引基本表!CL$85</f>
        <v>1.6922312085100102E-2</v>
      </c>
      <c r="CM26" s="325">
        <f>取引基本表!CM26/取引基本表!CM$85</f>
        <v>-6.60347376185971E-2</v>
      </c>
      <c r="CN26" s="327"/>
      <c r="CO26" s="326">
        <f>取引基本表!CO26/取引基本表!CO$85</f>
        <v>0</v>
      </c>
      <c r="CP26" s="324">
        <f>取引基本表!CO26/取引基本表!CO$85</f>
        <v>0</v>
      </c>
      <c r="CQ26" s="325">
        <f>取引基本表!CP26/取引基本表!CP$85</f>
        <v>3.8027582361714905E-4</v>
      </c>
      <c r="CR26" s="325">
        <f>取引基本表!CQ26/取引基本表!CQ$85</f>
        <v>0</v>
      </c>
      <c r="CS26" s="325">
        <f>取引基本表!CR26/取引基本表!CR$85</f>
        <v>5.0256219962741065E-4</v>
      </c>
      <c r="CT26" s="325">
        <f>取引基本表!CS26/取引基本表!CS$85</f>
        <v>1.0627906936748531E-3</v>
      </c>
      <c r="CU26" s="325">
        <f>取引基本表!CT26/取引基本表!CT$85</f>
        <v>1.6563283199656086E-3</v>
      </c>
      <c r="CV26" s="327"/>
      <c r="CW26" s="326">
        <f>取引基本表!CV26/取引基本表!CV$85</f>
        <v>4.5223187062539175E-4</v>
      </c>
      <c r="CX26" s="326">
        <f>取引基本表!CW26/取引基本表!CW$85</f>
        <v>6.343595324228708E-4</v>
      </c>
      <c r="CY26" s="326">
        <f>取引基本表!CX26/取引基本表!CX$85</f>
        <v>4.0743853137777579E-3</v>
      </c>
      <c r="CZ26" s="326">
        <f>取引基本表!CY26/取引基本表!CY$85</f>
        <v>1.3007130976481615E-3</v>
      </c>
      <c r="DA26" s="326">
        <f>取引基本表!CZ26/取引基本表!CZ$85</f>
        <v>1.1754359002526841E-3</v>
      </c>
      <c r="DB26" s="59"/>
    </row>
    <row r="27" spans="1:106" ht="12" customHeight="1">
      <c r="A27" s="60"/>
      <c r="B27" s="55"/>
      <c r="C27" s="16" t="s">
        <v>25</v>
      </c>
      <c r="D27" s="88" t="s">
        <v>49</v>
      </c>
      <c r="E27" s="324">
        <f>取引基本表!E27/取引基本表!E$93</f>
        <v>5.4543119454241221E-4</v>
      </c>
      <c r="F27" s="325">
        <f>取引基本表!F27/取引基本表!F$93</f>
        <v>7.319708240747521E-4</v>
      </c>
      <c r="G27" s="325">
        <f>取引基本表!G27/取引基本表!G$93</f>
        <v>3.3584755844907419E-3</v>
      </c>
      <c r="H27" s="325">
        <f>取引基本表!H27/取引基本表!H$93</f>
        <v>2.1207214349011003E-3</v>
      </c>
      <c r="I27" s="325">
        <f>取引基本表!I27/取引基本表!I$93</f>
        <v>3.9980421355632813E-3</v>
      </c>
      <c r="J27" s="325">
        <f>取引基本表!J27/取引基本表!J$93</f>
        <v>8.5822790927476723E-3</v>
      </c>
      <c r="K27" s="325">
        <f>取引基本表!K27/取引基本表!K$93</f>
        <v>8.1685017822856996E-3</v>
      </c>
      <c r="L27" s="325">
        <f>取引基本表!L27/取引基本表!L$93</f>
        <v>2.8098294917066149E-3</v>
      </c>
      <c r="M27" s="325">
        <f>取引基本表!M27/取引基本表!M$93</f>
        <v>4.7445878097546719E-3</v>
      </c>
      <c r="N27" s="325">
        <f>取引基本表!N27/取引基本表!N$93</f>
        <v>2.9709558906608059E-3</v>
      </c>
      <c r="O27" s="325">
        <f>取引基本表!O27/取引基本表!O$93</f>
        <v>6.511143571149328E-3</v>
      </c>
      <c r="P27" s="325">
        <f>取引基本表!P27/取引基本表!P$93</f>
        <v>5.2356599702584545E-3</v>
      </c>
      <c r="Q27" s="325">
        <f>取引基本表!Q27/取引基本表!Q$93</f>
        <v>1.6842051528196293E-2</v>
      </c>
      <c r="R27" s="325">
        <f>取引基本表!R27/取引基本表!R$93</f>
        <v>3.0727821735060824E-3</v>
      </c>
      <c r="S27" s="325">
        <f>取引基本表!S27/取引基本表!S$93</f>
        <v>4.8654133181871004E-4</v>
      </c>
      <c r="T27" s="325">
        <f>取引基本表!T27/取引基本表!T$93</f>
        <v>1.6320482297568573E-3</v>
      </c>
      <c r="U27" s="325">
        <f>取引基本表!U27/取引基本表!U$93</f>
        <v>5.3701319041392611E-3</v>
      </c>
      <c r="V27" s="325">
        <f>取引基本表!V27/取引基本表!V$93</f>
        <v>2.2684375840628904E-3</v>
      </c>
      <c r="W27" s="325">
        <f>取引基本表!W27/取引基本表!W$93</f>
        <v>1.7526447344775068E-3</v>
      </c>
      <c r="X27" s="325">
        <f>取引基本表!X27/取引基本表!X$93</f>
        <v>3.4199028576695658E-3</v>
      </c>
      <c r="Y27" s="325">
        <f>取引基本表!Y27/取引基本表!Y$93</f>
        <v>1.3390632869452325E-3</v>
      </c>
      <c r="Z27" s="325">
        <f>取引基本表!Z27/取引基本表!Z$93</f>
        <v>2.8837728888219845E-2</v>
      </c>
      <c r="AA27" s="325">
        <f>取引基本表!AA27/取引基本表!AA$93</f>
        <v>1.8304959452768521E-3</v>
      </c>
      <c r="AB27" s="325">
        <f>取引基本表!AB27/取引基本表!AB$93</f>
        <v>5.8819413095397254E-3</v>
      </c>
      <c r="AC27" s="325">
        <f>取引基本表!AC27/取引基本表!AC$93</f>
        <v>2.258000844280158E-3</v>
      </c>
      <c r="AD27" s="325">
        <f>取引基本表!AD27/取引基本表!AD$93</f>
        <v>3.4328295264381358E-3</v>
      </c>
      <c r="AE27" s="325">
        <f>取引基本表!AE27/取引基本表!AE$93</f>
        <v>3.4585293749133648E-3</v>
      </c>
      <c r="AF27" s="325">
        <f>取引基本表!AF27/取引基本表!AF$93</f>
        <v>9.026690557052788E-3</v>
      </c>
      <c r="AG27" s="325">
        <f>取引基本表!AG27/取引基本表!AG$93</f>
        <v>3.8600658574127161E-5</v>
      </c>
      <c r="AH27" s="325">
        <f>取引基本表!AH27/取引基本表!AH$93</f>
        <v>1.3871392293002298E-3</v>
      </c>
      <c r="AI27" s="325">
        <f>取引基本表!AI27/取引基本表!AI$93</f>
        <v>1.0135281609193164E-2</v>
      </c>
      <c r="AJ27" s="325">
        <f>取引基本表!AJ27/取引基本表!AJ$93</f>
        <v>4.2236809319992257E-3</v>
      </c>
      <c r="AK27" s="325">
        <f>取引基本表!AK27/取引基本表!AK$93</f>
        <v>9.608671058627739E-3</v>
      </c>
      <c r="AL27" s="325">
        <f>取引基本表!AL27/取引基本表!AL$93</f>
        <v>2.1189886005958422E-3</v>
      </c>
      <c r="AM27" s="325">
        <f>取引基本表!AM27/取引基本表!AM$93</f>
        <v>2.5017966554598099E-2</v>
      </c>
      <c r="AN27" s="325">
        <f>取引基本表!AN27/取引基本表!AN$93</f>
        <v>3.3761190957534251E-3</v>
      </c>
      <c r="AO27" s="325">
        <f>取引基本表!AO27/取引基本表!AO$93</f>
        <v>3.4402290519900576E-3</v>
      </c>
      <c r="AP27" s="325">
        <f>取引基本表!AP27/取引基本表!AP$93</f>
        <v>8.1660214974162523E-2</v>
      </c>
      <c r="AQ27" s="325">
        <f>取引基本表!AQ27/取引基本表!AQ$93</f>
        <v>4.7372542454400106E-4</v>
      </c>
      <c r="AR27" s="326">
        <f>取引基本表!AR27/取引基本表!AR$93</f>
        <v>4.0079123693737657E-3</v>
      </c>
      <c r="AS27" s="325">
        <f>取引基本表!AS27/取引基本表!AS$93</f>
        <v>2.1718493473402204E-5</v>
      </c>
      <c r="AT27" s="325">
        <f>取引基本表!AT27/取引基本表!AT$93</f>
        <v>7.4164538478690867E-5</v>
      </c>
      <c r="AU27" s="325">
        <f>取引基本表!AU27/取引基本表!AU$93</f>
        <v>1.282788924786288E-4</v>
      </c>
      <c r="AV27" s="325">
        <f>取引基本表!AV27/取引基本表!AV$93</f>
        <v>5.5674295049074849E-5</v>
      </c>
      <c r="AW27" s="325">
        <f>取引基本表!AW27/取引基本表!AW$93</f>
        <v>1.3180188436426088E-4</v>
      </c>
      <c r="AX27" s="325">
        <f>取引基本表!AX27/取引基本表!AX$93</f>
        <v>3.1437149174792426E-4</v>
      </c>
      <c r="AY27" s="325">
        <f>取引基本表!AY27/取引基本表!AY$93</f>
        <v>2.4241982965563164E-4</v>
      </c>
      <c r="AZ27" s="325">
        <f>取引基本表!AZ27/取引基本表!AZ$93</f>
        <v>8.0194240445075944E-5</v>
      </c>
      <c r="BA27" s="325">
        <f>取引基本表!BA27/取引基本表!BA$93</f>
        <v>2.3514603745581041E-5</v>
      </c>
      <c r="BB27" s="325">
        <f>取引基本表!BB27/取引基本表!BB$93</f>
        <v>9.6162859826471258E-5</v>
      </c>
      <c r="BC27" s="325">
        <f>取引基本表!BC27/取引基本表!BC$93</f>
        <v>1.5248109012516248E-4</v>
      </c>
      <c r="BD27" s="325">
        <f>取引基本表!BD27/取引基本表!BD$93</f>
        <v>1.6967042783166261E-4</v>
      </c>
      <c r="BE27" s="325">
        <f>取引基本表!BE27/取引基本表!BE$93</f>
        <v>7.360144307393087E-4</v>
      </c>
      <c r="BF27" s="325">
        <f>取引基本表!BF27/取引基本表!BF$93</f>
        <v>3.4463913713066958E-5</v>
      </c>
      <c r="BG27" s="325">
        <f>取引基本表!BG27/取引基本表!BG$93</f>
        <v>2.0630127172045512E-5</v>
      </c>
      <c r="BH27" s="325">
        <f>取引基本表!BH27/取引基本表!BH$93</f>
        <v>4.8613610861175123E-5</v>
      </c>
      <c r="BI27" s="325">
        <f>取引基本表!BI27/取引基本表!BI$93</f>
        <v>1.1086160450993664E-4</v>
      </c>
      <c r="BJ27" s="325">
        <f>取引基本表!BJ27/取引基本表!BJ$93</f>
        <v>4.9004604419270995E-5</v>
      </c>
      <c r="BK27" s="325">
        <f>取引基本表!BK27/取引基本表!BK$93</f>
        <v>7.1765891331414169E-5</v>
      </c>
      <c r="BL27" s="325">
        <f>取引基本表!BL27/取引基本表!BL$93</f>
        <v>9.994709632707629E-5</v>
      </c>
      <c r="BM27" s="325">
        <f>取引基本表!BM27/取引基本表!BM$93</f>
        <v>2.513515401865356E-5</v>
      </c>
      <c r="BN27" s="325">
        <f>取引基本表!BN27/取引基本表!BN$93</f>
        <v>7.932454988224775E-4</v>
      </c>
      <c r="BO27" s="325">
        <f>取引基本表!BO27/取引基本表!BO$93</f>
        <v>6.2990174607839667E-5</v>
      </c>
      <c r="BP27" s="325">
        <f>取引基本表!BP27/取引基本表!BP$93</f>
        <v>1.5541108913665904E-4</v>
      </c>
      <c r="BQ27" s="325">
        <f>取引基本表!BQ27/取引基本表!BQ$93</f>
        <v>6.3809260854245212E-5</v>
      </c>
      <c r="BR27" s="325">
        <f>取引基本表!BR27/取引基本表!BR$93</f>
        <v>1.0962616378408866E-4</v>
      </c>
      <c r="BS27" s="325">
        <f>取引基本表!BS27/取引基本表!BS$93</f>
        <v>1.002942674448621E-4</v>
      </c>
      <c r="BT27" s="325">
        <f>取引基本表!BT27/取引基本表!BT$93</f>
        <v>2.840966024029723E-4</v>
      </c>
      <c r="BU27" s="325">
        <f>取引基本表!BU27/取引基本表!BU$93</f>
        <v>1.3407992680422511E-6</v>
      </c>
      <c r="BV27" s="325">
        <f>取引基本表!BV27/取引基本表!BV$93</f>
        <v>4.2228267831330542E-5</v>
      </c>
      <c r="BW27" s="325">
        <f>取引基本表!BW27/取引基本表!BW$93</f>
        <v>4.0562847193028353E-4</v>
      </c>
      <c r="BX27" s="325">
        <f>取引基本表!BX27/取引基本表!BX$93</f>
        <v>1.3621826998941238E-4</v>
      </c>
      <c r="BY27" s="325">
        <f>取引基本表!BY27/取引基本表!BY$93</f>
        <v>3.4366187175916929E-4</v>
      </c>
      <c r="BZ27" s="325">
        <f>取引基本表!BZ27/取引基本表!BZ$93</f>
        <v>7.1897118071032152E-5</v>
      </c>
      <c r="CA27" s="325">
        <f>取引基本表!CA27/取引基本表!CA$93</f>
        <v>7.8280718310360666E-4</v>
      </c>
      <c r="CB27" s="325">
        <f>取引基本表!CB27/取引基本表!CB$93</f>
        <v>1.4753225784682562E-4</v>
      </c>
      <c r="CC27" s="325">
        <f>取引基本表!CC27/取引基本表!CC$93</f>
        <v>1.1162429509957023E-4</v>
      </c>
      <c r="CD27" s="325">
        <f>取引基本表!CD27/取引基本表!CD$93</f>
        <v>2.5967060883119505E-3</v>
      </c>
      <c r="CE27" s="325">
        <f>取引基本表!CE27/取引基本表!CE$93</f>
        <v>1.5169801787087082E-5</v>
      </c>
      <c r="CF27" s="326">
        <f>取引基本表!CF27/取引基本表!CF$93</f>
        <v>1.4233032831888323E-4</v>
      </c>
      <c r="CG27" s="326">
        <f>取引基本表!CG27/取引基本表!CG$93</f>
        <v>2.9170686799209435E-4</v>
      </c>
      <c r="CH27" s="325">
        <f>取引基本表!CH27/取引基本表!CH$85</f>
        <v>1.475930844106774E-2</v>
      </c>
      <c r="CI27" s="325">
        <f>取引基本表!CI27/取引基本表!CI$85</f>
        <v>4.8855783845595828E-3</v>
      </c>
      <c r="CJ27" s="325">
        <f>取引基本表!CJ27/取引基本表!CJ$85</f>
        <v>1.3985460239427736E-7</v>
      </c>
      <c r="CK27" s="325">
        <f>取引基本表!CK27/取引基本表!CK$85</f>
        <v>2.0264931388810324E-3</v>
      </c>
      <c r="CL27" s="325">
        <f>取引基本表!CL27/取引基本表!CL$85</f>
        <v>5.3089588198986602E-3</v>
      </c>
      <c r="CM27" s="325">
        <f>取引基本表!CM27/取引基本表!CM$85</f>
        <v>0.1497600846355234</v>
      </c>
      <c r="CN27" s="327"/>
      <c r="CO27" s="326">
        <f>取引基本表!CO27/取引基本表!CO$85</f>
        <v>4.3242614614062144E-4</v>
      </c>
      <c r="CP27" s="324">
        <f>取引基本表!CO27/取引基本表!CO$85</f>
        <v>4.3242614614062144E-4</v>
      </c>
      <c r="CQ27" s="325">
        <f>取引基本表!CP27/取引基本表!CP$85</f>
        <v>1.6477632330792971E-4</v>
      </c>
      <c r="CR27" s="325">
        <f>取引基本表!CQ27/取引基本表!CQ$85</f>
        <v>2.204247282560198E-9</v>
      </c>
      <c r="CS27" s="325">
        <f>取引基本表!CR27/取引基本表!CR$85</f>
        <v>6.2367252956141135E-5</v>
      </c>
      <c r="CT27" s="325">
        <f>取引基本表!CS27/取引基本表!CS$85</f>
        <v>1.808615438325755E-4</v>
      </c>
      <c r="CU27" s="325">
        <f>取引基本表!CT27/取引基本表!CT$85</f>
        <v>1.6740122908770123E-3</v>
      </c>
      <c r="CV27" s="327"/>
      <c r="CW27" s="326">
        <f>取引基本表!CV27/取引基本表!CV$85</f>
        <v>1.3164445490649709E-4</v>
      </c>
      <c r="CX27" s="326">
        <f>取引基本表!CW27/取引基本表!CW$85</f>
        <v>2.5933326089011181E-4</v>
      </c>
      <c r="CY27" s="326">
        <f>取引基本表!CX27/取引基本表!CX$85</f>
        <v>1.9593066118298469E-4</v>
      </c>
      <c r="CZ27" s="326">
        <f>取引基本表!CY27/取引基本表!CY$85</f>
        <v>9.1301529309199727E-4</v>
      </c>
      <c r="DA27" s="326">
        <f>取引基本表!CZ27/取引基本表!CZ$85</f>
        <v>3.6987814869205257E-4</v>
      </c>
      <c r="DB27" s="59"/>
    </row>
    <row r="28" spans="1:106" ht="12" customHeight="1">
      <c r="A28" s="60"/>
      <c r="B28" s="55"/>
      <c r="C28" s="16" t="s">
        <v>26</v>
      </c>
      <c r="D28" s="88" t="s">
        <v>50</v>
      </c>
      <c r="E28" s="324">
        <f>取引基本表!E28/取引基本表!E$93</f>
        <v>4.6560260786665435E-3</v>
      </c>
      <c r="F28" s="325">
        <f>取引基本表!F28/取引基本表!F$93</f>
        <v>1.0505305179115453E-3</v>
      </c>
      <c r="G28" s="325">
        <f>取引基本表!G28/取引基本表!G$93</f>
        <v>1.5513618600632327E-3</v>
      </c>
      <c r="H28" s="325">
        <f>取引基本表!H28/取引基本表!H$93</f>
        <v>9.43539796073657E-3</v>
      </c>
      <c r="I28" s="325">
        <f>取引基本表!I28/取引基本表!I$93</f>
        <v>9.0297385067235586E-4</v>
      </c>
      <c r="J28" s="325">
        <f>取引基本表!J28/取引基本表!J$93</f>
        <v>3.4503901225068829E-3</v>
      </c>
      <c r="K28" s="325">
        <f>取引基本表!K28/取引基本表!K$93</f>
        <v>6.0905252843806807E-3</v>
      </c>
      <c r="L28" s="325">
        <f>取引基本表!L28/取引基本表!L$93</f>
        <v>3.8868066361998168E-3</v>
      </c>
      <c r="M28" s="325">
        <f>取引基本表!M28/取引基本表!M$93</f>
        <v>2.2077789597936492E-3</v>
      </c>
      <c r="N28" s="325">
        <f>取引基本表!N28/取引基本表!N$93</f>
        <v>4.9251444572068152E-3</v>
      </c>
      <c r="O28" s="325">
        <f>取引基本表!O28/取引基本表!O$93</f>
        <v>6.8077401510534177E-3</v>
      </c>
      <c r="P28" s="325">
        <f>取引基本表!P28/取引基本表!P$93</f>
        <v>4.8585285005494604E-3</v>
      </c>
      <c r="Q28" s="325">
        <f>取引基本表!Q28/取引基本表!Q$93</f>
        <v>3.1514413739803866E-3</v>
      </c>
      <c r="R28" s="325">
        <f>取引基本表!R28/取引基本表!R$93</f>
        <v>4.0045396090138382E-3</v>
      </c>
      <c r="S28" s="325">
        <f>取引基本表!S28/取引基本表!S$93</f>
        <v>2.1834293606225246E-3</v>
      </c>
      <c r="T28" s="325">
        <f>取引基本表!T28/取引基本表!T$93</f>
        <v>2.1262140946743347E-3</v>
      </c>
      <c r="U28" s="325">
        <f>取引基本表!U28/取引基本表!U$93</f>
        <v>1.3324480458181457E-3</v>
      </c>
      <c r="V28" s="325">
        <f>取引基本表!V28/取引基本表!V$93</f>
        <v>4.0788455741075031E-3</v>
      </c>
      <c r="W28" s="325">
        <f>取引基本表!W28/取引基本表!W$93</f>
        <v>2.6467204630031466E-3</v>
      </c>
      <c r="X28" s="325">
        <f>取引基本表!X28/取引基本表!X$93</f>
        <v>2.4863645182848395E-3</v>
      </c>
      <c r="Y28" s="325">
        <f>取引基本表!Y28/取引基本表!Y$93</f>
        <v>1.754149576401332E-3</v>
      </c>
      <c r="Z28" s="325">
        <f>取引基本表!Z28/取引基本表!Z$93</f>
        <v>2.244698760894369E-3</v>
      </c>
      <c r="AA28" s="325">
        <f>取引基本表!AA28/取引基本表!AA$93</f>
        <v>1.176741029402106E-3</v>
      </c>
      <c r="AB28" s="325">
        <f>取引基本表!AB28/取引基本表!AB$93</f>
        <v>2.5940246350358374E-2</v>
      </c>
      <c r="AC28" s="325">
        <f>取引基本表!AC28/取引基本表!AC$93</f>
        <v>4.6873848162852658E-2</v>
      </c>
      <c r="AD28" s="325">
        <f>取引基本表!AD28/取引基本表!AD$93</f>
        <v>3.5054217488558071E-3</v>
      </c>
      <c r="AE28" s="325">
        <f>取引基本表!AE28/取引基本表!AE$93</f>
        <v>4.4491696967233025E-3</v>
      </c>
      <c r="AF28" s="325">
        <f>取引基本表!AF28/取引基本表!AF$93</f>
        <v>3.6804767285997611E-3</v>
      </c>
      <c r="AG28" s="325">
        <f>取引基本表!AG28/取引基本表!AG$93</f>
        <v>1.3505609325753235E-2</v>
      </c>
      <c r="AH28" s="325">
        <f>取引基本表!AH28/取引基本表!AH$93</f>
        <v>8.2077419677570856E-3</v>
      </c>
      <c r="AI28" s="325">
        <f>取引基本表!AI28/取引基本表!AI$93</f>
        <v>5.5515687074638486E-3</v>
      </c>
      <c r="AJ28" s="325">
        <f>取引基本表!AJ28/取引基本表!AJ$93</f>
        <v>8.7130174635700643E-3</v>
      </c>
      <c r="AK28" s="325">
        <f>取引基本表!AK28/取引基本表!AK$93</f>
        <v>8.7389818772429795E-3</v>
      </c>
      <c r="AL28" s="325">
        <f>取引基本表!AL28/取引基本表!AL$93</f>
        <v>3.0077594155982204E-3</v>
      </c>
      <c r="AM28" s="325">
        <f>取引基本表!AM28/取引基本表!AM$93</f>
        <v>1.6145742940839264E-3</v>
      </c>
      <c r="AN28" s="325">
        <f>取引基本表!AN28/取引基本表!AN$93</f>
        <v>1.7350245128986809E-3</v>
      </c>
      <c r="AO28" s="325">
        <f>取引基本表!AO28/取引基本表!AO$93</f>
        <v>3.2064611758934902E-3</v>
      </c>
      <c r="AP28" s="325">
        <f>取引基本表!AP28/取引基本表!AP$93</f>
        <v>0</v>
      </c>
      <c r="AQ28" s="325">
        <f>取引基本表!AQ28/取引基本表!AQ$93</f>
        <v>1.4773343726464036E-2</v>
      </c>
      <c r="AR28" s="326">
        <f>取引基本表!AR28/取引基本表!AR$93</f>
        <v>5.7618298880924108E-3</v>
      </c>
      <c r="AS28" s="325">
        <f>取引基本表!AS28/取引基本表!AS$93</f>
        <v>0</v>
      </c>
      <c r="AT28" s="325">
        <f>取引基本表!AT28/取引基本表!AT$93</f>
        <v>0</v>
      </c>
      <c r="AU28" s="325">
        <f>取引基本表!AU28/取引基本表!AU$93</f>
        <v>0</v>
      </c>
      <c r="AV28" s="325">
        <f>取引基本表!AV28/取引基本表!AV$93</f>
        <v>0</v>
      </c>
      <c r="AW28" s="325">
        <f>取引基本表!AW28/取引基本表!AW$93</f>
        <v>0</v>
      </c>
      <c r="AX28" s="325">
        <f>取引基本表!AX28/取引基本表!AX$93</f>
        <v>0</v>
      </c>
      <c r="AY28" s="325">
        <f>取引基本表!AY28/取引基本表!AY$93</f>
        <v>0</v>
      </c>
      <c r="AZ28" s="325">
        <f>取引基本表!AZ28/取引基本表!AZ$93</f>
        <v>0</v>
      </c>
      <c r="BA28" s="325">
        <f>取引基本表!BA28/取引基本表!BA$93</f>
        <v>0</v>
      </c>
      <c r="BB28" s="325">
        <f>取引基本表!BB28/取引基本表!BB$93</f>
        <v>0</v>
      </c>
      <c r="BC28" s="325">
        <f>取引基本表!BC28/取引基本表!BC$93</f>
        <v>0</v>
      </c>
      <c r="BD28" s="325">
        <f>取引基本表!BD28/取引基本表!BD$93</f>
        <v>0</v>
      </c>
      <c r="BE28" s="325">
        <f>取引基本表!BE28/取引基本表!BE$93</f>
        <v>0</v>
      </c>
      <c r="BF28" s="325">
        <f>取引基本表!BF28/取引基本表!BF$93</f>
        <v>0</v>
      </c>
      <c r="BG28" s="325">
        <f>取引基本表!BG28/取引基本表!BG$93</f>
        <v>0</v>
      </c>
      <c r="BH28" s="325">
        <f>取引基本表!BH28/取引基本表!BH$93</f>
        <v>0</v>
      </c>
      <c r="BI28" s="325">
        <f>取引基本表!BI28/取引基本表!BI$93</f>
        <v>0</v>
      </c>
      <c r="BJ28" s="325">
        <f>取引基本表!BJ28/取引基本表!BJ$93</f>
        <v>0</v>
      </c>
      <c r="BK28" s="325">
        <f>取引基本表!BK28/取引基本表!BK$93</f>
        <v>0</v>
      </c>
      <c r="BL28" s="325">
        <f>取引基本表!BL28/取引基本表!BL$93</f>
        <v>0</v>
      </c>
      <c r="BM28" s="325">
        <f>取引基本表!BM28/取引基本表!BM$93</f>
        <v>0</v>
      </c>
      <c r="BN28" s="325">
        <f>取引基本表!BN28/取引基本表!BN$93</f>
        <v>0</v>
      </c>
      <c r="BO28" s="325">
        <f>取引基本表!BO28/取引基本表!BO$93</f>
        <v>0</v>
      </c>
      <c r="BP28" s="325">
        <f>取引基本表!BP28/取引基本表!BP$93</f>
        <v>0</v>
      </c>
      <c r="BQ28" s="325">
        <f>取引基本表!BQ28/取引基本表!BQ$93</f>
        <v>0</v>
      </c>
      <c r="BR28" s="325">
        <f>取引基本表!BR28/取引基本表!BR$93</f>
        <v>0</v>
      </c>
      <c r="BS28" s="325">
        <f>取引基本表!BS28/取引基本表!BS$93</f>
        <v>0</v>
      </c>
      <c r="BT28" s="325">
        <f>取引基本表!BT28/取引基本表!BT$93</f>
        <v>0</v>
      </c>
      <c r="BU28" s="325">
        <f>取引基本表!BU28/取引基本表!BU$93</f>
        <v>0</v>
      </c>
      <c r="BV28" s="325">
        <f>取引基本表!BV28/取引基本表!BV$93</f>
        <v>0</v>
      </c>
      <c r="BW28" s="325">
        <f>取引基本表!BW28/取引基本表!BW$93</f>
        <v>0</v>
      </c>
      <c r="BX28" s="325">
        <f>取引基本表!BX28/取引基本表!BX$93</f>
        <v>0</v>
      </c>
      <c r="BY28" s="325">
        <f>取引基本表!BY28/取引基本表!BY$93</f>
        <v>0</v>
      </c>
      <c r="BZ28" s="325">
        <f>取引基本表!BZ28/取引基本表!BZ$93</f>
        <v>0</v>
      </c>
      <c r="CA28" s="325">
        <f>取引基本表!CA28/取引基本表!CA$93</f>
        <v>0</v>
      </c>
      <c r="CB28" s="325">
        <f>取引基本表!CB28/取引基本表!CB$93</f>
        <v>0</v>
      </c>
      <c r="CC28" s="325">
        <f>取引基本表!CC28/取引基本表!CC$93</f>
        <v>0</v>
      </c>
      <c r="CD28" s="325">
        <f>取引基本表!CD28/取引基本表!CD$93</f>
        <v>0</v>
      </c>
      <c r="CE28" s="325">
        <f>取引基本表!CE28/取引基本表!CE$93</f>
        <v>0</v>
      </c>
      <c r="CF28" s="326">
        <f>取引基本表!CF28/取引基本表!CF$93</f>
        <v>0</v>
      </c>
      <c r="CG28" s="326">
        <f>取引基本表!CG28/取引基本表!CG$93</f>
        <v>2.2265268250109554E-4</v>
      </c>
      <c r="CH28" s="325">
        <f>取引基本表!CH28/取引基本表!CH$85</f>
        <v>0</v>
      </c>
      <c r="CI28" s="325">
        <f>取引基本表!CI28/取引基本表!CI$85</f>
        <v>0</v>
      </c>
      <c r="CJ28" s="325">
        <f>取引基本表!CJ28/取引基本表!CJ$85</f>
        <v>0</v>
      </c>
      <c r="CK28" s="325">
        <f>取引基本表!CK28/取引基本表!CK$85</f>
        <v>0.71005243617314873</v>
      </c>
      <c r="CL28" s="325">
        <f>取引基本表!CL28/取引基本表!CL$85</f>
        <v>0.30592886844213296</v>
      </c>
      <c r="CM28" s="325">
        <f>取引基本表!CM28/取引基本表!CM$85</f>
        <v>0</v>
      </c>
      <c r="CN28" s="327"/>
      <c r="CO28" s="326">
        <f>取引基本表!CO28/取引基本表!CO$85</f>
        <v>0</v>
      </c>
      <c r="CP28" s="324">
        <f>取引基本表!CO28/取引基本表!CO$85</f>
        <v>0</v>
      </c>
      <c r="CQ28" s="325">
        <f>取引基本表!CP28/取引基本表!CP$85</f>
        <v>0</v>
      </c>
      <c r="CR28" s="325">
        <f>取引基本表!CQ28/取引基本表!CQ$85</f>
        <v>0</v>
      </c>
      <c r="CS28" s="325">
        <f>取引基本表!CR28/取引基本表!CR$85</f>
        <v>0</v>
      </c>
      <c r="CT28" s="325">
        <f>取引基本表!CS28/取引基本表!CS$85</f>
        <v>0</v>
      </c>
      <c r="CU28" s="325">
        <f>取引基本表!CT28/取引基本表!CT$85</f>
        <v>0</v>
      </c>
      <c r="CV28" s="327"/>
      <c r="CW28" s="326">
        <f>取引基本表!CV28/取引基本表!CV$85</f>
        <v>0</v>
      </c>
      <c r="CX28" s="326">
        <f>取引基本表!CW28/取引基本表!CW$85</f>
        <v>3.435979882845976E-3</v>
      </c>
      <c r="CY28" s="326">
        <f>取引基本表!CX28/取引基本表!CX$85</f>
        <v>0</v>
      </c>
      <c r="CZ28" s="326">
        <f>取引基本表!CY28/取引基本表!CY$85</f>
        <v>0</v>
      </c>
      <c r="DA28" s="326">
        <f>取引基本表!CZ28/取引基本表!CZ$85</f>
        <v>2.1568160424012177E-3</v>
      </c>
      <c r="DB28" s="59"/>
    </row>
    <row r="29" spans="1:106" ht="12" customHeight="1">
      <c r="A29" s="60"/>
      <c r="B29" s="55"/>
      <c r="C29" s="16" t="s">
        <v>27</v>
      </c>
      <c r="D29" s="88" t="s">
        <v>158</v>
      </c>
      <c r="E29" s="324">
        <f>取引基本表!E29/取引基本表!E$93</f>
        <v>1.1039902506458747E-2</v>
      </c>
      <c r="F29" s="325">
        <f>取引基本表!F29/取引基本表!F$93</f>
        <v>4.0946111183734523E-3</v>
      </c>
      <c r="G29" s="325">
        <f>取引基本表!G29/取引基本表!G$93</f>
        <v>9.1652070527383223E-3</v>
      </c>
      <c r="H29" s="325">
        <f>取引基本表!H29/取引基本表!H$93</f>
        <v>2.0988770575215775E-2</v>
      </c>
      <c r="I29" s="325">
        <f>取引基本表!I29/取引基本表!I$93</f>
        <v>1.5362157205872374E-2</v>
      </c>
      <c r="J29" s="325">
        <f>取引基本表!J29/取引基本表!J$93</f>
        <v>2.7478425921812582E-2</v>
      </c>
      <c r="K29" s="325">
        <f>取引基本表!K29/取引基本表!K$93</f>
        <v>4.1096415757744774E-2</v>
      </c>
      <c r="L29" s="325">
        <f>取引基本表!L29/取引基本表!L$93</f>
        <v>2.7877060612325848E-2</v>
      </c>
      <c r="M29" s="325">
        <f>取引基本表!M29/取引基本表!M$93</f>
        <v>1.0085608741582566E-2</v>
      </c>
      <c r="N29" s="325">
        <f>取引基本表!N29/取引基本表!N$93</f>
        <v>2.7470003904635089E-2</v>
      </c>
      <c r="O29" s="325">
        <f>取引基本表!O29/取引基本表!O$93</f>
        <v>4.8840276649415752E-2</v>
      </c>
      <c r="P29" s="325">
        <f>取引基本表!P29/取引基本表!P$93</f>
        <v>4.5041149904851835E-2</v>
      </c>
      <c r="Q29" s="325">
        <f>取引基本表!Q29/取引基本表!Q$93</f>
        <v>3.1247385536298168E-2</v>
      </c>
      <c r="R29" s="325">
        <f>取引基本表!R29/取引基本表!R$93</f>
        <v>1.778539300238233E-2</v>
      </c>
      <c r="S29" s="325">
        <f>取引基本表!S29/取引基本表!S$93</f>
        <v>1.0578453145449893E-2</v>
      </c>
      <c r="T29" s="325">
        <f>取引基本表!T29/取引基本表!T$93</f>
        <v>9.436223719851167E-3</v>
      </c>
      <c r="U29" s="325">
        <f>取引基本表!U29/取引基本表!U$93</f>
        <v>1.1754620957156917E-2</v>
      </c>
      <c r="V29" s="325">
        <f>取引基本表!V29/取引基本表!V$93</f>
        <v>2.7144531406541817E-2</v>
      </c>
      <c r="W29" s="325">
        <f>取引基本表!W29/取引基本表!W$93</f>
        <v>9.9764461690096951E-3</v>
      </c>
      <c r="X29" s="325">
        <f>取引基本表!X29/取引基本表!X$93</f>
        <v>4.6848711722337491E-3</v>
      </c>
      <c r="Y29" s="325">
        <f>取引基本表!Y29/取引基本表!Y$93</f>
        <v>1.488878045339566E-2</v>
      </c>
      <c r="Z29" s="325">
        <f>取引基本表!Z29/取引基本表!Z$93</f>
        <v>1.8592711059846789E-2</v>
      </c>
      <c r="AA29" s="325">
        <f>取引基本表!AA29/取引基本表!AA$93</f>
        <v>2.9022540192842248E-3</v>
      </c>
      <c r="AB29" s="325">
        <f>取引基本表!AB29/取引基本表!AB$93</f>
        <v>9.2327046036061566E-2</v>
      </c>
      <c r="AC29" s="325">
        <f>取引基本表!AC29/取引基本表!AC$93</f>
        <v>5.6018060191489916E-2</v>
      </c>
      <c r="AD29" s="325">
        <f>取引基本表!AD29/取引基本表!AD$93</f>
        <v>6.9139026642383819E-2</v>
      </c>
      <c r="AE29" s="325">
        <f>取引基本表!AE29/取引基本表!AE$93</f>
        <v>2.5695330795411447E-2</v>
      </c>
      <c r="AF29" s="325">
        <f>取引基本表!AF29/取引基本表!AF$93</f>
        <v>5.2129830746249634E-3</v>
      </c>
      <c r="AG29" s="325">
        <f>取引基本表!AG29/取引基本表!AG$93</f>
        <v>4.4806703244701686E-3</v>
      </c>
      <c r="AH29" s="325">
        <f>取引基本表!AH29/取引基本表!AH$93</f>
        <v>1.4162595504768338E-2</v>
      </c>
      <c r="AI29" s="325">
        <f>取引基本表!AI29/取引基本表!AI$93</f>
        <v>7.3042115622465719E-3</v>
      </c>
      <c r="AJ29" s="325">
        <f>取引基本表!AJ29/取引基本表!AJ$93</f>
        <v>1.0776541851052543E-2</v>
      </c>
      <c r="AK29" s="325">
        <f>取引基本表!AK29/取引基本表!AK$93</f>
        <v>1.4748779893040583E-2</v>
      </c>
      <c r="AL29" s="325">
        <f>取引基本表!AL29/取引基本表!AL$93</f>
        <v>1.1828223742464811E-2</v>
      </c>
      <c r="AM29" s="325">
        <f>取引基本表!AM29/取引基本表!AM$93</f>
        <v>3.9945938743816758E-3</v>
      </c>
      <c r="AN29" s="325">
        <f>取引基本表!AN29/取引基本表!AN$93</f>
        <v>4.9945083807631978E-3</v>
      </c>
      <c r="AO29" s="325">
        <f>取引基本表!AO29/取引基本表!AO$93</f>
        <v>2.907330194282989E-2</v>
      </c>
      <c r="AP29" s="325">
        <f>取引基本表!AP29/取引基本表!AP$93</f>
        <v>0</v>
      </c>
      <c r="AQ29" s="325">
        <f>取引基本表!AQ29/取引基本表!AQ$93</f>
        <v>2.768669154215662E-3</v>
      </c>
      <c r="AR29" s="326">
        <f>取引基本表!AR29/取引基本表!AR$93</f>
        <v>1.8874461574221329E-2</v>
      </c>
      <c r="AS29" s="325">
        <f>取引基本表!AS29/取引基本表!AS$93</f>
        <v>1.4070446819221312E-4</v>
      </c>
      <c r="AT29" s="325">
        <f>取引基本表!AT29/取引基本表!AT$93</f>
        <v>1.1591772700447785E-4</v>
      </c>
      <c r="AU29" s="325">
        <f>取引基本表!AU29/取引基本表!AU$93</f>
        <v>1.1070488637402027E-4</v>
      </c>
      <c r="AV29" s="325">
        <f>取引基本表!AV29/取引基本表!AV$93</f>
        <v>4.9443775983133654E-4</v>
      </c>
      <c r="AW29" s="325">
        <f>取引基本表!AW29/取引基本表!AW$93</f>
        <v>1.5343429559159876E-4</v>
      </c>
      <c r="AX29" s="325">
        <f>取引基本表!AX29/取引基本表!AX$93</f>
        <v>3.1204763120832831E-4</v>
      </c>
      <c r="AY29" s="325">
        <f>取引基本表!AY29/取引基本表!AY$93</f>
        <v>5.1023550183162578E-4</v>
      </c>
      <c r="AZ29" s="325">
        <f>取引基本表!AZ29/取引基本表!AZ$93</f>
        <v>3.3464224945825284E-4</v>
      </c>
      <c r="BA29" s="325">
        <f>取引基本表!BA29/取引基本表!BA$93</f>
        <v>7.7715771937048758E-5</v>
      </c>
      <c r="BB29" s="325">
        <f>取引基本表!BB29/取引基本表!BB$93</f>
        <v>3.2948866682377237E-4</v>
      </c>
      <c r="BC29" s="325">
        <f>取引基本表!BC29/取引基本表!BC$93</f>
        <v>6.011376439881605E-4</v>
      </c>
      <c r="BD29" s="325">
        <f>取引基本表!BD29/取引基本表!BD$93</f>
        <v>5.2312586868680526E-4</v>
      </c>
      <c r="BE29" s="325">
        <f>取引基本表!BE29/取引基本表!BE$93</f>
        <v>4.2553786768994E-4</v>
      </c>
      <c r="BF29" s="325">
        <f>取引基本表!BF29/取引基本表!BF$93</f>
        <v>2.2878706350237918E-4</v>
      </c>
      <c r="BG29" s="325">
        <f>取引基本表!BG29/取引基本表!BG$93</f>
        <v>1.5877571418911347E-4</v>
      </c>
      <c r="BH29" s="325">
        <f>取引基本表!BH29/取引基本表!BH$93</f>
        <v>1.2129110396469489E-4</v>
      </c>
      <c r="BI29" s="325">
        <f>取引基本表!BI29/取引基本表!BI$93</f>
        <v>1.3132403254587574E-4</v>
      </c>
      <c r="BJ29" s="325">
        <f>取引基本表!BJ29/取引基本表!BJ$93</f>
        <v>3.6038999025259327E-4</v>
      </c>
      <c r="BK29" s="325">
        <f>取引基本表!BK29/取引基本表!BK$93</f>
        <v>1.0148274143464879E-4</v>
      </c>
      <c r="BL29" s="325">
        <f>取引基本表!BL29/取引基本表!BL$93</f>
        <v>6.7886505713394697E-5</v>
      </c>
      <c r="BM29" s="325">
        <f>取引基本表!BM29/取引基本表!BM$93</f>
        <v>1.3843573296425378E-4</v>
      </c>
      <c r="BN29" s="325">
        <f>取引基本表!BN29/取引基本表!BN$93</f>
        <v>2.348150947568571E-4</v>
      </c>
      <c r="BO29" s="325">
        <f>取引基本表!BO29/取引基本表!BO$93</f>
        <v>3.3706973253382941E-5</v>
      </c>
      <c r="BP29" s="325">
        <f>取引基本表!BP29/取引基本表!BP$93</f>
        <v>1.2417696067201919E-3</v>
      </c>
      <c r="BQ29" s="325">
        <f>取引基本表!BQ29/取引基本表!BQ$93</f>
        <v>6.234296807582975E-4</v>
      </c>
      <c r="BR29" s="325">
        <f>取引基本表!BR29/取引基本表!BR$93</f>
        <v>8.243313118531944E-4</v>
      </c>
      <c r="BS29" s="325">
        <f>取引基本表!BS29/取引基本表!BS$93</f>
        <v>2.5782745695109672E-4</v>
      </c>
      <c r="BT29" s="325">
        <f>取引基本表!BT29/取引基本表!BT$93</f>
        <v>6.0321605513638207E-5</v>
      </c>
      <c r="BU29" s="325">
        <f>取引基本表!BU29/取引基本表!BU$93</f>
        <v>5.8546492721014134E-5</v>
      </c>
      <c r="BV29" s="325">
        <f>取引基本表!BV29/取引基本表!BV$93</f>
        <v>1.5752934336076671E-4</v>
      </c>
      <c r="BW29" s="325">
        <f>取引基本表!BW29/取引基本表!BW$93</f>
        <v>6.3796167307738204E-5</v>
      </c>
      <c r="BX29" s="325">
        <f>取引基本表!BX29/取引基本表!BX$93</f>
        <v>1.2853458194761428E-4</v>
      </c>
      <c r="BY29" s="325">
        <f>取引基本表!BY29/取引基本表!BY$93</f>
        <v>1.6648499414053609E-4</v>
      </c>
      <c r="BZ29" s="325">
        <f>取引基本表!BZ29/取引基本表!BZ$93</f>
        <v>1.487915822606466E-4</v>
      </c>
      <c r="CA29" s="325">
        <f>取引基本表!CA29/取引基本表!CA$93</f>
        <v>4.7695893176068896E-5</v>
      </c>
      <c r="CB29" s="325">
        <f>取引基本表!CB29/取引基本表!CB$93</f>
        <v>6.1374887794652327E-5</v>
      </c>
      <c r="CC29" s="325">
        <f>取引基本表!CC29/取引基本表!CC$93</f>
        <v>3.4342953465816818E-4</v>
      </c>
      <c r="CD29" s="325">
        <f>取引基本表!CD29/取引基本表!CD$93</f>
        <v>0</v>
      </c>
      <c r="CE29" s="325">
        <f>取引基本表!CE29/取引基本表!CE$93</f>
        <v>3.3025494388061837E-5</v>
      </c>
      <c r="CF29" s="326">
        <f>取引基本表!CF29/取引基本表!CF$93</f>
        <v>1.8982655757739537E-4</v>
      </c>
      <c r="CG29" s="326">
        <f>取引基本表!CG29/取引基本表!CG$93</f>
        <v>9.1185136372574211E-4</v>
      </c>
      <c r="CH29" s="325">
        <f>取引基本表!CH29/取引基本表!CH$85</f>
        <v>9.4367395803788049E-4</v>
      </c>
      <c r="CI29" s="325">
        <f>取引基本表!CI29/取引基本表!CI$85</f>
        <v>3.3124736173663169E-2</v>
      </c>
      <c r="CJ29" s="325">
        <f>取引基本表!CJ29/取引基本表!CJ$85</f>
        <v>0</v>
      </c>
      <c r="CK29" s="325">
        <f>取引基本表!CK29/取引基本表!CK$85</f>
        <v>0</v>
      </c>
      <c r="CL29" s="325">
        <f>取引基本表!CL29/取引基本表!CL$85</f>
        <v>0</v>
      </c>
      <c r="CM29" s="325">
        <f>取引基本表!CM29/取引基本表!CM$85</f>
        <v>0</v>
      </c>
      <c r="CN29" s="327"/>
      <c r="CO29" s="326">
        <f>取引基本表!CO29/取引基本表!CO$85</f>
        <v>7.1447157398931768E-6</v>
      </c>
      <c r="CP29" s="324">
        <f>取引基本表!CO29/取引基本表!CO$85</f>
        <v>7.1447157398931768E-6</v>
      </c>
      <c r="CQ29" s="325">
        <f>取引基本表!CP29/取引基本表!CP$85</f>
        <v>2.7557345765727854E-4</v>
      </c>
      <c r="CR29" s="325">
        <f>取引基本表!CQ29/取引基本表!CQ$85</f>
        <v>0</v>
      </c>
      <c r="CS29" s="325">
        <f>取引基本表!CR29/取引基本表!CR$85</f>
        <v>0</v>
      </c>
      <c r="CT29" s="325">
        <f>取引基本表!CS29/取引基本表!CS$85</f>
        <v>0</v>
      </c>
      <c r="CU29" s="325">
        <f>取引基本表!CT29/取引基本表!CT$85</f>
        <v>0</v>
      </c>
      <c r="CV29" s="327"/>
      <c r="CW29" s="326">
        <f>取引基本表!CV29/取引基本表!CV$85</f>
        <v>1.4118480103515884E-4</v>
      </c>
      <c r="CX29" s="326">
        <f>取引基本表!CW29/取引基本表!CW$85</f>
        <v>7.9368867825737677E-4</v>
      </c>
      <c r="CY29" s="326">
        <f>取引基本表!CX29/取引基本表!CX$85</f>
        <v>4.1577216238409216E-5</v>
      </c>
      <c r="CZ29" s="326">
        <f>取引基本表!CY29/取引基本表!CY$85</f>
        <v>9.0129841371371887E-7</v>
      </c>
      <c r="DA29" s="326">
        <f>取引基本表!CZ29/取引基本表!CZ$85</f>
        <v>1.3619209005254322E-3</v>
      </c>
      <c r="DB29" s="59"/>
    </row>
    <row r="30" spans="1:106" ht="12" customHeight="1">
      <c r="A30" s="60"/>
      <c r="B30" s="55"/>
      <c r="C30" s="16" t="s">
        <v>28</v>
      </c>
      <c r="D30" s="88" t="s">
        <v>189</v>
      </c>
      <c r="E30" s="324">
        <f>取引基本表!E30/取引基本表!E$93</f>
        <v>1.0640588000123013E-3</v>
      </c>
      <c r="F30" s="325">
        <f>取引基本表!F30/取引基本表!F$93</f>
        <v>2.1010610358230907E-4</v>
      </c>
      <c r="G30" s="325">
        <f>取引基本表!G30/取引基本表!G$93</f>
        <v>4.3202482178976101E-4</v>
      </c>
      <c r="H30" s="325">
        <f>取引基本表!H30/取引基本表!H$93</f>
        <v>2.7393090853751333E-3</v>
      </c>
      <c r="I30" s="325">
        <f>取引基本表!I30/取引基本表!I$93</f>
        <v>1.9711143019131875E-3</v>
      </c>
      <c r="J30" s="325">
        <f>取引基本表!J30/取引基本表!J$93</f>
        <v>1.8394065809879897E-3</v>
      </c>
      <c r="K30" s="325">
        <f>取引基本表!K30/取引基本表!K$93</f>
        <v>2.5138475789158064E-3</v>
      </c>
      <c r="L30" s="325">
        <f>取引基本表!L30/取引基本表!L$93</f>
        <v>2.4653325418041014E-3</v>
      </c>
      <c r="M30" s="325">
        <f>取引基本表!M30/取引基本表!M$93</f>
        <v>1.5155710351058714E-3</v>
      </c>
      <c r="N30" s="325">
        <f>取引基本表!N30/取引基本表!N$93</f>
        <v>6.5551187650547595E-4</v>
      </c>
      <c r="O30" s="325">
        <f>取引基本表!O30/取引基本表!O$93</f>
        <v>1.0550215103203202E-3</v>
      </c>
      <c r="P30" s="325">
        <f>取引基本表!P30/取引基本表!P$93</f>
        <v>1.9220704592875359E-3</v>
      </c>
      <c r="Q30" s="325">
        <f>取引基本表!Q30/取引基本表!Q$93</f>
        <v>7.2879584506280854E-4</v>
      </c>
      <c r="R30" s="325">
        <f>取引基本表!R30/取引基本表!R$93</f>
        <v>5.5974119294263506E-4</v>
      </c>
      <c r="S30" s="325">
        <f>取引基本表!S30/取引基本表!S$93</f>
        <v>3.7112975548024801E-4</v>
      </c>
      <c r="T30" s="325">
        <f>取引基本表!T30/取引基本表!T$93</f>
        <v>4.2061822069683889E-4</v>
      </c>
      <c r="U30" s="325">
        <f>取引基本表!U30/取引基本表!U$93</f>
        <v>3.5682506989706276E-4</v>
      </c>
      <c r="V30" s="325">
        <f>取引基本表!V30/取引基本表!V$93</f>
        <v>1.1441107353907956E-3</v>
      </c>
      <c r="W30" s="325">
        <f>取引基本表!W30/取引基本表!W$93</f>
        <v>3.7057380471419287E-4</v>
      </c>
      <c r="X30" s="325">
        <f>取引基本表!X30/取引基本表!X$93</f>
        <v>2.3474347089779795E-4</v>
      </c>
      <c r="Y30" s="325">
        <f>取引基本表!Y30/取引基本表!Y$93</f>
        <v>5.3227057757215986E-4</v>
      </c>
      <c r="Z30" s="325">
        <f>取引基本表!Z30/取引基本表!Z$93</f>
        <v>7.2075043151940044E-4</v>
      </c>
      <c r="AA30" s="325">
        <f>取引基本表!AA30/取引基本表!AA$93</f>
        <v>1.0380862724492998E-3</v>
      </c>
      <c r="AB30" s="325">
        <f>取引基本表!AB30/取引基本表!AB$93</f>
        <v>9.7872730779204184E-4</v>
      </c>
      <c r="AC30" s="325">
        <f>取引基本表!AC30/取引基本表!AC$93</f>
        <v>7.4038775445728067E-2</v>
      </c>
      <c r="AD30" s="325">
        <f>取引基本表!AD30/取引基本表!AD$93</f>
        <v>8.3377039039281339E-3</v>
      </c>
      <c r="AE30" s="325">
        <f>取引基本表!AE30/取引基本表!AE$93</f>
        <v>3.1646056132034056E-3</v>
      </c>
      <c r="AF30" s="325">
        <f>取引基本表!AF30/取引基本表!AF$93</f>
        <v>1.2680563397347599E-3</v>
      </c>
      <c r="AG30" s="325">
        <f>取引基本表!AG30/取引基本表!AG$93</f>
        <v>5.1770505733483841E-4</v>
      </c>
      <c r="AH30" s="325">
        <f>取引基本表!AH30/取引基本表!AH$93</f>
        <v>2.6990448293782361E-3</v>
      </c>
      <c r="AI30" s="325">
        <f>取引基本表!AI30/取引基本表!AI$93</f>
        <v>2.5619016796356491E-3</v>
      </c>
      <c r="AJ30" s="325">
        <f>取引基本表!AJ30/取引基本表!AJ$93</f>
        <v>3.9488354376179926E-3</v>
      </c>
      <c r="AK30" s="325">
        <f>取引基本表!AK30/取引基本表!AK$93</f>
        <v>7.7688875050683079E-3</v>
      </c>
      <c r="AL30" s="325">
        <f>取引基本表!AL30/取引基本表!AL$93</f>
        <v>4.4400721706467734E-3</v>
      </c>
      <c r="AM30" s="325">
        <f>取引基本表!AM30/取引基本表!AM$93</f>
        <v>2.2036046554435346E-3</v>
      </c>
      <c r="AN30" s="325">
        <f>取引基本表!AN30/取引基本表!AN$93</f>
        <v>8.3889797783347219E-4</v>
      </c>
      <c r="AO30" s="325">
        <f>取引基本表!AO30/取引基本表!AO$93</f>
        <v>8.3690569498429766E-3</v>
      </c>
      <c r="AP30" s="325">
        <f>取引基本表!AP30/取引基本表!AP$93</f>
        <v>0</v>
      </c>
      <c r="AQ30" s="325">
        <f>取引基本表!AQ30/取引基本表!AQ$93</f>
        <v>9.4802205731320016E-4</v>
      </c>
      <c r="AR30" s="326">
        <f>取引基本表!AR30/取引基本表!AR$93</f>
        <v>2.6834706461349375E-3</v>
      </c>
      <c r="AS30" s="325">
        <f>取引基本表!AS30/取引基本表!AS$93</f>
        <v>0</v>
      </c>
      <c r="AT30" s="325">
        <f>取引基本表!AT30/取引基本表!AT$93</f>
        <v>0</v>
      </c>
      <c r="AU30" s="325">
        <f>取引基本表!AU30/取引基本表!AU$93</f>
        <v>0</v>
      </c>
      <c r="AV30" s="325">
        <f>取引基本表!AV30/取引基本表!AV$93</f>
        <v>0</v>
      </c>
      <c r="AW30" s="325">
        <f>取引基本表!AW30/取引基本表!AW$93</f>
        <v>0</v>
      </c>
      <c r="AX30" s="325">
        <f>取引基本表!AX30/取引基本表!AX$93</f>
        <v>0</v>
      </c>
      <c r="AY30" s="325">
        <f>取引基本表!AY30/取引基本表!AY$93</f>
        <v>0</v>
      </c>
      <c r="AZ30" s="325">
        <f>取引基本表!AZ30/取引基本表!AZ$93</f>
        <v>0</v>
      </c>
      <c r="BA30" s="325">
        <f>取引基本表!BA30/取引基本表!BA$93</f>
        <v>0</v>
      </c>
      <c r="BB30" s="325">
        <f>取引基本表!BB30/取引基本表!BB$93</f>
        <v>0</v>
      </c>
      <c r="BC30" s="325">
        <f>取引基本表!BC30/取引基本表!BC$93</f>
        <v>0</v>
      </c>
      <c r="BD30" s="325">
        <f>取引基本表!BD30/取引基本表!BD$93</f>
        <v>0</v>
      </c>
      <c r="BE30" s="325">
        <f>取引基本表!BE30/取引基本表!BE$93</f>
        <v>0</v>
      </c>
      <c r="BF30" s="325">
        <f>取引基本表!BF30/取引基本表!BF$93</f>
        <v>0</v>
      </c>
      <c r="BG30" s="325">
        <f>取引基本表!BG30/取引基本表!BG$93</f>
        <v>0</v>
      </c>
      <c r="BH30" s="325">
        <f>取引基本表!BH30/取引基本表!BH$93</f>
        <v>0</v>
      </c>
      <c r="BI30" s="325">
        <f>取引基本表!BI30/取引基本表!BI$93</f>
        <v>0</v>
      </c>
      <c r="BJ30" s="325">
        <f>取引基本表!BJ30/取引基本表!BJ$93</f>
        <v>0</v>
      </c>
      <c r="BK30" s="325">
        <f>取引基本表!BK30/取引基本表!BK$93</f>
        <v>0</v>
      </c>
      <c r="BL30" s="325">
        <f>取引基本表!BL30/取引基本表!BL$93</f>
        <v>0</v>
      </c>
      <c r="BM30" s="325">
        <f>取引基本表!BM30/取引基本表!BM$93</f>
        <v>0</v>
      </c>
      <c r="BN30" s="325">
        <f>取引基本表!BN30/取引基本表!BN$93</f>
        <v>0</v>
      </c>
      <c r="BO30" s="325">
        <f>取引基本表!BO30/取引基本表!BO$93</f>
        <v>0</v>
      </c>
      <c r="BP30" s="325">
        <f>取引基本表!BP30/取引基本表!BP$93</f>
        <v>0</v>
      </c>
      <c r="BQ30" s="325">
        <f>取引基本表!BQ30/取引基本表!BQ$93</f>
        <v>0</v>
      </c>
      <c r="BR30" s="325">
        <f>取引基本表!BR30/取引基本表!BR$93</f>
        <v>0</v>
      </c>
      <c r="BS30" s="325">
        <f>取引基本表!BS30/取引基本表!BS$93</f>
        <v>0</v>
      </c>
      <c r="BT30" s="325">
        <f>取引基本表!BT30/取引基本表!BT$93</f>
        <v>0</v>
      </c>
      <c r="BU30" s="325">
        <f>取引基本表!BU30/取引基本表!BU$93</f>
        <v>0</v>
      </c>
      <c r="BV30" s="325">
        <f>取引基本表!BV30/取引基本表!BV$93</f>
        <v>0</v>
      </c>
      <c r="BW30" s="325">
        <f>取引基本表!BW30/取引基本表!BW$93</f>
        <v>0</v>
      </c>
      <c r="BX30" s="325">
        <f>取引基本表!BX30/取引基本表!BX$93</f>
        <v>0</v>
      </c>
      <c r="BY30" s="325">
        <f>取引基本表!BY30/取引基本表!BY$93</f>
        <v>0</v>
      </c>
      <c r="BZ30" s="325">
        <f>取引基本表!BZ30/取引基本表!BZ$93</f>
        <v>0</v>
      </c>
      <c r="CA30" s="325">
        <f>取引基本表!CA30/取引基本表!CA$93</f>
        <v>0</v>
      </c>
      <c r="CB30" s="325">
        <f>取引基本表!CB30/取引基本表!CB$93</f>
        <v>0</v>
      </c>
      <c r="CC30" s="325">
        <f>取引基本表!CC30/取引基本表!CC$93</f>
        <v>0</v>
      </c>
      <c r="CD30" s="325">
        <f>取引基本表!CD30/取引基本表!CD$93</f>
        <v>0</v>
      </c>
      <c r="CE30" s="325">
        <f>取引基本表!CE30/取引基本表!CE$93</f>
        <v>0</v>
      </c>
      <c r="CF30" s="326">
        <f>取引基本表!CF30/取引基本表!CF$93</f>
        <v>0</v>
      </c>
      <c r="CG30" s="326">
        <f>取引基本表!CG30/取引基本表!CG$93</f>
        <v>1.0369655983937811E-4</v>
      </c>
      <c r="CH30" s="325">
        <f>取引基本表!CH30/取引基本表!CH$85</f>
        <v>3.8641223503161026E-4</v>
      </c>
      <c r="CI30" s="325">
        <f>取引基本表!CI30/取引基本表!CI$85</f>
        <v>7.2296973654795713E-3</v>
      </c>
      <c r="CJ30" s="325">
        <f>取引基本表!CJ30/取引基本表!CJ$85</f>
        <v>3.3052639806373794E-4</v>
      </c>
      <c r="CK30" s="325">
        <f>取引基本表!CK30/取引基本表!CK$85</f>
        <v>0</v>
      </c>
      <c r="CL30" s="325">
        <f>取引基本表!CL30/取引基本表!CL$85</f>
        <v>0</v>
      </c>
      <c r="CM30" s="325">
        <f>取引基本表!CM30/取引基本表!CM$85</f>
        <v>0</v>
      </c>
      <c r="CN30" s="327"/>
      <c r="CO30" s="326">
        <f>取引基本表!CO30/取引基本表!CO$85</f>
        <v>0</v>
      </c>
      <c r="CP30" s="324">
        <f>取引基本表!CO30/取引基本表!CO$85</f>
        <v>0</v>
      </c>
      <c r="CQ30" s="325">
        <f>取引基本表!CP30/取引基本表!CP$85</f>
        <v>0</v>
      </c>
      <c r="CR30" s="325">
        <f>取引基本表!CQ30/取引基本表!CQ$85</f>
        <v>0</v>
      </c>
      <c r="CS30" s="325">
        <f>取引基本表!CR30/取引基本表!CR$85</f>
        <v>0</v>
      </c>
      <c r="CT30" s="325">
        <f>取引基本表!CS30/取引基本表!CS$85</f>
        <v>0</v>
      </c>
      <c r="CU30" s="325">
        <f>取引基本表!CT30/取引基本表!CT$85</f>
        <v>0</v>
      </c>
      <c r="CV30" s="327"/>
      <c r="CW30" s="326">
        <f>取引基本表!CV30/取引基本表!CV$85</f>
        <v>0</v>
      </c>
      <c r="CX30" s="326">
        <f>取引基本表!CW30/取引基本表!CW$85</f>
        <v>1.4628638565180544E-4</v>
      </c>
      <c r="CY30" s="326">
        <f>取引基本表!CX30/取引基本表!CX$85</f>
        <v>9.9911420765381138E-6</v>
      </c>
      <c r="CZ30" s="326">
        <f>取引基本表!CY30/取引基本表!CY$85</f>
        <v>3.3262203363244386E-7</v>
      </c>
      <c r="DA30" s="326">
        <f>取引基本表!CZ30/取引基本表!CZ$85</f>
        <v>1.8682340213007679E-4</v>
      </c>
      <c r="DB30" s="59"/>
    </row>
    <row r="31" spans="1:106" ht="12" customHeight="1">
      <c r="A31" s="60"/>
      <c r="B31" s="55"/>
      <c r="C31" s="16" t="s">
        <v>29</v>
      </c>
      <c r="D31" s="88" t="s">
        <v>241</v>
      </c>
      <c r="E31" s="324">
        <f>取引基本表!E31/取引基本表!E$93</f>
        <v>2.0117483206650549E-4</v>
      </c>
      <c r="F31" s="325">
        <f>取引基本表!F31/取引基本表!F$93</f>
        <v>0</v>
      </c>
      <c r="G31" s="325">
        <f>取引基本表!G31/取引基本表!G$93</f>
        <v>0</v>
      </c>
      <c r="H31" s="325">
        <f>取引基本表!H31/取引基本表!H$93</f>
        <v>1.3575355932347142E-3</v>
      </c>
      <c r="I31" s="325">
        <f>取引基本表!I31/取引基本表!I$93</f>
        <v>1.4344138415426208E-3</v>
      </c>
      <c r="J31" s="325">
        <f>取引基本表!J31/取引基本表!J$93</f>
        <v>2.8598136174259712E-4</v>
      </c>
      <c r="K31" s="325">
        <f>取引基本表!K31/取引基本表!K$93</f>
        <v>1.2259013067227595E-3</v>
      </c>
      <c r="L31" s="325">
        <f>取引基本表!L31/取引基本表!L$93</f>
        <v>3.3528026211673695E-3</v>
      </c>
      <c r="M31" s="325">
        <f>取引基本表!M31/取引基本表!M$93</f>
        <v>1.4443855676097385E-4</v>
      </c>
      <c r="N31" s="325">
        <f>取引基本表!N31/取引基本表!N$93</f>
        <v>9.3093032548170293E-5</v>
      </c>
      <c r="O31" s="325">
        <f>取引基本表!O31/取引基本表!O$93</f>
        <v>2.9250959935892057E-3</v>
      </c>
      <c r="P31" s="325">
        <f>取引基本表!P31/取引基本表!P$93</f>
        <v>1.7580976584285389E-4</v>
      </c>
      <c r="Q31" s="325">
        <f>取引基本表!Q31/取引基本表!Q$93</f>
        <v>6.7472003211271263E-5</v>
      </c>
      <c r="R31" s="325">
        <f>取引基本表!R31/取引基本表!R$93</f>
        <v>1.130973806361334E-4</v>
      </c>
      <c r="S31" s="325">
        <f>取引基本表!S31/取引基本表!S$93</f>
        <v>2.7814579749468979E-4</v>
      </c>
      <c r="T31" s="325">
        <f>取引基本表!T31/取引基本表!T$93</f>
        <v>2.8375155479087946E-5</v>
      </c>
      <c r="U31" s="325">
        <f>取引基本表!U31/取引基本表!U$93</f>
        <v>1.5221146579168769E-4</v>
      </c>
      <c r="V31" s="325">
        <f>取引基本表!V31/取引基本表!V$93</f>
        <v>9.0718995045117412E-4</v>
      </c>
      <c r="W31" s="325">
        <f>取引基本表!W31/取引基本表!W$93</f>
        <v>1.9507440303732617E-4</v>
      </c>
      <c r="X31" s="325">
        <f>取引基本表!X31/取引基本表!X$93</f>
        <v>2.4691130126053837E-4</v>
      </c>
      <c r="Y31" s="325">
        <f>取引基本表!Y31/取引基本表!Y$93</f>
        <v>2.7083121193165242E-3</v>
      </c>
      <c r="Z31" s="325">
        <f>取引基本表!Z31/取引基本表!Z$93</f>
        <v>2.7151450010504417E-4</v>
      </c>
      <c r="AA31" s="325">
        <f>取引基本表!AA31/取引基本表!AA$93</f>
        <v>2.1988466360622159E-3</v>
      </c>
      <c r="AB31" s="325">
        <f>取引基本表!AB31/取引基本表!AB$93</f>
        <v>1.4630477063227188E-2</v>
      </c>
      <c r="AC31" s="325">
        <f>取引基本表!AC31/取引基本表!AC$93</f>
        <v>2.5364100839845752E-3</v>
      </c>
      <c r="AD31" s="325">
        <f>取引基本表!AD31/取引基本表!AD$93</f>
        <v>0</v>
      </c>
      <c r="AE31" s="325">
        <f>取引基本表!AE31/取引基本表!AE$93</f>
        <v>1.5515407904924873E-3</v>
      </c>
      <c r="AF31" s="325">
        <f>取引基本表!AF31/取引基本表!AF$93</f>
        <v>4.5436260329896252E-3</v>
      </c>
      <c r="AG31" s="325">
        <f>取引基本表!AG31/取引基本表!AG$93</f>
        <v>2.1732987826501561E-5</v>
      </c>
      <c r="AH31" s="325">
        <f>取引基本表!AH31/取引基本表!AH$93</f>
        <v>1.0589371283051031E-2</v>
      </c>
      <c r="AI31" s="325">
        <f>取引基本表!AI31/取引基本表!AI$93</f>
        <v>7.4800928651474951E-3</v>
      </c>
      <c r="AJ31" s="325">
        <f>取引基本表!AJ31/取引基本表!AJ$93</f>
        <v>3.1737620291800536E-2</v>
      </c>
      <c r="AK31" s="325">
        <f>取引基本表!AK31/取引基本表!AK$93</f>
        <v>7.7191469068078906E-3</v>
      </c>
      <c r="AL31" s="325">
        <f>取引基本表!AL31/取引基本表!AL$93</f>
        <v>4.9093851799457367E-3</v>
      </c>
      <c r="AM31" s="325">
        <f>取引基本表!AM31/取引基本表!AM$93</f>
        <v>4.6913987804680198E-5</v>
      </c>
      <c r="AN31" s="325">
        <f>取引基本表!AN31/取引基本表!AN$93</f>
        <v>1.5342001508613003E-3</v>
      </c>
      <c r="AO31" s="325">
        <f>取引基本表!AO31/取引基本表!AO$93</f>
        <v>2.0696228313598145E-2</v>
      </c>
      <c r="AP31" s="325">
        <f>取引基本表!AP31/取引基本表!AP$93</f>
        <v>0</v>
      </c>
      <c r="AQ31" s="325">
        <f>取引基本表!AQ31/取引基本表!AQ$93</f>
        <v>1.2450147688846029E-2</v>
      </c>
      <c r="AR31" s="326">
        <f>取引基本表!AR31/取引基本表!AR$93</f>
        <v>4.797913832638839E-3</v>
      </c>
      <c r="AS31" s="325">
        <f>取引基本表!AS31/取引基本表!AS$93</f>
        <v>0</v>
      </c>
      <c r="AT31" s="325">
        <f>取引基本表!AT31/取引基本表!AT$93</f>
        <v>0</v>
      </c>
      <c r="AU31" s="325">
        <f>取引基本表!AU31/取引基本表!AU$93</f>
        <v>0</v>
      </c>
      <c r="AV31" s="325">
        <f>取引基本表!AV31/取引基本表!AV$93</f>
        <v>0</v>
      </c>
      <c r="AW31" s="325">
        <f>取引基本表!AW31/取引基本表!AW$93</f>
        <v>0</v>
      </c>
      <c r="AX31" s="325">
        <f>取引基本表!AX31/取引基本表!AX$93</f>
        <v>0</v>
      </c>
      <c r="AY31" s="325">
        <f>取引基本表!AY31/取引基本表!AY$93</f>
        <v>0</v>
      </c>
      <c r="AZ31" s="325">
        <f>取引基本表!AZ31/取引基本表!AZ$93</f>
        <v>0</v>
      </c>
      <c r="BA31" s="325">
        <f>取引基本表!BA31/取引基本表!BA$93</f>
        <v>0</v>
      </c>
      <c r="BB31" s="325">
        <f>取引基本表!BB31/取引基本表!BB$93</f>
        <v>0</v>
      </c>
      <c r="BC31" s="325">
        <f>取引基本表!BC31/取引基本表!BC$93</f>
        <v>0</v>
      </c>
      <c r="BD31" s="325">
        <f>取引基本表!BD31/取引基本表!BD$93</f>
        <v>0</v>
      </c>
      <c r="BE31" s="325">
        <f>取引基本表!BE31/取引基本表!BE$93</f>
        <v>0</v>
      </c>
      <c r="BF31" s="325">
        <f>取引基本表!BF31/取引基本表!BF$93</f>
        <v>0</v>
      </c>
      <c r="BG31" s="325">
        <f>取引基本表!BG31/取引基本表!BG$93</f>
        <v>0</v>
      </c>
      <c r="BH31" s="325">
        <f>取引基本表!BH31/取引基本表!BH$93</f>
        <v>0</v>
      </c>
      <c r="BI31" s="325">
        <f>取引基本表!BI31/取引基本表!BI$93</f>
        <v>0</v>
      </c>
      <c r="BJ31" s="325">
        <f>取引基本表!BJ31/取引基本表!BJ$93</f>
        <v>0</v>
      </c>
      <c r="BK31" s="325">
        <f>取引基本表!BK31/取引基本表!BK$93</f>
        <v>0</v>
      </c>
      <c r="BL31" s="325">
        <f>取引基本表!BL31/取引基本表!BL$93</f>
        <v>0</v>
      </c>
      <c r="BM31" s="325">
        <f>取引基本表!BM31/取引基本表!BM$93</f>
        <v>0</v>
      </c>
      <c r="BN31" s="325">
        <f>取引基本表!BN31/取引基本表!BN$93</f>
        <v>0</v>
      </c>
      <c r="BO31" s="325">
        <f>取引基本表!BO31/取引基本表!BO$93</f>
        <v>0</v>
      </c>
      <c r="BP31" s="325">
        <f>取引基本表!BP31/取引基本表!BP$93</f>
        <v>0</v>
      </c>
      <c r="BQ31" s="325">
        <f>取引基本表!BQ31/取引基本表!BQ$93</f>
        <v>0</v>
      </c>
      <c r="BR31" s="325">
        <f>取引基本表!BR31/取引基本表!BR$93</f>
        <v>0</v>
      </c>
      <c r="BS31" s="325">
        <f>取引基本表!BS31/取引基本表!BS$93</f>
        <v>0</v>
      </c>
      <c r="BT31" s="325">
        <f>取引基本表!BT31/取引基本表!BT$93</f>
        <v>0</v>
      </c>
      <c r="BU31" s="325">
        <f>取引基本表!BU31/取引基本表!BU$93</f>
        <v>0</v>
      </c>
      <c r="BV31" s="325">
        <f>取引基本表!BV31/取引基本表!BV$93</f>
        <v>0</v>
      </c>
      <c r="BW31" s="325">
        <f>取引基本表!BW31/取引基本表!BW$93</f>
        <v>0</v>
      </c>
      <c r="BX31" s="325">
        <f>取引基本表!BX31/取引基本表!BX$93</f>
        <v>0</v>
      </c>
      <c r="BY31" s="325">
        <f>取引基本表!BY31/取引基本表!BY$93</f>
        <v>0</v>
      </c>
      <c r="BZ31" s="325">
        <f>取引基本表!BZ31/取引基本表!BZ$93</f>
        <v>0</v>
      </c>
      <c r="CA31" s="325">
        <f>取引基本表!CA31/取引基本表!CA$93</f>
        <v>0</v>
      </c>
      <c r="CB31" s="325">
        <f>取引基本表!CB31/取引基本表!CB$93</f>
        <v>0</v>
      </c>
      <c r="CC31" s="325">
        <f>取引基本表!CC31/取引基本表!CC$93</f>
        <v>0</v>
      </c>
      <c r="CD31" s="325">
        <f>取引基本表!CD31/取引基本表!CD$93</f>
        <v>0</v>
      </c>
      <c r="CE31" s="325">
        <f>取引基本表!CE31/取引基本表!CE$93</f>
        <v>0</v>
      </c>
      <c r="CF31" s="326">
        <f>取引基本表!CF31/取引基本表!CF$93</f>
        <v>0</v>
      </c>
      <c r="CG31" s="326">
        <f>取引基本表!CG31/取引基本表!CG$93</f>
        <v>1.854043604192253E-4</v>
      </c>
      <c r="CH31" s="325">
        <f>取引基本表!CH31/取引基本表!CH$85</f>
        <v>0</v>
      </c>
      <c r="CI31" s="325">
        <f>取引基本表!CI31/取引基本表!CI$85</f>
        <v>7.6485995709004145E-4</v>
      </c>
      <c r="CJ31" s="325">
        <f>取引基本表!CJ31/取引基本表!CJ$85</f>
        <v>5.6628943503795005E-3</v>
      </c>
      <c r="CK31" s="325">
        <f>取引基本表!CK31/取引基本表!CK$85</f>
        <v>0</v>
      </c>
      <c r="CL31" s="325">
        <f>取引基本表!CL31/取引基本表!CL$85</f>
        <v>0</v>
      </c>
      <c r="CM31" s="325">
        <f>取引基本表!CM31/取引基本表!CM$85</f>
        <v>0</v>
      </c>
      <c r="CN31" s="327"/>
      <c r="CO31" s="326">
        <f>取引基本表!CO31/取引基本表!CO$85</f>
        <v>0</v>
      </c>
      <c r="CP31" s="324">
        <f>取引基本表!CO31/取引基本表!CO$85</f>
        <v>0</v>
      </c>
      <c r="CQ31" s="325">
        <f>取引基本表!CP31/取引基本表!CP$85</f>
        <v>0</v>
      </c>
      <c r="CR31" s="325">
        <f>取引基本表!CQ31/取引基本表!CQ$85</f>
        <v>0</v>
      </c>
      <c r="CS31" s="325">
        <f>取引基本表!CR31/取引基本表!CR$85</f>
        <v>0</v>
      </c>
      <c r="CT31" s="325">
        <f>取引基本表!CS31/取引基本表!CS$85</f>
        <v>0</v>
      </c>
      <c r="CU31" s="325">
        <f>取引基本表!CT31/取引基本表!CT$85</f>
        <v>0</v>
      </c>
      <c r="CV31" s="327"/>
      <c r="CW31" s="326">
        <f>取引基本表!CV31/取引基本表!CV$85</f>
        <v>0</v>
      </c>
      <c r="CX31" s="326">
        <f>取引基本表!CW31/取引基本表!CW$85</f>
        <v>5.9996338503381703E-5</v>
      </c>
      <c r="CY31" s="326">
        <f>取引基本表!CX31/取引基本表!CX$85</f>
        <v>3.5769258647800286E-6</v>
      </c>
      <c r="CZ31" s="326">
        <f>取引基本表!CY31/取引基本表!CY$85</f>
        <v>1.6094614530602124E-7</v>
      </c>
      <c r="DA31" s="326">
        <f>取引基本表!CZ31/取引基本表!CZ$85</f>
        <v>2.1945262075141338E-4</v>
      </c>
      <c r="DB31" s="59"/>
    </row>
    <row r="32" spans="1:106" ht="12" customHeight="1">
      <c r="A32" s="60"/>
      <c r="B32" s="55"/>
      <c r="C32" s="16" t="s">
        <v>30</v>
      </c>
      <c r="D32" s="88" t="s">
        <v>242</v>
      </c>
      <c r="E32" s="324">
        <f>取引基本表!E32/取引基本表!E$93</f>
        <v>1.4513598910291319E-2</v>
      </c>
      <c r="F32" s="325">
        <f>取引基本表!F32/取引基本表!F$93</f>
        <v>3.341790854035985E-3</v>
      </c>
      <c r="G32" s="325">
        <f>取引基本表!G32/取引基本表!G$93</f>
        <v>1.5982987010119284E-2</v>
      </c>
      <c r="H32" s="325">
        <f>取引基本表!H32/取引基本表!H$93</f>
        <v>7.8666982349412384E-3</v>
      </c>
      <c r="I32" s="325">
        <f>取引基本表!I32/取引基本表!I$93</f>
        <v>1.6936001005790548E-2</v>
      </c>
      <c r="J32" s="325">
        <f>取引基本表!J32/取引基本表!J$93</f>
        <v>2.1571687785874899E-2</v>
      </c>
      <c r="K32" s="325">
        <f>取引基本表!K32/取引基本表!K$93</f>
        <v>1.9341003544285345E-2</v>
      </c>
      <c r="L32" s="325">
        <f>取引基本表!L32/取引基本表!L$93</f>
        <v>1.2593838023354315E-2</v>
      </c>
      <c r="M32" s="325">
        <f>取引基本表!M32/取引基本表!M$93</f>
        <v>3.1037333481425881E-3</v>
      </c>
      <c r="N32" s="325">
        <f>取引基本表!N32/取引基本表!N$93</f>
        <v>1.3795594107816847E-2</v>
      </c>
      <c r="O32" s="325">
        <f>取引基本表!O32/取引基本表!O$93</f>
        <v>8.5018017211591895E-3</v>
      </c>
      <c r="P32" s="325">
        <f>取引基本表!P32/取引基本表!P$93</f>
        <v>4.3926093263767898E-3</v>
      </c>
      <c r="Q32" s="325">
        <f>取引基本表!Q32/取引基本表!Q$93</f>
        <v>6.2018687060579883E-3</v>
      </c>
      <c r="R32" s="325">
        <f>取引基本表!R32/取引基本表!R$93</f>
        <v>7.6646614570304011E-3</v>
      </c>
      <c r="S32" s="325">
        <f>取引基本表!S32/取引基本表!S$93</f>
        <v>1.0819234894580837E-2</v>
      </c>
      <c r="T32" s="325">
        <f>取引基本表!T32/取引基本表!T$93</f>
        <v>8.8671481732852369E-3</v>
      </c>
      <c r="U32" s="325">
        <f>取引基本表!U32/取引基本表!U$93</f>
        <v>1.5742032134486824E-2</v>
      </c>
      <c r="V32" s="325">
        <f>取引基本表!V32/取引基本表!V$93</f>
        <v>1.1900503174001303E-2</v>
      </c>
      <c r="W32" s="325">
        <f>取引基本表!W32/取引基本表!W$93</f>
        <v>1.2822672796697259E-2</v>
      </c>
      <c r="X32" s="325">
        <f>取引基本表!X32/取引基本表!X$93</f>
        <v>1.3617242514588202E-2</v>
      </c>
      <c r="Y32" s="325">
        <f>取引基本表!Y32/取引基本表!Y$93</f>
        <v>9.9713076375727659E-3</v>
      </c>
      <c r="Z32" s="325">
        <f>取引基本表!Z32/取引基本表!Z$93</f>
        <v>1.6860470018362304E-2</v>
      </c>
      <c r="AA32" s="325">
        <f>取引基本表!AA32/取引基本表!AA$93</f>
        <v>1.2668231132649661E-2</v>
      </c>
      <c r="AB32" s="325">
        <f>取引基本表!AB32/取引基本表!AB$93</f>
        <v>1.5514848778916414E-3</v>
      </c>
      <c r="AC32" s="325">
        <f>取引基本表!AC32/取引基本表!AC$93</f>
        <v>5.0694781856314127E-3</v>
      </c>
      <c r="AD32" s="325">
        <f>取引基本表!AD32/取引基本表!AD$93</f>
        <v>4.7847286717712309E-3</v>
      </c>
      <c r="AE32" s="325">
        <f>取引基本表!AE32/取引基本表!AE$93</f>
        <v>3.0442357383099069E-3</v>
      </c>
      <c r="AF32" s="325">
        <f>取引基本表!AF32/取引基本表!AF$93</f>
        <v>1.4778182039088639E-3</v>
      </c>
      <c r="AG32" s="325">
        <f>取引基本表!AG32/取引基本表!AG$93</f>
        <v>3.8633339111768288E-4</v>
      </c>
      <c r="AH32" s="325">
        <f>取引基本表!AH32/取引基本表!AH$93</f>
        <v>2.3266833173893292E-3</v>
      </c>
      <c r="AI32" s="325">
        <f>取引基本表!AI32/取引基本表!AI$93</f>
        <v>2.1991315842176964E-3</v>
      </c>
      <c r="AJ32" s="325">
        <f>取引基本表!AJ32/取引基本表!AJ$93</f>
        <v>2.4930523017285301E-3</v>
      </c>
      <c r="AK32" s="325">
        <f>取引基本表!AK32/取引基本表!AK$93</f>
        <v>4.4875469872828339E-3</v>
      </c>
      <c r="AL32" s="325">
        <f>取引基本表!AL32/取引基本表!AL$93</f>
        <v>1.0662278351262044E-2</v>
      </c>
      <c r="AM32" s="325">
        <f>取引基本表!AM32/取引基本表!AM$93</f>
        <v>8.8759329320896811E-3</v>
      </c>
      <c r="AN32" s="325">
        <f>取引基本表!AN32/取引基本表!AN$93</f>
        <v>4.8466837994143976E-3</v>
      </c>
      <c r="AO32" s="325">
        <f>取引基本表!AO32/取引基本表!AO$93</f>
        <v>1.5975464119652089E-2</v>
      </c>
      <c r="AP32" s="325">
        <f>取引基本表!AP32/取引基本表!AP$93</f>
        <v>5.9359788475533318E-2</v>
      </c>
      <c r="AQ32" s="325">
        <f>取引基本表!AQ32/取引基本表!AQ$93</f>
        <v>1.1544500458663051E-3</v>
      </c>
      <c r="AR32" s="326">
        <f>取引基本表!AR32/取引基本表!AR$93</f>
        <v>7.5981695401982812E-3</v>
      </c>
      <c r="AS32" s="325">
        <f>取引基本表!AS32/取引基本表!AS$93</f>
        <v>1.5417207659581883E-3</v>
      </c>
      <c r="AT32" s="325">
        <f>取引基本表!AT32/取引基本表!AT$93</f>
        <v>6.4733309566413833E-4</v>
      </c>
      <c r="AU32" s="325">
        <f>取引基本表!AU32/取引基本表!AU$93</f>
        <v>1.4203701022260907E-3</v>
      </c>
      <c r="AV32" s="325">
        <f>取引基本表!AV32/取引基本表!AV$93</f>
        <v>6.487392379191558E-4</v>
      </c>
      <c r="AW32" s="325">
        <f>取引基本表!AW32/取引基本表!AW$93</f>
        <v>1.5963065754649377E-3</v>
      </c>
      <c r="AX32" s="325">
        <f>取引基本表!AX32/取引基本表!AX$93</f>
        <v>1.9873292970896826E-3</v>
      </c>
      <c r="AY32" s="325">
        <f>取引基本表!AY32/取引基本表!AY$93</f>
        <v>1.7833619143817611E-3</v>
      </c>
      <c r="AZ32" s="325">
        <f>取引基本表!AZ32/取引基本表!AZ$93</f>
        <v>1.0970883367580895E-3</v>
      </c>
      <c r="BA32" s="325">
        <f>取引基本表!BA32/取引基本表!BA$93</f>
        <v>1.7782973854778741E-4</v>
      </c>
      <c r="BB32" s="325">
        <f>取引基本表!BB32/取引基本表!BB$93</f>
        <v>1.4082355100978241E-3</v>
      </c>
      <c r="BC32" s="325">
        <f>取引基本表!BC32/取引基本表!BC$93</f>
        <v>8.6188927468835248E-4</v>
      </c>
      <c r="BD32" s="325">
        <f>取引基本表!BD32/取引基本表!BD$93</f>
        <v>4.3476493731502223E-4</v>
      </c>
      <c r="BE32" s="325">
        <f>取引基本表!BE32/取引基本表!BE$93</f>
        <v>6.2318559514147587E-4</v>
      </c>
      <c r="BF32" s="325">
        <f>取引基本表!BF32/取引基本表!BF$93</f>
        <v>7.3489430496085511E-4</v>
      </c>
      <c r="BG32" s="325">
        <f>取引基本表!BG32/取引基本表!BG$93</f>
        <v>9.9562585502595367E-4</v>
      </c>
      <c r="BH32" s="325">
        <f>取引基本表!BH32/取引基本表!BH$93</f>
        <v>9.3419541961320721E-4</v>
      </c>
      <c r="BI32" s="325">
        <f>取引基本表!BI32/取引基本表!BI$93</f>
        <v>1.3245563204475964E-3</v>
      </c>
      <c r="BJ32" s="325">
        <f>取引基本表!BJ32/取引基本表!BJ$93</f>
        <v>1.1357957657311484E-3</v>
      </c>
      <c r="BK32" s="325">
        <f>取引基本表!BK32/取引基本表!BK$93</f>
        <v>1.2965662070372991E-3</v>
      </c>
      <c r="BL32" s="325">
        <f>取引基本表!BL32/取引基本表!BL$93</f>
        <v>1.1928080133316286E-3</v>
      </c>
      <c r="BM32" s="325">
        <f>取引基本表!BM32/取引基本表!BM$93</f>
        <v>9.1669125646291099E-4</v>
      </c>
      <c r="BN32" s="325">
        <f>取引基本表!BN32/取引基本表!BN$93</f>
        <v>1.4543954491437838E-3</v>
      </c>
      <c r="BO32" s="325">
        <f>取引基本表!BO32/取引基本表!BO$93</f>
        <v>1.2729026359922313E-3</v>
      </c>
      <c r="BP32" s="325">
        <f>取引基本表!BP32/取引基本表!BP$93</f>
        <v>1.3158749089375423E-4</v>
      </c>
      <c r="BQ32" s="325">
        <f>取引基本表!BQ32/取引基本表!BQ$93</f>
        <v>4.5897484085675517E-4</v>
      </c>
      <c r="BR32" s="325">
        <f>取引基本表!BR32/取引基本表!BR$93</f>
        <v>4.8269910753871069E-4</v>
      </c>
      <c r="BS32" s="325">
        <f>取引基本表!BS32/取引基本表!BS$93</f>
        <v>3.0726840409164147E-4</v>
      </c>
      <c r="BT32" s="325">
        <f>取引基本表!BT32/取引基本表!BT$93</f>
        <v>1.4864290188126419E-4</v>
      </c>
      <c r="BU32" s="325">
        <f>取引基本表!BU32/取引基本表!BU$93</f>
        <v>4.1486991018397081E-5</v>
      </c>
      <c r="BV32" s="325">
        <f>取引基本表!BV32/取引基本表!BV$93</f>
        <v>2.2637377757771135E-4</v>
      </c>
      <c r="BW32" s="325">
        <f>取引基本表!BW32/取引基本表!BW$93</f>
        <v>2.4295117997908506E-4</v>
      </c>
      <c r="BX32" s="325">
        <f>取引基本表!BX32/取引基本表!BX$93</f>
        <v>2.5258218370043117E-4</v>
      </c>
      <c r="BY32" s="325">
        <f>取引基本表!BY32/取引基本表!BY$93</f>
        <v>4.8460462537604015E-4</v>
      </c>
      <c r="BZ32" s="325">
        <f>取引基本表!BZ32/取引基本表!BZ$93</f>
        <v>1.0532976680947593E-3</v>
      </c>
      <c r="CA32" s="325">
        <f>取引基本表!CA32/取引基本表!CA$93</f>
        <v>9.0793927300761724E-4</v>
      </c>
      <c r="CB32" s="325">
        <f>取引基本表!CB32/取引基本表!CB$93</f>
        <v>4.5425757313900794E-4</v>
      </c>
      <c r="CC32" s="325">
        <f>取引基本表!CC32/取引基本表!CC$93</f>
        <v>1.5519525671283594E-3</v>
      </c>
      <c r="CD32" s="325">
        <f>取引基本表!CD32/取引基本表!CD$93</f>
        <v>5.9659788455906004E-3</v>
      </c>
      <c r="CE32" s="325">
        <f>取引基本表!CE32/取引基本表!CE$93</f>
        <v>1.1608668036645141E-4</v>
      </c>
      <c r="CF32" s="326">
        <f>取引基本表!CF32/取引基本表!CF$93</f>
        <v>6.8509484640830805E-4</v>
      </c>
      <c r="CG32" s="326">
        <f>取引基本表!CG32/取引基本表!CG$93</f>
        <v>9.5223474029579845E-4</v>
      </c>
      <c r="CH32" s="325">
        <f>取引基本表!CH32/取引基本表!CH$85</f>
        <v>4.05149773013561E-2</v>
      </c>
      <c r="CI32" s="325">
        <f>取引基本表!CI32/取引基本表!CI$85</f>
        <v>3.4064418455207246E-2</v>
      </c>
      <c r="CJ32" s="325">
        <f>取引基本表!CJ32/取引基本表!CJ$85</f>
        <v>1.6516250813982894E-5</v>
      </c>
      <c r="CK32" s="325">
        <f>取引基本表!CK32/取引基本表!CK$85</f>
        <v>3.4976476092278925E-3</v>
      </c>
      <c r="CL32" s="325">
        <f>取引基本表!CL32/取引基本表!CL$85</f>
        <v>1.1111046666185244E-2</v>
      </c>
      <c r="CM32" s="325">
        <f>取引基本表!CM32/取引基本表!CM$85</f>
        <v>-1.8035555179114995E-2</v>
      </c>
      <c r="CN32" s="327"/>
      <c r="CO32" s="326">
        <f>取引基本表!CO32/取引基本表!CO$85</f>
        <v>4.3969216833721E-3</v>
      </c>
      <c r="CP32" s="324">
        <f>取引基本表!CO32/取引基本表!CO$85</f>
        <v>4.3969216833721E-3</v>
      </c>
      <c r="CQ32" s="325">
        <f>取引基本表!CP32/取引基本表!CP$85</f>
        <v>4.0871671441270714E-3</v>
      </c>
      <c r="CR32" s="325">
        <f>取引基本表!CQ32/取引基本表!CQ$85</f>
        <v>2.1354310138580038E-6</v>
      </c>
      <c r="CS32" s="325">
        <f>取引基本表!CR32/取引基本表!CR$85</f>
        <v>4.8728247166305498E-4</v>
      </c>
      <c r="CT32" s="325">
        <f>取引基本表!CS32/取引基本表!CS$85</f>
        <v>1.5975666126414553E-3</v>
      </c>
      <c r="CU32" s="325">
        <f>取引基本表!CT32/取引基本表!CT$85</f>
        <v>-4.3887542462155245E-3</v>
      </c>
      <c r="CV32" s="327"/>
      <c r="CW32" s="326">
        <f>取引基本表!CV32/取引基本表!CV$85</f>
        <v>2.5479028220552111E-3</v>
      </c>
      <c r="CX32" s="326">
        <f>取引基本表!CW32/取引基本表!CW$85</f>
        <v>3.2425523181477439E-3</v>
      </c>
      <c r="CY32" s="326">
        <f>取引基本表!CX32/取引基本表!CX$85</f>
        <v>1.3461730179168581E-3</v>
      </c>
      <c r="CZ32" s="326">
        <f>取引基本表!CY32/取引基本表!CY$85</f>
        <v>7.9646882440439706E-5</v>
      </c>
      <c r="DA32" s="326">
        <f>取引基本表!CZ32/取引基本表!CZ$85</f>
        <v>2.8794289410420978E-3</v>
      </c>
      <c r="DB32" s="59"/>
    </row>
    <row r="33" spans="1:106" ht="12" customHeight="1">
      <c r="A33" s="60"/>
      <c r="B33" s="55"/>
      <c r="C33" s="16" t="s">
        <v>31</v>
      </c>
      <c r="D33" s="88" t="s">
        <v>52</v>
      </c>
      <c r="E33" s="324">
        <f>取引基本表!E33/取引基本表!E$93</f>
        <v>6.4723262831280891E-3</v>
      </c>
      <c r="F33" s="325">
        <f>取引基本表!F33/取引基本表!F$93</f>
        <v>1.0461923591724541E-2</v>
      </c>
      <c r="G33" s="325">
        <f>取引基本表!G33/取引基本表!G$93</f>
        <v>9.2892895289107685E-3</v>
      </c>
      <c r="H33" s="325">
        <f>取引基本表!H33/取引基本表!H$93</f>
        <v>5.6454384986205516E-2</v>
      </c>
      <c r="I33" s="325">
        <f>取引基本表!I33/取引基本表!I$93</f>
        <v>6.0562361565528206E-3</v>
      </c>
      <c r="J33" s="325">
        <f>取引基本表!J33/取引基本表!J$93</f>
        <v>1.702107387305107E-2</v>
      </c>
      <c r="K33" s="325">
        <f>取引基本表!K33/取引基本表!K$93</f>
        <v>8.7625776673824606E-3</v>
      </c>
      <c r="L33" s="325">
        <f>取引基本表!L33/取引基本表!L$93</f>
        <v>6.6426893257283551E-3</v>
      </c>
      <c r="M33" s="325">
        <f>取引基本表!M33/取引基本表!M$93</f>
        <v>3.65234273548756E-3</v>
      </c>
      <c r="N33" s="325">
        <f>取引基本表!N33/取引基本表!N$93</f>
        <v>4.0808428502042823E-3</v>
      </c>
      <c r="O33" s="325">
        <f>取引基本表!O33/取引基本表!O$93</f>
        <v>9.3293828781176903E-3</v>
      </c>
      <c r="P33" s="325">
        <f>取引基本表!P33/取引基本表!P$93</f>
        <v>4.5212064267857446E-3</v>
      </c>
      <c r="Q33" s="325">
        <f>取引基本表!Q33/取引基本表!Q$93</f>
        <v>5.9651391303296025E-3</v>
      </c>
      <c r="R33" s="325">
        <f>取引基本表!R33/取引基本表!R$93</f>
        <v>1.0908014577787208E-2</v>
      </c>
      <c r="S33" s="325">
        <f>取引基本表!S33/取引基本表!S$93</f>
        <v>6.6774899922012187E-3</v>
      </c>
      <c r="T33" s="325">
        <f>取引基本表!T33/取引基本表!T$93</f>
        <v>5.9094791480211913E-3</v>
      </c>
      <c r="U33" s="325">
        <f>取引基本表!U33/取引基本表!U$93</f>
        <v>7.2532201974178402E-3</v>
      </c>
      <c r="V33" s="325">
        <f>取引基本表!V33/取引基本表!V$93</f>
        <v>5.1634086084668181E-3</v>
      </c>
      <c r="W33" s="325">
        <f>取引基本表!W33/取引基本表!W$93</f>
        <v>5.7837320969415856E-3</v>
      </c>
      <c r="X33" s="325">
        <f>取引基本表!X33/取引基本表!X$93</f>
        <v>4.9319178603719855E-3</v>
      </c>
      <c r="Y33" s="325">
        <f>取引基本表!Y33/取引基本表!Y$93</f>
        <v>1.0086103063989268E-2</v>
      </c>
      <c r="Z33" s="325">
        <f>取引基本表!Z33/取引基本表!Z$93</f>
        <v>2.1352234374608505E-2</v>
      </c>
      <c r="AA33" s="325">
        <f>取引基本表!AA33/取引基本表!AA$93</f>
        <v>9.6032978795973414E-3</v>
      </c>
      <c r="AB33" s="325">
        <f>取引基本表!AB33/取引基本表!AB$93</f>
        <v>1.4969157625910307E-2</v>
      </c>
      <c r="AC33" s="325">
        <f>取引基本表!AC33/取引基本表!AC$93</f>
        <v>1.6264511067831916E-2</v>
      </c>
      <c r="AD33" s="325">
        <f>取引基本表!AD33/取引基本表!AD$93</f>
        <v>2.2644276548265774E-2</v>
      </c>
      <c r="AE33" s="325">
        <f>取引基本表!AE33/取引基本表!AE$93</f>
        <v>1.6570549775167937E-2</v>
      </c>
      <c r="AF33" s="325">
        <f>取引基本表!AF33/取引基本表!AF$93</f>
        <v>6.5330888885108365E-2</v>
      </c>
      <c r="AG33" s="325">
        <f>取引基本表!AG33/取引基本表!AG$93</f>
        <v>6.5291944169022259E-2</v>
      </c>
      <c r="AH33" s="325">
        <f>取引基本表!AH33/取引基本表!AH$93</f>
        <v>1.8553570699783892E-2</v>
      </c>
      <c r="AI33" s="325">
        <f>取引基本表!AI33/取引基本表!AI$93</f>
        <v>5.7967612666453604E-3</v>
      </c>
      <c r="AJ33" s="325">
        <f>取引基本表!AJ33/取引基本表!AJ$93</f>
        <v>1.4301363129057417E-2</v>
      </c>
      <c r="AK33" s="325">
        <f>取引基本表!AK33/取引基本表!AK$93</f>
        <v>8.1673998161893926E-3</v>
      </c>
      <c r="AL33" s="325">
        <f>取引基本表!AL33/取引基本表!AL$93</f>
        <v>6.346280679062343E-3</v>
      </c>
      <c r="AM33" s="325">
        <f>取引基本表!AM33/取引基本表!AM$93</f>
        <v>2.2054163052440342E-2</v>
      </c>
      <c r="AN33" s="325">
        <f>取引基本表!AN33/取引基本表!AN$93</f>
        <v>9.8575453623826418E-3</v>
      </c>
      <c r="AO33" s="325">
        <f>取引基本表!AO33/取引基本表!AO$93</f>
        <v>1.0912878973095536E-2</v>
      </c>
      <c r="AP33" s="325">
        <f>取引基本表!AP33/取引基本表!AP$93</f>
        <v>0</v>
      </c>
      <c r="AQ33" s="325">
        <f>取引基本表!AQ33/取引基本表!AQ$93</f>
        <v>2.8948250134958504E-2</v>
      </c>
      <c r="AR33" s="326">
        <f>取引基本表!AR33/取引基本表!AR$93</f>
        <v>1.648548448920795E-2</v>
      </c>
      <c r="AS33" s="325">
        <f>取引基本表!AS33/取引基本表!AS$93</f>
        <v>8.9780494274700441E-6</v>
      </c>
      <c r="AT33" s="325">
        <f>取引基本表!AT33/取引基本表!AT$93</f>
        <v>1.4340725742894148E-5</v>
      </c>
      <c r="AU33" s="325">
        <f>取引基本表!AU33/取引基本表!AU$93</f>
        <v>1.3222403652310925E-5</v>
      </c>
      <c r="AV33" s="325">
        <f>取引基本表!AV33/取引基本表!AV$93</f>
        <v>5.8859692147858925E-5</v>
      </c>
      <c r="AW33" s="325">
        <f>取引基本表!AW33/取引基本表!AW$93</f>
        <v>8.4115282187675808E-6</v>
      </c>
      <c r="AX33" s="325">
        <f>取引基本表!AX33/取引基本表!AX$93</f>
        <v>2.3264356384316009E-5</v>
      </c>
      <c r="AY33" s="325">
        <f>取引基本表!AY33/取引基本表!AY$93</f>
        <v>1.2168556634526603E-5</v>
      </c>
      <c r="AZ33" s="325">
        <f>取引基本表!AZ33/取引基本表!AZ$93</f>
        <v>9.8177641121773616E-6</v>
      </c>
      <c r="BA33" s="325">
        <f>取引基本表!BA33/取引基本表!BA$93</f>
        <v>4.6020478292224358E-6</v>
      </c>
      <c r="BB33" s="325">
        <f>取引基本表!BB33/取引基本表!BB$93</f>
        <v>5.7120211918996202E-6</v>
      </c>
      <c r="BC33" s="325">
        <f>取引基本表!BC33/取引基本表!BC$93</f>
        <v>1.4906138875952429E-5</v>
      </c>
      <c r="BD33" s="325">
        <f>取引基本表!BD33/取引基本表!BD$93</f>
        <v>6.1381635136485774E-6</v>
      </c>
      <c r="BE33" s="325">
        <f>取引基本表!BE33/取引基本表!BE$93</f>
        <v>1.0102515290558603E-5</v>
      </c>
      <c r="BF33" s="325">
        <f>取引基本表!BF33/取引基本表!BF$93</f>
        <v>1.401687933965523E-5</v>
      </c>
      <c r="BG33" s="325">
        <f>取引基本表!BG33/取引基本表!BG$93</f>
        <v>7.7568869646449325E-6</v>
      </c>
      <c r="BH33" s="325">
        <f>取引基本表!BH33/取引基本表!BH$93</f>
        <v>8.5634486739865891E-6</v>
      </c>
      <c r="BI33" s="325">
        <f>取引基本表!BI33/取引基本表!BI$93</f>
        <v>1.5307537828157943E-5</v>
      </c>
      <c r="BJ33" s="325">
        <f>取引基本表!BJ33/取引基本表!BJ$93</f>
        <v>8.8347017355662148E-6</v>
      </c>
      <c r="BK33" s="325">
        <f>取引基本表!BK33/取引基本表!BK$93</f>
        <v>8.8433625053441221E-6</v>
      </c>
      <c r="BL33" s="325">
        <f>取引基本表!BL33/取引基本表!BL$93</f>
        <v>9.562035682376793E-6</v>
      </c>
      <c r="BM33" s="325">
        <f>取引基本表!BM33/取引基本表!BM$93</f>
        <v>6.379030172051835E-6</v>
      </c>
      <c r="BN33" s="325">
        <f>取引基本表!BN33/取引基本表!BN$93</f>
        <v>2.3982255958514754E-5</v>
      </c>
      <c r="BO33" s="325">
        <f>取引基本表!BO33/取引基本表!BO$93</f>
        <v>1.3355130046726375E-5</v>
      </c>
      <c r="BP33" s="325">
        <f>取引基本表!BP33/取引基本表!BP$93</f>
        <v>2.3950999580081372E-5</v>
      </c>
      <c r="BQ33" s="325">
        <f>取引基本表!BQ33/取引基本表!BQ$93</f>
        <v>2.0571173223900471E-5</v>
      </c>
      <c r="BR33" s="325">
        <f>取引基本表!BR33/取引基本表!BR$93</f>
        <v>3.2141284774034868E-5</v>
      </c>
      <c r="BS33" s="325">
        <f>取引基本表!BS33/取引基本表!BS$93</f>
        <v>2.3792231880206268E-5</v>
      </c>
      <c r="BT33" s="325">
        <f>取引基本表!BT33/取引基本表!BT$93</f>
        <v>8.9418573566008047E-5</v>
      </c>
      <c r="BU33" s="325">
        <f>取引基本表!BU33/取引基本表!BU$93</f>
        <v>9.1483449131299878E-5</v>
      </c>
      <c r="BV33" s="325">
        <f>取引基本表!BV33/取引基本表!BV$93</f>
        <v>2.5295899051409787E-5</v>
      </c>
      <c r="BW33" s="325">
        <f>取引基本表!BW33/取引基本表!BW$93</f>
        <v>6.516573863047157E-6</v>
      </c>
      <c r="BX33" s="325">
        <f>取引基本表!BX33/取引基本表!BX$93</f>
        <v>2.1630265956648033E-5</v>
      </c>
      <c r="BY33" s="325">
        <f>取引基本表!BY33/取引基本表!BY$93</f>
        <v>1.0198175896911826E-5</v>
      </c>
      <c r="BZ33" s="325">
        <f>取引基本表!BZ33/取引基本表!BZ$93</f>
        <v>9.3811492214721154E-6</v>
      </c>
      <c r="CA33" s="325">
        <f>取引基本表!CA33/取引基本表!CA$93</f>
        <v>2.9880052066774366E-5</v>
      </c>
      <c r="CB33" s="325">
        <f>取引基本表!CB33/取引基本表!CB$93</f>
        <v>1.2498046006313132E-5</v>
      </c>
      <c r="CC33" s="325">
        <f>取引基本表!CC33/取引基本表!CC$93</f>
        <v>1.5115526950809343E-5</v>
      </c>
      <c r="CD33" s="325">
        <f>取引基本表!CD33/取引基本表!CD$93</f>
        <v>0</v>
      </c>
      <c r="CE33" s="325">
        <f>取引基本表!CE33/取引基本表!CE$93</f>
        <v>4.0166997107057818E-5</v>
      </c>
      <c r="CF33" s="326">
        <f>取引基本表!CF33/取引基本表!CF$93</f>
        <v>2.3442765153931653E-5</v>
      </c>
      <c r="CG33" s="326">
        <f>取引基本表!CG33/取引基本表!CG$93</f>
        <v>6.5958055826727117E-4</v>
      </c>
      <c r="CH33" s="325">
        <f>取引基本表!CH33/取引基本表!CH$85</f>
        <v>2.6522443804763157E-5</v>
      </c>
      <c r="CI33" s="325">
        <f>取引基本表!CI33/取引基本表!CI$85</f>
        <v>4.7826655541938164E-2</v>
      </c>
      <c r="CJ33" s="325">
        <f>取引基本表!CJ33/取引基本表!CJ$85</f>
        <v>0</v>
      </c>
      <c r="CK33" s="325">
        <f>取引基本表!CK33/取引基本表!CK$85</f>
        <v>0</v>
      </c>
      <c r="CL33" s="325">
        <f>取引基本表!CL33/取引基本表!CL$85</f>
        <v>0</v>
      </c>
      <c r="CM33" s="325">
        <f>取引基本表!CM33/取引基本表!CM$85</f>
        <v>0</v>
      </c>
      <c r="CN33" s="327"/>
      <c r="CO33" s="326">
        <f>取引基本表!CO33/取引基本表!CO$85</f>
        <v>3.4090199132471351E-8</v>
      </c>
      <c r="CP33" s="324">
        <f>取引基本表!CO33/取引基本表!CO$85</f>
        <v>3.4090199132471351E-8</v>
      </c>
      <c r="CQ33" s="325">
        <f>取引基本表!CP33/取引基本表!CP$85</f>
        <v>6.3164199373672526E-5</v>
      </c>
      <c r="CR33" s="325">
        <f>取引基本表!CQ33/取引基本表!CQ$85</f>
        <v>0</v>
      </c>
      <c r="CS33" s="325">
        <f>取引基本表!CR33/取引基本表!CR$85</f>
        <v>0</v>
      </c>
      <c r="CT33" s="325">
        <f>取引基本表!CS33/取引基本表!CS$85</f>
        <v>0</v>
      </c>
      <c r="CU33" s="325">
        <f>取引基本表!CT33/取引基本表!CT$85</f>
        <v>0</v>
      </c>
      <c r="CV33" s="327"/>
      <c r="CW33" s="326">
        <f>取引基本表!CV33/取引基本表!CV$85</f>
        <v>3.2334819537393263E-5</v>
      </c>
      <c r="CX33" s="326">
        <f>取引基本表!CW33/取引基本表!CW$85</f>
        <v>9.8003101634983026E-4</v>
      </c>
      <c r="CY33" s="326">
        <f>取引基本表!CX33/取引基本表!CX$85</f>
        <v>8.0434756302343307E-4</v>
      </c>
      <c r="CZ33" s="326">
        <f>取引基本表!CY33/取引基本表!CY$85</f>
        <v>1.1716450188557529E-3</v>
      </c>
      <c r="DA33" s="326">
        <f>取引基本表!CZ33/取引基本表!CZ$85</f>
        <v>1.1690928328804277E-3</v>
      </c>
      <c r="DB33" s="59"/>
    </row>
    <row r="34" spans="1:106" ht="12" customHeight="1">
      <c r="A34" s="60"/>
      <c r="B34" s="55"/>
      <c r="C34" s="16" t="s">
        <v>32</v>
      </c>
      <c r="D34" s="88" t="s">
        <v>53</v>
      </c>
      <c r="E34" s="324">
        <f>取引基本表!E34/取引基本表!E$93</f>
        <v>6.0355547590869708E-4</v>
      </c>
      <c r="F34" s="325">
        <f>取引基本表!F34/取引基本表!F$93</f>
        <v>1.6660618930239982E-3</v>
      </c>
      <c r="G34" s="325">
        <f>取引基本表!G34/取引基本表!G$93</f>
        <v>1.3430667110379704E-3</v>
      </c>
      <c r="H34" s="325">
        <f>取引基本表!H34/取引基本表!H$93</f>
        <v>7.5422515407165191E-3</v>
      </c>
      <c r="I34" s="325">
        <f>取引基本表!I34/取引基本表!I$93</f>
        <v>3.9141149331341097E-3</v>
      </c>
      <c r="J34" s="325">
        <f>取引基本表!J34/取引基本表!J$93</f>
        <v>5.1955947547061235E-3</v>
      </c>
      <c r="K34" s="325">
        <f>取引基本表!K34/取引基本表!K$93</f>
        <v>2.7252494982021595E-3</v>
      </c>
      <c r="L34" s="325">
        <f>取引基本表!L34/取引基本表!L$93</f>
        <v>3.1342015385025642E-3</v>
      </c>
      <c r="M34" s="325">
        <f>取引基本表!M34/取引基本表!M$93</f>
        <v>9.6056570703551632E-4</v>
      </c>
      <c r="N34" s="325">
        <f>取引基本表!N34/取引基本表!N$93</f>
        <v>4.323229604648207E-3</v>
      </c>
      <c r="O34" s="325">
        <f>取引基本表!O34/取引基本表!O$93</f>
        <v>4.0239798990986658E-3</v>
      </c>
      <c r="P34" s="325">
        <f>取引基本表!P34/取引基本表!P$93</f>
        <v>1.5114005913494659E-3</v>
      </c>
      <c r="Q34" s="325">
        <f>取引基本表!Q34/取引基本表!Q$93</f>
        <v>1.0438851603450719E-3</v>
      </c>
      <c r="R34" s="325">
        <f>取引基本表!R34/取引基本表!R$93</f>
        <v>4.2704094850100627E-3</v>
      </c>
      <c r="S34" s="325">
        <f>取引基本表!S34/取引基本表!S$93</f>
        <v>3.2391703052661687E-3</v>
      </c>
      <c r="T34" s="325">
        <f>取引基本表!T34/取引基本表!T$93</f>
        <v>2.5506208567321652E-3</v>
      </c>
      <c r="U34" s="325">
        <f>取引基本表!U34/取引基本表!U$93</f>
        <v>3.7338493732937878E-3</v>
      </c>
      <c r="V34" s="325">
        <f>取引基本表!V34/取引基本表!V$93</f>
        <v>1.677667528779396E-3</v>
      </c>
      <c r="W34" s="325">
        <f>取引基本表!W34/取引基本表!W$93</f>
        <v>2.0487944992660348E-3</v>
      </c>
      <c r="X34" s="325">
        <f>取引基本表!X34/取引基本表!X$93</f>
        <v>2.3956374165721552E-3</v>
      </c>
      <c r="Y34" s="325">
        <f>取引基本表!Y34/取引基本表!Y$93</f>
        <v>9.8134692167670384E-4</v>
      </c>
      <c r="Z34" s="325">
        <f>取引基本表!Z34/取引基本表!Z$93</f>
        <v>3.6036832407079821E-3</v>
      </c>
      <c r="AA34" s="325">
        <f>取引基本表!AA34/取引基本表!AA$93</f>
        <v>5.986558753148438E-3</v>
      </c>
      <c r="AB34" s="325">
        <f>取引基本表!AB34/取引基本表!AB$93</f>
        <v>8.219863447517432E-3</v>
      </c>
      <c r="AC34" s="325">
        <f>取引基本表!AC34/取引基本表!AC$93</f>
        <v>1.3622160769744822E-3</v>
      </c>
      <c r="AD34" s="325">
        <f>取引基本表!AD34/取引基本表!AD$93</f>
        <v>1.7950533648117956E-3</v>
      </c>
      <c r="AE34" s="325">
        <f>取引基本表!AE34/取引基本表!AE$93</f>
        <v>3.600287673711882E-2</v>
      </c>
      <c r="AF34" s="325">
        <f>取引基本表!AF34/取引基本表!AF$93</f>
        <v>1.8156254093805141E-2</v>
      </c>
      <c r="AG34" s="325">
        <f>取引基本表!AG34/取引基本表!AG$93</f>
        <v>4.7938375594186046E-2</v>
      </c>
      <c r="AH34" s="325">
        <f>取引基本表!AH34/取引基本表!AH$93</f>
        <v>3.3847840418327224E-2</v>
      </c>
      <c r="AI34" s="325">
        <f>取引基本表!AI34/取引基本表!AI$93</f>
        <v>2.2652501738764142E-2</v>
      </c>
      <c r="AJ34" s="325">
        <f>取引基本表!AJ34/取引基本表!AJ$93</f>
        <v>3.8327966777835136E-3</v>
      </c>
      <c r="AK34" s="325">
        <f>取引基本表!AK34/取引基本表!AK$93</f>
        <v>8.3747859314594244E-3</v>
      </c>
      <c r="AL34" s="325">
        <f>取引基本表!AL34/取引基本表!AL$93</f>
        <v>1.972315883042576E-2</v>
      </c>
      <c r="AM34" s="325">
        <f>取引基本表!AM34/取引基本表!AM$93</f>
        <v>1.6942031875026353E-2</v>
      </c>
      <c r="AN34" s="325">
        <f>取引基本表!AN34/取引基本表!AN$93</f>
        <v>1.091417941744555E-2</v>
      </c>
      <c r="AO34" s="325">
        <f>取引基本表!AO34/取引基本表!AO$93</f>
        <v>3.5935200246982532E-2</v>
      </c>
      <c r="AP34" s="325">
        <f>取引基本表!AP34/取引基本表!AP$93</f>
        <v>0</v>
      </c>
      <c r="AQ34" s="325">
        <f>取引基本表!AQ34/取引基本表!AQ$93</f>
        <v>1.9039001826064703E-2</v>
      </c>
      <c r="AR34" s="326">
        <f>取引基本表!AR34/取引基本表!AR$93</f>
        <v>1.5527569212506778E-2</v>
      </c>
      <c r="AS34" s="325">
        <f>取引基本表!AS34/取引基本表!AS$93</f>
        <v>3.6239637270938992E-7</v>
      </c>
      <c r="AT34" s="325">
        <f>取引基本表!AT34/取引基本表!AT$93</f>
        <v>1.0869705391702986E-6</v>
      </c>
      <c r="AU34" s="325">
        <f>取引基本表!AU34/取引基本表!AU$93</f>
        <v>7.2008386807866377E-7</v>
      </c>
      <c r="AV34" s="325">
        <f>取引基本表!AV34/取引基本表!AV$93</f>
        <v>6.3300663391011033E-6</v>
      </c>
      <c r="AW34" s="325">
        <f>取引基本表!AW34/取引基本表!AW$93</f>
        <v>1.8638895035704017E-6</v>
      </c>
      <c r="AX34" s="325">
        <f>取引基本表!AX34/取引基本表!AX$93</f>
        <v>2.7259342814654478E-6</v>
      </c>
      <c r="AY34" s="325">
        <f>取引基本表!AY34/取引基本表!AY$93</f>
        <v>1.5185622823681257E-6</v>
      </c>
      <c r="AZ34" s="325">
        <f>取引基本表!AZ34/取引基本表!AZ$93</f>
        <v>1.8839936945571578E-6</v>
      </c>
      <c r="BA34" s="325">
        <f>取引基本表!BA34/取引基本表!BA$93</f>
        <v>2.9725698265222719E-7</v>
      </c>
      <c r="BB34" s="325">
        <f>取引基本表!BB34/取引基本表!BB$93</f>
        <v>2.2180297724204009E-6</v>
      </c>
      <c r="BC34" s="325">
        <f>取引基本表!BC34/取引基本表!BC$93</f>
        <v>2.3702145168497497E-6</v>
      </c>
      <c r="BD34" s="325">
        <f>取引基本表!BD34/取引基本表!BD$93</f>
        <v>7.6278139332062863E-7</v>
      </c>
      <c r="BE34" s="325">
        <f>取引基本表!BE34/取引基本表!BE$93</f>
        <v>6.9770150478865582E-7</v>
      </c>
      <c r="BF34" s="325">
        <f>取引基本表!BF34/取引基本表!BF$93</f>
        <v>2.4201917173877527E-6</v>
      </c>
      <c r="BG34" s="325">
        <f>取引基本表!BG34/取引基本表!BG$93</f>
        <v>1.9083689375361614E-6</v>
      </c>
      <c r="BH34" s="325">
        <f>取引基本表!BH34/取引基本表!BH$93</f>
        <v>1.5793876617439197E-6</v>
      </c>
      <c r="BI34" s="325">
        <f>取引基本表!BI34/取引基本表!BI$93</f>
        <v>1.455304982729888E-6</v>
      </c>
      <c r="BJ34" s="325">
        <f>取引基本表!BJ34/取引基本表!BJ$93</f>
        <v>9.8276096684054277E-7</v>
      </c>
      <c r="BK34" s="325">
        <f>取引基本表!BK34/取引基本表!BK$93</f>
        <v>1.3825304226378361E-6</v>
      </c>
      <c r="BL34" s="325">
        <f>取引基本表!BL34/取引基本表!BL$93</f>
        <v>1.5189942406551038E-6</v>
      </c>
      <c r="BM34" s="325">
        <f>取引基本表!BM34/取引基本表!BM$93</f>
        <v>5.0787156969889359E-7</v>
      </c>
      <c r="BN34" s="325">
        <f>取引基本表!BN34/取引基本表!BN$93</f>
        <v>2.2851081888099359E-6</v>
      </c>
      <c r="BO34" s="325">
        <f>取引基本表!BO34/取引基本表!BO$93</f>
        <v>2.9009801296258075E-6</v>
      </c>
      <c r="BP34" s="325">
        <f>取引基本表!BP34/取引基本表!BP$93</f>
        <v>4.1369679941471594E-6</v>
      </c>
      <c r="BQ34" s="325">
        <f>取引基本表!BQ34/取引基本表!BQ$93</f>
        <v>7.5074341225954328E-7</v>
      </c>
      <c r="BR34" s="325">
        <f>取引基本表!BR34/取引基本表!BR$93</f>
        <v>9.5256737202788984E-7</v>
      </c>
      <c r="BS34" s="325">
        <f>取引基本表!BS34/取引基本表!BS$93</f>
        <v>1.8385135940511578E-5</v>
      </c>
      <c r="BT34" s="325">
        <f>取引基本表!BT34/取引基本表!BT$93</f>
        <v>9.4791439077519363E-6</v>
      </c>
      <c r="BU34" s="325">
        <f>取引基本表!BU34/取引基本表!BU$93</f>
        <v>2.7193975030282789E-5</v>
      </c>
      <c r="BV34" s="325">
        <f>取引基本表!BV34/取引基本表!BV$93</f>
        <v>1.4178651703398473E-5</v>
      </c>
      <c r="BW34" s="325">
        <f>取引基本表!BW34/取引基本表!BW$93</f>
        <v>1.574969507092159E-5</v>
      </c>
      <c r="BX34" s="325">
        <f>取引基本表!BX34/取引基本表!BX$93</f>
        <v>2.0709005497949338E-6</v>
      </c>
      <c r="BY34" s="325">
        <f>取引基本表!BY34/取引基本表!BY$93</f>
        <v>4.9570548348481635E-6</v>
      </c>
      <c r="BZ34" s="325">
        <f>取引基本表!BZ34/取引基本表!BZ$93</f>
        <v>9.708408074572925E-6</v>
      </c>
      <c r="CA34" s="325">
        <f>取引基本表!CA34/取引基本表!CA$93</f>
        <v>9.0646549841998693E-6</v>
      </c>
      <c r="CB34" s="325">
        <f>取引基本表!CB34/取引基本表!CB$93</f>
        <v>5.5879812326696382E-6</v>
      </c>
      <c r="CC34" s="325">
        <f>取引基本表!CC34/取引基本表!CC$93</f>
        <v>1.7802743893069218E-5</v>
      </c>
      <c r="CD34" s="325">
        <f>取引基本表!CD34/取引基本表!CD$93</f>
        <v>0</v>
      </c>
      <c r="CE34" s="325">
        <f>取引基本表!CE34/取引基本表!CE$93</f>
        <v>9.951280395130671E-6</v>
      </c>
      <c r="CF34" s="326">
        <f>取引基本表!CF34/取引基本表!CF$93</f>
        <v>9.0014131670902022E-6</v>
      </c>
      <c r="CG34" s="326">
        <f>取引基本表!CG34/取引基本表!CG$93</f>
        <v>6.0868082339036675E-4</v>
      </c>
      <c r="CH34" s="325">
        <f>取引基本表!CH34/取引基本表!CH$85</f>
        <v>0</v>
      </c>
      <c r="CI34" s="325">
        <f>取引基本表!CI34/取引基本表!CI$85</f>
        <v>0.23542840113837396</v>
      </c>
      <c r="CJ34" s="325">
        <f>取引基本表!CJ34/取引基本表!CJ$85</f>
        <v>2.691856703672788E-5</v>
      </c>
      <c r="CK34" s="325">
        <f>取引基本表!CK34/取引基本表!CK$85</f>
        <v>0</v>
      </c>
      <c r="CL34" s="325">
        <f>取引基本表!CL34/取引基本表!CL$85</f>
        <v>4.3503905353682572E-2</v>
      </c>
      <c r="CM34" s="325">
        <f>取引基本表!CM34/取引基本表!CM$85</f>
        <v>0</v>
      </c>
      <c r="CN34" s="327"/>
      <c r="CO34" s="326">
        <f>取引基本表!CO34/取引基本表!CO$85</f>
        <v>0</v>
      </c>
      <c r="CP34" s="324">
        <f>取引基本表!CO34/取引基本表!CO$85</f>
        <v>0</v>
      </c>
      <c r="CQ34" s="325">
        <f>取引基本表!CP34/取引基本表!CP$85</f>
        <v>1.1919045823811552E-4</v>
      </c>
      <c r="CR34" s="325">
        <f>取引基本表!CQ34/取引基本表!CQ$85</f>
        <v>1.9021479398524657E-8</v>
      </c>
      <c r="CS34" s="325">
        <f>取引基本表!CR34/取引基本表!CR$85</f>
        <v>0</v>
      </c>
      <c r="CT34" s="325">
        <f>取引基本表!CS34/取引基本表!CS$85</f>
        <v>2.2168451830442803E-5</v>
      </c>
      <c r="CU34" s="325">
        <f>取引基本表!CT34/取引基本表!CT$85</f>
        <v>0</v>
      </c>
      <c r="CV34" s="327"/>
      <c r="CW34" s="326">
        <f>取引基本表!CV34/取引基本表!CV$85</f>
        <v>6.5861625461449246E-5</v>
      </c>
      <c r="CX34" s="326">
        <f>取引基本表!CW34/取引基本表!CW$85</f>
        <v>5.0537138540350558E-3</v>
      </c>
      <c r="CY34" s="326">
        <f>取引基本表!CX34/取引基本表!CX$85</f>
        <v>1.3458941389511294E-5</v>
      </c>
      <c r="CZ34" s="326">
        <f>取引基本表!CY34/取引基本表!CY$85</f>
        <v>8.4764969861171186E-7</v>
      </c>
      <c r="DA34" s="326">
        <f>取引基本表!CZ34/取引基本表!CZ$85</f>
        <v>3.4545045322455872E-3</v>
      </c>
      <c r="DB34" s="59"/>
    </row>
    <row r="35" spans="1:106" ht="12" customHeight="1">
      <c r="A35" s="60"/>
      <c r="B35" s="55"/>
      <c r="C35" s="16" t="s">
        <v>33</v>
      </c>
      <c r="D35" s="88" t="s">
        <v>243</v>
      </c>
      <c r="E35" s="324">
        <f>取引基本表!E35/取引基本表!E$93</f>
        <v>1.9807054510406676E-2</v>
      </c>
      <c r="F35" s="325">
        <f>取引基本表!F35/取引基本表!F$93</f>
        <v>2.4187775414225059E-2</v>
      </c>
      <c r="G35" s="325">
        <f>取引基本表!G35/取引基本表!G$93</f>
        <v>1.7045933257987589E-2</v>
      </c>
      <c r="H35" s="325">
        <f>取引基本表!H35/取引基本表!H$93</f>
        <v>2.0049242015416052E-2</v>
      </c>
      <c r="I35" s="325">
        <f>取引基本表!I35/取引基本表!I$93</f>
        <v>2.3808107227386969E-2</v>
      </c>
      <c r="J35" s="325">
        <f>取引基本表!J35/取引基本表!J$93</f>
        <v>1.3566393886503233E-2</v>
      </c>
      <c r="K35" s="325">
        <f>取引基本表!K35/取引基本表!K$93</f>
        <v>2.564805359755697E-2</v>
      </c>
      <c r="L35" s="325">
        <f>取引基本表!L35/取引基本表!L$93</f>
        <v>1.5342614292683434E-2</v>
      </c>
      <c r="M35" s="325">
        <f>取引基本表!M35/取引基本表!M$93</f>
        <v>2.3635065617555764E-2</v>
      </c>
      <c r="N35" s="325">
        <f>取引基本表!N35/取引基本表!N$93</f>
        <v>1.0797042381308944E-2</v>
      </c>
      <c r="O35" s="325">
        <f>取引基本表!O35/取引基本表!O$93</f>
        <v>2.9615734174430589E-2</v>
      </c>
      <c r="P35" s="325">
        <f>取引基本表!P35/取引基本表!P$93</f>
        <v>1.2333509596017412E-2</v>
      </c>
      <c r="Q35" s="325">
        <f>取引基本表!Q35/取引基本表!Q$93</f>
        <v>1.4773875328209998E-2</v>
      </c>
      <c r="R35" s="325">
        <f>取引基本表!R35/取引基本表!R$93</f>
        <v>1.3182711009842888E-2</v>
      </c>
      <c r="S35" s="325">
        <f>取引基本表!S35/取引基本表!S$93</f>
        <v>1.1576920059393168E-2</v>
      </c>
      <c r="T35" s="325">
        <f>取引基本表!T35/取引基本表!T$93</f>
        <v>8.4203839737704133E-3</v>
      </c>
      <c r="U35" s="325">
        <f>取引基本表!U35/取引基本表!U$93</f>
        <v>1.2198643930620683E-2</v>
      </c>
      <c r="V35" s="325">
        <f>取引基本表!V35/取引基本表!V$93</f>
        <v>9.3465092640754085E-3</v>
      </c>
      <c r="W35" s="325">
        <f>取引基本表!W35/取引基本表!W$93</f>
        <v>1.2352705702332219E-2</v>
      </c>
      <c r="X35" s="325">
        <f>取引基本表!X35/取引基本表!X$93</f>
        <v>1.1525708960297348E-2</v>
      </c>
      <c r="Y35" s="325">
        <f>取引基本表!Y35/取引基本表!Y$93</f>
        <v>9.7834739102458084E-3</v>
      </c>
      <c r="Z35" s="325">
        <f>取引基本表!Z35/取引基本表!Z$93</f>
        <v>7.3197641196868266E-2</v>
      </c>
      <c r="AA35" s="325">
        <f>取引基本表!AA35/取引基本表!AA$93</f>
        <v>1.7524191228055836E-2</v>
      </c>
      <c r="AB35" s="325">
        <f>取引基本表!AB35/取引基本表!AB$93</f>
        <v>2.0884382393161909E-2</v>
      </c>
      <c r="AC35" s="325">
        <f>取引基本表!AC35/取引基本表!AC$93</f>
        <v>1.1089494382016039E-2</v>
      </c>
      <c r="AD35" s="325">
        <f>取引基本表!AD35/取引基本表!AD$93</f>
        <v>3.7020293103586364E-2</v>
      </c>
      <c r="AE35" s="325">
        <f>取引基本表!AE35/取引基本表!AE$93</f>
        <v>1.3257192412833895E-2</v>
      </c>
      <c r="AF35" s="325">
        <f>取引基本表!AF35/取引基本表!AF$93</f>
        <v>1.8132021170732197E-2</v>
      </c>
      <c r="AG35" s="325">
        <f>取引基本表!AG35/取引基本表!AG$93</f>
        <v>8.4271030148488218E-4</v>
      </c>
      <c r="AH35" s="325">
        <f>取引基本表!AH35/取引基本表!AH$93</f>
        <v>5.043611300909763E-2</v>
      </c>
      <c r="AI35" s="325">
        <f>取引基本表!AI35/取引基本表!AI$93</f>
        <v>9.6379956300680792E-3</v>
      </c>
      <c r="AJ35" s="325">
        <f>取引基本表!AJ35/取引基本表!AJ$93</f>
        <v>1.4668578938752017E-2</v>
      </c>
      <c r="AK35" s="325">
        <f>取引基本表!AK35/取引基本表!AK$93</f>
        <v>1.1916734380439255E-2</v>
      </c>
      <c r="AL35" s="325">
        <f>取引基本表!AL35/取引基本表!AL$93</f>
        <v>8.0417968490395352E-3</v>
      </c>
      <c r="AM35" s="325">
        <f>取引基本表!AM35/取引基本表!AM$93</f>
        <v>1.9267495251235448E-2</v>
      </c>
      <c r="AN35" s="325">
        <f>取引基本表!AN35/取引基本表!AN$93</f>
        <v>5.9876402969468567E-3</v>
      </c>
      <c r="AO35" s="325">
        <f>取引基本表!AO35/取引基本表!AO$93</f>
        <v>1.3263503294866785E-2</v>
      </c>
      <c r="AP35" s="325">
        <f>取引基本表!AP35/取引基本表!AP$93</f>
        <v>3.7906085187174011E-2</v>
      </c>
      <c r="AQ35" s="325">
        <f>取引基本表!AQ35/取引基本表!AQ$93</f>
        <v>2.7637899297583573E-2</v>
      </c>
      <c r="AR35" s="326">
        <f>取引基本表!AR35/取引基本表!AR$93</f>
        <v>1.4951819268893806E-2</v>
      </c>
      <c r="AS35" s="325">
        <f>取引基本表!AS35/取引基本表!AS$93</f>
        <v>6.4960968608596278E-4</v>
      </c>
      <c r="AT35" s="325">
        <f>取引基本表!AT35/取引基本表!AT$93</f>
        <v>7.6690822507729638E-4</v>
      </c>
      <c r="AU35" s="325">
        <f>取引基本表!AU35/取引基本表!AU$93</f>
        <v>5.2432510397599976E-4</v>
      </c>
      <c r="AV35" s="325">
        <f>取引基本表!AV35/取引基本表!AV$93</f>
        <v>7.8525518589642922E-4</v>
      </c>
      <c r="AW35" s="325">
        <f>取引基本表!AW35/取引基本表!AW$93</f>
        <v>7.2778829244892992E-4</v>
      </c>
      <c r="AX35" s="325">
        <f>取引基本表!AX35/取引基本表!AX$93</f>
        <v>3.9577601026345537E-4</v>
      </c>
      <c r="AY35" s="325">
        <f>取引基本表!AY35/取引基本表!AY$93</f>
        <v>7.9083122286091785E-4</v>
      </c>
      <c r="AZ35" s="325">
        <f>取引基本表!AZ35/取引基本表!AZ$93</f>
        <v>4.837376949729308E-4</v>
      </c>
      <c r="BA35" s="325">
        <f>取引基本表!BA35/取引基本表!BA$93</f>
        <v>4.3930131189289304E-4</v>
      </c>
      <c r="BB35" s="325">
        <f>取引基本表!BB35/取引基本表!BB$93</f>
        <v>3.6687245083802698E-4</v>
      </c>
      <c r="BC35" s="325">
        <f>取引基本表!BC35/取引基本表!BC$93</f>
        <v>1.021514743273262E-3</v>
      </c>
      <c r="BD35" s="325">
        <f>取引基本表!BD35/取引基本表!BD$93</f>
        <v>4.2350663748289393E-4</v>
      </c>
      <c r="BE35" s="325">
        <f>取引基本表!BE35/取引基本表!BE$93</f>
        <v>6.7415447878118305E-4</v>
      </c>
      <c r="BF35" s="325">
        <f>取引基本表!BF35/取引基本表!BF$93</f>
        <v>4.3667697493004305E-4</v>
      </c>
      <c r="BG35" s="325">
        <f>取引基本表!BG35/取引基本表!BG$93</f>
        <v>3.409157093905307E-4</v>
      </c>
      <c r="BH35" s="325">
        <f>取引基本表!BH35/取引基本表!BH$93</f>
        <v>2.923927945935112E-4</v>
      </c>
      <c r="BI35" s="325">
        <f>取引基本表!BI35/取引基本表!BI$93</f>
        <v>3.8767176488625429E-4</v>
      </c>
      <c r="BJ35" s="325">
        <f>取引基本表!BJ35/取引基本表!BJ$93</f>
        <v>3.1756294592822303E-4</v>
      </c>
      <c r="BK35" s="325">
        <f>取引基本表!BK35/取引基本表!BK$93</f>
        <v>3.9507133156080137E-4</v>
      </c>
      <c r="BL35" s="325">
        <f>取引基本表!BL35/取引基本表!BL$93</f>
        <v>3.9747434585509585E-4</v>
      </c>
      <c r="BM35" s="325">
        <f>取引基本表!BM35/取引基本表!BM$93</f>
        <v>3.7161173722996641E-4</v>
      </c>
      <c r="BN35" s="325">
        <f>取引基本表!BN35/取引基本表!BN$93</f>
        <v>1.9291819208504021E-3</v>
      </c>
      <c r="BO35" s="325">
        <f>取引基本表!BO35/取引基本表!BO$93</f>
        <v>5.9758413135490608E-4</v>
      </c>
      <c r="BP35" s="325">
        <f>取引基本表!BP35/取引基本表!BP$93</f>
        <v>5.6347049899408449E-4</v>
      </c>
      <c r="BQ35" s="325">
        <f>取引基本表!BQ35/取引基本表!BQ$93</f>
        <v>3.3142421091962994E-4</v>
      </c>
      <c r="BR35" s="325">
        <f>取引基本表!BR35/取引基本表!BR$93</f>
        <v>1.2542969737635691E-3</v>
      </c>
      <c r="BS35" s="325">
        <f>取引基本表!BS35/取引基本表!BS$93</f>
        <v>4.9249937813484134E-4</v>
      </c>
      <c r="BT35" s="325">
        <f>取引基本表!BT35/取引基本表!BT$93</f>
        <v>5.7093426497195122E-4</v>
      </c>
      <c r="BU35" s="325">
        <f>取引基本表!BU35/取引基本表!BU$93</f>
        <v>3.0601639170077326E-5</v>
      </c>
      <c r="BV35" s="325">
        <f>取引基本表!BV35/取引基本表!BV$93</f>
        <v>2.2356471578140759E-3</v>
      </c>
      <c r="BW35" s="325">
        <f>取引基本表!BW35/取引基本表!BW$93</f>
        <v>3.2339305769074893E-4</v>
      </c>
      <c r="BX35" s="325">
        <f>取引基本表!BX35/取引基本表!BX$93</f>
        <v>5.0848721452763043E-4</v>
      </c>
      <c r="BY35" s="325">
        <f>取引基本表!BY35/取引基本表!BY$93</f>
        <v>4.3685059855098733E-4</v>
      </c>
      <c r="BZ35" s="325">
        <f>取引基本表!BZ35/取引基本表!BZ$93</f>
        <v>2.705482965791419E-4</v>
      </c>
      <c r="CA35" s="325">
        <f>取引基本表!CA35/取引基本表!CA$93</f>
        <v>6.322623846724357E-4</v>
      </c>
      <c r="CB35" s="325">
        <f>取引基本表!CB35/取引基本表!CB$93</f>
        <v>2.000371374393147E-4</v>
      </c>
      <c r="CC35" s="325">
        <f>取引基本表!CC35/取引基本表!CC$93</f>
        <v>4.4134621108426976E-4</v>
      </c>
      <c r="CD35" s="325">
        <f>取引基本表!CD35/取引基本表!CD$93</f>
        <v>1.2958052648788221E-3</v>
      </c>
      <c r="CE35" s="325">
        <f>取引基本表!CE35/取引基本表!CE$93</f>
        <v>9.4413726962543835E-4</v>
      </c>
      <c r="CF35" s="326">
        <f>取引基本表!CF35/取引基本表!CF$93</f>
        <v>4.9625771899964243E-4</v>
      </c>
      <c r="CG35" s="326">
        <f>取引基本表!CG35/取引基本表!CG$93</f>
        <v>1.0548596941803454E-3</v>
      </c>
      <c r="CH35" s="325">
        <f>取引基本表!CH35/取引基本表!CH$85</f>
        <v>2.4539685448423651E-2</v>
      </c>
      <c r="CI35" s="325">
        <f>取引基本表!CI35/取引基本表!CI$85</f>
        <v>2.6299105359060656E-2</v>
      </c>
      <c r="CJ35" s="325">
        <f>取引基本表!CJ35/取引基本表!CJ$85</f>
        <v>8.4395960947152558E-4</v>
      </c>
      <c r="CK35" s="325">
        <f>取引基本表!CK35/取引基本表!CK$85</f>
        <v>1.5521795436821543E-3</v>
      </c>
      <c r="CL35" s="325">
        <f>取引基本表!CL35/取引基本表!CL$85</f>
        <v>3.9720185051777355E-3</v>
      </c>
      <c r="CM35" s="325">
        <f>取引基本表!CM35/取引基本表!CM$85</f>
        <v>-2.93568419606113E-2</v>
      </c>
      <c r="CN35" s="327"/>
      <c r="CO35" s="326">
        <f>取引基本表!CO35/取引基本表!CO$85</f>
        <v>8.2941383834491582E-4</v>
      </c>
      <c r="CP35" s="324">
        <f>取引基本表!CO35/取引基本表!CO$85</f>
        <v>8.2941383834491582E-4</v>
      </c>
      <c r="CQ35" s="325">
        <f>取引基本表!CP35/取引基本表!CP$85</f>
        <v>7.667582716156154E-4</v>
      </c>
      <c r="CR35" s="325">
        <f>取引基本表!CQ35/取引基本表!CQ$85</f>
        <v>1.5246918429009031E-5</v>
      </c>
      <c r="CS35" s="325">
        <f>取引基本表!CR35/取引基本表!CR$85</f>
        <v>5.1425336603561643E-5</v>
      </c>
      <c r="CT35" s="325">
        <f>取引基本表!CS35/取引基本表!CS$85</f>
        <v>1.41240338105884E-4</v>
      </c>
      <c r="CU35" s="325">
        <f>取引基本表!CT35/取引基本表!CT$85</f>
        <v>-1.5225158266965147E-3</v>
      </c>
      <c r="CV35" s="327"/>
      <c r="CW35" s="326">
        <f>取引基本表!CV35/取引基本表!CV$85</f>
        <v>4.4531501365109761E-4</v>
      </c>
      <c r="CX35" s="326">
        <f>取引基本表!CW35/取引基本表!CW$85</f>
        <v>1.0067333753297656E-3</v>
      </c>
      <c r="CY35" s="326">
        <f>取引基本表!CX35/取引基本表!CX$85</f>
        <v>2.4532133853076422E-3</v>
      </c>
      <c r="CZ35" s="326">
        <f>取引基本表!CY35/取引基本表!CY$85</f>
        <v>5.5321482038887652E-4</v>
      </c>
      <c r="DA35" s="326">
        <f>取引基本表!CZ35/取引基本表!CZ$85</f>
        <v>1.7698761442512837E-3</v>
      </c>
      <c r="DB35" s="59"/>
    </row>
    <row r="36" spans="1:106" ht="12" customHeight="1">
      <c r="A36" s="60"/>
      <c r="B36" s="55"/>
      <c r="C36" s="16" t="s">
        <v>34</v>
      </c>
      <c r="D36" s="88" t="s">
        <v>162</v>
      </c>
      <c r="E36" s="324">
        <f>取引基本表!E36/取引基本表!E$93</f>
        <v>2.0651152419719075E-3</v>
      </c>
      <c r="F36" s="325">
        <f>取引基本表!F36/取引基本表!F$93</f>
        <v>1.4845232519897413E-3</v>
      </c>
      <c r="G36" s="325">
        <f>取引基本表!G36/取引基本表!G$93</f>
        <v>2.6862084278122377E-3</v>
      </c>
      <c r="H36" s="325">
        <f>取引基本表!H36/取引基本表!H$93</f>
        <v>2.3225796655829516E-3</v>
      </c>
      <c r="I36" s="325">
        <f>取引基本表!I36/取引基本表!I$93</f>
        <v>2.7141258649933746E-3</v>
      </c>
      <c r="J36" s="325">
        <f>取引基本表!J36/取引基本表!J$93</f>
        <v>2.5279446893455362E-3</v>
      </c>
      <c r="K36" s="325">
        <f>取引基本表!K36/取引基本表!K$93</f>
        <v>2.4106127415668014E-3</v>
      </c>
      <c r="L36" s="325">
        <f>取引基本表!L36/取引基本表!L$93</f>
        <v>5.9354572948889473E-3</v>
      </c>
      <c r="M36" s="325">
        <f>取引基本表!M36/取引基本表!M$93</f>
        <v>7.0840192236742094E-4</v>
      </c>
      <c r="N36" s="325">
        <f>取引基本表!N36/取引基本表!N$93</f>
        <v>2.1346731573077733E-3</v>
      </c>
      <c r="O36" s="325">
        <f>取引基本表!O36/取引基本表!O$93</f>
        <v>2.9071956279197431E-3</v>
      </c>
      <c r="P36" s="325">
        <f>取引基本表!P36/取引基本表!P$93</f>
        <v>1.3888006176684875E-3</v>
      </c>
      <c r="Q36" s="325">
        <f>取引基本表!Q36/取引基本表!Q$93</f>
        <v>9.597070366172191E-4</v>
      </c>
      <c r="R36" s="325">
        <f>取引基本表!R36/取引基本表!R$93</f>
        <v>3.99020083167305E-3</v>
      </c>
      <c r="S36" s="325">
        <f>取引基本表!S36/取引基本表!S$93</f>
        <v>3.7399304731145699E-3</v>
      </c>
      <c r="T36" s="325">
        <f>取引基本表!T36/取引基本表!T$93</f>
        <v>5.4266238486295948E-3</v>
      </c>
      <c r="U36" s="325">
        <f>取引基本表!U36/取引基本表!U$93</f>
        <v>3.2245561310183801E-3</v>
      </c>
      <c r="V36" s="325">
        <f>取引基本表!V36/取引基本表!V$93</f>
        <v>2.5888740119504043E-3</v>
      </c>
      <c r="W36" s="325">
        <f>取引基本表!W36/取引基本表!W$93</f>
        <v>6.0070124772886495E-3</v>
      </c>
      <c r="X36" s="325">
        <f>取引基本表!X36/取引基本表!X$93</f>
        <v>1.1350244963300223E-2</v>
      </c>
      <c r="Y36" s="325">
        <f>取引基本表!Y36/取引基本表!Y$93</f>
        <v>2.2474948098217258E-3</v>
      </c>
      <c r="Z36" s="325">
        <f>取引基本表!Z36/取引基本表!Z$93</f>
        <v>3.6109954876584879E-3</v>
      </c>
      <c r="AA36" s="325">
        <f>取引基本表!AA36/取引基本表!AA$93</f>
        <v>4.7857243178718667E-3</v>
      </c>
      <c r="AB36" s="325">
        <f>取引基本表!AB36/取引基本表!AB$93</f>
        <v>6.7958617077835412E-3</v>
      </c>
      <c r="AC36" s="325">
        <f>取引基本表!AC36/取引基本表!AC$93</f>
        <v>2.1468281120051072E-2</v>
      </c>
      <c r="AD36" s="325">
        <f>取引基本表!AD36/取引基本表!AD$93</f>
        <v>5.5464819987764502E-3</v>
      </c>
      <c r="AE36" s="325">
        <f>取引基本表!AE36/取引基本表!AE$93</f>
        <v>2.3353837899959273E-2</v>
      </c>
      <c r="AF36" s="325">
        <f>取引基本表!AF36/取引基本表!AF$93</f>
        <v>3.1819235255422365E-2</v>
      </c>
      <c r="AG36" s="325">
        <f>取引基本表!AG36/取引基本表!AG$93</f>
        <v>1.7103959624250424E-3</v>
      </c>
      <c r="AH36" s="325">
        <f>取引基本表!AH36/取引基本表!AH$93</f>
        <v>7.0877572952452511E-3</v>
      </c>
      <c r="AI36" s="325">
        <f>取引基本表!AI36/取引基本表!AI$93</f>
        <v>0.11166970925725682</v>
      </c>
      <c r="AJ36" s="325">
        <f>取引基本表!AJ36/取引基本表!AJ$93</f>
        <v>1.607159447771702E-2</v>
      </c>
      <c r="AK36" s="325">
        <f>取引基本表!AK36/取引基本表!AK$93</f>
        <v>1.6137701796951912E-2</v>
      </c>
      <c r="AL36" s="325">
        <f>取引基本表!AL36/取引基本表!AL$93</f>
        <v>7.1600911453772818E-3</v>
      </c>
      <c r="AM36" s="325">
        <f>取引基本表!AM36/取引基本表!AM$93</f>
        <v>3.5224081733452178E-2</v>
      </c>
      <c r="AN36" s="325">
        <f>取引基本表!AN36/取引基本表!AN$93</f>
        <v>2.113677332463192E-2</v>
      </c>
      <c r="AO36" s="325">
        <f>取引基本表!AO36/取引基本表!AO$93</f>
        <v>1.224218272503462E-2</v>
      </c>
      <c r="AP36" s="325">
        <f>取引基本表!AP36/取引基本表!AP$93</f>
        <v>0</v>
      </c>
      <c r="AQ36" s="325">
        <f>取引基本表!AQ36/取引基本表!AQ$93</f>
        <v>2.3652560441053527E-2</v>
      </c>
      <c r="AR36" s="326">
        <f>取引基本表!AR36/取引基本表!AR$93</f>
        <v>1.1988106522311701E-2</v>
      </c>
      <c r="AS36" s="325">
        <f>取引基本表!AS36/取引基本表!AS$93</f>
        <v>8.3897946486512944E-6</v>
      </c>
      <c r="AT36" s="325">
        <f>取引基本表!AT36/取引基本表!AT$93</f>
        <v>5.7060146349042767E-6</v>
      </c>
      <c r="AU36" s="325">
        <f>取引基本表!AU36/取引基本表!AU$93</f>
        <v>1.0258338022369405E-5</v>
      </c>
      <c r="AV36" s="325">
        <f>取引基本表!AV36/取引基本表!AV$93</f>
        <v>2.0253658508040063E-5</v>
      </c>
      <c r="AW36" s="325">
        <f>取引基本表!AW36/取引基本表!AW$93</f>
        <v>9.618309286787162E-6</v>
      </c>
      <c r="AX36" s="325">
        <f>取引基本表!AX36/取引基本表!AX$93</f>
        <v>9.6821625719302269E-6</v>
      </c>
      <c r="AY36" s="325">
        <f>取引基本表!AY36/取引基本表!AY$93</f>
        <v>9.2918336762828433E-6</v>
      </c>
      <c r="AZ36" s="325">
        <f>取引基本表!AZ36/取引基本表!AZ$93</f>
        <v>2.3175654205554225E-5</v>
      </c>
      <c r="BA36" s="325">
        <f>取引基本表!BA36/取引基本表!BA$93</f>
        <v>1.7005165695108235E-6</v>
      </c>
      <c r="BB36" s="325">
        <f>取引基本表!BB36/取引基本表!BB$93</f>
        <v>7.9081651493168763E-6</v>
      </c>
      <c r="BC36" s="325">
        <f>取引基本表!BC36/取引基本表!BC$93</f>
        <v>1.2160028212508241E-5</v>
      </c>
      <c r="BD36" s="325">
        <f>取引基本表!BD36/取引基本表!BD$93</f>
        <v>5.1326963481005656E-6</v>
      </c>
      <c r="BE36" s="325">
        <f>取引基本表!BE36/取引基本表!BE$93</f>
        <v>4.2203512834092099E-6</v>
      </c>
      <c r="BF36" s="325">
        <f>取引基本表!BF36/取引基本表!BF$93</f>
        <v>1.5019784273159638E-5</v>
      </c>
      <c r="BG36" s="325">
        <f>取引基本表!BG36/取引基本表!BG$93</f>
        <v>1.5728518265582837E-5</v>
      </c>
      <c r="BH36" s="325">
        <f>取引基本表!BH36/取引基本表!BH$93</f>
        <v>1.8747884575061906E-5</v>
      </c>
      <c r="BI36" s="325">
        <f>取引基本表!BI36/取引基本表!BI$93</f>
        <v>1.3338747262862786E-5</v>
      </c>
      <c r="BJ36" s="325">
        <f>取引基本表!BJ36/取引基本表!BJ$93</f>
        <v>1.2089072503107978E-5</v>
      </c>
      <c r="BK36" s="325">
        <f>取引基本表!BK36/取引基本表!BK$93</f>
        <v>2.0158645781772508E-5</v>
      </c>
      <c r="BL36" s="325">
        <f>取引基本表!BL36/取引基本表!BL$93</f>
        <v>4.6218256557553363E-5</v>
      </c>
      <c r="BM36" s="325">
        <f>取引基本表!BM36/取引基本表!BM$93</f>
        <v>5.6847095150250094E-6</v>
      </c>
      <c r="BN36" s="325">
        <f>取引基本表!BN36/取引基本表!BN$93</f>
        <v>1.1902090675530265E-5</v>
      </c>
      <c r="BO36" s="325">
        <f>取引基本表!BO36/取引基本表!BO$93</f>
        <v>1.8001466216311768E-5</v>
      </c>
      <c r="BP36" s="325">
        <f>取引基本表!BP36/取引基本表!BP$93</f>
        <v>2.580678630775574E-5</v>
      </c>
      <c r="BQ36" s="325">
        <f>取引基本表!BQ36/取引基本表!BQ$93</f>
        <v>7.2548514757995639E-5</v>
      </c>
      <c r="BR36" s="325">
        <f>取引基本表!BR36/取引基本表!BR$93</f>
        <v>2.1008998292014015E-5</v>
      </c>
      <c r="BS36" s="325">
        <f>取引基本表!BS36/取引基本表!BS$93</f>
        <v>8.3956206446636567E-5</v>
      </c>
      <c r="BT36" s="325">
        <f>取引基本表!BT36/取引基本表!BT$93</f>
        <v>1.2001761453249945E-4</v>
      </c>
      <c r="BU36" s="325">
        <f>取引基本表!BU36/取引基本表!BU$93</f>
        <v>7.2015609219319546E-6</v>
      </c>
      <c r="BV36" s="325">
        <f>取引基本表!BV36/取引基本表!BV$93</f>
        <v>2.4863862049069784E-5</v>
      </c>
      <c r="BW36" s="325">
        <f>取引基本表!BW36/取引基本表!BW$93</f>
        <v>3.509653457474423E-4</v>
      </c>
      <c r="BX36" s="325">
        <f>取引基本表!BX36/取引基本表!BX$93</f>
        <v>6.2925273716843934E-5</v>
      </c>
      <c r="BY36" s="325">
        <f>取引基本表!BY36/取引基本表!BY$93</f>
        <v>6.9373145786280754E-5</v>
      </c>
      <c r="BZ36" s="325">
        <f>取引基本表!BZ36/取引基本表!BZ$93</f>
        <v>2.9104201847647261E-5</v>
      </c>
      <c r="CA36" s="325">
        <f>取引基本表!CA36/取引基本表!CA$93</f>
        <v>1.3598615890889841E-4</v>
      </c>
      <c r="CB36" s="325">
        <f>取引基本表!CB36/取引基本表!CB$93</f>
        <v>1.9939019703285314E-4</v>
      </c>
      <c r="CC36" s="325">
        <f>取引基本表!CC36/取引基本表!CC$93</f>
        <v>5.151278264942097E-5</v>
      </c>
      <c r="CD36" s="325">
        <f>取引基本表!CD36/取引基本表!CD$93</f>
        <v>0</v>
      </c>
      <c r="CE36" s="325">
        <f>取引基本表!CE36/取引基本表!CE$93</f>
        <v>9.3126666019865224E-5</v>
      </c>
      <c r="CF36" s="326">
        <f>取引基本表!CF36/取引基本表!CF$93</f>
        <v>7.0161778240565776E-5</v>
      </c>
      <c r="CG36" s="326">
        <f>取引基本表!CG36/取引基本表!CG$93</f>
        <v>5.3070338024988767E-4</v>
      </c>
      <c r="CH36" s="325">
        <f>取引基本表!CH36/取引基本表!CH$85</f>
        <v>1.11081350079734E-2</v>
      </c>
      <c r="CI36" s="325">
        <f>取引基本表!CI36/取引基本表!CI$85</f>
        <v>2.91122531006902E-2</v>
      </c>
      <c r="CJ36" s="325">
        <f>取引基本表!CJ36/取引基本表!CJ$85</f>
        <v>3.2823011241532316E-5</v>
      </c>
      <c r="CK36" s="325">
        <f>取引基本表!CK36/取引基本表!CK$85</f>
        <v>2.9518716638490025E-2</v>
      </c>
      <c r="CL36" s="325">
        <f>取引基本表!CL36/取引基本表!CL$85</f>
        <v>5.9907246208870293E-2</v>
      </c>
      <c r="CM36" s="325">
        <f>取引基本表!CM36/取引基本表!CM$85</f>
        <v>1.0188741974616661E-2</v>
      </c>
      <c r="CN36" s="327"/>
      <c r="CO36" s="326">
        <f>取引基本表!CO36/取引基本表!CO$85</f>
        <v>4.159003621043187E-5</v>
      </c>
      <c r="CP36" s="324">
        <f>取引基本表!CO36/取引基本表!CO$85</f>
        <v>4.159003621043187E-5</v>
      </c>
      <c r="CQ36" s="325">
        <f>取引基本表!CP36/取引基本表!CP$85</f>
        <v>1.2088554551976771E-4</v>
      </c>
      <c r="CR36" s="325">
        <f>取引基本表!CQ36/取引基本表!CQ$85</f>
        <v>7.9867230343822253E-7</v>
      </c>
      <c r="CS36" s="325">
        <f>取引基本表!CR36/取引基本表!CR$85</f>
        <v>1.0356615688514411E-4</v>
      </c>
      <c r="CT36" s="325">
        <f>取引基本表!CS36/取引基本表!CS$85</f>
        <v>2.8066338416553912E-4</v>
      </c>
      <c r="CU36" s="325">
        <f>取引基本表!CT36/取引基本表!CT$85</f>
        <v>8.6270349470750975E-5</v>
      </c>
      <c r="CV36" s="327"/>
      <c r="CW36" s="326">
        <f>取引基本表!CV36/取引基本表!CV$85</f>
        <v>1.2968676128044727E-4</v>
      </c>
      <c r="CX36" s="326">
        <f>取引基本表!CW36/取引基本表!CW$85</f>
        <v>1.1973769426132301E-3</v>
      </c>
      <c r="CY36" s="326">
        <f>取引基本表!CX36/取引基本表!CX$85</f>
        <v>1.8619414772732922E-4</v>
      </c>
      <c r="CZ36" s="326">
        <f>取引基本表!CY36/取引基本表!CY$85</f>
        <v>1.8670289342649484E-3</v>
      </c>
      <c r="DA36" s="326">
        <f>取引基本表!CZ36/取引基本表!CZ$85</f>
        <v>1.048657185819226E-3</v>
      </c>
      <c r="DB36" s="59"/>
    </row>
    <row r="37" spans="1:106" ht="12" customHeight="1">
      <c r="A37" s="60"/>
      <c r="B37" s="55"/>
      <c r="C37" s="16" t="s">
        <v>35</v>
      </c>
      <c r="D37" s="88" t="s">
        <v>54</v>
      </c>
      <c r="E37" s="324">
        <f>取引基本表!E37/取引基本表!E$93</f>
        <v>0</v>
      </c>
      <c r="F37" s="325">
        <f>取引基本表!F37/取引基本表!F$93</f>
        <v>0</v>
      </c>
      <c r="G37" s="325">
        <f>取引基本表!G37/取引基本表!G$93</f>
        <v>0</v>
      </c>
      <c r="H37" s="325">
        <f>取引基本表!H37/取引基本表!H$93</f>
        <v>0</v>
      </c>
      <c r="I37" s="325">
        <f>取引基本表!I37/取引基本表!I$93</f>
        <v>0</v>
      </c>
      <c r="J37" s="325">
        <f>取引基本表!J37/取引基本表!J$93</f>
        <v>0</v>
      </c>
      <c r="K37" s="325">
        <f>取引基本表!K37/取引基本表!K$93</f>
        <v>0</v>
      </c>
      <c r="L37" s="325">
        <f>取引基本表!L37/取引基本表!L$93</f>
        <v>0</v>
      </c>
      <c r="M37" s="325">
        <f>取引基本表!M37/取引基本表!M$93</f>
        <v>0</v>
      </c>
      <c r="N37" s="325">
        <f>取引基本表!N37/取引基本表!N$93</f>
        <v>0</v>
      </c>
      <c r="O37" s="325">
        <f>取引基本表!O37/取引基本表!O$93</f>
        <v>0</v>
      </c>
      <c r="P37" s="325">
        <f>取引基本表!P37/取引基本表!P$93</f>
        <v>0</v>
      </c>
      <c r="Q37" s="325">
        <f>取引基本表!Q37/取引基本表!Q$93</f>
        <v>0</v>
      </c>
      <c r="R37" s="325">
        <f>取引基本表!R37/取引基本表!R$93</f>
        <v>0</v>
      </c>
      <c r="S37" s="325">
        <f>取引基本表!S37/取引基本表!S$93</f>
        <v>0</v>
      </c>
      <c r="T37" s="325">
        <f>取引基本表!T37/取引基本表!T$93</f>
        <v>0</v>
      </c>
      <c r="U37" s="325">
        <f>取引基本表!U37/取引基本表!U$93</f>
        <v>0</v>
      </c>
      <c r="V37" s="325">
        <f>取引基本表!V37/取引基本表!V$93</f>
        <v>0</v>
      </c>
      <c r="W37" s="325">
        <f>取引基本表!W37/取引基本表!W$93</f>
        <v>0</v>
      </c>
      <c r="X37" s="325">
        <f>取引基本表!X37/取引基本表!X$93</f>
        <v>0</v>
      </c>
      <c r="Y37" s="325">
        <f>取引基本表!Y37/取引基本表!Y$93</f>
        <v>0</v>
      </c>
      <c r="Z37" s="325">
        <f>取引基本表!Z37/取引基本表!Z$93</f>
        <v>0</v>
      </c>
      <c r="AA37" s="325">
        <f>取引基本表!AA37/取引基本表!AA$93</f>
        <v>0</v>
      </c>
      <c r="AB37" s="325">
        <f>取引基本表!AB37/取引基本表!AB$93</f>
        <v>0</v>
      </c>
      <c r="AC37" s="325">
        <f>取引基本表!AC37/取引基本表!AC$93</f>
        <v>0</v>
      </c>
      <c r="AD37" s="325">
        <f>取引基本表!AD37/取引基本表!AD$93</f>
        <v>0</v>
      </c>
      <c r="AE37" s="325">
        <f>取引基本表!AE37/取引基本表!AE$93</f>
        <v>0</v>
      </c>
      <c r="AF37" s="325">
        <f>取引基本表!AF37/取引基本表!AF$93</f>
        <v>0</v>
      </c>
      <c r="AG37" s="325">
        <f>取引基本表!AG37/取引基本表!AG$93</f>
        <v>0</v>
      </c>
      <c r="AH37" s="325">
        <f>取引基本表!AH37/取引基本表!AH$93</f>
        <v>0</v>
      </c>
      <c r="AI37" s="325">
        <f>取引基本表!AI37/取引基本表!AI$93</f>
        <v>0</v>
      </c>
      <c r="AJ37" s="325">
        <f>取引基本表!AJ37/取引基本表!AJ$93</f>
        <v>0</v>
      </c>
      <c r="AK37" s="325">
        <f>取引基本表!AK37/取引基本表!AK$93</f>
        <v>0</v>
      </c>
      <c r="AL37" s="325">
        <f>取引基本表!AL37/取引基本表!AL$93</f>
        <v>0</v>
      </c>
      <c r="AM37" s="325">
        <f>取引基本表!AM37/取引基本表!AM$93</f>
        <v>0</v>
      </c>
      <c r="AN37" s="325">
        <f>取引基本表!AN37/取引基本表!AN$93</f>
        <v>0</v>
      </c>
      <c r="AO37" s="325">
        <f>取引基本表!AO37/取引基本表!AO$93</f>
        <v>0</v>
      </c>
      <c r="AP37" s="325">
        <f>取引基本表!AP37/取引基本表!AP$93</f>
        <v>0</v>
      </c>
      <c r="AQ37" s="325">
        <f>取引基本表!AQ37/取引基本表!AQ$93</f>
        <v>0.10149629481379267</v>
      </c>
      <c r="AR37" s="326">
        <f>取引基本表!AR37/取引基本表!AR$93</f>
        <v>4.9058136475606555E-4</v>
      </c>
      <c r="AS37" s="325">
        <f>取引基本表!AS37/取引基本表!AS$93</f>
        <v>0</v>
      </c>
      <c r="AT37" s="325">
        <f>取引基本表!AT37/取引基本表!AT$93</f>
        <v>0</v>
      </c>
      <c r="AU37" s="325">
        <f>取引基本表!AU37/取引基本表!AU$93</f>
        <v>0</v>
      </c>
      <c r="AV37" s="325">
        <f>取引基本表!AV37/取引基本表!AV$93</f>
        <v>0</v>
      </c>
      <c r="AW37" s="325">
        <f>取引基本表!AW37/取引基本表!AW$93</f>
        <v>0</v>
      </c>
      <c r="AX37" s="325">
        <f>取引基本表!AX37/取引基本表!AX$93</f>
        <v>0</v>
      </c>
      <c r="AY37" s="325">
        <f>取引基本表!AY37/取引基本表!AY$93</f>
        <v>0</v>
      </c>
      <c r="AZ37" s="325">
        <f>取引基本表!AZ37/取引基本表!AZ$93</f>
        <v>0</v>
      </c>
      <c r="BA37" s="325">
        <f>取引基本表!BA37/取引基本表!BA$93</f>
        <v>0</v>
      </c>
      <c r="BB37" s="325">
        <f>取引基本表!BB37/取引基本表!BB$93</f>
        <v>0</v>
      </c>
      <c r="BC37" s="325">
        <f>取引基本表!BC37/取引基本表!BC$93</f>
        <v>0</v>
      </c>
      <c r="BD37" s="325">
        <f>取引基本表!BD37/取引基本表!BD$93</f>
        <v>0</v>
      </c>
      <c r="BE37" s="325">
        <f>取引基本表!BE37/取引基本表!BE$93</f>
        <v>0</v>
      </c>
      <c r="BF37" s="325">
        <f>取引基本表!BF37/取引基本表!BF$93</f>
        <v>0</v>
      </c>
      <c r="BG37" s="325">
        <f>取引基本表!BG37/取引基本表!BG$93</f>
        <v>0</v>
      </c>
      <c r="BH37" s="325">
        <f>取引基本表!BH37/取引基本表!BH$93</f>
        <v>0</v>
      </c>
      <c r="BI37" s="325">
        <f>取引基本表!BI37/取引基本表!BI$93</f>
        <v>0</v>
      </c>
      <c r="BJ37" s="325">
        <f>取引基本表!BJ37/取引基本表!BJ$93</f>
        <v>0</v>
      </c>
      <c r="BK37" s="325">
        <f>取引基本表!BK37/取引基本表!BK$93</f>
        <v>0</v>
      </c>
      <c r="BL37" s="325">
        <f>取引基本表!BL37/取引基本表!BL$93</f>
        <v>0</v>
      </c>
      <c r="BM37" s="325">
        <f>取引基本表!BM37/取引基本表!BM$93</f>
        <v>0</v>
      </c>
      <c r="BN37" s="325">
        <f>取引基本表!BN37/取引基本表!BN$93</f>
        <v>0</v>
      </c>
      <c r="BO37" s="325">
        <f>取引基本表!BO37/取引基本表!BO$93</f>
        <v>0</v>
      </c>
      <c r="BP37" s="325">
        <f>取引基本表!BP37/取引基本表!BP$93</f>
        <v>0</v>
      </c>
      <c r="BQ37" s="325">
        <f>取引基本表!BQ37/取引基本表!BQ$93</f>
        <v>0</v>
      </c>
      <c r="BR37" s="325">
        <f>取引基本表!BR37/取引基本表!BR$93</f>
        <v>0</v>
      </c>
      <c r="BS37" s="325">
        <f>取引基本表!BS37/取引基本表!BS$93</f>
        <v>0</v>
      </c>
      <c r="BT37" s="325">
        <f>取引基本表!BT37/取引基本表!BT$93</f>
        <v>0</v>
      </c>
      <c r="BU37" s="325">
        <f>取引基本表!BU37/取引基本表!BU$93</f>
        <v>0</v>
      </c>
      <c r="BV37" s="325">
        <f>取引基本表!BV37/取引基本表!BV$93</f>
        <v>0</v>
      </c>
      <c r="BW37" s="325">
        <f>取引基本表!BW37/取引基本表!BW$93</f>
        <v>0</v>
      </c>
      <c r="BX37" s="325">
        <f>取引基本表!BX37/取引基本表!BX$93</f>
        <v>0</v>
      </c>
      <c r="BY37" s="325">
        <f>取引基本表!BY37/取引基本表!BY$93</f>
        <v>0</v>
      </c>
      <c r="BZ37" s="325">
        <f>取引基本表!BZ37/取引基本表!BZ$93</f>
        <v>0</v>
      </c>
      <c r="CA37" s="325">
        <f>取引基本表!CA37/取引基本表!CA$93</f>
        <v>0</v>
      </c>
      <c r="CB37" s="325">
        <f>取引基本表!CB37/取引基本表!CB$93</f>
        <v>0</v>
      </c>
      <c r="CC37" s="325">
        <f>取引基本表!CC37/取引基本表!CC$93</f>
        <v>0</v>
      </c>
      <c r="CD37" s="325">
        <f>取引基本表!CD37/取引基本表!CD$93</f>
        <v>0</v>
      </c>
      <c r="CE37" s="325">
        <f>取引基本表!CE37/取引基本表!CE$93</f>
        <v>0</v>
      </c>
      <c r="CF37" s="326">
        <f>取引基本表!CF37/取引基本表!CF$93</f>
        <v>0</v>
      </c>
      <c r="CG37" s="326">
        <f>取引基本表!CG37/取引基本表!CG$93</f>
        <v>1.8957390094720295E-5</v>
      </c>
      <c r="CH37" s="325">
        <f>取引基本表!CH37/取引基本表!CH$85</f>
        <v>0</v>
      </c>
      <c r="CI37" s="325">
        <f>取引基本表!CI37/取引基本表!CI$85</f>
        <v>5.0851604954235139E-3</v>
      </c>
      <c r="CJ37" s="325">
        <f>取引基本表!CJ37/取引基本表!CJ$85</f>
        <v>0.30064191008489694</v>
      </c>
      <c r="CK37" s="325">
        <f>取引基本表!CK37/取引基本表!CK$85</f>
        <v>0</v>
      </c>
      <c r="CL37" s="325">
        <f>取引基本表!CL37/取引基本表!CL$85</f>
        <v>0</v>
      </c>
      <c r="CM37" s="325">
        <f>取引基本表!CM37/取引基本表!CM$85</f>
        <v>0</v>
      </c>
      <c r="CN37" s="327"/>
      <c r="CO37" s="326">
        <f>取引基本表!CO37/取引基本表!CO$85</f>
        <v>0</v>
      </c>
      <c r="CP37" s="324">
        <f>取引基本表!CO37/取引基本表!CO$85</f>
        <v>0</v>
      </c>
      <c r="CQ37" s="325">
        <f>取引基本表!CP37/取引基本表!CP$85</f>
        <v>0</v>
      </c>
      <c r="CR37" s="325">
        <f>取引基本表!CQ37/取引基本表!CQ$85</f>
        <v>0</v>
      </c>
      <c r="CS37" s="325">
        <f>取引基本表!CR37/取引基本表!CR$85</f>
        <v>0</v>
      </c>
      <c r="CT37" s="325">
        <f>取引基本表!CS37/取引基本表!CS$85</f>
        <v>0</v>
      </c>
      <c r="CU37" s="325">
        <f>取引基本表!CT37/取引基本表!CT$85</f>
        <v>0</v>
      </c>
      <c r="CV37" s="327"/>
      <c r="CW37" s="326">
        <f>取引基本表!CV37/取引基本表!CV$85</f>
        <v>0</v>
      </c>
      <c r="CX37" s="326">
        <f>取引基本表!CW37/取引基本表!CW$85</f>
        <v>2.480451520778474E-3</v>
      </c>
      <c r="CY37" s="326">
        <f>取引基本表!CX37/取引基本表!CX$85</f>
        <v>0</v>
      </c>
      <c r="CZ37" s="326">
        <f>取引基本表!CY37/取引基本表!CY$85</f>
        <v>0</v>
      </c>
      <c r="DA37" s="326">
        <f>取引基本表!CZ37/取引基本表!CZ$85</f>
        <v>1.4152398513076405E-3</v>
      </c>
      <c r="DB37" s="59"/>
    </row>
    <row r="38" spans="1:106" ht="12" customHeight="1">
      <c r="A38" s="60"/>
      <c r="B38" s="55"/>
      <c r="C38" s="16" t="s">
        <v>36</v>
      </c>
      <c r="D38" s="88" t="s">
        <v>55</v>
      </c>
      <c r="E38" s="324">
        <f>取引基本表!E38/取引基本表!E$93</f>
        <v>4.111413681044142E-5</v>
      </c>
      <c r="F38" s="325">
        <f>取引基本表!F38/取引基本表!F$93</f>
        <v>1.1411262361229258E-3</v>
      </c>
      <c r="G38" s="325">
        <f>取引基本表!G38/取引基本表!G$93</f>
        <v>0</v>
      </c>
      <c r="H38" s="325">
        <f>取引基本表!H38/取引基本表!H$93</f>
        <v>5.0863962359805348E-4</v>
      </c>
      <c r="I38" s="325">
        <f>取引基本表!I38/取引基本表!I$93</f>
        <v>3.812022912089424E-4</v>
      </c>
      <c r="J38" s="325">
        <f>取引基本表!J38/取引基本表!J$93</f>
        <v>4.0181668049180794E-5</v>
      </c>
      <c r="K38" s="325">
        <f>取引基本表!K38/取引基本表!K$93</f>
        <v>2.0579880179488348E-4</v>
      </c>
      <c r="L38" s="325">
        <f>取引基本表!L38/取引基本表!L$93</f>
        <v>6.4034139606577436E-4</v>
      </c>
      <c r="M38" s="325">
        <f>取引基本表!M38/取引基本表!M$93</f>
        <v>5.479452117421286E-5</v>
      </c>
      <c r="N38" s="325">
        <f>取引基本表!N38/取引基本表!N$93</f>
        <v>2.5996479984355121E-4</v>
      </c>
      <c r="O38" s="325">
        <f>取引基本表!O38/取引基本表!O$93</f>
        <v>5.9861462871015124E-4</v>
      </c>
      <c r="P38" s="325">
        <f>取引基本表!P38/取引基本表!P$93</f>
        <v>9.8422282771511082E-5</v>
      </c>
      <c r="Q38" s="325">
        <f>取引基本表!Q38/取引基本表!Q$93</f>
        <v>3.680517188098494E-5</v>
      </c>
      <c r="R38" s="325">
        <f>取引基本表!R38/取引基本表!R$93</f>
        <v>6.7127431853102775E-4</v>
      </c>
      <c r="S38" s="325">
        <f>取引基本表!S38/取引基本表!S$93</f>
        <v>6.5706473239288664E-4</v>
      </c>
      <c r="T38" s="325">
        <f>取引基本表!T38/取引基本表!T$93</f>
        <v>8.9335817090246494E-4</v>
      </c>
      <c r="U38" s="325">
        <f>取引基本表!U38/取引基本表!U$93</f>
        <v>4.6043652119593168E-4</v>
      </c>
      <c r="V38" s="325">
        <f>取引基本表!V38/取引基本表!V$93</f>
        <v>1.6418611893708297E-3</v>
      </c>
      <c r="W38" s="325">
        <f>取引基本表!W38/取引基本表!W$93</f>
        <v>1.6514107580026941E-3</v>
      </c>
      <c r="X38" s="325">
        <f>取引基本表!X38/取引基本表!X$93</f>
        <v>4.7895179993293659E-3</v>
      </c>
      <c r="Y38" s="325">
        <f>取引基本表!Y38/取引基本表!Y$93</f>
        <v>4.5943320403819831E-4</v>
      </c>
      <c r="Z38" s="325">
        <f>取引基本表!Z38/取引基本表!Z$93</f>
        <v>1.0666907342333506E-4</v>
      </c>
      <c r="AA38" s="325">
        <f>取引基本表!AA38/取引基本表!AA$93</f>
        <v>2.9459294991078104E-4</v>
      </c>
      <c r="AB38" s="325">
        <f>取引基本表!AB38/取引基本表!AB$93</f>
        <v>9.9945767686859485E-4</v>
      </c>
      <c r="AC38" s="325">
        <f>取引基本表!AC38/取引基本表!AC$93</f>
        <v>1.5838979064189729E-4</v>
      </c>
      <c r="AD38" s="325">
        <f>取引基本表!AD38/取引基本表!AD$93</f>
        <v>4.0826456449645E-4</v>
      </c>
      <c r="AE38" s="325">
        <f>取引基本表!AE38/取引基本表!AE$93</f>
        <v>3.8480391975347528E-4</v>
      </c>
      <c r="AF38" s="325">
        <f>取引基本表!AF38/取引基本表!AF$93</f>
        <v>3.311523715047847E-4</v>
      </c>
      <c r="AG38" s="325">
        <f>取引基本表!AG38/取引基本表!AG$93</f>
        <v>2.3794149923332446E-6</v>
      </c>
      <c r="AH38" s="325">
        <f>取引基本表!AH38/取引基本表!AH$93</f>
        <v>1.4972975642066548E-3</v>
      </c>
      <c r="AI38" s="325">
        <f>取引基本表!AI38/取引基本表!AI$93</f>
        <v>8.4959439701638804E-3</v>
      </c>
      <c r="AJ38" s="325">
        <f>取引基本表!AJ38/取引基本表!AJ$93</f>
        <v>2.0618366935945892E-4</v>
      </c>
      <c r="AK38" s="325">
        <f>取引基本表!AK38/取引基本表!AK$93</f>
        <v>9.2221627014678897E-6</v>
      </c>
      <c r="AL38" s="325">
        <f>取引基本表!AL38/取引基本表!AL$93</f>
        <v>1.6298966571290163E-4</v>
      </c>
      <c r="AM38" s="325">
        <f>取引基本表!AM38/取引基本表!AM$93</f>
        <v>8.7888351573889372E-6</v>
      </c>
      <c r="AN38" s="325">
        <f>取引基本表!AN38/取引基本表!AN$93</f>
        <v>9.0437377350997665E-4</v>
      </c>
      <c r="AO38" s="325">
        <f>取引基本表!AO38/取引基本表!AO$93</f>
        <v>9.2054526300406681E-4</v>
      </c>
      <c r="AP38" s="325">
        <f>取引基本表!AP38/取引基本表!AP$93</f>
        <v>0</v>
      </c>
      <c r="AQ38" s="325">
        <f>取引基本表!AQ38/取引基本表!AQ$93</f>
        <v>3.8946718599357794E-3</v>
      </c>
      <c r="AR38" s="326">
        <f>取引基本表!AR38/取引基本表!AR$93</f>
        <v>7.6745865740928559E-4</v>
      </c>
      <c r="AS38" s="325">
        <f>取引基本表!AS38/取引基本表!AS$93</f>
        <v>7.6714825404136422E-8</v>
      </c>
      <c r="AT38" s="325">
        <f>取引基本表!AT38/取引基本表!AT$93</f>
        <v>8.3408016699957832E-7</v>
      </c>
      <c r="AU38" s="325">
        <f>取引基本表!AU38/取引基本表!AU$93</f>
        <v>3.7593980279846329E-9</v>
      </c>
      <c r="AV38" s="325">
        <f>取引基本表!AV38/取引基本表!AV$93</f>
        <v>1.0405940999972961E-6</v>
      </c>
      <c r="AW38" s="325">
        <f>取引基本表!AW38/取引基本表!AW$93</f>
        <v>3.4273426546286455E-7</v>
      </c>
      <c r="AX38" s="325">
        <f>取引基本表!AX38/取引基本表!AX$93</f>
        <v>5.594559688251269E-8</v>
      </c>
      <c r="AY38" s="325">
        <f>取引基本表!AY38/取引基本表!AY$93</f>
        <v>2.8546134756196844E-7</v>
      </c>
      <c r="AZ38" s="325">
        <f>取引基本表!AZ38/取引基本表!AZ$93</f>
        <v>4.9746334391858342E-7</v>
      </c>
      <c r="BA38" s="325">
        <f>取引基本表!BA38/取引基本表!BA$93</f>
        <v>2.002183954849375E-8</v>
      </c>
      <c r="BB38" s="325">
        <f>取引基本表!BB38/取引基本表!BB$93</f>
        <v>2.5401786714790411E-7</v>
      </c>
      <c r="BC38" s="325">
        <f>取引基本表!BC38/取引基本表!BC$93</f>
        <v>6.8952530976838471E-7</v>
      </c>
      <c r="BD38" s="325">
        <f>取引基本表!BD38/取引基本表!BD$93</f>
        <v>1.1800635683174007E-7</v>
      </c>
      <c r="BE38" s="325">
        <f>取引基本表!BE38/取引基本表!BE$93</f>
        <v>2.9067710212441428E-8</v>
      </c>
      <c r="BF38" s="325">
        <f>取引基本表!BF38/取引基本表!BF$93</f>
        <v>7.2360260162076213E-7</v>
      </c>
      <c r="BG38" s="325">
        <f>取引基本表!BG38/取引基本表!BG$93</f>
        <v>1.1256413554450805E-6</v>
      </c>
      <c r="BH38" s="325">
        <f>取引基本表!BH38/取引基本表!BH$93</f>
        <v>6.3824029847324657E-7</v>
      </c>
      <c r="BI38" s="325">
        <f>取引基本表!BI38/取引基本表!BI$93</f>
        <v>5.8030397977354533E-7</v>
      </c>
      <c r="BJ38" s="325">
        <f>取引基本表!BJ38/取引基本表!BJ$93</f>
        <v>2.2003850749950672E-6</v>
      </c>
      <c r="BK38" s="325">
        <f>取引基本表!BK38/取引基本表!BK$93</f>
        <v>1.975543897523559E-6</v>
      </c>
      <c r="BL38" s="325">
        <f>取引基本表!BL38/取引基本表!BL$93</f>
        <v>2.7049075407115432E-6</v>
      </c>
      <c r="BM38" s="325">
        <f>取引基本表!BM38/取引基本表!BM$93</f>
        <v>3.2685317681615073E-7</v>
      </c>
      <c r="BN38" s="325">
        <f>取引基本表!BN38/取引基本表!BN$93</f>
        <v>9.8343079287631443E-8</v>
      </c>
      <c r="BO38" s="325">
        <f>取引基本表!BO38/取引基本表!BO$93</f>
        <v>2.7270869458806531E-7</v>
      </c>
      <c r="BP38" s="325">
        <f>取引基本表!BP38/取引基本表!BP$93</f>
        <v>1.0886403537277502E-6</v>
      </c>
      <c r="BQ38" s="325">
        <f>取引基本表!BQ38/取引基本表!BQ$93</f>
        <v>1.8674535708623814E-7</v>
      </c>
      <c r="BR38" s="325">
        <f>取引基本表!BR38/取引基本表!BR$93</f>
        <v>4.1357955021489923E-7</v>
      </c>
      <c r="BS38" s="325">
        <f>取引基本表!BS38/取引基本表!BS$93</f>
        <v>3.6820994819851033E-7</v>
      </c>
      <c r="BT38" s="325">
        <f>取引基本表!BT38/取引基本表!BT$93</f>
        <v>3.3602067992650104E-7</v>
      </c>
      <c r="BU38" s="325">
        <f>取引基本表!BU38/取引基本表!BU$93</f>
        <v>2.6420946914730274E-9</v>
      </c>
      <c r="BV38" s="325">
        <f>取引基本表!BV38/取引基本表!BV$93</f>
        <v>1.570376472398665E-6</v>
      </c>
      <c r="BW38" s="325">
        <f>取引基本表!BW38/取引基本表!BW$93</f>
        <v>8.0904260531284992E-6</v>
      </c>
      <c r="BX38" s="325">
        <f>取引基本表!BX38/取引基本表!BX$93</f>
        <v>2.6339822232390534E-7</v>
      </c>
      <c r="BY38" s="325">
        <f>取引基本表!BY38/取引基本表!BY$93</f>
        <v>8.4200866242999854E-9</v>
      </c>
      <c r="BZ38" s="325">
        <f>取引基本表!BZ38/取引基本表!BZ$93</f>
        <v>1.6459366650415693E-7</v>
      </c>
      <c r="CA38" s="325">
        <f>取引基本表!CA38/取引基本表!CA$93</f>
        <v>4.9804139202859669E-9</v>
      </c>
      <c r="CB38" s="325">
        <f>取引基本表!CB38/取引基本表!CB$93</f>
        <v>8.295725636880372E-7</v>
      </c>
      <c r="CC38" s="325">
        <f>取引基本表!CC38/取引基本表!CC$93</f>
        <v>8.46231439438896E-7</v>
      </c>
      <c r="CD38" s="325">
        <f>取引基本表!CD38/取引基本表!CD$93</f>
        <v>0</v>
      </c>
      <c r="CE38" s="325">
        <f>取引基本表!CE38/取引基本表!CE$93</f>
        <v>3.9314709014224541E-6</v>
      </c>
      <c r="CF38" s="326">
        <f>取引基本表!CF38/取引基本表!CF$93</f>
        <v>9.9987306501192704E-7</v>
      </c>
      <c r="CG38" s="326">
        <f>取引基本表!CG38/取引基本表!CG$93</f>
        <v>3.0617912416270916E-5</v>
      </c>
      <c r="CH38" s="325">
        <f>取引基本表!CH38/取引基本表!CH$85</f>
        <v>4.8552420838700629E-6</v>
      </c>
      <c r="CI38" s="325">
        <f>取引基本表!CI38/取引基本表!CI$85</f>
        <v>2.8647236104022176E-2</v>
      </c>
      <c r="CJ38" s="325">
        <f>取引基本表!CJ38/取引基本表!CJ$85</f>
        <v>0.14031388145445522</v>
      </c>
      <c r="CK38" s="325">
        <f>取引基本表!CK38/取引基本表!CK$85</f>
        <v>7.2650270633333319E-2</v>
      </c>
      <c r="CL38" s="325">
        <f>取引基本表!CL38/取引基本表!CL$85</f>
        <v>0.15668637903942903</v>
      </c>
      <c r="CM38" s="325">
        <f>取引基本表!CM38/取引基本表!CM$85</f>
        <v>0</v>
      </c>
      <c r="CN38" s="327"/>
      <c r="CO38" s="326">
        <f>取引基本表!CO38/取引基本表!CO$85</f>
        <v>8.168512501404558E-9</v>
      </c>
      <c r="CP38" s="324">
        <f>取引基本表!CO38/取引基本表!CO$85</f>
        <v>8.168512501404558E-9</v>
      </c>
      <c r="CQ38" s="325">
        <f>取引基本表!CP38/取引基本表!CP$85</f>
        <v>5.3654184262760857E-5</v>
      </c>
      <c r="CR38" s="325">
        <f>取引基本表!CQ38/取引基本表!CQ$85</f>
        <v>2.5763458999473668E-4</v>
      </c>
      <c r="CS38" s="325">
        <f>取引基本表!CR38/取引基本表!CR$85</f>
        <v>1.3729364818010763E-4</v>
      </c>
      <c r="CT38" s="325">
        <f>取引基本表!CS38/取引基本表!CS$85</f>
        <v>2.0683697783261426E-4</v>
      </c>
      <c r="CU38" s="325">
        <f>取引基本表!CT38/取引基本表!CT$85</f>
        <v>0</v>
      </c>
      <c r="CV38" s="327"/>
      <c r="CW38" s="326">
        <f>取引基本表!CV38/取引基本表!CV$85</f>
        <v>1.3161129214566539E-4</v>
      </c>
      <c r="CX38" s="326">
        <f>取引基本表!CW38/取引基本表!CW$85</f>
        <v>3.0771092439590289E-3</v>
      </c>
      <c r="CY38" s="326">
        <f>取引基本表!CX38/取引基本表!CX$85</f>
        <v>3.001707685033708E-4</v>
      </c>
      <c r="CZ38" s="326">
        <f>取引基本表!CY38/取引基本表!CY$85</f>
        <v>1.021503724771276E-3</v>
      </c>
      <c r="DA38" s="326">
        <f>取引基本表!CZ38/取引基本表!CZ$85</f>
        <v>1.6934671690643599E-3</v>
      </c>
      <c r="DB38" s="59"/>
    </row>
    <row r="39" spans="1:106" ht="12" customHeight="1">
      <c r="A39" s="60"/>
      <c r="B39" s="55"/>
      <c r="C39" s="16" t="s">
        <v>37</v>
      </c>
      <c r="D39" s="88" t="s">
        <v>244</v>
      </c>
      <c r="E39" s="324">
        <f>取引基本表!E39/取引基本表!E$93</f>
        <v>0</v>
      </c>
      <c r="F39" s="325">
        <f>取引基本表!F39/取引基本表!F$93</f>
        <v>0</v>
      </c>
      <c r="G39" s="325">
        <f>取引基本表!G39/取引基本表!G$93</f>
        <v>0</v>
      </c>
      <c r="H39" s="325">
        <f>取引基本表!H39/取引基本表!H$93</f>
        <v>0</v>
      </c>
      <c r="I39" s="325">
        <f>取引基本表!I39/取引基本表!I$93</f>
        <v>0</v>
      </c>
      <c r="J39" s="325">
        <f>取引基本表!J39/取引基本表!J$93</f>
        <v>0</v>
      </c>
      <c r="K39" s="325">
        <f>取引基本表!K39/取引基本表!K$93</f>
        <v>0</v>
      </c>
      <c r="L39" s="325">
        <f>取引基本表!L39/取引基本表!L$93</f>
        <v>4.0818607187857339E-6</v>
      </c>
      <c r="M39" s="325">
        <f>取引基本表!M39/取引基本表!M$93</f>
        <v>0</v>
      </c>
      <c r="N39" s="325">
        <f>取引基本表!N39/取引基本表!N$93</f>
        <v>0</v>
      </c>
      <c r="O39" s="325">
        <f>取引基本表!O39/取引基本表!O$93</f>
        <v>0</v>
      </c>
      <c r="P39" s="325">
        <f>取引基本表!P39/取引基本表!P$93</f>
        <v>1.8403543593181876E-6</v>
      </c>
      <c r="Q39" s="325">
        <f>取引基本表!Q39/取引基本表!Q$93</f>
        <v>0</v>
      </c>
      <c r="R39" s="325">
        <f>取引基本表!R39/取引基本表!R$93</f>
        <v>0</v>
      </c>
      <c r="S39" s="325">
        <f>取引基本表!S39/取引基本表!S$93</f>
        <v>0</v>
      </c>
      <c r="T39" s="325">
        <f>取引基本表!T39/取引基本表!T$93</f>
        <v>0</v>
      </c>
      <c r="U39" s="325">
        <f>取引基本表!U39/取引基本表!U$93</f>
        <v>0</v>
      </c>
      <c r="V39" s="325">
        <f>取引基本表!V39/取引基本表!V$93</f>
        <v>0</v>
      </c>
      <c r="W39" s="325">
        <f>取引基本表!W39/取引基本表!W$93</f>
        <v>0</v>
      </c>
      <c r="X39" s="325">
        <f>取引基本表!X39/取引基本表!X$93</f>
        <v>0</v>
      </c>
      <c r="Y39" s="325">
        <f>取引基本表!Y39/取引基本表!Y$93</f>
        <v>0</v>
      </c>
      <c r="Z39" s="325">
        <f>取引基本表!Z39/取引基本表!Z$93</f>
        <v>2.6490215718696267E-6</v>
      </c>
      <c r="AA39" s="325">
        <f>取引基本表!AA39/取引基本表!AA$93</f>
        <v>4.5428779069985261E-7</v>
      </c>
      <c r="AB39" s="325">
        <f>取引基本表!AB39/取引基本表!AB$93</f>
        <v>7.1943619814515939E-7</v>
      </c>
      <c r="AC39" s="325">
        <f>取引基本表!AC39/取引基本表!AC$93</f>
        <v>1.0489212632647031E-4</v>
      </c>
      <c r="AD39" s="325">
        <f>取引基本表!AD39/取引基本表!AD$93</f>
        <v>0</v>
      </c>
      <c r="AE39" s="325">
        <f>取引基本表!AE39/取引基本表!AE$93</f>
        <v>2.0076583822602241E-5</v>
      </c>
      <c r="AF39" s="325">
        <f>取引基本表!AF39/取引基本表!AF$93</f>
        <v>1.064385361418772E-4</v>
      </c>
      <c r="AG39" s="325">
        <f>取引基本表!AG39/取引基本表!AG$93</f>
        <v>1.0494460745670635E-5</v>
      </c>
      <c r="AH39" s="325">
        <f>取引基本表!AH39/取引基本表!AH$93</f>
        <v>1.2694200377156497E-3</v>
      </c>
      <c r="AI39" s="325">
        <f>取引基本表!AI39/取引基本表!AI$93</f>
        <v>3.9709970373709533E-4</v>
      </c>
      <c r="AJ39" s="325">
        <f>取引基本表!AJ39/取引基本表!AJ$93</f>
        <v>1.7308288661161005E-5</v>
      </c>
      <c r="AK39" s="325">
        <f>取引基本表!AK39/取引基本表!AK$93</f>
        <v>1.0993120529408392E-5</v>
      </c>
      <c r="AL39" s="325">
        <f>取引基本表!AL39/取引基本表!AL$93</f>
        <v>1.4521246109124272E-2</v>
      </c>
      <c r="AM39" s="325">
        <f>取引基本表!AM39/取引基本表!AM$93</f>
        <v>5.2382899394574828E-6</v>
      </c>
      <c r="AN39" s="325">
        <f>取引基本表!AN39/取引基本表!AN$93</f>
        <v>2.2167065616608155E-5</v>
      </c>
      <c r="AO39" s="325">
        <f>取引基本表!AO39/取引基本表!AO$93</f>
        <v>2.8412161370383062E-4</v>
      </c>
      <c r="AP39" s="325">
        <f>取引基本表!AP39/取引基本表!AP$93</f>
        <v>0</v>
      </c>
      <c r="AQ39" s="325">
        <f>取引基本表!AQ39/取引基本表!AQ$93</f>
        <v>1.3114623292352412E-4</v>
      </c>
      <c r="AR39" s="326">
        <f>取引基本表!AR39/取引基本表!AR$93</f>
        <v>1.2282584775558519E-3</v>
      </c>
      <c r="AS39" s="325">
        <f>取引基本表!AS39/取引基本表!AS$93</f>
        <v>0</v>
      </c>
      <c r="AT39" s="325">
        <f>取引基本表!AT39/取引基本表!AT$93</f>
        <v>0</v>
      </c>
      <c r="AU39" s="325">
        <f>取引基本表!AU39/取引基本表!AU$93</f>
        <v>0</v>
      </c>
      <c r="AV39" s="325">
        <f>取引基本表!AV39/取引基本表!AV$93</f>
        <v>0</v>
      </c>
      <c r="AW39" s="325">
        <f>取引基本表!AW39/取引基本表!AW$93</f>
        <v>0</v>
      </c>
      <c r="AX39" s="325">
        <f>取引基本表!AX39/取引基本表!AX$93</f>
        <v>0</v>
      </c>
      <c r="AY39" s="325">
        <f>取引基本表!AY39/取引基本表!AY$93</f>
        <v>6.2120846454321107E-10</v>
      </c>
      <c r="AZ39" s="325">
        <f>取引基本表!AZ39/取引基本表!AZ$93</f>
        <v>1.9267540000991018E-9</v>
      </c>
      <c r="BA39" s="325">
        <f>取引基本表!BA39/取引基本表!BA$93</f>
        <v>0</v>
      </c>
      <c r="BB39" s="325">
        <f>取引基本表!BB39/取引基本表!BB$93</f>
        <v>1.9224321536823155E-10</v>
      </c>
      <c r="BC39" s="325">
        <f>取引基本表!BC39/取引基本表!BC$93</f>
        <v>0</v>
      </c>
      <c r="BD39" s="325">
        <f>取引基本表!BD39/取引基本表!BD$93</f>
        <v>5.9413135156868735E-10</v>
      </c>
      <c r="BE39" s="325">
        <f>取引基本表!BE39/取引基本表!BE$93</f>
        <v>0</v>
      </c>
      <c r="BF39" s="325">
        <f>取引基本表!BF39/取引基本表!BF$93</f>
        <v>0</v>
      </c>
      <c r="BG39" s="325">
        <f>取引基本表!BG39/取引基本表!BG$93</f>
        <v>0</v>
      </c>
      <c r="BH39" s="325">
        <f>取引基本表!BH39/取引基本表!BH$93</f>
        <v>0</v>
      </c>
      <c r="BI39" s="325">
        <f>取引基本表!BI39/取引基本表!BI$93</f>
        <v>0</v>
      </c>
      <c r="BJ39" s="325">
        <f>取引基本表!BJ39/取引基本表!BJ$93</f>
        <v>0</v>
      </c>
      <c r="BK39" s="325">
        <f>取引基本表!BK39/取引基本表!BK$93</f>
        <v>0</v>
      </c>
      <c r="BL39" s="325">
        <f>取引基本表!BL39/取引基本表!BL$93</f>
        <v>0</v>
      </c>
      <c r="BM39" s="325">
        <f>取引基本表!BM39/取引基本表!BM$93</f>
        <v>0</v>
      </c>
      <c r="BN39" s="325">
        <f>取引基本表!BN39/取引基本表!BN$93</f>
        <v>1.6384868316571564E-9</v>
      </c>
      <c r="BO39" s="325">
        <f>取引基本表!BO39/取引基本表!BO$93</f>
        <v>4.7198864355040806E-10</v>
      </c>
      <c r="BP39" s="325">
        <f>取引基本表!BP39/取引基本表!BP$93</f>
        <v>8.5376155630590121E-9</v>
      </c>
      <c r="BQ39" s="325">
        <f>取引基本表!BQ39/取引基本表!BQ$93</f>
        <v>4.434770291741116E-8</v>
      </c>
      <c r="BR39" s="325">
        <f>取引基本表!BR39/取引基本表!BR$93</f>
        <v>0</v>
      </c>
      <c r="BS39" s="325">
        <f>取引基本表!BS39/取引基本表!BS$93</f>
        <v>6.9269311347190907E-9</v>
      </c>
      <c r="BT39" s="325">
        <f>取引基本表!BT39/取引基本表!BT$93</f>
        <v>3.9090761332264756E-8</v>
      </c>
      <c r="BU39" s="325">
        <f>取引基本表!BU39/取引基本表!BU$93</f>
        <v>4.2111894936877827E-9</v>
      </c>
      <c r="BV39" s="325">
        <f>取引基本表!BV39/取引基本表!BV$93</f>
        <v>3.4970188431573219E-7</v>
      </c>
      <c r="BW39" s="325">
        <f>取引基本表!BW39/取引基本表!BW$93</f>
        <v>9.8136157178354129E-8</v>
      </c>
      <c r="BX39" s="325">
        <f>取引基本表!BX39/取引基本表!BX$93</f>
        <v>7.0716792198983118E-9</v>
      </c>
      <c r="BY39" s="325">
        <f>取引基本表!BY39/取引基本表!BY$93</f>
        <v>4.4734277562654999E-9</v>
      </c>
      <c r="BZ39" s="325">
        <f>取引基本表!BZ39/取引基本表!BZ$93</f>
        <v>5.2110598849481091E-6</v>
      </c>
      <c r="CA39" s="325">
        <f>取引基本表!CA39/取引基本表!CA$93</f>
        <v>2.051997481994059E-9</v>
      </c>
      <c r="CB39" s="325">
        <f>取引基本表!CB39/取引基本表!CB$93</f>
        <v>8.5221587948907596E-9</v>
      </c>
      <c r="CC39" s="325">
        <f>取引基本表!CC39/取引基本表!CC$93</f>
        <v>9.6007593893142021E-8</v>
      </c>
      <c r="CD39" s="325">
        <f>取引基本表!CD39/取引基本表!CD$93</f>
        <v>0</v>
      </c>
      <c r="CE39" s="325">
        <f>取引基本表!CE39/取引基本表!CE$93</f>
        <v>4.6705849164686303E-8</v>
      </c>
      <c r="CF39" s="326">
        <f>取引基本表!CF39/取引基本表!CF$93</f>
        <v>3.9559533839896157E-7</v>
      </c>
      <c r="CG39" s="326">
        <f>取引基本表!CG39/取引基本表!CG$93</f>
        <v>4.7843536318786673E-5</v>
      </c>
      <c r="CH39" s="325">
        <f>取引基本表!CH39/取引基本表!CH$85</f>
        <v>6.5582278576451922E-2</v>
      </c>
      <c r="CI39" s="325">
        <f>取引基本表!CI39/取引基本表!CI$85</f>
        <v>5.4828891156601202E-2</v>
      </c>
      <c r="CJ39" s="325">
        <f>取引基本表!CJ39/取引基本表!CJ$85</f>
        <v>0.52174186580776594</v>
      </c>
      <c r="CK39" s="325">
        <f>取引基本表!CK39/取引基本表!CK$85</f>
        <v>0</v>
      </c>
      <c r="CL39" s="325">
        <f>取引基本表!CL39/取引基本表!CL$85</f>
        <v>0</v>
      </c>
      <c r="CM39" s="325">
        <f>取引基本表!CM39/取引基本表!CM$85</f>
        <v>0</v>
      </c>
      <c r="CN39" s="327"/>
      <c r="CO39" s="326">
        <f>取引基本表!CO39/取引基本表!CO$85</f>
        <v>2.4435829099132084E-5</v>
      </c>
      <c r="CP39" s="324">
        <f>取引基本表!CO39/取引基本表!CO$85</f>
        <v>2.4435829099132084E-5</v>
      </c>
      <c r="CQ39" s="325">
        <f>取引基本表!CP39/取引基本表!CP$85</f>
        <v>1.8964806593087575E-5</v>
      </c>
      <c r="CR39" s="325">
        <f>取引基本表!CQ39/取引基本表!CQ$85</f>
        <v>1.7302797273425601E-4</v>
      </c>
      <c r="CS39" s="325">
        <f>取引基本表!CR39/取引基本表!CR$85</f>
        <v>0</v>
      </c>
      <c r="CT39" s="325">
        <f>取引基本表!CS39/取引基本表!CS$85</f>
        <v>0</v>
      </c>
      <c r="CU39" s="325">
        <f>取引基本表!CT39/取引基本表!CT$85</f>
        <v>0</v>
      </c>
      <c r="CV39" s="327"/>
      <c r="CW39" s="326">
        <f>取引基本表!CV39/取引基本表!CV$85</f>
        <v>4.4545891575619473E-5</v>
      </c>
      <c r="CX39" s="326">
        <f>取引基本表!CW39/取引基本表!CW$85</f>
        <v>5.2996969799906984E-3</v>
      </c>
      <c r="CY39" s="326">
        <f>取引基本表!CX39/取引基本表!CX$85</f>
        <v>1.2125172422983149E-8</v>
      </c>
      <c r="CZ39" s="326">
        <f>取引基本表!CY39/取引基本表!CY$85</f>
        <v>2.5107598667739311E-6</v>
      </c>
      <c r="DA39" s="326">
        <f>取引基本表!CZ39/取引基本表!CZ$85</f>
        <v>3.0308913165339717E-3</v>
      </c>
      <c r="DB39" s="59"/>
    </row>
    <row r="40" spans="1:106" ht="12" customHeight="1">
      <c r="A40" s="60"/>
      <c r="B40" s="55"/>
      <c r="C40" s="16" t="s">
        <v>149</v>
      </c>
      <c r="D40" s="88" t="s">
        <v>245</v>
      </c>
      <c r="E40" s="324">
        <f>取引基本表!E40/取引基本表!E$93</f>
        <v>2.0096107065068849E-3</v>
      </c>
      <c r="F40" s="325">
        <f>取引基本表!F40/取引基本表!F$93</f>
        <v>1.5601932819405298E-3</v>
      </c>
      <c r="G40" s="325">
        <f>取引基本表!G40/取引基本表!G$93</f>
        <v>1.2424111730332759E-2</v>
      </c>
      <c r="H40" s="325">
        <f>取引基本表!H40/取引基本表!H$93</f>
        <v>1.9588011775000733E-3</v>
      </c>
      <c r="I40" s="325">
        <f>取引基本表!I40/取引基本表!I$93</f>
        <v>1.2253127930388612E-3</v>
      </c>
      <c r="J40" s="325">
        <f>取引基本表!J40/取引基本表!J$93</f>
        <v>7.4990340558705917E-4</v>
      </c>
      <c r="K40" s="325">
        <f>取引基本表!K40/取引基本表!K$93</f>
        <v>5.3277995668528583E-4</v>
      </c>
      <c r="L40" s="325">
        <f>取引基本表!L40/取引基本表!L$93</f>
        <v>1.0642445015865295E-3</v>
      </c>
      <c r="M40" s="325">
        <f>取引基本表!M40/取引基本表!M$93</f>
        <v>3.0299867083121297E-4</v>
      </c>
      <c r="N40" s="325">
        <f>取引基本表!N40/取引基本表!N$93</f>
        <v>4.4365942418419374E-4</v>
      </c>
      <c r="O40" s="325">
        <f>取引基本表!O40/取引基本表!O$93</f>
        <v>7.6578668073881034E-4</v>
      </c>
      <c r="P40" s="325">
        <f>取引基本表!P40/取引基本表!P$93</f>
        <v>6.4623759763115433E-4</v>
      </c>
      <c r="Q40" s="325">
        <f>取引基本表!Q40/取引基本表!Q$93</f>
        <v>1.2250997486307578E-3</v>
      </c>
      <c r="R40" s="325">
        <f>取引基本表!R40/取引基本表!R$93</f>
        <v>2.809162991645218E-4</v>
      </c>
      <c r="S40" s="325">
        <f>取引基本表!S40/取引基本表!S$93</f>
        <v>1.3162120215206711E-3</v>
      </c>
      <c r="T40" s="325">
        <f>取引基本表!T40/取引基本表!T$93</f>
        <v>4.4915931032751805E-4</v>
      </c>
      <c r="U40" s="325">
        <f>取引基本表!U40/取引基本表!U$93</f>
        <v>8.5863377593253917E-4</v>
      </c>
      <c r="V40" s="325">
        <f>取引基本表!V40/取引基本表!V$93</f>
        <v>5.4661250902161439E-4</v>
      </c>
      <c r="W40" s="325">
        <f>取引基本表!W40/取引基本表!W$93</f>
        <v>2.7232476704849471E-4</v>
      </c>
      <c r="X40" s="325">
        <f>取引基本表!X40/取引基本表!X$93</f>
        <v>3.2965579728704806E-4</v>
      </c>
      <c r="Y40" s="325">
        <f>取引基本表!Y40/取引基本表!Y$93</f>
        <v>2.4361338499442311E-4</v>
      </c>
      <c r="Z40" s="325">
        <f>取引基本表!Z40/取引基本表!Z$93</f>
        <v>9.3480805202011811E-4</v>
      </c>
      <c r="AA40" s="325">
        <f>取引基本表!AA40/取引基本表!AA$93</f>
        <v>8.819458172663056E-4</v>
      </c>
      <c r="AB40" s="325">
        <f>取引基本表!AB40/取引基本表!AB$93</f>
        <v>2.1697837803481977E-3</v>
      </c>
      <c r="AC40" s="325">
        <f>取引基本表!AC40/取引基本表!AC$93</f>
        <v>7.4030355452553969E-3</v>
      </c>
      <c r="AD40" s="325">
        <f>取引基本表!AD40/取引基本表!AD$93</f>
        <v>1.8596277491581782E-3</v>
      </c>
      <c r="AE40" s="325">
        <f>取引基本表!AE40/取引基本表!AE$93</f>
        <v>6.1055333464931423E-4</v>
      </c>
      <c r="AF40" s="325">
        <f>取引基本表!AF40/取引基本表!AF$93</f>
        <v>3.1191740474706266E-3</v>
      </c>
      <c r="AG40" s="325">
        <f>取引基本表!AG40/取引基本表!AG$93</f>
        <v>2.1597116429734683E-4</v>
      </c>
      <c r="AH40" s="325">
        <f>取引基本表!AH40/取引基本表!AH$93</f>
        <v>1.7389895563381112E-3</v>
      </c>
      <c r="AI40" s="325">
        <f>取引基本表!AI40/取引基本表!AI$93</f>
        <v>1.1052644232401889E-3</v>
      </c>
      <c r="AJ40" s="325">
        <f>取引基本表!AJ40/取引基本表!AJ$93</f>
        <v>2.0646382656531118E-6</v>
      </c>
      <c r="AK40" s="325">
        <f>取引基本表!AK40/取引基本表!AK$93</f>
        <v>2.1165269556856323E-3</v>
      </c>
      <c r="AL40" s="325">
        <f>取引基本表!AL40/取引基本表!AL$93</f>
        <v>1.0919576062469758E-3</v>
      </c>
      <c r="AM40" s="325">
        <f>取引基本表!AM40/取引基本表!AM$93</f>
        <v>0</v>
      </c>
      <c r="AN40" s="325">
        <f>取引基本表!AN40/取引基本表!AN$93</f>
        <v>1.7879982900091539E-3</v>
      </c>
      <c r="AO40" s="325">
        <f>取引基本表!AO40/取引基本表!AO$93</f>
        <v>2.3425963013754152E-3</v>
      </c>
      <c r="AP40" s="325">
        <f>取引基本表!AP40/取引基本表!AP$93</f>
        <v>0</v>
      </c>
      <c r="AQ40" s="325">
        <f>取引基本表!AQ40/取引基本表!AQ$93</f>
        <v>2.3465884137155465E-4</v>
      </c>
      <c r="AR40" s="326">
        <f>取引基本表!AR40/取引基本表!AR$93</f>
        <v>1.105865721421174E-3</v>
      </c>
      <c r="AS40" s="325">
        <f>取引基本表!AS40/取引基本表!AS$93</f>
        <v>0</v>
      </c>
      <c r="AT40" s="325">
        <f>取引基本表!AT40/取引基本表!AT$93</f>
        <v>0</v>
      </c>
      <c r="AU40" s="325">
        <f>取引基本表!AU40/取引基本表!AU$93</f>
        <v>0</v>
      </c>
      <c r="AV40" s="325">
        <f>取引基本表!AV40/取引基本表!AV$93</f>
        <v>0</v>
      </c>
      <c r="AW40" s="325">
        <f>取引基本表!AW40/取引基本表!AW$93</f>
        <v>0</v>
      </c>
      <c r="AX40" s="325">
        <f>取引基本表!AX40/取引基本表!AX$93</f>
        <v>0</v>
      </c>
      <c r="AY40" s="325">
        <f>取引基本表!AY40/取引基本表!AY$93</f>
        <v>0</v>
      </c>
      <c r="AZ40" s="325">
        <f>取引基本表!AZ40/取引基本表!AZ$93</f>
        <v>0</v>
      </c>
      <c r="BA40" s="325">
        <f>取引基本表!BA40/取引基本表!BA$93</f>
        <v>0</v>
      </c>
      <c r="BB40" s="325">
        <f>取引基本表!BB40/取引基本表!BB$93</f>
        <v>0</v>
      </c>
      <c r="BC40" s="325">
        <f>取引基本表!BC40/取引基本表!BC$93</f>
        <v>0</v>
      </c>
      <c r="BD40" s="325">
        <f>取引基本表!BD40/取引基本表!BD$93</f>
        <v>0</v>
      </c>
      <c r="BE40" s="325">
        <f>取引基本表!BE40/取引基本表!BE$93</f>
        <v>0</v>
      </c>
      <c r="BF40" s="325">
        <f>取引基本表!BF40/取引基本表!BF$93</f>
        <v>0</v>
      </c>
      <c r="BG40" s="325">
        <f>取引基本表!BG40/取引基本表!BG$93</f>
        <v>0</v>
      </c>
      <c r="BH40" s="325">
        <f>取引基本表!BH40/取引基本表!BH$93</f>
        <v>0</v>
      </c>
      <c r="BI40" s="325">
        <f>取引基本表!BI40/取引基本表!BI$93</f>
        <v>0</v>
      </c>
      <c r="BJ40" s="325">
        <f>取引基本表!BJ40/取引基本表!BJ$93</f>
        <v>0</v>
      </c>
      <c r="BK40" s="325">
        <f>取引基本表!BK40/取引基本表!BK$93</f>
        <v>0</v>
      </c>
      <c r="BL40" s="325">
        <f>取引基本表!BL40/取引基本表!BL$93</f>
        <v>0</v>
      </c>
      <c r="BM40" s="325">
        <f>取引基本表!BM40/取引基本表!BM$93</f>
        <v>0</v>
      </c>
      <c r="BN40" s="325">
        <f>取引基本表!BN40/取引基本表!BN$93</f>
        <v>0</v>
      </c>
      <c r="BO40" s="325">
        <f>取引基本表!BO40/取引基本表!BO$93</f>
        <v>0</v>
      </c>
      <c r="BP40" s="325">
        <f>取引基本表!BP40/取引基本表!BP$93</f>
        <v>0</v>
      </c>
      <c r="BQ40" s="325">
        <f>取引基本表!BQ40/取引基本表!BQ$93</f>
        <v>0</v>
      </c>
      <c r="BR40" s="325">
        <f>取引基本表!BR40/取引基本表!BR$93</f>
        <v>0</v>
      </c>
      <c r="BS40" s="325">
        <f>取引基本表!BS40/取引基本表!BS$93</f>
        <v>0</v>
      </c>
      <c r="BT40" s="325">
        <f>取引基本表!BT40/取引基本表!BT$93</f>
        <v>0</v>
      </c>
      <c r="BU40" s="325">
        <f>取引基本表!BU40/取引基本表!BU$93</f>
        <v>0</v>
      </c>
      <c r="BV40" s="325">
        <f>取引基本表!BV40/取引基本表!BV$93</f>
        <v>0</v>
      </c>
      <c r="BW40" s="325">
        <f>取引基本表!BW40/取引基本表!BW$93</f>
        <v>0</v>
      </c>
      <c r="BX40" s="325">
        <f>取引基本表!BX40/取引基本表!BX$93</f>
        <v>0</v>
      </c>
      <c r="BY40" s="325">
        <f>取引基本表!BY40/取引基本表!BY$93</f>
        <v>0</v>
      </c>
      <c r="BZ40" s="325">
        <f>取引基本表!BZ40/取引基本表!BZ$93</f>
        <v>0</v>
      </c>
      <c r="CA40" s="325">
        <f>取引基本表!CA40/取引基本表!CA$93</f>
        <v>0</v>
      </c>
      <c r="CB40" s="325">
        <f>取引基本表!CB40/取引基本表!CB$93</f>
        <v>0</v>
      </c>
      <c r="CC40" s="325">
        <f>取引基本表!CC40/取引基本表!CC$93</f>
        <v>0</v>
      </c>
      <c r="CD40" s="325">
        <f>取引基本表!CD40/取引基本表!CD$93</f>
        <v>0</v>
      </c>
      <c r="CE40" s="325">
        <f>取引基本表!CE40/取引基本表!CE$93</f>
        <v>0</v>
      </c>
      <c r="CF40" s="326">
        <f>取引基本表!CF40/取引基本表!CF$93</f>
        <v>0</v>
      </c>
      <c r="CG40" s="326">
        <f>取引基本表!CG40/取引基本表!CG$93</f>
        <v>4.2733640899272E-5</v>
      </c>
      <c r="CH40" s="325">
        <f>取引基本表!CH40/取引基本表!CH$85</f>
        <v>0</v>
      </c>
      <c r="CI40" s="325">
        <f>取引基本表!CI40/取引基本表!CI$85</f>
        <v>1.3287410346558786E-2</v>
      </c>
      <c r="CJ40" s="325">
        <f>取引基本表!CJ40/取引基本表!CJ$85</f>
        <v>0</v>
      </c>
      <c r="CK40" s="325">
        <f>取引基本表!CK40/取引基本表!CK$85</f>
        <v>0</v>
      </c>
      <c r="CL40" s="325">
        <f>取引基本表!CL40/取引基本表!CL$85</f>
        <v>0</v>
      </c>
      <c r="CM40" s="325">
        <f>取引基本表!CM40/取引基本表!CM$85</f>
        <v>0</v>
      </c>
      <c r="CN40" s="327"/>
      <c r="CO40" s="326">
        <f>取引基本表!CO40/取引基本表!CO$85</f>
        <v>0</v>
      </c>
      <c r="CP40" s="324">
        <f>取引基本表!CO40/取引基本表!CO$85</f>
        <v>0</v>
      </c>
      <c r="CQ40" s="325">
        <f>取引基本表!CP40/取引基本表!CP$85</f>
        <v>0</v>
      </c>
      <c r="CR40" s="325">
        <f>取引基本表!CQ40/取引基本表!CQ$85</f>
        <v>0</v>
      </c>
      <c r="CS40" s="325">
        <f>取引基本表!CR40/取引基本表!CR$85</f>
        <v>0</v>
      </c>
      <c r="CT40" s="325">
        <f>取引基本表!CS40/取引基本表!CS$85</f>
        <v>0</v>
      </c>
      <c r="CU40" s="325">
        <f>取引基本表!CT40/取引基本表!CT$85</f>
        <v>0</v>
      </c>
      <c r="CV40" s="327"/>
      <c r="CW40" s="326">
        <f>取引基本表!CV40/取引基本表!CV$85</f>
        <v>0</v>
      </c>
      <c r="CX40" s="326">
        <f>取引基本表!CW40/取引基本表!CW$85</f>
        <v>2.6362345146589759E-4</v>
      </c>
      <c r="CY40" s="326">
        <f>取引基本表!CX40/取引基本表!CX$85</f>
        <v>8.1117403509757267E-6</v>
      </c>
      <c r="CZ40" s="326">
        <f>取引基本表!CY40/取引基本表!CY$85</f>
        <v>5.1706631615314422E-5</v>
      </c>
      <c r="DA40" s="326">
        <f>取引基本表!CZ40/取引基本表!CZ$85</f>
        <v>1.8704867545951952E-4</v>
      </c>
      <c r="DB40" s="59"/>
    </row>
    <row r="41" spans="1:106" ht="12" customHeight="1">
      <c r="A41" s="60"/>
      <c r="B41" s="55"/>
      <c r="C41" s="16" t="s">
        <v>150</v>
      </c>
      <c r="D41" s="88" t="s">
        <v>56</v>
      </c>
      <c r="E41" s="324">
        <f>取引基本表!E41/取引基本表!E$93</f>
        <v>3.3565860307998976E-2</v>
      </c>
      <c r="F41" s="325">
        <f>取引基本表!F41/取引基本表!F$93</f>
        <v>2.0941987372265686E-2</v>
      </c>
      <c r="G41" s="325">
        <f>取引基本表!G41/取引基本表!G$93</f>
        <v>1.5437930827645744E-2</v>
      </c>
      <c r="H41" s="325">
        <f>取引基本表!H41/取引基本表!H$93</f>
        <v>8.9985621305688754E-2</v>
      </c>
      <c r="I41" s="325">
        <f>取引基本表!I41/取引基本表!I$93</f>
        <v>3.6223505436371012E-2</v>
      </c>
      <c r="J41" s="325">
        <f>取引基本表!J41/取引基本表!J$93</f>
        <v>2.5533699009462792E-2</v>
      </c>
      <c r="K41" s="325">
        <f>取引基本表!K41/取引基本表!K$93</f>
        <v>1.9178445143974536E-2</v>
      </c>
      <c r="L41" s="325">
        <f>取引基本表!L41/取引基本表!L$93</f>
        <v>4.3295921879037379E-2</v>
      </c>
      <c r="M41" s="325">
        <f>取引基本表!M41/取引基本表!M$93</f>
        <v>1.0118496005494448E-2</v>
      </c>
      <c r="N41" s="325">
        <f>取引基本表!N41/取引基本表!N$93</f>
        <v>3.3383433021549683E-2</v>
      </c>
      <c r="O41" s="325">
        <f>取引基本表!O41/取引基本表!O$93</f>
        <v>4.8371733955221666E-2</v>
      </c>
      <c r="P41" s="325">
        <f>取引基本表!P41/取引基本表!P$93</f>
        <v>1.0536958861480877E-2</v>
      </c>
      <c r="Q41" s="325">
        <f>取引基本表!Q41/取引基本表!Q$93</f>
        <v>1.2778142902845549E-2</v>
      </c>
      <c r="R41" s="325">
        <f>取引基本表!R41/取引基本表!R$93</f>
        <v>2.4885885790870966E-2</v>
      </c>
      <c r="S41" s="325">
        <f>取引基本表!S41/取引基本表!S$93</f>
        <v>2.9935261834405986E-2</v>
      </c>
      <c r="T41" s="325">
        <f>取引基本表!T41/取引基本表!T$93</f>
        <v>3.1043529584393503E-2</v>
      </c>
      <c r="U41" s="325">
        <f>取引基本表!U41/取引基本表!U$93</f>
        <v>3.231977004806065E-2</v>
      </c>
      <c r="V41" s="325">
        <f>取引基本表!V41/取引基本表!V$93</f>
        <v>4.1251622154957195E-2</v>
      </c>
      <c r="W41" s="325">
        <f>取引基本表!W41/取引基本表!W$93</f>
        <v>3.1793647217500276E-2</v>
      </c>
      <c r="X41" s="325">
        <f>取引基本表!X41/取引基本表!X$93</f>
        <v>3.5591970780697549E-2</v>
      </c>
      <c r="Y41" s="325">
        <f>取引基本表!Y41/取引基本表!Y$93</f>
        <v>2.4311351660984592E-2</v>
      </c>
      <c r="Z41" s="325">
        <f>取引基本表!Z41/取引基本表!Z$93</f>
        <v>3.7836246962864722E-2</v>
      </c>
      <c r="AA41" s="325">
        <f>取引基本表!AA41/取引基本表!AA$93</f>
        <v>8.2632646770703116E-2</v>
      </c>
      <c r="AB41" s="325">
        <f>取引基本表!AB41/取引基本表!AB$93</f>
        <v>5.0619440418765781E-2</v>
      </c>
      <c r="AC41" s="325">
        <f>取引基本表!AC41/取引基本表!AC$93</f>
        <v>0.12388852716405956</v>
      </c>
      <c r="AD41" s="325">
        <f>取引基本表!AD41/取引基本表!AD$93</f>
        <v>5.3095242360065929E-2</v>
      </c>
      <c r="AE41" s="325">
        <f>取引基本表!AE41/取引基本表!AE$93</f>
        <v>7.0074882329878602E-2</v>
      </c>
      <c r="AF41" s="325">
        <f>取引基本表!AF41/取引基本表!AF$93</f>
        <v>9.2846789537399138E-2</v>
      </c>
      <c r="AG41" s="325">
        <f>取引基本表!AG41/取引基本表!AG$93</f>
        <v>1.9674969126200766E-2</v>
      </c>
      <c r="AH41" s="325">
        <f>取引基本表!AH41/取引基本表!AH$93</f>
        <v>5.9646343375953488E-2</v>
      </c>
      <c r="AI41" s="325">
        <f>取引基本表!AI41/取引基本表!AI$93</f>
        <v>0.12113123353620049</v>
      </c>
      <c r="AJ41" s="325">
        <f>取引基本表!AJ41/取引基本表!AJ$93</f>
        <v>6.9582537756778987E-2</v>
      </c>
      <c r="AK41" s="325">
        <f>取引基本表!AK41/取引基本表!AK$93</f>
        <v>6.8599022222211301E-2</v>
      </c>
      <c r="AL41" s="325">
        <f>取引基本表!AL41/取引基本表!AL$93</f>
        <v>3.594985427969298E-2</v>
      </c>
      <c r="AM41" s="325">
        <f>取引基本表!AM41/取引基本表!AM$93</f>
        <v>5.8332280730020336E-2</v>
      </c>
      <c r="AN41" s="325">
        <f>取引基本表!AN41/取引基本表!AN$93</f>
        <v>0.1237209328887975</v>
      </c>
      <c r="AO41" s="325">
        <f>取引基本表!AO41/取引基本表!AO$93</f>
        <v>3.3291349348713459E-2</v>
      </c>
      <c r="AP41" s="325">
        <f>取引基本表!AP41/取引基本表!AP$93</f>
        <v>0</v>
      </c>
      <c r="AQ41" s="325">
        <f>取引基本表!AQ41/取引基本表!AQ$93</f>
        <v>2.3240278163815981E-2</v>
      </c>
      <c r="AR41" s="326">
        <f>取引基本表!AR41/取引基本表!AR$93</f>
        <v>5.0868385349113643E-2</v>
      </c>
      <c r="AS41" s="325">
        <f>取引基本表!AS41/取引基本表!AS$93</f>
        <v>5.0193997646561851E-5</v>
      </c>
      <c r="AT41" s="325">
        <f>取引基本表!AT41/取引基本表!AT$93</f>
        <v>3.7910404273907084E-5</v>
      </c>
      <c r="AU41" s="325">
        <f>取引基本表!AU41/取引基本表!AU$93</f>
        <v>2.5628059090414886E-5</v>
      </c>
      <c r="AV41" s="325">
        <f>取引基本表!AV41/取引基本表!AV$93</f>
        <v>1.4713167503457779E-4</v>
      </c>
      <c r="AW41" s="325">
        <f>取引基本表!AW41/取引基本表!AW$93</f>
        <v>5.4716412226666602E-5</v>
      </c>
      <c r="AX41" s="325">
        <f>取引基本表!AX41/取引基本表!AX$93</f>
        <v>5.1407280916898437E-5</v>
      </c>
      <c r="AY41" s="325">
        <f>取引基本表!AY41/取引基本表!AY$93</f>
        <v>3.3925273529298385E-5</v>
      </c>
      <c r="AZ41" s="325">
        <f>取引基本表!AZ41/取引基本表!AZ$93</f>
        <v>7.4807916712260671E-5</v>
      </c>
      <c r="BA41" s="325">
        <f>取引基本表!BA41/取引基本表!BA$93</f>
        <v>7.8447133970262384E-6</v>
      </c>
      <c r="BB41" s="325">
        <f>取引基本表!BB41/取引基本表!BB$93</f>
        <v>5.6244390125620867E-5</v>
      </c>
      <c r="BC41" s="325">
        <f>取引基本表!BC41/取引基本表!BC$93</f>
        <v>8.7434296055210353E-5</v>
      </c>
      <c r="BD41" s="325">
        <f>取引基本表!BD41/取引基本表!BD$93</f>
        <v>1.6961635485007904E-5</v>
      </c>
      <c r="BE41" s="325">
        <f>取引基本表!BE41/取引基本表!BE$93</f>
        <v>2.3576653230457078E-5</v>
      </c>
      <c r="BF41" s="325">
        <f>取引基本表!BF41/取引基本表!BF$93</f>
        <v>4.3695248004820098E-5</v>
      </c>
      <c r="BG41" s="325">
        <f>取引基本表!BG41/取引基本表!BG$93</f>
        <v>5.8701376280944702E-5</v>
      </c>
      <c r="BH41" s="325">
        <f>取引基本表!BH41/取引基本表!BH$93</f>
        <v>5.1515136692530867E-5</v>
      </c>
      <c r="BI41" s="325">
        <f>取引基本表!BI41/取引基本表!BI$93</f>
        <v>5.3307142061067794E-5</v>
      </c>
      <c r="BJ41" s="325">
        <f>取引基本表!BJ41/取引基本表!BJ$93</f>
        <v>6.3565806614545981E-5</v>
      </c>
      <c r="BK41" s="325">
        <f>取引基本表!BK41/取引基本表!BK$93</f>
        <v>5.5535076666637844E-5</v>
      </c>
      <c r="BL41" s="325">
        <f>取引基本表!BL41/取引基本表!BL$93</f>
        <v>5.2536893731952872E-5</v>
      </c>
      <c r="BM41" s="325">
        <f>取引基本表!BM41/取引基本表!BM$93</f>
        <v>3.893211369624184E-5</v>
      </c>
      <c r="BN41" s="325">
        <f>取引基本表!BN41/取引基本表!BN$93</f>
        <v>6.1298130534191768E-5</v>
      </c>
      <c r="BO41" s="325">
        <f>取引基本表!BO41/取引基本表!BO$93</f>
        <v>1.3647884268386083E-4</v>
      </c>
      <c r="BP41" s="325">
        <f>取引基本表!BP41/取引基本表!BP$93</f>
        <v>1.091539393767645E-4</v>
      </c>
      <c r="BQ41" s="325">
        <f>取引基本表!BQ41/取引基本表!BQ$93</f>
        <v>1.8800002452870943E-4</v>
      </c>
      <c r="BR41" s="325">
        <f>取引基本表!BR41/取引基本表!BR$93</f>
        <v>8.9992814882714978E-5</v>
      </c>
      <c r="BS41" s="325">
        <f>取引基本表!BS41/取引基本表!BS$93</f>
        <v>1.1390937338547449E-4</v>
      </c>
      <c r="BT41" s="325">
        <f>取引基本表!BT41/取引基本表!BT$93</f>
        <v>1.5762037199584938E-4</v>
      </c>
      <c r="BU41" s="325">
        <f>取引基本表!BU41/取引基本表!BU$93</f>
        <v>3.6838546559042662E-5</v>
      </c>
      <c r="BV41" s="325">
        <f>取引基本表!BV41/取引基本表!BV$93</f>
        <v>9.4910410970471952E-5</v>
      </c>
      <c r="BW41" s="325">
        <f>取引基本表!BW41/取引基本表!BW$93</f>
        <v>2.1159035950656815E-4</v>
      </c>
      <c r="BX41" s="325">
        <f>取引基本表!BX41/取引基本表!BX$93</f>
        <v>1.2252667281748179E-4</v>
      </c>
      <c r="BY41" s="325">
        <f>取引基本表!BY41/取引基本表!BY$93</f>
        <v>1.2905192594562598E-4</v>
      </c>
      <c r="BZ41" s="325">
        <f>取引基本表!BZ41/取引基本表!BZ$93</f>
        <v>6.3051227101124015E-5</v>
      </c>
      <c r="CA41" s="325">
        <f>取引基本表!CA41/取引基本表!CA$93</f>
        <v>1.0214130686364041E-4</v>
      </c>
      <c r="CB41" s="325">
        <f>取引基本表!CB41/取引基本表!CB$93</f>
        <v>1.9459120187329023E-4</v>
      </c>
      <c r="CC41" s="325">
        <f>取引基本表!CC41/取引基本表!CC$93</f>
        <v>5.7402002803879948E-5</v>
      </c>
      <c r="CD41" s="325">
        <f>取引基本表!CD41/取引基本表!CD$93</f>
        <v>0</v>
      </c>
      <c r="CE41" s="325">
        <f>取引基本表!CE41/取引基本表!CE$93</f>
        <v>3.9458583379799215E-5</v>
      </c>
      <c r="CF41" s="326">
        <f>取引基本表!CF41/取引基本表!CF$93</f>
        <v>9.8567632606857665E-5</v>
      </c>
      <c r="CG41" s="326">
        <f>取引基本表!CG41/取引基本表!CG$93</f>
        <v>2.0604506323172755E-3</v>
      </c>
      <c r="CH41" s="325">
        <f>取引基本表!CH41/取引基本表!CH$85</f>
        <v>7.2200687600738915E-3</v>
      </c>
      <c r="CI41" s="325">
        <f>取引基本表!CI41/取引基本表!CI$85</f>
        <v>1.0602142453053283E-2</v>
      </c>
      <c r="CJ41" s="325">
        <f>取引基本表!CJ41/取引基本表!CJ$85</f>
        <v>1.0920835607123074E-5</v>
      </c>
      <c r="CK41" s="325">
        <f>取引基本表!CK41/取引基本表!CK$85</f>
        <v>4.9357250496165897E-3</v>
      </c>
      <c r="CL41" s="325">
        <f>取引基本表!CL41/取引基本表!CL$85</f>
        <v>1.7439880904221581E-2</v>
      </c>
      <c r="CM41" s="325">
        <f>取引基本表!CM41/取引基本表!CM$85</f>
        <v>0</v>
      </c>
      <c r="CN41" s="327"/>
      <c r="CO41" s="326">
        <f>取引基本表!CO41/取引基本表!CO$85</f>
        <v>1.0691618533496448E-5</v>
      </c>
      <c r="CP41" s="324">
        <f>取引基本表!CO41/取引基本表!CO$85</f>
        <v>1.0691618533496448E-5</v>
      </c>
      <c r="CQ41" s="325">
        <f>取引基本表!CP41/取引基本表!CP$85</f>
        <v>1.8146797893991152E-5</v>
      </c>
      <c r="CR41" s="325">
        <f>取引基本表!CQ41/取引基本表!CQ$85</f>
        <v>1.4862967963983463E-7</v>
      </c>
      <c r="CS41" s="325">
        <f>取引基本表!CR41/取引基本表!CR$85</f>
        <v>8.1146085005265734E-6</v>
      </c>
      <c r="CT41" s="325">
        <f>取引基本表!CS41/取引基本表!CS$85</f>
        <v>2.1076793406961783E-5</v>
      </c>
      <c r="CU41" s="325">
        <f>取引基本表!CT41/取引基本表!CT$85</f>
        <v>0</v>
      </c>
      <c r="CV41" s="327"/>
      <c r="CW41" s="326">
        <f>取引基本表!CV41/取引基本表!CV$85</f>
        <v>1.4551973876536704E-5</v>
      </c>
      <c r="CX41" s="326">
        <f>取引基本表!CW41/取引基本表!CW$85</f>
        <v>3.6501881385725258E-4</v>
      </c>
      <c r="CY41" s="326">
        <f>取引基本表!CX41/取引基本表!CX$85</f>
        <v>1.1107142946349482E-3</v>
      </c>
      <c r="CZ41" s="326">
        <f>取引基本表!CY41/取引基本表!CY$85</f>
        <v>2.0742310017319199E-3</v>
      </c>
      <c r="DA41" s="326">
        <f>取引基本表!CZ41/取引基本表!CZ$85</f>
        <v>2.1658682920847635E-3</v>
      </c>
      <c r="DB41" s="59"/>
    </row>
    <row r="42" spans="1:106" ht="12" customHeight="1">
      <c r="A42" s="60"/>
      <c r="B42" s="55"/>
      <c r="C42" s="15" t="s">
        <v>195</v>
      </c>
      <c r="D42" s="17" t="s">
        <v>57</v>
      </c>
      <c r="E42" s="324">
        <f>取引基本表!E42/取引基本表!E$93</f>
        <v>1.0598111844406293E-3</v>
      </c>
      <c r="F42" s="325">
        <f>取引基本表!F42/取引基本表!F$93</f>
        <v>6.013830057049033E-5</v>
      </c>
      <c r="G42" s="325">
        <f>取引基本表!G42/取引基本表!G$93</f>
        <v>6.2953013481742751E-4</v>
      </c>
      <c r="H42" s="325">
        <f>取引基本表!H42/取引基本表!H$93</f>
        <v>8.7118624734514909E-5</v>
      </c>
      <c r="I42" s="325">
        <f>取引基本表!I42/取引基本表!I$93</f>
        <v>1.8314116708717878E-4</v>
      </c>
      <c r="J42" s="325">
        <f>取引基本表!J42/取引基本表!J$93</f>
        <v>6.8822236758135774E-5</v>
      </c>
      <c r="K42" s="325">
        <f>取引基本表!K42/取引基本表!K$93</f>
        <v>4.5976624413810162E-5</v>
      </c>
      <c r="L42" s="325">
        <f>取引基本表!L42/取引基本表!L$93</f>
        <v>1.6086960018561053E-4</v>
      </c>
      <c r="M42" s="325">
        <f>取引基本表!M42/取引基本表!M$93</f>
        <v>3.336917171889057E-5</v>
      </c>
      <c r="N42" s="325">
        <f>取引基本表!N42/取引基本表!N$93</f>
        <v>5.6007764697701158E-5</v>
      </c>
      <c r="O42" s="325">
        <f>取引基本表!O42/取引基本表!O$93</f>
        <v>1.2446347334096208E-4</v>
      </c>
      <c r="P42" s="325">
        <f>取引基本表!P42/取引基本表!P$93</f>
        <v>4.0458101274759132E-5</v>
      </c>
      <c r="Q42" s="325">
        <f>取引基本表!Q42/取引基本表!Q$93</f>
        <v>2.0630962403642688E-5</v>
      </c>
      <c r="R42" s="325">
        <f>取引基本表!R42/取引基本表!R$93</f>
        <v>6.6204023713886383E-5</v>
      </c>
      <c r="S42" s="325">
        <f>取引基本表!S42/取引基本表!S$93</f>
        <v>6.9657585117148933E-5</v>
      </c>
      <c r="T42" s="325">
        <f>取引基本表!T42/取引基本表!T$93</f>
        <v>1.1787149821061416E-4</v>
      </c>
      <c r="U42" s="325">
        <f>取引基本表!U42/取引基本表!U$93</f>
        <v>1.2669714437591465E-4</v>
      </c>
      <c r="V42" s="325">
        <f>取引基本表!V42/取引基本表!V$93</f>
        <v>1.393075927900805E-4</v>
      </c>
      <c r="W42" s="325">
        <f>取引基本表!W42/取引基本表!W$93</f>
        <v>7.7783704895224029E-5</v>
      </c>
      <c r="X42" s="325">
        <f>取引基本表!X42/取引基本表!X$93</f>
        <v>1.2478182023171401E-4</v>
      </c>
      <c r="Y42" s="325">
        <f>取引基本表!Y42/取引基本表!Y$93</f>
        <v>1.293545134998668E-4</v>
      </c>
      <c r="Z42" s="325">
        <f>取引基本表!Z42/取引基本表!Z$93</f>
        <v>1.3093524030570133E-4</v>
      </c>
      <c r="AA42" s="325">
        <f>取引基本表!AA42/取引基本表!AA$93</f>
        <v>1.8172425959218455E-4</v>
      </c>
      <c r="AB42" s="325">
        <f>取引基本表!AB42/取引基本表!AB$93</f>
        <v>5.5407644430526378E-5</v>
      </c>
      <c r="AC42" s="325">
        <f>取引基本表!AC42/取引基本表!AC$93</f>
        <v>2.4114345783059595E-4</v>
      </c>
      <c r="AD42" s="325">
        <f>取引基本表!AD42/取引基本表!AD$93</f>
        <v>3.8491714953436441E-5</v>
      </c>
      <c r="AE42" s="325">
        <f>取引基本表!AE42/取引基本表!AE$93</f>
        <v>3.7511031865193687E-4</v>
      </c>
      <c r="AF42" s="325">
        <f>取引基本表!AF42/取引基本表!AF$93</f>
        <v>1.5462254168715418E-4</v>
      </c>
      <c r="AG42" s="325">
        <f>取引基本表!AG42/取引基本表!AG$93</f>
        <v>4.4503447350314275E-4</v>
      </c>
      <c r="AH42" s="325">
        <f>取引基本表!AH42/取引基本表!AH$93</f>
        <v>4.1840768322718396E-4</v>
      </c>
      <c r="AI42" s="325">
        <f>取引基本表!AI42/取引基本表!AI$93</f>
        <v>3.2822116452489438E-3</v>
      </c>
      <c r="AJ42" s="325">
        <f>取引基本表!AJ42/取引基本表!AJ$93</f>
        <v>2.4829690951907091E-4</v>
      </c>
      <c r="AK42" s="325">
        <f>取引基本表!AK42/取引基本表!AK$93</f>
        <v>5.8154072926618703E-3</v>
      </c>
      <c r="AL42" s="325">
        <f>取引基本表!AL42/取引基本表!AL$93</f>
        <v>1.2929285453993135E-2</v>
      </c>
      <c r="AM42" s="325">
        <f>取引基本表!AM42/取引基本表!AM$93</f>
        <v>1.3608196482383513E-3</v>
      </c>
      <c r="AN42" s="325">
        <f>取引基本表!AN42/取引基本表!AN$93</f>
        <v>9.4356472925922433E-4</v>
      </c>
      <c r="AO42" s="325">
        <f>取引基本表!AO42/取引基本表!AO$93</f>
        <v>8.1526159094942648E-3</v>
      </c>
      <c r="AP42" s="325">
        <f>取引基本表!AP42/取引基本表!AP$93</f>
        <v>0</v>
      </c>
      <c r="AQ42" s="325">
        <f>取引基本表!AQ42/取引基本表!AQ$93</f>
        <v>1.9567399499217505E-3</v>
      </c>
      <c r="AR42" s="326">
        <f>取引基本表!AR42/取引基本表!AR$93</f>
        <v>1.8960069406204665E-3</v>
      </c>
      <c r="AS42" s="325">
        <f>取引基本表!AS42/取引基本表!AS$93</f>
        <v>3.520955248016512E-5</v>
      </c>
      <c r="AT42" s="325">
        <f>取引基本表!AT42/取引基本表!AT$93</f>
        <v>1.1647347858026492E-6</v>
      </c>
      <c r="AU42" s="325">
        <f>取引基本表!AU42/取引基本表!AU$93</f>
        <v>1.6992274281098321E-5</v>
      </c>
      <c r="AV42" s="325">
        <f>取引基本表!AV42/取引基本表!AV$93</f>
        <v>3.3692403672733387E-6</v>
      </c>
      <c r="AW42" s="325">
        <f>取引基本表!AW42/取引基本表!AW$93</f>
        <v>4.4568997664889894E-6</v>
      </c>
      <c r="AX42" s="325">
        <f>取引基本表!AX42/取引基本表!AX$93</f>
        <v>2.9785541572051778E-6</v>
      </c>
      <c r="AY42" s="325">
        <f>取引基本表!AY42/取引基本表!AY$93</f>
        <v>1.8210006616929727E-6</v>
      </c>
      <c r="AZ42" s="325">
        <f>取引基本表!AZ42/取引基本表!AZ$93</f>
        <v>3.2336872353709534E-6</v>
      </c>
      <c r="BA42" s="325">
        <f>取引基本表!BA42/取引基本表!BA$93</f>
        <v>7.6949553335412552E-7</v>
      </c>
      <c r="BB42" s="325">
        <f>取引基本表!BB42/取引基本表!BB$93</f>
        <v>1.4979338235193787E-6</v>
      </c>
      <c r="BC42" s="325">
        <f>取引基本表!BC42/取引基本表!BC$93</f>
        <v>5.4268238477522272E-6</v>
      </c>
      <c r="BD42" s="325">
        <f>取引基本表!BD42/取引基本表!BD$93</f>
        <v>9.3401783502138449E-7</v>
      </c>
      <c r="BE42" s="325">
        <f>取引基本表!BE42/取引基本表!BE$93</f>
        <v>8.8838819062729796E-7</v>
      </c>
      <c r="BF42" s="325">
        <f>取引基本表!BF42/取引基本表!BF$93</f>
        <v>1.4751999285864329E-6</v>
      </c>
      <c r="BG42" s="325">
        <f>取引基本表!BG42/取引基本表!BG$93</f>
        <v>2.2452735836393446E-6</v>
      </c>
      <c r="BH42" s="325">
        <f>取引基本表!BH42/取引基本表!BH$93</f>
        <v>2.1461610852070962E-6</v>
      </c>
      <c r="BI42" s="325">
        <f>取引基本表!BI42/取引基本表!BI$93</f>
        <v>2.059244591215515E-6</v>
      </c>
      <c r="BJ42" s="325">
        <f>取引基本表!BJ42/取引基本表!BJ$93</f>
        <v>4.5936932429979713E-6</v>
      </c>
      <c r="BK42" s="325">
        <f>取引基本表!BK42/取引基本表!BK$93</f>
        <v>2.3442721283148636E-6</v>
      </c>
      <c r="BL42" s="325">
        <f>取引基本表!BL42/取引基本表!BL$93</f>
        <v>2.8808918140142157E-6</v>
      </c>
      <c r="BM42" s="325">
        <f>取引基本表!BM42/取引基本表!BM$93</f>
        <v>1.670476272543341E-6</v>
      </c>
      <c r="BN42" s="325">
        <f>取引基本表!BN42/取引基本表!BN$93</f>
        <v>1.7259983931293251E-5</v>
      </c>
      <c r="BO42" s="325">
        <f>取引基本表!BO42/取引基本表!BO$93</f>
        <v>4.8280904075232766E-6</v>
      </c>
      <c r="BP42" s="325">
        <f>取引基本表!BP42/取引基本表!BP$93</f>
        <v>1.6550934986663517E-6</v>
      </c>
      <c r="BQ42" s="325">
        <f>取引基本表!BQ42/取引基本表!BQ$93</f>
        <v>5.7928968926626917E-6</v>
      </c>
      <c r="BR42" s="325">
        <f>取引基本表!BR42/取引基本表!BR$93</f>
        <v>1.0607785705120654E-6</v>
      </c>
      <c r="BS42" s="325">
        <f>取引基本表!BS42/取引基本表!BS$93</f>
        <v>1.0519892412728473E-5</v>
      </c>
      <c r="BT42" s="325">
        <f>取引基本表!BT42/取引基本表!BT$93</f>
        <v>4.1444188370719852E-6</v>
      </c>
      <c r="BU42" s="325">
        <f>取引基本表!BU42/取引基本表!BU$93</f>
        <v>1.2569442033236562E-5</v>
      </c>
      <c r="BV42" s="325">
        <f>取引基本表!BV42/取引基本表!BV$93</f>
        <v>1.1107145082783554E-5</v>
      </c>
      <c r="BW42" s="325">
        <f>取引基本表!BW42/取引基本表!BW$93</f>
        <v>1.460640252943647E-4</v>
      </c>
      <c r="BX42" s="325">
        <f>取引基本表!BX42/取引基本表!BX$93</f>
        <v>7.0787284165868171E-6</v>
      </c>
      <c r="BY42" s="325">
        <f>取引基本表!BY42/取引基本表!BY$93</f>
        <v>1.4363454730656895E-4</v>
      </c>
      <c r="BZ42" s="325">
        <f>取引基本表!BZ42/取引基本表!BZ$93</f>
        <v>3.5740933632954282E-4</v>
      </c>
      <c r="CA42" s="325">
        <f>取引基本表!CA42/取引基本表!CA$93</f>
        <v>3.6729863850343153E-5</v>
      </c>
      <c r="CB42" s="325">
        <f>取引基本表!CB42/取引基本表!CB$93</f>
        <v>4.3519275392735452E-5</v>
      </c>
      <c r="CC42" s="325">
        <f>取引基本表!CC42/取引基本表!CC$93</f>
        <v>2.7368491873838512E-4</v>
      </c>
      <c r="CD42" s="325">
        <f>取引基本表!CD42/取引基本表!CD$93</f>
        <v>0</v>
      </c>
      <c r="CE42" s="325">
        <f>取引基本表!CE42/取引基本表!CE$93</f>
        <v>5.2815559425964464E-5</v>
      </c>
      <c r="CF42" s="326">
        <f>取引基本表!CF42/取引基本表!CF$93</f>
        <v>6.0690474292614159E-5</v>
      </c>
      <c r="CG42" s="326">
        <f>取引基本表!CG42/取引基本表!CG$93</f>
        <v>1.3161206385756003E-4</v>
      </c>
      <c r="CH42" s="325">
        <f>取引基本表!CH42/取引基本表!CH$85</f>
        <v>0.29395708266878229</v>
      </c>
      <c r="CI42" s="325">
        <f>取引基本表!CI42/取引基本表!CI$85</f>
        <v>6.58856461675279E-2</v>
      </c>
      <c r="CJ42" s="325">
        <f>取引基本表!CJ42/取引基本表!CJ$85</f>
        <v>0</v>
      </c>
      <c r="CK42" s="325">
        <f>取引基本表!CK42/取引基本表!CK$85</f>
        <v>0</v>
      </c>
      <c r="CL42" s="325">
        <f>取引基本表!CL42/取引基本表!CL$85</f>
        <v>8.0068783157015346E-4</v>
      </c>
      <c r="CM42" s="325">
        <f>取引基本表!CM42/取引基本表!CM$85</f>
        <v>0</v>
      </c>
      <c r="CN42" s="327"/>
      <c r="CO42" s="326">
        <f>取引基本表!CO42/取引基本表!CO$85</f>
        <v>7.8472658921033122E-3</v>
      </c>
      <c r="CP42" s="324">
        <f>取引基本表!CO42/取引基本表!CO$85</f>
        <v>7.8472658921033122E-3</v>
      </c>
      <c r="CQ42" s="325">
        <f>取引基本表!CP42/取引基本表!CP$85</f>
        <v>1.5906281546224017E-3</v>
      </c>
      <c r="CR42" s="325">
        <f>取引基本表!CQ42/取引基本表!CQ$85</f>
        <v>0</v>
      </c>
      <c r="CS42" s="325">
        <f>取引基本表!CR42/取引基本表!CR$85</f>
        <v>0</v>
      </c>
      <c r="CT42" s="325">
        <f>取引基本表!CS42/取引基本表!CS$85</f>
        <v>2.7076363258846E-5</v>
      </c>
      <c r="CU42" s="325">
        <f>取引基本表!CT42/取引基本表!CT$85</f>
        <v>0</v>
      </c>
      <c r="CV42" s="327"/>
      <c r="CW42" s="326">
        <f>取引基本表!CV42/取引基本表!CV$85</f>
        <v>9.4815232167024064E-4</v>
      </c>
      <c r="CX42" s="326">
        <f>取引基本表!CW42/取引基本表!CW$85</f>
        <v>2.4026828775932443E-3</v>
      </c>
      <c r="CY42" s="326">
        <f>取引基本表!CX42/取引基本表!CX$85</f>
        <v>1.4689646390444083E-4</v>
      </c>
      <c r="CZ42" s="326">
        <f>取引基本表!CY42/取引基本表!CY$85</f>
        <v>2.1862924378369925E-4</v>
      </c>
      <c r="DA42" s="326">
        <f>取引基本表!CZ42/取引基本表!CZ$85</f>
        <v>1.4759908545088E-3</v>
      </c>
      <c r="DB42" s="59"/>
    </row>
    <row r="43" spans="1:106" ht="12" customHeight="1">
      <c r="A43" s="60"/>
      <c r="B43" s="62"/>
      <c r="C43" s="15" t="s">
        <v>151</v>
      </c>
      <c r="D43" s="88" t="s">
        <v>246</v>
      </c>
      <c r="E43" s="324">
        <f>取引基本表!E43/取引基本表!E$93</f>
        <v>3.6288710520650735E-4</v>
      </c>
      <c r="F43" s="325">
        <f>取引基本表!F43/取引基本表!F$93</f>
        <v>4.3071751234373358E-3</v>
      </c>
      <c r="G43" s="325">
        <f>取引基本表!G43/取引基本表!G$93</f>
        <v>1.0211495787757988E-3</v>
      </c>
      <c r="H43" s="325">
        <f>取引基本表!H43/取引基本表!H$93</f>
        <v>1.2174707046111702E-3</v>
      </c>
      <c r="I43" s="325">
        <f>取引基本表!I43/取引基本表!I$93</f>
        <v>8.0690273343625094E-4</v>
      </c>
      <c r="J43" s="325">
        <f>取引基本表!J43/取引基本表!J$93</f>
        <v>1.0820038711694057E-3</v>
      </c>
      <c r="K43" s="325">
        <f>取引基本表!K43/取引基本表!K$93</f>
        <v>6.3716264513520961E-4</v>
      </c>
      <c r="L43" s="325">
        <f>取引基本表!L43/取引基本表!L$93</f>
        <v>6.8146451642364615E-4</v>
      </c>
      <c r="M43" s="325">
        <f>取引基本表!M43/取引基本表!M$93</f>
        <v>7.2863992072397658E-5</v>
      </c>
      <c r="N43" s="325">
        <f>取引基本表!N43/取引基本表!N$93</f>
        <v>1.721941645745728E-4</v>
      </c>
      <c r="O43" s="325">
        <f>取引基本表!O43/取引基本表!O$93</f>
        <v>1.0835356051938424E-3</v>
      </c>
      <c r="P43" s="325">
        <f>取引基本表!P43/取引基本表!P$93</f>
        <v>1.4827796621756767E-4</v>
      </c>
      <c r="Q43" s="325">
        <f>取引基本表!Q43/取引基本表!Q$93</f>
        <v>2.2424487540394111E-4</v>
      </c>
      <c r="R43" s="325">
        <f>取引基本表!R43/取引基本表!R$93</f>
        <v>5.3506940482395138E-4</v>
      </c>
      <c r="S43" s="325">
        <f>取引基本表!S43/取引基本表!S$93</f>
        <v>5.9015715215711569E-4</v>
      </c>
      <c r="T43" s="325">
        <f>取引基本表!T43/取引基本表!T$93</f>
        <v>9.5795249216295761E-4</v>
      </c>
      <c r="U43" s="325">
        <f>取引基本表!U43/取引基本表!U$93</f>
        <v>1.2782467693780856E-3</v>
      </c>
      <c r="V43" s="325">
        <f>取引基本表!V43/取引基本表!V$93</f>
        <v>1.569066151393091E-3</v>
      </c>
      <c r="W43" s="325">
        <f>取引基本表!W43/取引基本表!W$93</f>
        <v>8.4984925881121569E-4</v>
      </c>
      <c r="X43" s="325">
        <f>取引基本表!X43/取引基本表!X$93</f>
        <v>7.8806736658546461E-4</v>
      </c>
      <c r="Y43" s="325">
        <f>取引基本表!Y43/取引基本表!Y$93</f>
        <v>7.7999399103341666E-4</v>
      </c>
      <c r="Z43" s="325">
        <f>取引基本表!Z43/取引基本表!Z$93</f>
        <v>1.1702221028359269E-3</v>
      </c>
      <c r="AA43" s="325">
        <f>取引基本表!AA43/取引基本表!AA$93</f>
        <v>7.3842780100853093E-4</v>
      </c>
      <c r="AB43" s="325">
        <f>取引基本表!AB43/取引基本表!AB$93</f>
        <v>5.4895406193501972E-5</v>
      </c>
      <c r="AC43" s="325">
        <f>取引基本表!AC43/取引基本表!AC$93</f>
        <v>1.0267805427719916E-3</v>
      </c>
      <c r="AD43" s="325">
        <f>取引基本表!AD43/取引基本表!AD$93</f>
        <v>2.8913005473299174E-3</v>
      </c>
      <c r="AE43" s="325">
        <f>取引基本表!AE43/取引基本表!AE$93</f>
        <v>2.0204553164725188E-3</v>
      </c>
      <c r="AF43" s="325">
        <f>取引基本表!AF43/取引基本表!AF$93</f>
        <v>3.3775568332417563E-3</v>
      </c>
      <c r="AG43" s="325">
        <f>取引基本表!AG43/取引基本表!AG$93</f>
        <v>3.4428240611541236E-4</v>
      </c>
      <c r="AH43" s="325">
        <f>取引基本表!AH43/取引基本表!AH$93</f>
        <v>2.5645372410937357E-3</v>
      </c>
      <c r="AI43" s="325">
        <f>取引基本表!AI43/取引基本表!AI$93</f>
        <v>2.0243807486831676E-3</v>
      </c>
      <c r="AJ43" s="325">
        <f>取引基本表!AJ43/取引基本表!AJ$93</f>
        <v>2.7303336734665505E-3</v>
      </c>
      <c r="AK43" s="325">
        <f>取引基本表!AK43/取引基本表!AK$93</f>
        <v>3.5597235405307754E-3</v>
      </c>
      <c r="AL43" s="325">
        <f>取引基本表!AL43/取引基本表!AL$93</f>
        <v>2.4040653923962465E-3</v>
      </c>
      <c r="AM43" s="325">
        <f>取引基本表!AM43/取引基本表!AM$93</f>
        <v>4.4335053091620518E-3</v>
      </c>
      <c r="AN43" s="325">
        <f>取引基本表!AN43/取引基本表!AN$93</f>
        <v>1.5478962146488755E-3</v>
      </c>
      <c r="AO43" s="325">
        <f>取引基本表!AO43/取引基本表!AO$93</f>
        <v>1.8734904106083145E-3</v>
      </c>
      <c r="AP43" s="325">
        <f>取引基本表!AP43/取引基本表!AP$93</f>
        <v>0</v>
      </c>
      <c r="AQ43" s="325">
        <f>取引基本表!AQ43/取引基本表!AQ$93</f>
        <v>1.2113615176779779E-4</v>
      </c>
      <c r="AR43" s="326">
        <f>取引基本表!AR43/取引基本表!AR$93</f>
        <v>1.3891616674471352E-3</v>
      </c>
      <c r="AS43" s="325">
        <f>取引基本表!AS43/取引基本表!AS$93</f>
        <v>0</v>
      </c>
      <c r="AT43" s="325">
        <f>取引基本表!AT43/取引基本表!AT$93</f>
        <v>0</v>
      </c>
      <c r="AU43" s="325">
        <f>取引基本表!AU43/取引基本表!AU$93</f>
        <v>0</v>
      </c>
      <c r="AV43" s="325">
        <f>取引基本表!AV43/取引基本表!AV$93</f>
        <v>0</v>
      </c>
      <c r="AW43" s="325">
        <f>取引基本表!AW43/取引基本表!AW$93</f>
        <v>0</v>
      </c>
      <c r="AX43" s="325">
        <f>取引基本表!AX43/取引基本表!AX$93</f>
        <v>0</v>
      </c>
      <c r="AY43" s="325">
        <f>取引基本表!AY43/取引基本表!AY$93</f>
        <v>0</v>
      </c>
      <c r="AZ43" s="325">
        <f>取引基本表!AZ43/取引基本表!AZ$93</f>
        <v>0</v>
      </c>
      <c r="BA43" s="325">
        <f>取引基本表!BA43/取引基本表!BA$93</f>
        <v>0</v>
      </c>
      <c r="BB43" s="325">
        <f>取引基本表!BB43/取引基本表!BB$93</f>
        <v>0</v>
      </c>
      <c r="BC43" s="325">
        <f>取引基本表!BC43/取引基本表!BC$93</f>
        <v>0</v>
      </c>
      <c r="BD43" s="325">
        <f>取引基本表!BD43/取引基本表!BD$93</f>
        <v>0</v>
      </c>
      <c r="BE43" s="325">
        <f>取引基本表!BE43/取引基本表!BE$93</f>
        <v>0</v>
      </c>
      <c r="BF43" s="325">
        <f>取引基本表!BF43/取引基本表!BF$93</f>
        <v>0</v>
      </c>
      <c r="BG43" s="325">
        <f>取引基本表!BG43/取引基本表!BG$93</f>
        <v>0</v>
      </c>
      <c r="BH43" s="325">
        <f>取引基本表!BH43/取引基本表!BH$93</f>
        <v>0</v>
      </c>
      <c r="BI43" s="325">
        <f>取引基本表!BI43/取引基本表!BI$93</f>
        <v>0</v>
      </c>
      <c r="BJ43" s="325">
        <f>取引基本表!BJ43/取引基本表!BJ$93</f>
        <v>0</v>
      </c>
      <c r="BK43" s="325">
        <f>取引基本表!BK43/取引基本表!BK$93</f>
        <v>0</v>
      </c>
      <c r="BL43" s="325">
        <f>取引基本表!BL43/取引基本表!BL$93</f>
        <v>0</v>
      </c>
      <c r="BM43" s="325">
        <f>取引基本表!BM43/取引基本表!BM$93</f>
        <v>0</v>
      </c>
      <c r="BN43" s="325">
        <f>取引基本表!BN43/取引基本表!BN$93</f>
        <v>0</v>
      </c>
      <c r="BO43" s="325">
        <f>取引基本表!BO43/取引基本表!BO$93</f>
        <v>0</v>
      </c>
      <c r="BP43" s="325">
        <f>取引基本表!BP43/取引基本表!BP$93</f>
        <v>0</v>
      </c>
      <c r="BQ43" s="325">
        <f>取引基本表!BQ43/取引基本表!BQ$93</f>
        <v>0</v>
      </c>
      <c r="BR43" s="325">
        <f>取引基本表!BR43/取引基本表!BR$93</f>
        <v>0</v>
      </c>
      <c r="BS43" s="325">
        <f>取引基本表!BS43/取引基本表!BS$93</f>
        <v>0</v>
      </c>
      <c r="BT43" s="325">
        <f>取引基本表!BT43/取引基本表!BT$93</f>
        <v>0</v>
      </c>
      <c r="BU43" s="325">
        <f>取引基本表!BU43/取引基本表!BU$93</f>
        <v>0</v>
      </c>
      <c r="BV43" s="325">
        <f>取引基本表!BV43/取引基本表!BV$93</f>
        <v>0</v>
      </c>
      <c r="BW43" s="325">
        <f>取引基本表!BW43/取引基本表!BW$93</f>
        <v>0</v>
      </c>
      <c r="BX43" s="325">
        <f>取引基本表!BX43/取引基本表!BX$93</f>
        <v>0</v>
      </c>
      <c r="BY43" s="325">
        <f>取引基本表!BY43/取引基本表!BY$93</f>
        <v>0</v>
      </c>
      <c r="BZ43" s="325">
        <f>取引基本表!BZ43/取引基本表!BZ$93</f>
        <v>0</v>
      </c>
      <c r="CA43" s="325">
        <f>取引基本表!CA43/取引基本表!CA$93</f>
        <v>0</v>
      </c>
      <c r="CB43" s="325">
        <f>取引基本表!CB43/取引基本表!CB$93</f>
        <v>0</v>
      </c>
      <c r="CC43" s="325">
        <f>取引基本表!CC43/取引基本表!CC$93</f>
        <v>0</v>
      </c>
      <c r="CD43" s="325">
        <f>取引基本表!CD43/取引基本表!CD$93</f>
        <v>0</v>
      </c>
      <c r="CE43" s="325">
        <f>取引基本表!CE43/取引基本表!CE$93</f>
        <v>0</v>
      </c>
      <c r="CF43" s="326">
        <f>取引基本表!CF43/取引基本表!CF$93</f>
        <v>0</v>
      </c>
      <c r="CG43" s="326">
        <f>取引基本表!CG43/取引基本表!CG$93</f>
        <v>5.3680962071443705E-5</v>
      </c>
      <c r="CH43" s="325">
        <f>取引基本表!CH43/取引基本表!CH$85</f>
        <v>0</v>
      </c>
      <c r="CI43" s="325">
        <f>取引基本表!CI43/取引基本表!CI$85</f>
        <v>0</v>
      </c>
      <c r="CJ43" s="325">
        <f>取引基本表!CJ43/取引基本表!CJ$85</f>
        <v>0</v>
      </c>
      <c r="CK43" s="325">
        <f>取引基本表!CK43/取引基本表!CK$85</f>
        <v>0</v>
      </c>
      <c r="CL43" s="325">
        <f>取引基本表!CL43/取引基本表!CL$85</f>
        <v>0</v>
      </c>
      <c r="CM43" s="325">
        <f>取引基本表!CM43/取引基本表!CM$85</f>
        <v>0</v>
      </c>
      <c r="CN43" s="327"/>
      <c r="CO43" s="326">
        <f>取引基本表!CO43/取引基本表!CO$85</f>
        <v>0</v>
      </c>
      <c r="CP43" s="324">
        <f>取引基本表!CO43/取引基本表!CO$85</f>
        <v>0</v>
      </c>
      <c r="CQ43" s="325">
        <f>取引基本表!CP43/取引基本表!CP$85</f>
        <v>0</v>
      </c>
      <c r="CR43" s="325">
        <f>取引基本表!CQ43/取引基本表!CQ$85</f>
        <v>0</v>
      </c>
      <c r="CS43" s="325">
        <f>取引基本表!CR43/取引基本表!CR$85</f>
        <v>0</v>
      </c>
      <c r="CT43" s="325">
        <f>取引基本表!CS43/取引基本表!CS$85</f>
        <v>0</v>
      </c>
      <c r="CU43" s="325">
        <f>取引基本表!CT43/取引基本表!CT$85</f>
        <v>0</v>
      </c>
      <c r="CV43" s="327"/>
      <c r="CW43" s="326">
        <f>取引基本表!CV43/取引基本表!CV$85</f>
        <v>0</v>
      </c>
      <c r="CX43" s="326">
        <f>取引基本表!CW43/取引基本表!CW$85</f>
        <v>0</v>
      </c>
      <c r="CY43" s="326">
        <f>取引基本表!CX43/取引基本表!CX$85</f>
        <v>0</v>
      </c>
      <c r="CZ43" s="326">
        <f>取引基本表!CY43/取引基本表!CY$85</f>
        <v>0</v>
      </c>
      <c r="DA43" s="326">
        <f>取引基本表!CZ43/取引基本表!CZ$85</f>
        <v>5.3680962071443705E-5</v>
      </c>
      <c r="DB43" s="59"/>
    </row>
    <row r="44" spans="1:106" ht="12" customHeight="1">
      <c r="A44" s="60"/>
      <c r="B44" s="62"/>
      <c r="C44" s="63" t="s">
        <v>152</v>
      </c>
      <c r="D44" s="88" t="s">
        <v>247</v>
      </c>
      <c r="E44" s="324">
        <f>取引基本表!E44/取引基本表!E$93</f>
        <v>5.455607835901221E-3</v>
      </c>
      <c r="F44" s="325">
        <f>取引基本表!F44/取引基本表!F$93</f>
        <v>8.4042441432923627E-4</v>
      </c>
      <c r="G44" s="325">
        <f>取引基本表!G44/取引基本表!G$93</f>
        <v>9.170708717082655E-3</v>
      </c>
      <c r="H44" s="325">
        <f>取引基本表!H44/取引基本表!H$93</f>
        <v>5.6308020088266623E-3</v>
      </c>
      <c r="I44" s="325">
        <f>取引基本表!I44/取引基本表!I$93</f>
        <v>4.0969835562214806E-3</v>
      </c>
      <c r="J44" s="325">
        <f>取引基本表!J44/取引基本表!J$93</f>
        <v>2.7771432693348081E-3</v>
      </c>
      <c r="K44" s="325">
        <f>取引基本表!K44/取引基本表!K$93</f>
        <v>2.9930581397527916E-3</v>
      </c>
      <c r="L44" s="325">
        <f>取引基本表!L44/取引基本表!L$93</f>
        <v>1.0344912375606381E-3</v>
      </c>
      <c r="M44" s="325">
        <f>取引基本表!M44/取引基本表!M$93</f>
        <v>3.869077979044316E-3</v>
      </c>
      <c r="N44" s="325">
        <f>取引基本表!N44/取引基本表!N$93</f>
        <v>2.2659186656517646E-3</v>
      </c>
      <c r="O44" s="325">
        <f>取引基本表!O44/取引基本表!O$93</f>
        <v>1.130940287921073E-2</v>
      </c>
      <c r="P44" s="325">
        <f>取引基本表!P44/取引基本表!P$93</f>
        <v>6.2692478426941691E-3</v>
      </c>
      <c r="Q44" s="325">
        <f>取引基本表!Q44/取引基本表!Q$93</f>
        <v>4.7491861112334667E-3</v>
      </c>
      <c r="R44" s="325">
        <f>取引基本表!R44/取引基本表!R$93</f>
        <v>6.1247714004632131E-3</v>
      </c>
      <c r="S44" s="325">
        <f>取引基本表!S44/取引基本表!S$93</f>
        <v>6.9518383091084976E-3</v>
      </c>
      <c r="T44" s="325">
        <f>取引基本表!T44/取引基本表!T$93</f>
        <v>6.2751393710766615E-3</v>
      </c>
      <c r="U44" s="325">
        <f>取引基本表!U44/取引基本表!U$93</f>
        <v>3.2972443167703265E-3</v>
      </c>
      <c r="V44" s="325">
        <f>取引基本表!V44/取引基本表!V$93</f>
        <v>1.1985921989808334E-3</v>
      </c>
      <c r="W44" s="325">
        <f>取引基本表!W44/取引基本表!W$93</f>
        <v>3.6060948685410015E-3</v>
      </c>
      <c r="X44" s="325">
        <f>取引基本表!X44/取引基本表!X$93</f>
        <v>2.1653887519551976E-3</v>
      </c>
      <c r="Y44" s="325">
        <f>取引基本表!Y44/取引基本表!Y$93</f>
        <v>4.6573675537563992E-3</v>
      </c>
      <c r="Z44" s="325">
        <f>取引基本表!Z44/取引基本表!Z$93</f>
        <v>1.7260776016829922E-3</v>
      </c>
      <c r="AA44" s="325">
        <f>取引基本表!AA44/取引基本表!AA$93</f>
        <v>1.4838339499821208E-2</v>
      </c>
      <c r="AB44" s="325">
        <f>取引基本表!AB44/取引基本表!AB$93</f>
        <v>3.082810442550874E-3</v>
      </c>
      <c r="AC44" s="325">
        <f>取引基本表!AC44/取引基本表!AC$93</f>
        <v>7.4823341091230771E-3</v>
      </c>
      <c r="AD44" s="325">
        <f>取引基本表!AD44/取引基本表!AD$93</f>
        <v>7.6473778817749451E-3</v>
      </c>
      <c r="AE44" s="325">
        <f>取引基本表!AE44/取引基本表!AE$93</f>
        <v>4.266392626328849E-3</v>
      </c>
      <c r="AF44" s="325">
        <f>取引基本表!AF44/取引基本表!AF$93</f>
        <v>9.9231509054359818E-3</v>
      </c>
      <c r="AG44" s="325">
        <f>取引基本表!AG44/取引基本表!AG$93</f>
        <v>3.4525061139315627E-3</v>
      </c>
      <c r="AH44" s="325">
        <f>取引基本表!AH44/取引基本表!AH$93</f>
        <v>4.3648268214800841E-3</v>
      </c>
      <c r="AI44" s="325">
        <f>取引基本表!AI44/取引基本表!AI$93</f>
        <v>4.9821529917777121E-3</v>
      </c>
      <c r="AJ44" s="325">
        <f>取引基本表!AJ44/取引基本表!AJ$93</f>
        <v>3.2182904552317029E-4</v>
      </c>
      <c r="AK44" s="325">
        <f>取引基本表!AK44/取引基本表!AK$93</f>
        <v>6.2957382069635352E-3</v>
      </c>
      <c r="AL44" s="325">
        <f>取引基本表!AL44/取引基本表!AL$93</f>
        <v>2.7461586722106984E-3</v>
      </c>
      <c r="AM44" s="325">
        <f>取引基本表!AM44/取引基本表!AM$93</f>
        <v>1.2553709576476653E-2</v>
      </c>
      <c r="AN44" s="325">
        <f>取引基本表!AN44/取引基本表!AN$93</f>
        <v>3.403282375693669E-3</v>
      </c>
      <c r="AO44" s="325">
        <f>取引基本表!AO44/取引基本表!AO$93</f>
        <v>4.3701446539874487E-3</v>
      </c>
      <c r="AP44" s="325">
        <f>取引基本表!AP44/取引基本表!AP$93</f>
        <v>4.9478641719657686E-4</v>
      </c>
      <c r="AQ44" s="325">
        <f>取引基本表!AQ44/取引基本表!AQ$93</f>
        <v>0</v>
      </c>
      <c r="AR44" s="326">
        <f>取引基本表!AR44/取引基本表!AR$93</f>
        <v>4.8338722362794226E-3</v>
      </c>
      <c r="AS44" s="325">
        <f>取引基本表!AS44/取引基本表!AS$93</f>
        <v>0</v>
      </c>
      <c r="AT44" s="325">
        <f>取引基本表!AT44/取引基本表!AT$93</f>
        <v>0</v>
      </c>
      <c r="AU44" s="325">
        <f>取引基本表!AU44/取引基本表!AU$93</f>
        <v>0</v>
      </c>
      <c r="AV44" s="325">
        <f>取引基本表!AV44/取引基本表!AV$93</f>
        <v>0</v>
      </c>
      <c r="AW44" s="325">
        <f>取引基本表!AW44/取引基本表!AW$93</f>
        <v>0</v>
      </c>
      <c r="AX44" s="325">
        <f>取引基本表!AX44/取引基本表!AX$93</f>
        <v>0</v>
      </c>
      <c r="AY44" s="325">
        <f>取引基本表!AY44/取引基本表!AY$93</f>
        <v>0</v>
      </c>
      <c r="AZ44" s="325">
        <f>取引基本表!AZ44/取引基本表!AZ$93</f>
        <v>0</v>
      </c>
      <c r="BA44" s="325">
        <f>取引基本表!BA44/取引基本表!BA$93</f>
        <v>0</v>
      </c>
      <c r="BB44" s="325">
        <f>取引基本表!BB44/取引基本表!BB$93</f>
        <v>0</v>
      </c>
      <c r="BC44" s="325">
        <f>取引基本表!BC44/取引基本表!BC$93</f>
        <v>0</v>
      </c>
      <c r="BD44" s="325">
        <f>取引基本表!BD44/取引基本表!BD$93</f>
        <v>0</v>
      </c>
      <c r="BE44" s="325">
        <f>取引基本表!BE44/取引基本表!BE$93</f>
        <v>0</v>
      </c>
      <c r="BF44" s="325">
        <f>取引基本表!BF44/取引基本表!BF$93</f>
        <v>0</v>
      </c>
      <c r="BG44" s="325">
        <f>取引基本表!BG44/取引基本表!BG$93</f>
        <v>0</v>
      </c>
      <c r="BH44" s="325">
        <f>取引基本表!BH44/取引基本表!BH$93</f>
        <v>0</v>
      </c>
      <c r="BI44" s="325">
        <f>取引基本表!BI44/取引基本表!BI$93</f>
        <v>0</v>
      </c>
      <c r="BJ44" s="325">
        <f>取引基本表!BJ44/取引基本表!BJ$93</f>
        <v>0</v>
      </c>
      <c r="BK44" s="325">
        <f>取引基本表!BK44/取引基本表!BK$93</f>
        <v>0</v>
      </c>
      <c r="BL44" s="325">
        <f>取引基本表!BL44/取引基本表!BL$93</f>
        <v>0</v>
      </c>
      <c r="BM44" s="325">
        <f>取引基本表!BM44/取引基本表!BM$93</f>
        <v>0</v>
      </c>
      <c r="BN44" s="325">
        <f>取引基本表!BN44/取引基本表!BN$93</f>
        <v>0</v>
      </c>
      <c r="BO44" s="325">
        <f>取引基本表!BO44/取引基本表!BO$93</f>
        <v>0</v>
      </c>
      <c r="BP44" s="325">
        <f>取引基本表!BP44/取引基本表!BP$93</f>
        <v>0</v>
      </c>
      <c r="BQ44" s="325">
        <f>取引基本表!BQ44/取引基本表!BQ$93</f>
        <v>0</v>
      </c>
      <c r="BR44" s="325">
        <f>取引基本表!BR44/取引基本表!BR$93</f>
        <v>0</v>
      </c>
      <c r="BS44" s="325">
        <f>取引基本表!BS44/取引基本表!BS$93</f>
        <v>0</v>
      </c>
      <c r="BT44" s="325">
        <f>取引基本表!BT44/取引基本表!BT$93</f>
        <v>0</v>
      </c>
      <c r="BU44" s="325">
        <f>取引基本表!BU44/取引基本表!BU$93</f>
        <v>0</v>
      </c>
      <c r="BV44" s="325">
        <f>取引基本表!BV44/取引基本表!BV$93</f>
        <v>0</v>
      </c>
      <c r="BW44" s="325">
        <f>取引基本表!BW44/取引基本表!BW$93</f>
        <v>0</v>
      </c>
      <c r="BX44" s="325">
        <f>取引基本表!BX44/取引基本表!BX$93</f>
        <v>0</v>
      </c>
      <c r="BY44" s="325">
        <f>取引基本表!BY44/取引基本表!BY$93</f>
        <v>0</v>
      </c>
      <c r="BZ44" s="325">
        <f>取引基本表!BZ44/取引基本表!BZ$93</f>
        <v>0</v>
      </c>
      <c r="CA44" s="325">
        <f>取引基本表!CA44/取引基本表!CA$93</f>
        <v>0</v>
      </c>
      <c r="CB44" s="325">
        <f>取引基本表!CB44/取引基本表!CB$93</f>
        <v>0</v>
      </c>
      <c r="CC44" s="325">
        <f>取引基本表!CC44/取引基本表!CC$93</f>
        <v>0</v>
      </c>
      <c r="CD44" s="325">
        <f>取引基本表!CD44/取引基本表!CD$93</f>
        <v>0</v>
      </c>
      <c r="CE44" s="325">
        <f>取引基本表!CE44/取引基本表!CE$93</f>
        <v>0</v>
      </c>
      <c r="CF44" s="326">
        <f>取引基本表!CF44/取引基本表!CF$93</f>
        <v>0</v>
      </c>
      <c r="CG44" s="326">
        <f>取引基本表!CG44/取引基本表!CG$93</f>
        <v>1.8679389034019346E-4</v>
      </c>
      <c r="CH44" s="325">
        <f>取引基本表!CH44/取引基本表!CH$85</f>
        <v>0</v>
      </c>
      <c r="CI44" s="325">
        <f>取引基本表!CI44/取引基本表!CI$85</f>
        <v>7.1346566917706757E-6</v>
      </c>
      <c r="CJ44" s="325">
        <f>取引基本表!CJ44/取引基本表!CJ$85</f>
        <v>0</v>
      </c>
      <c r="CK44" s="325">
        <f>取引基本表!CK44/取引基本表!CK$85</f>
        <v>0</v>
      </c>
      <c r="CL44" s="325">
        <f>取引基本表!CL44/取引基本表!CL$85</f>
        <v>0</v>
      </c>
      <c r="CM44" s="325">
        <f>取引基本表!CM44/取引基本表!CM$85</f>
        <v>0</v>
      </c>
      <c r="CN44" s="327"/>
      <c r="CO44" s="326">
        <f>取引基本表!CO44/取引基本表!CO$85</f>
        <v>0</v>
      </c>
      <c r="CP44" s="324">
        <f>取引基本表!CO44/取引基本表!CO$85</f>
        <v>0</v>
      </c>
      <c r="CQ44" s="325">
        <f>取引基本表!CP44/取引基本表!CP$85</f>
        <v>0</v>
      </c>
      <c r="CR44" s="325">
        <f>取引基本表!CQ44/取引基本表!CQ$85</f>
        <v>0</v>
      </c>
      <c r="CS44" s="325">
        <f>取引基本表!CR44/取引基本表!CR$85</f>
        <v>0</v>
      </c>
      <c r="CT44" s="325">
        <f>取引基本表!CS44/取引基本表!CS$85</f>
        <v>0</v>
      </c>
      <c r="CU44" s="325">
        <f>取引基本表!CT44/取引基本表!CT$85</f>
        <v>0</v>
      </c>
      <c r="CV44" s="327"/>
      <c r="CW44" s="326">
        <f>取引基本表!CV44/取引基本表!CV$85</f>
        <v>0</v>
      </c>
      <c r="CX44" s="326">
        <f>取引基本表!CW44/取引基本表!CW$85</f>
        <v>1.4155224931364897E-7</v>
      </c>
      <c r="CY44" s="326">
        <f>取引基本表!CX44/取引基本表!CX$85</f>
        <v>8.3814041856628712E-4</v>
      </c>
      <c r="CZ44" s="326">
        <f>取引基本表!CY44/取引基本表!CY$85</f>
        <v>7.4271281187218599E-4</v>
      </c>
      <c r="DA44" s="326">
        <f>取引基本表!CZ44/取引基本表!CZ$85</f>
        <v>1.8677913444525179E-4</v>
      </c>
      <c r="DB44" s="59"/>
    </row>
    <row r="45" spans="1:106" ht="12" customHeight="1">
      <c r="A45" s="60"/>
      <c r="B45" s="65"/>
      <c r="C45" s="65"/>
      <c r="D45" s="66" t="s">
        <v>60</v>
      </c>
      <c r="E45" s="328">
        <f>SUM(E6:E44)</f>
        <v>0.27354413040740483</v>
      </c>
      <c r="F45" s="329">
        <f t="shared" ref="F45:R45" si="0">SUM(F6:F44)</f>
        <v>0.19137339477631432</v>
      </c>
      <c r="G45" s="329">
        <f t="shared" si="0"/>
        <v>0.22997225905069071</v>
      </c>
      <c r="H45" s="329">
        <f t="shared" si="0"/>
        <v>0.27550275078889375</v>
      </c>
      <c r="I45" s="329">
        <f t="shared" si="0"/>
        <v>0.3114597445307819</v>
      </c>
      <c r="J45" s="329">
        <f t="shared" si="0"/>
        <v>0.36520453375040546</v>
      </c>
      <c r="K45" s="329">
        <f t="shared" si="0"/>
        <v>0.32249070370665084</v>
      </c>
      <c r="L45" s="329">
        <f t="shared" si="0"/>
        <v>0.3358493169695691</v>
      </c>
      <c r="M45" s="329">
        <f t="shared" si="0"/>
        <v>0.62115626353230535</v>
      </c>
      <c r="N45" s="329">
        <f t="shared" si="0"/>
        <v>0.27318036827015629</v>
      </c>
      <c r="O45" s="329">
        <f t="shared" si="0"/>
        <v>0.32446684496541678</v>
      </c>
      <c r="P45" s="329">
        <f t="shared" si="0"/>
        <v>0.58897048732048951</v>
      </c>
      <c r="Q45" s="329">
        <f t="shared" si="0"/>
        <v>0.43814548988062402</v>
      </c>
      <c r="R45" s="329">
        <f t="shared" si="0"/>
        <v>0.31921414409699844</v>
      </c>
      <c r="S45" s="329">
        <f t="shared" ref="S45:AX45" si="1">SUM(S6:S44)</f>
        <v>0.30854994177468215</v>
      </c>
      <c r="T45" s="329">
        <f t="shared" si="1"/>
        <v>0.2964931844833173</v>
      </c>
      <c r="U45" s="329">
        <f t="shared" si="1"/>
        <v>0.30225168694839943</v>
      </c>
      <c r="V45" s="329">
        <f t="shared" si="1"/>
        <v>0.34064711605590314</v>
      </c>
      <c r="W45" s="329">
        <f t="shared" si="1"/>
        <v>0.32183984422502498</v>
      </c>
      <c r="X45" s="329">
        <f t="shared" si="1"/>
        <v>0.34370558043219085</v>
      </c>
      <c r="Y45" s="329">
        <f t="shared" si="1"/>
        <v>0.32394247644729346</v>
      </c>
      <c r="Z45" s="329">
        <f t="shared" si="1"/>
        <v>0.31884063616390723</v>
      </c>
      <c r="AA45" s="329">
        <f t="shared" si="1"/>
        <v>0.28710484712322998</v>
      </c>
      <c r="AB45" s="329">
        <f t="shared" si="1"/>
        <v>0.51564774804337921</v>
      </c>
      <c r="AC45" s="329">
        <f t="shared" si="1"/>
        <v>0.41189843867754566</v>
      </c>
      <c r="AD45" s="329">
        <f t="shared" si="1"/>
        <v>0.24704461570211236</v>
      </c>
      <c r="AE45" s="329">
        <f t="shared" si="1"/>
        <v>0.22213355533020795</v>
      </c>
      <c r="AF45" s="329">
        <f t="shared" si="1"/>
        <v>0.27346558661219506</v>
      </c>
      <c r="AG45" s="329">
        <f t="shared" si="1"/>
        <v>0.15988252114036522</v>
      </c>
      <c r="AH45" s="329">
        <f t="shared" si="1"/>
        <v>0.24432502708851764</v>
      </c>
      <c r="AI45" s="329">
        <f t="shared" si="1"/>
        <v>0.33387909487845358</v>
      </c>
      <c r="AJ45" s="329">
        <f t="shared" si="1"/>
        <v>0.20116315553614275</v>
      </c>
      <c r="AK45" s="329">
        <f t="shared" si="1"/>
        <v>0.20039986363877108</v>
      </c>
      <c r="AL45" s="329">
        <f t="shared" si="1"/>
        <v>0.24154841516231276</v>
      </c>
      <c r="AM45" s="329">
        <f t="shared" si="1"/>
        <v>0.24349420800812072</v>
      </c>
      <c r="AN45" s="329">
        <f t="shared" si="1"/>
        <v>0.23706796666949487</v>
      </c>
      <c r="AO45" s="329">
        <f t="shared" si="1"/>
        <v>0.2728198949556831</v>
      </c>
      <c r="AP45" s="329">
        <f t="shared" si="1"/>
        <v>0.43598352474789148</v>
      </c>
      <c r="AQ45" s="329">
        <f t="shared" si="1"/>
        <v>0.27653335051497413</v>
      </c>
      <c r="AR45" s="328">
        <f t="shared" si="1"/>
        <v>0.29194278536291729</v>
      </c>
      <c r="AS45" s="328">
        <f t="shared" si="1"/>
        <v>1.0982188248808252E-2</v>
      </c>
      <c r="AT45" s="329">
        <f t="shared" si="1"/>
        <v>3.7160965198834712E-3</v>
      </c>
      <c r="AU45" s="329">
        <f t="shared" si="1"/>
        <v>9.854210765089232E-3</v>
      </c>
      <c r="AV45" s="329">
        <f t="shared" si="1"/>
        <v>4.0247191132743209E-3</v>
      </c>
      <c r="AW45" s="329">
        <f t="shared" si="1"/>
        <v>1.3561106298779928E-2</v>
      </c>
      <c r="AX45" s="329">
        <f t="shared" si="1"/>
        <v>1.0038855108279152E-2</v>
      </c>
      <c r="AY45" s="329">
        <f t="shared" ref="AY45:CD45" si="2">SUM(AY6:AY44)</f>
        <v>1.1044292460903058E-2</v>
      </c>
      <c r="AZ45" s="329">
        <f t="shared" si="2"/>
        <v>1.7714704710437741E-2</v>
      </c>
      <c r="BA45" s="329">
        <f t="shared" si="2"/>
        <v>1.1426115122846253E-3</v>
      </c>
      <c r="BB45" s="329">
        <f t="shared" si="2"/>
        <v>1.4498611698680105E-2</v>
      </c>
      <c r="BC45" s="329">
        <f t="shared" si="2"/>
        <v>7.8518862370651078E-3</v>
      </c>
      <c r="BD45" s="329">
        <f t="shared" si="2"/>
        <v>2.2410766918748198E-2</v>
      </c>
      <c r="BE45" s="329">
        <f t="shared" si="2"/>
        <v>1.0960096979809613E-2</v>
      </c>
      <c r="BF45" s="329">
        <f t="shared" si="2"/>
        <v>1.4208336752289925E-2</v>
      </c>
      <c r="BG45" s="329">
        <f t="shared" si="2"/>
        <v>2.6333556065099271E-2</v>
      </c>
      <c r="BH45" s="329">
        <f t="shared" si="2"/>
        <v>1.7814413292398346E-2</v>
      </c>
      <c r="BI45" s="329">
        <f t="shared" si="2"/>
        <v>1.4558098551632457E-2</v>
      </c>
      <c r="BJ45" s="329">
        <f t="shared" si="2"/>
        <v>1.1654396577465255E-2</v>
      </c>
      <c r="BK45" s="329">
        <f t="shared" si="2"/>
        <v>1.9300271562512288E-2</v>
      </c>
      <c r="BL45" s="329">
        <f t="shared" si="2"/>
        <v>1.2812293077980005E-2</v>
      </c>
      <c r="BM45" s="329">
        <f t="shared" si="2"/>
        <v>1.8477280800862937E-2</v>
      </c>
      <c r="BN45" s="329">
        <f t="shared" si="2"/>
        <v>9.6843136197676937E-3</v>
      </c>
      <c r="BO45" s="329">
        <f t="shared" si="2"/>
        <v>1.0613135612865227E-2</v>
      </c>
      <c r="BP45" s="329">
        <f t="shared" si="2"/>
        <v>2.5323950689620915E-3</v>
      </c>
      <c r="BQ45" s="329">
        <f t="shared" si="2"/>
        <v>4.339115972911878E-3</v>
      </c>
      <c r="BR45" s="329">
        <f t="shared" si="2"/>
        <v>4.1433599346685137E-3</v>
      </c>
      <c r="BS45" s="329">
        <f t="shared" si="2"/>
        <v>1.9083483586872603E-3</v>
      </c>
      <c r="BT45" s="329">
        <f t="shared" si="2"/>
        <v>1.6111046382406324E-3</v>
      </c>
      <c r="BU45" s="329">
        <f t="shared" si="2"/>
        <v>3.548963847509396E-4</v>
      </c>
      <c r="BV45" s="329">
        <f t="shared" si="2"/>
        <v>3.6853011048043733E-3</v>
      </c>
      <c r="BW45" s="329">
        <f t="shared" si="2"/>
        <v>2.1101223014425474E-3</v>
      </c>
      <c r="BX45" s="329">
        <f t="shared" si="2"/>
        <v>2.1748084968204592E-3</v>
      </c>
      <c r="BY45" s="329">
        <f t="shared" si="2"/>
        <v>2.8265430240993583E-3</v>
      </c>
      <c r="BZ45" s="329">
        <f t="shared" si="2"/>
        <v>9.3244990143625858E-3</v>
      </c>
      <c r="CA45" s="329">
        <f t="shared" si="2"/>
        <v>3.6500519595845148E-3</v>
      </c>
      <c r="CB45" s="329">
        <f t="shared" si="2"/>
        <v>4.0531434122758475E-3</v>
      </c>
      <c r="CC45" s="329">
        <f t="shared" si="2"/>
        <v>7.6264147809835545E-3</v>
      </c>
      <c r="CD45" s="329">
        <f t="shared" si="2"/>
        <v>2.0052854432640002E-2</v>
      </c>
      <c r="CE45" s="329">
        <f>SUM(CE6:CE44)</f>
        <v>2.0957072954710188E-3</v>
      </c>
      <c r="CF45" s="330">
        <f>SUM(CF6:CF44)</f>
        <v>7.2289852786265579E-3</v>
      </c>
      <c r="CG45" s="328">
        <f>SUM(CG6:CG44)</f>
        <v>1.8231096164415921E-2</v>
      </c>
      <c r="CH45" s="328">
        <f t="shared" ref="CH45:DA45" si="3">SUM(CH6:CH44)</f>
        <v>0.53608308427818019</v>
      </c>
      <c r="CI45" s="329">
        <f t="shared" si="3"/>
        <v>0.69035838017424822</v>
      </c>
      <c r="CJ45" s="329">
        <f t="shared" si="3"/>
        <v>0.96963273359996882</v>
      </c>
      <c r="CK45" s="329">
        <f t="shared" si="3"/>
        <v>0.89770120347797933</v>
      </c>
      <c r="CL45" s="329">
        <f t="shared" si="3"/>
        <v>0.73268332696911742</v>
      </c>
      <c r="CM45" s="329">
        <f t="shared" si="3"/>
        <v>0.61173439650802375</v>
      </c>
      <c r="CN45" s="331"/>
      <c r="CO45" s="329">
        <f t="shared" si="3"/>
        <v>1.8937508496143039E-2</v>
      </c>
      <c r="CP45" s="328">
        <f t="shared" si="3"/>
        <v>1.8937508496143039E-2</v>
      </c>
      <c r="CQ45" s="329">
        <f t="shared" si="3"/>
        <v>1.3210052028309141E-2</v>
      </c>
      <c r="CR45" s="329">
        <f t="shared" si="3"/>
        <v>4.5029488903966985E-4</v>
      </c>
      <c r="CS45" s="329">
        <f t="shared" si="3"/>
        <v>5.1843668442635455E-3</v>
      </c>
      <c r="CT45" s="329">
        <f t="shared" si="3"/>
        <v>1.4215218832894425E-2</v>
      </c>
      <c r="CU45" s="329">
        <f t="shared" si="3"/>
        <v>4.2232597610509744E-2</v>
      </c>
      <c r="CV45" s="331"/>
      <c r="CW45" s="332">
        <f t="shared" si="3"/>
        <v>1.0486761817061218E-2</v>
      </c>
      <c r="CX45" s="330">
        <f t="shared" si="3"/>
        <v>3.8607980923676705E-2</v>
      </c>
      <c r="CY45" s="330">
        <f t="shared" si="3"/>
        <v>3.1155388037406737E-2</v>
      </c>
      <c r="CZ45" s="330">
        <f t="shared" si="3"/>
        <v>4.1982587408215255E-2</v>
      </c>
      <c r="DA45" s="330">
        <f t="shared" si="3"/>
        <v>3.8642703242807802E-2</v>
      </c>
      <c r="DB45" s="59"/>
    </row>
    <row r="46" spans="1:106" ht="12" customHeight="1">
      <c r="A46" s="60"/>
      <c r="B46" s="69" t="s">
        <v>80</v>
      </c>
      <c r="C46" s="16" t="s">
        <v>176</v>
      </c>
      <c r="D46" s="88" t="s">
        <v>224</v>
      </c>
      <c r="E46" s="324">
        <f>取引基本表!E45/取引基本表!E$93</f>
        <v>8.5971731843767676E-2</v>
      </c>
      <c r="F46" s="325">
        <f>取引基本表!F45/取引基本表!F$93</f>
        <v>3.6420193833808316E-4</v>
      </c>
      <c r="G46" s="325">
        <f>取引基本表!G45/取引基本表!G$93</f>
        <v>0</v>
      </c>
      <c r="H46" s="325">
        <f>取引基本表!H45/取引基本表!H$93</f>
        <v>0</v>
      </c>
      <c r="I46" s="325">
        <f>取引基本表!I45/取引基本表!I$93</f>
        <v>8.2647757298990848E-2</v>
      </c>
      <c r="J46" s="325">
        <f>取引基本表!J45/取引基本表!J$93</f>
        <v>6.3005131377180017E-3</v>
      </c>
      <c r="K46" s="325">
        <f>取引基本表!K45/取引基本表!K$93</f>
        <v>7.4404765992217633E-4</v>
      </c>
      <c r="L46" s="325">
        <f>取引基本表!L45/取引基本表!L$93</f>
        <v>6.4610925713408731E-4</v>
      </c>
      <c r="M46" s="325">
        <f>取引基本表!M45/取引基本表!M$93</f>
        <v>0</v>
      </c>
      <c r="N46" s="325">
        <f>取引基本表!N45/取引基本表!N$93</f>
        <v>2.9814547106495706E-3</v>
      </c>
      <c r="O46" s="325">
        <f>取引基本表!O45/取引基本表!O$93</f>
        <v>2.8832345150383922E-5</v>
      </c>
      <c r="P46" s="325">
        <f>取引基本表!P45/取引基本表!P$93</f>
        <v>0</v>
      </c>
      <c r="Q46" s="325">
        <f>取引基本表!Q45/取引基本表!Q$93</f>
        <v>0</v>
      </c>
      <c r="R46" s="325">
        <f>取引基本表!R45/取引基本表!R$93</f>
        <v>0</v>
      </c>
      <c r="S46" s="325">
        <f>取引基本表!S45/取引基本表!S$93</f>
        <v>0</v>
      </c>
      <c r="T46" s="325">
        <f>取引基本表!T45/取引基本表!T$93</f>
        <v>0</v>
      </c>
      <c r="U46" s="325">
        <f>取引基本表!U45/取引基本表!U$93</f>
        <v>0</v>
      </c>
      <c r="V46" s="325">
        <f>取引基本表!V45/取引基本表!V$93</f>
        <v>0</v>
      </c>
      <c r="W46" s="325">
        <f>取引基本表!W45/取引基本表!W$93</f>
        <v>0</v>
      </c>
      <c r="X46" s="325">
        <f>取引基本表!X45/取引基本表!X$93</f>
        <v>0</v>
      </c>
      <c r="Y46" s="325">
        <f>取引基本表!Y45/取引基本表!Y$93</f>
        <v>0</v>
      </c>
      <c r="Z46" s="325">
        <f>取引基本表!Z45/取引基本表!Z$93</f>
        <v>2.3158541355017912E-3</v>
      </c>
      <c r="AA46" s="325">
        <f>取引基本表!AA45/取引基本表!AA$93</f>
        <v>5.2417741251059558E-4</v>
      </c>
      <c r="AB46" s="325">
        <f>取引基本表!AB45/取引基本表!AB$93</f>
        <v>0</v>
      </c>
      <c r="AC46" s="325">
        <f>取引基本表!AC45/取引基本表!AC$93</f>
        <v>0</v>
      </c>
      <c r="AD46" s="325">
        <f>取引基本表!AD45/取引基本表!AD$93</f>
        <v>0</v>
      </c>
      <c r="AE46" s="325">
        <f>取引基本表!AE45/取引基本表!AE$93</f>
        <v>8.8238432074231379E-5</v>
      </c>
      <c r="AF46" s="325">
        <f>取引基本表!AF45/取引基本表!AF$93</f>
        <v>0</v>
      </c>
      <c r="AG46" s="325">
        <f>取引基本表!AG45/取引基本表!AG$93</f>
        <v>2.6326361503856029E-6</v>
      </c>
      <c r="AH46" s="325">
        <f>取引基本表!AH45/取引基本表!AH$93</f>
        <v>1.477309806991336E-5</v>
      </c>
      <c r="AI46" s="325">
        <f>取引基本表!AI45/取引基本表!AI$93</f>
        <v>0</v>
      </c>
      <c r="AJ46" s="325">
        <f>取引基本表!AJ45/取引基本表!AJ$93</f>
        <v>9.6391295491618918E-6</v>
      </c>
      <c r="AK46" s="325">
        <f>取引基本表!AK45/取引基本表!AK$93</f>
        <v>6.8807171327112701E-4</v>
      </c>
      <c r="AL46" s="325">
        <f>取引基本表!AL45/取引基本表!AL$93</f>
        <v>8.8461059680762098E-4</v>
      </c>
      <c r="AM46" s="325">
        <f>取引基本表!AM45/取引基本表!AM$93</f>
        <v>1.3249164027894209E-3</v>
      </c>
      <c r="AN46" s="325">
        <f>取引基本表!AN45/取引基本表!AN$93</f>
        <v>5.5111708684119016E-6</v>
      </c>
      <c r="AO46" s="325">
        <f>取引基本表!AO45/取引基本表!AO$93</f>
        <v>6.7665833681047191E-3</v>
      </c>
      <c r="AP46" s="325">
        <f>取引基本表!AP45/取引基本表!AP$93</f>
        <v>0</v>
      </c>
      <c r="AQ46" s="325">
        <f>取引基本表!AQ45/取引基本表!AQ$93</f>
        <v>0</v>
      </c>
      <c r="AR46" s="326">
        <f>取引基本表!AR45/取引基本表!AR$93</f>
        <v>5.3131110110294288E-3</v>
      </c>
      <c r="AS46" s="325">
        <f>取引基本表!AS45/取引基本表!AS$93</f>
        <v>0.13404321854639814</v>
      </c>
      <c r="AT46" s="325">
        <f>取引基本表!AT45/取引基本表!AT$93</f>
        <v>1.3879938707382E-3</v>
      </c>
      <c r="AU46" s="325">
        <f>取引基本表!AU45/取引基本表!AU$93</f>
        <v>0</v>
      </c>
      <c r="AV46" s="325">
        <f>取引基本表!AV45/取引基本表!AV$93</f>
        <v>0</v>
      </c>
      <c r="AW46" s="325">
        <f>取引基本表!AW45/取引基本表!AW$93</f>
        <v>0.16641576513014289</v>
      </c>
      <c r="AX46" s="325">
        <f>取引基本表!AX45/取引基本表!AX$93</f>
        <v>5.515397686091412E-3</v>
      </c>
      <c r="AY46" s="325">
        <f>取引基本表!AY45/取引基本表!AY$93</f>
        <v>1.8234489585688192E-3</v>
      </c>
      <c r="AZ46" s="325">
        <f>取引基本表!AZ45/取引基本表!AZ$93</f>
        <v>1.1788995973013407E-3</v>
      </c>
      <c r="BA46" s="325">
        <f>取引基本表!BA45/取引基本表!BA$93</f>
        <v>0</v>
      </c>
      <c r="BB46" s="325">
        <f>取引基本表!BB45/取引基本表!BB$93</f>
        <v>7.6129841707977949E-3</v>
      </c>
      <c r="BC46" s="325">
        <f>取引基本表!BC45/取引基本表!BC$93</f>
        <v>1.3034314782222613E-4</v>
      </c>
      <c r="BD46" s="325">
        <f>取引基本表!BD45/取引基本表!BD$93</f>
        <v>0</v>
      </c>
      <c r="BE46" s="325">
        <f>取引基本表!BE45/取引基本表!BE$93</f>
        <v>4.7388402768921843E-6</v>
      </c>
      <c r="BF46" s="325">
        <f>取引基本表!BF45/取引基本表!BF$93</f>
        <v>0</v>
      </c>
      <c r="BG46" s="325">
        <f>取引基本表!BG45/取引基本表!BG$93</f>
        <v>0</v>
      </c>
      <c r="BH46" s="325">
        <f>取引基本表!BH45/取引基本表!BH$93</f>
        <v>0</v>
      </c>
      <c r="BI46" s="325">
        <f>取引基本表!BI45/取引基本表!BI$93</f>
        <v>0</v>
      </c>
      <c r="BJ46" s="325">
        <f>取引基本表!BJ45/取引基本表!BJ$93</f>
        <v>0</v>
      </c>
      <c r="BK46" s="325">
        <f>取引基本表!BK45/取引基本表!BK$93</f>
        <v>0</v>
      </c>
      <c r="BL46" s="325">
        <f>取引基本表!BL45/取引基本表!BL$93</f>
        <v>0</v>
      </c>
      <c r="BM46" s="325">
        <f>取引基本表!BM45/取引基本表!BM$93</f>
        <v>0</v>
      </c>
      <c r="BN46" s="325">
        <f>取引基本表!BN45/取引基本表!BN$93</f>
        <v>1.800303422801342E-3</v>
      </c>
      <c r="BO46" s="325">
        <f>取引基本表!BO45/取引基本表!BO$93</f>
        <v>8.7562799150421448E-4</v>
      </c>
      <c r="BP46" s="325">
        <f>取引基本表!BP45/取引基本表!BP$93</f>
        <v>0</v>
      </c>
      <c r="BQ46" s="325">
        <f>取引基本表!BQ45/取引基本表!BQ$93</f>
        <v>0</v>
      </c>
      <c r="BR46" s="325">
        <f>取引基本表!BR45/取引基本表!BR$93</f>
        <v>0</v>
      </c>
      <c r="BS46" s="325">
        <f>取引基本表!BS45/取引基本表!BS$93</f>
        <v>1.2188476345273273E-4</v>
      </c>
      <c r="BT46" s="325">
        <f>取引基本表!BT45/取引基本表!BT$93</f>
        <v>0</v>
      </c>
      <c r="BU46" s="325">
        <f>取引基本表!BU45/取引基本表!BU$93</f>
        <v>4.4178017990876134E-6</v>
      </c>
      <c r="BV46" s="325">
        <f>取引基本表!BV45/取引基本表!BV$93</f>
        <v>4.7545318084027806E-5</v>
      </c>
      <c r="BW46" s="325">
        <f>取引基本表!BW45/取引基本表!BW$93</f>
        <v>0</v>
      </c>
      <c r="BX46" s="325">
        <f>取引基本表!BX45/取引基本表!BX$93</f>
        <v>2.0624940799044925E-5</v>
      </c>
      <c r="BY46" s="325">
        <f>取引基本表!BY45/取引基本表!BY$93</f>
        <v>1.233171157194706E-3</v>
      </c>
      <c r="BZ46" s="325">
        <f>取引基本表!BZ45/取引基本表!BZ$93</f>
        <v>1.6014503966537543E-3</v>
      </c>
      <c r="CA46" s="325">
        <f>取引基本表!CA45/取引基本表!CA$93</f>
        <v>2.2066654344797816E-3</v>
      </c>
      <c r="CB46" s="325">
        <f>取引基本表!CB45/取引基本表!CB$93</f>
        <v>7.8649399667379811E-6</v>
      </c>
      <c r="CC46" s="325">
        <f>取引基本表!CC45/取引基本表!CC$93</f>
        <v>1.1927567849910763E-2</v>
      </c>
      <c r="CD46" s="325">
        <f>取引基本表!CD45/取引基本表!CD$93</f>
        <v>0</v>
      </c>
      <c r="CE46" s="325">
        <f>取引基本表!CE45/取引基本表!CE$93</f>
        <v>0</v>
      </c>
      <c r="CF46" s="326">
        <f>取引基本表!CF45/取引基本表!CF$93</f>
        <v>8.4145810563419892E-3</v>
      </c>
      <c r="CG46" s="326">
        <f>取引基本表!CG45/取引基本表!CG$93</f>
        <v>8.2947318697645187E-3</v>
      </c>
      <c r="CH46" s="325">
        <f>取引基本表!CH45/取引基本表!CH$85</f>
        <v>3.0603297634490389E-3</v>
      </c>
      <c r="CI46" s="325">
        <f>取引基本表!CI45/取引基本表!CI$85</f>
        <v>6.5287395252440683E-3</v>
      </c>
      <c r="CJ46" s="325">
        <f>取引基本表!CJ45/取引基本表!CJ$85</f>
        <v>0</v>
      </c>
      <c r="CK46" s="325">
        <f>取引基本表!CK45/取引基本表!CK$85</f>
        <v>0</v>
      </c>
      <c r="CL46" s="325">
        <f>取引基本表!CL45/取引基本表!CL$85</f>
        <v>1.0283806486831954E-3</v>
      </c>
      <c r="CM46" s="325">
        <f>取引基本表!CM45/取引基本表!CM$85</f>
        <v>-8.4720063080302964E-3</v>
      </c>
      <c r="CN46" s="327"/>
      <c r="CO46" s="326">
        <f>取引基本表!CO45/取引基本表!CO$85</f>
        <v>5.2124268420013315E-3</v>
      </c>
      <c r="CP46" s="324">
        <f>取引基本表!CO45/取引基本表!CO$85</f>
        <v>5.2124268420013315E-3</v>
      </c>
      <c r="CQ46" s="325">
        <f>取引基本表!CP45/取引基本表!CP$85</f>
        <v>1.0984036031026176E-2</v>
      </c>
      <c r="CR46" s="325">
        <f>取引基本表!CQ45/取引基本表!CQ$85</f>
        <v>0</v>
      </c>
      <c r="CS46" s="325">
        <f>取引基本表!CR45/取引基本表!CR$85</f>
        <v>0</v>
      </c>
      <c r="CT46" s="325">
        <f>取引基本表!CS45/取引基本表!CS$85</f>
        <v>2.1101516241497573E-3</v>
      </c>
      <c r="CU46" s="325">
        <f>取引基本表!CT45/取引基本表!CT$85</f>
        <v>-4.7156171564232706E-2</v>
      </c>
      <c r="CV46" s="327"/>
      <c r="CW46" s="326">
        <f>取引基本表!CV45/取引基本表!CV$85</f>
        <v>6.2465968104192041E-3</v>
      </c>
      <c r="CX46" s="326">
        <f>取引基本表!CW45/取引基本表!CW$85</f>
        <v>6.1536001756038912E-3</v>
      </c>
      <c r="CY46" s="326">
        <f>取引基本表!CX45/取引基本表!CX$85</f>
        <v>5.7212626077845987E-4</v>
      </c>
      <c r="CZ46" s="326">
        <f>取引基本表!CY45/取引基本表!CY$85</f>
        <v>2.040921587499386E-2</v>
      </c>
      <c r="DA46" s="326">
        <f>取引基本表!CZ45/取引基本表!CZ$85</f>
        <v>9.9339389994687142E-3</v>
      </c>
      <c r="DB46" s="59"/>
    </row>
    <row r="47" spans="1:106" ht="12" customHeight="1">
      <c r="A47" s="60"/>
      <c r="B47" s="69" t="s">
        <v>81</v>
      </c>
      <c r="C47" s="16" t="s">
        <v>178</v>
      </c>
      <c r="D47" s="88" t="s">
        <v>238</v>
      </c>
      <c r="E47" s="324">
        <f>取引基本表!E46/取引基本表!E$93</f>
        <v>2.4279666503946006E-4</v>
      </c>
      <c r="F47" s="325">
        <f>取引基本表!F46/取引基本表!F$93</f>
        <v>9.087953377767799E-2</v>
      </c>
      <c r="G47" s="325">
        <f>取引基本表!G46/取引基本表!G$93</f>
        <v>1.7961762927657193E-4</v>
      </c>
      <c r="H47" s="325">
        <f>取引基本表!H46/取引基本表!H$93</f>
        <v>0</v>
      </c>
      <c r="I47" s="325">
        <f>取引基本表!I46/取引基本表!I$93</f>
        <v>2.4104149437137394E-4</v>
      </c>
      <c r="J47" s="325">
        <f>取引基本表!J46/取引基本表!J$93</f>
        <v>5.787561850220845E-6</v>
      </c>
      <c r="K47" s="325">
        <f>取引基本表!K46/取引基本表!K$93</f>
        <v>9.015097092184959E-3</v>
      </c>
      <c r="L47" s="325">
        <f>取引基本表!L46/取引基本表!L$93</f>
        <v>1.4148269512427293E-4</v>
      </c>
      <c r="M47" s="325">
        <f>取引基本表!M46/取引基本表!M$93</f>
        <v>0</v>
      </c>
      <c r="N47" s="325">
        <f>取引基本表!N46/取引基本表!N$93</f>
        <v>0</v>
      </c>
      <c r="O47" s="325">
        <f>取引基本表!O46/取引基本表!O$93</f>
        <v>0</v>
      </c>
      <c r="P47" s="325">
        <f>取引基本表!P46/取引基本表!P$93</f>
        <v>0</v>
      </c>
      <c r="Q47" s="325">
        <f>取引基本表!Q46/取引基本表!Q$93</f>
        <v>0</v>
      </c>
      <c r="R47" s="325">
        <f>取引基本表!R46/取引基本表!R$93</f>
        <v>0</v>
      </c>
      <c r="S47" s="325">
        <f>取引基本表!S46/取引基本表!S$93</f>
        <v>0</v>
      </c>
      <c r="T47" s="325">
        <f>取引基本表!T46/取引基本表!T$93</f>
        <v>0</v>
      </c>
      <c r="U47" s="325">
        <f>取引基本表!U46/取引基本表!U$93</f>
        <v>0</v>
      </c>
      <c r="V47" s="325">
        <f>取引基本表!V46/取引基本表!V$93</f>
        <v>0</v>
      </c>
      <c r="W47" s="325">
        <f>取引基本表!W46/取引基本表!W$93</f>
        <v>0</v>
      </c>
      <c r="X47" s="325">
        <f>取引基本表!X46/取引基本表!X$93</f>
        <v>0</v>
      </c>
      <c r="Y47" s="325">
        <f>取引基本表!Y46/取引基本表!Y$93</f>
        <v>4.0288832707149889E-7</v>
      </c>
      <c r="Z47" s="325">
        <f>取引基本表!Z46/取引基本表!Z$93</f>
        <v>1.8180813201651021E-4</v>
      </c>
      <c r="AA47" s="325">
        <f>取引基本表!AA46/取引基本表!AA$93</f>
        <v>1.1856712525602811E-5</v>
      </c>
      <c r="AB47" s="325">
        <f>取引基本表!AB46/取引基本表!AB$93</f>
        <v>0</v>
      </c>
      <c r="AC47" s="325">
        <f>取引基本表!AC46/取引基本表!AC$93</f>
        <v>0</v>
      </c>
      <c r="AD47" s="325">
        <f>取引基本表!AD46/取引基本表!AD$93</f>
        <v>0</v>
      </c>
      <c r="AE47" s="325">
        <f>取引基本表!AE46/取引基本表!AE$93</f>
        <v>0</v>
      </c>
      <c r="AF47" s="325">
        <f>取引基本表!AF46/取引基本表!AF$93</f>
        <v>0</v>
      </c>
      <c r="AG47" s="325">
        <f>取引基本表!AG46/取引基本表!AG$93</f>
        <v>0</v>
      </c>
      <c r="AH47" s="325">
        <f>取引基本表!AH46/取引基本表!AH$93</f>
        <v>0</v>
      </c>
      <c r="AI47" s="325">
        <f>取引基本表!AI46/取引基本表!AI$93</f>
        <v>0</v>
      </c>
      <c r="AJ47" s="325">
        <f>取引基本表!AJ46/取引基本表!AJ$93</f>
        <v>1.3384852129341068E-6</v>
      </c>
      <c r="AK47" s="325">
        <f>取引基本表!AK46/取引基本表!AK$93</f>
        <v>2.1812299725981763E-5</v>
      </c>
      <c r="AL47" s="325">
        <f>取引基本表!AL46/取引基本表!AL$93</f>
        <v>2.0780926822727883E-5</v>
      </c>
      <c r="AM47" s="325">
        <f>取引基本表!AM46/取引基本表!AM$93</f>
        <v>0</v>
      </c>
      <c r="AN47" s="325">
        <f>取引基本表!AN46/取引基本表!AN$93</f>
        <v>0</v>
      </c>
      <c r="AO47" s="325">
        <f>取引基本表!AO46/取引基本表!AO$93</f>
        <v>5.5057596990379669E-4</v>
      </c>
      <c r="AP47" s="325">
        <f>取引基本表!AP46/取引基本表!AP$93</f>
        <v>0</v>
      </c>
      <c r="AQ47" s="325">
        <f>取引基本表!AQ46/取引基本表!AQ$93</f>
        <v>0</v>
      </c>
      <c r="AR47" s="326">
        <f>取引基本表!AR46/取引基本表!AR$93</f>
        <v>1.5419341127740011E-4</v>
      </c>
      <c r="AS47" s="325">
        <f>取引基本表!AS46/取引基本表!AS$93</f>
        <v>5.3267896354187712E-4</v>
      </c>
      <c r="AT47" s="325">
        <f>取引基本表!AT46/取引基本表!AT$93</f>
        <v>0.20228175866933948</v>
      </c>
      <c r="AU47" s="325">
        <f>取引基本表!AU46/取引基本表!AU$93</f>
        <v>2.5712008836026713E-4</v>
      </c>
      <c r="AV47" s="325">
        <f>取引基本表!AV46/取引基本表!AV$93</f>
        <v>1.0189549872644155E-4</v>
      </c>
      <c r="AW47" s="325">
        <f>取引基本表!AW46/取引基本表!AW$93</f>
        <v>5.3153537645128732E-4</v>
      </c>
      <c r="AX47" s="325">
        <f>取引基本表!AX46/取引基本表!AX$93</f>
        <v>6.7118451065298257E-6</v>
      </c>
      <c r="AY47" s="325">
        <f>取引基本表!AY46/取引基本表!AY$93</f>
        <v>2.3632229951969556E-2</v>
      </c>
      <c r="AZ47" s="325">
        <f>取引基本表!AZ46/取引基本表!AZ$93</f>
        <v>2.1604534520345791E-4</v>
      </c>
      <c r="BA47" s="325">
        <f>取引基本表!BA46/取引基本表!BA$93</f>
        <v>0</v>
      </c>
      <c r="BB47" s="325">
        <f>取引基本表!BB46/取引基本表!BB$93</f>
        <v>0</v>
      </c>
      <c r="BC47" s="325">
        <f>取引基本表!BC46/取引基本表!BC$93</f>
        <v>4.7594587011529227E-7</v>
      </c>
      <c r="BD47" s="325">
        <f>取引基本表!BD46/取引基本表!BD$93</f>
        <v>5.2911350981350815E-8</v>
      </c>
      <c r="BE47" s="325">
        <f>取引基本表!BE46/取引基本表!BE$93</f>
        <v>0</v>
      </c>
      <c r="BF47" s="325">
        <f>取引基本表!BF46/取引基本表!BF$93</f>
        <v>0</v>
      </c>
      <c r="BG47" s="325">
        <f>取引基本表!BG46/取引基本表!BG$93</f>
        <v>0</v>
      </c>
      <c r="BH47" s="325">
        <f>取引基本表!BH46/取引基本表!BH$93</f>
        <v>0</v>
      </c>
      <c r="BI47" s="325">
        <f>取引基本表!BI46/取引基本表!BI$93</f>
        <v>0</v>
      </c>
      <c r="BJ47" s="325">
        <f>取引基本表!BJ46/取引基本表!BJ$93</f>
        <v>0</v>
      </c>
      <c r="BK47" s="325">
        <f>取引基本表!BK46/取引基本表!BK$93</f>
        <v>0</v>
      </c>
      <c r="BL47" s="325">
        <f>取引基本表!BL46/取引基本表!BL$93</f>
        <v>0</v>
      </c>
      <c r="BM47" s="325">
        <f>取引基本表!BM46/取引基本表!BM$93</f>
        <v>2.1672844443229306E-7</v>
      </c>
      <c r="BN47" s="325">
        <f>取引基本表!BN46/取引基本表!BN$93</f>
        <v>1.5748793085371634E-4</v>
      </c>
      <c r="BO47" s="325">
        <f>取引基本表!BO46/取引基本表!BO$93</f>
        <v>3.8357469578352865E-5</v>
      </c>
      <c r="BP47" s="325">
        <f>取引基本表!BP46/取引基本表!BP$93</f>
        <v>0</v>
      </c>
      <c r="BQ47" s="325">
        <f>取引基本表!BQ46/取引基本表!BQ$93</f>
        <v>0</v>
      </c>
      <c r="BR47" s="325">
        <f>取引基本表!BR46/取引基本表!BR$93</f>
        <v>0</v>
      </c>
      <c r="BS47" s="325">
        <f>取引基本表!BS46/取引基本表!BS$93</f>
        <v>0</v>
      </c>
      <c r="BT47" s="325">
        <f>取引基本表!BT46/取引基本表!BT$93</f>
        <v>0</v>
      </c>
      <c r="BU47" s="325">
        <f>取引基本表!BU46/取引基本表!BU$93</f>
        <v>0</v>
      </c>
      <c r="BV47" s="325">
        <f>取引基本表!BV46/取引基本表!BV$93</f>
        <v>0</v>
      </c>
      <c r="BW47" s="325">
        <f>取引基本表!BW46/取引基本表!BW$93</f>
        <v>0</v>
      </c>
      <c r="BX47" s="325">
        <f>取引基本表!BX46/取引基本表!BX$93</f>
        <v>3.7591222040403334E-6</v>
      </c>
      <c r="BY47" s="325">
        <f>取引基本表!BY46/取引基本表!BY$93</f>
        <v>4.6798975972544929E-5</v>
      </c>
      <c r="BZ47" s="325">
        <f>取引基本表!BZ46/取引基本表!BZ$93</f>
        <v>4.6264797045984663E-5</v>
      </c>
      <c r="CA47" s="325">
        <f>取引基本表!CA46/取引基本表!CA$93</f>
        <v>0</v>
      </c>
      <c r="CB47" s="325">
        <f>取引基本表!CB46/取引基本表!CB$93</f>
        <v>0</v>
      </c>
      <c r="CC47" s="325">
        <f>取引基本表!CC46/取引基本表!CC$93</f>
        <v>1.0847417079692318E-3</v>
      </c>
      <c r="CD47" s="325">
        <f>取引基本表!CD46/取引基本表!CD$93</f>
        <v>0</v>
      </c>
      <c r="CE47" s="325">
        <f>取引基本表!CE46/取引基本表!CE$93</f>
        <v>0</v>
      </c>
      <c r="CF47" s="326">
        <f>取引基本表!CF46/取引基本表!CF$93</f>
        <v>5.0460798226435787E-4</v>
      </c>
      <c r="CG47" s="326">
        <f>取引基本表!CG46/取引基本表!CG$93</f>
        <v>4.9106701598575296E-4</v>
      </c>
      <c r="CH47" s="325">
        <f>取引基本表!CH46/取引基本表!CH$85</f>
        <v>1.5804727479652554E-4</v>
      </c>
      <c r="CI47" s="325">
        <f>取引基本表!CI46/取引基本表!CI$85</f>
        <v>2.450898014809454E-4</v>
      </c>
      <c r="CJ47" s="325">
        <f>取引基本表!CJ46/取引基本表!CJ$85</f>
        <v>0</v>
      </c>
      <c r="CK47" s="325">
        <f>取引基本表!CK46/取引基本表!CK$85</f>
        <v>0</v>
      </c>
      <c r="CL47" s="325">
        <f>取引基本表!CL46/取引基本表!CL$85</f>
        <v>0</v>
      </c>
      <c r="CM47" s="325">
        <f>取引基本表!CM46/取引基本表!CM$85</f>
        <v>-2.3692970777800887E-2</v>
      </c>
      <c r="CN47" s="327"/>
      <c r="CO47" s="326">
        <f>取引基本表!CO46/取引基本表!CO$85</f>
        <v>3.2497759974943799E-4</v>
      </c>
      <c r="CP47" s="324">
        <f>取引基本表!CO46/取引基本表!CO$85</f>
        <v>3.2497759974943799E-4</v>
      </c>
      <c r="CQ47" s="325">
        <f>取引基本表!CP46/取引基本表!CP$85</f>
        <v>6.3069252287669797E-4</v>
      </c>
      <c r="CR47" s="325">
        <f>取引基本表!CQ46/取引基本表!CQ$85</f>
        <v>0</v>
      </c>
      <c r="CS47" s="325">
        <f>取引基本表!CR46/取引基本表!CR$85</f>
        <v>0</v>
      </c>
      <c r="CT47" s="325">
        <f>取引基本表!CS46/取引基本表!CS$85</f>
        <v>0</v>
      </c>
      <c r="CU47" s="325">
        <f>取引基本表!CT46/取引基本表!CT$85</f>
        <v>-0.15526160614570797</v>
      </c>
      <c r="CV47" s="327"/>
      <c r="CW47" s="326">
        <f>取引基本表!CV46/取引基本表!CV$85</f>
        <v>5.8415582078435535E-4</v>
      </c>
      <c r="CX47" s="326">
        <f>取引基本表!CW46/取引基本表!CW$85</f>
        <v>5.6980603097472968E-4</v>
      </c>
      <c r="CY47" s="326">
        <f>取引基本表!CX46/取引基本表!CX$85</f>
        <v>1.7585137565052458E-4</v>
      </c>
      <c r="CZ47" s="326">
        <f>取引基本表!CY46/取引基本表!CY$85</f>
        <v>1.0377592854471842E-3</v>
      </c>
      <c r="DA47" s="326">
        <f>取引基本表!CZ46/取引基本表!CZ$85</f>
        <v>7.3094210947228469E-4</v>
      </c>
      <c r="DB47" s="59"/>
    </row>
    <row r="48" spans="1:106" ht="12" customHeight="1">
      <c r="A48" s="60"/>
      <c r="B48" s="69" t="s">
        <v>82</v>
      </c>
      <c r="C48" s="16" t="s">
        <v>180</v>
      </c>
      <c r="D48" s="88" t="s">
        <v>239</v>
      </c>
      <c r="E48" s="324">
        <f>取引基本表!E47/取引基本表!E$93</f>
        <v>0</v>
      </c>
      <c r="F48" s="325">
        <f>取引基本表!F47/取引基本表!F$93</f>
        <v>0</v>
      </c>
      <c r="G48" s="325">
        <f>取引基本表!G47/取引基本表!G$93</f>
        <v>4.0560441381646044E-2</v>
      </c>
      <c r="H48" s="325">
        <f>取引基本表!H47/取引基本表!H$93</f>
        <v>0</v>
      </c>
      <c r="I48" s="325">
        <f>取引基本表!I47/取引基本表!I$93</f>
        <v>8.1366537582612877E-3</v>
      </c>
      <c r="J48" s="325">
        <f>取引基本表!J47/取引基本表!J$93</f>
        <v>0</v>
      </c>
      <c r="K48" s="325">
        <f>取引基本表!K47/取引基本表!K$93</f>
        <v>0</v>
      </c>
      <c r="L48" s="325">
        <f>取引基本表!L47/取引基本表!L$93</f>
        <v>3.6508249272316367E-5</v>
      </c>
      <c r="M48" s="325">
        <f>取引基本表!M47/取引基本表!M$93</f>
        <v>0</v>
      </c>
      <c r="N48" s="325">
        <f>取引基本表!N47/取引基本表!N$93</f>
        <v>0</v>
      </c>
      <c r="O48" s="325">
        <f>取引基本表!O47/取引基本表!O$93</f>
        <v>0</v>
      </c>
      <c r="P48" s="325">
        <f>取引基本表!P47/取引基本表!P$93</f>
        <v>0</v>
      </c>
      <c r="Q48" s="325">
        <f>取引基本表!Q47/取引基本表!Q$93</f>
        <v>0</v>
      </c>
      <c r="R48" s="325">
        <f>取引基本表!R47/取引基本表!R$93</f>
        <v>0</v>
      </c>
      <c r="S48" s="325">
        <f>取引基本表!S47/取引基本表!S$93</f>
        <v>0</v>
      </c>
      <c r="T48" s="325">
        <f>取引基本表!T47/取引基本表!T$93</f>
        <v>0</v>
      </c>
      <c r="U48" s="325">
        <f>取引基本表!U47/取引基本表!U$93</f>
        <v>0</v>
      </c>
      <c r="V48" s="325">
        <f>取引基本表!V47/取引基本表!V$93</f>
        <v>0</v>
      </c>
      <c r="W48" s="325">
        <f>取引基本表!W47/取引基本表!W$93</f>
        <v>0</v>
      </c>
      <c r="X48" s="325">
        <f>取引基本表!X47/取引基本表!X$93</f>
        <v>0</v>
      </c>
      <c r="Y48" s="325">
        <f>取引基本表!Y47/取引基本表!Y$93</f>
        <v>0</v>
      </c>
      <c r="Z48" s="325">
        <f>取引基本表!Z47/取引基本表!Z$93</f>
        <v>1.60389412055432E-3</v>
      </c>
      <c r="AA48" s="325">
        <f>取引基本表!AA47/取引基本表!AA$93</f>
        <v>0</v>
      </c>
      <c r="AB48" s="325">
        <f>取引基本表!AB47/取引基本表!AB$93</f>
        <v>0</v>
      </c>
      <c r="AC48" s="325">
        <f>取引基本表!AC47/取引基本表!AC$93</f>
        <v>0</v>
      </c>
      <c r="AD48" s="325">
        <f>取引基本表!AD47/取引基本表!AD$93</f>
        <v>0</v>
      </c>
      <c r="AE48" s="325">
        <f>取引基本表!AE47/取引基本表!AE$93</f>
        <v>0</v>
      </c>
      <c r="AF48" s="325">
        <f>取引基本表!AF47/取引基本表!AF$93</f>
        <v>0</v>
      </c>
      <c r="AG48" s="325">
        <f>取引基本表!AG47/取引基本表!AG$93</f>
        <v>0</v>
      </c>
      <c r="AH48" s="325">
        <f>取引基本表!AH47/取引基本表!AH$93</f>
        <v>2.1134321615666926E-6</v>
      </c>
      <c r="AI48" s="325">
        <f>取引基本表!AI47/取引基本表!AI$93</f>
        <v>0</v>
      </c>
      <c r="AJ48" s="325">
        <f>取引基本表!AJ47/取引基本表!AJ$93</f>
        <v>3.7002338695535349E-6</v>
      </c>
      <c r="AK48" s="325">
        <f>取引基本表!AK47/取引基本表!AK$93</f>
        <v>6.626369675622845E-5</v>
      </c>
      <c r="AL48" s="325">
        <f>取引基本表!AL47/取引基本表!AL$93</f>
        <v>2.1868779301540041E-4</v>
      </c>
      <c r="AM48" s="325">
        <f>取引基本表!AM47/取引基本表!AM$93</f>
        <v>0</v>
      </c>
      <c r="AN48" s="325">
        <f>取引基本表!AN47/取引基本表!AN$93</f>
        <v>0</v>
      </c>
      <c r="AO48" s="325">
        <f>取引基本表!AO47/取引基本表!AO$93</f>
        <v>2.8160460591806239E-3</v>
      </c>
      <c r="AP48" s="325">
        <f>取引基本表!AP47/取引基本表!AP$93</f>
        <v>0</v>
      </c>
      <c r="AQ48" s="325">
        <f>取引基本表!AQ47/取引基本表!AQ$93</f>
        <v>0</v>
      </c>
      <c r="AR48" s="326">
        <f>取引基本表!AR47/取引基本表!AR$93</f>
        <v>6.3504901605217288E-4</v>
      </c>
      <c r="AS48" s="325">
        <f>取引基本表!AS47/取引基本表!AS$93</f>
        <v>0</v>
      </c>
      <c r="AT48" s="325">
        <f>取引基本表!AT47/取引基本表!AT$93</f>
        <v>0</v>
      </c>
      <c r="AU48" s="325">
        <f>取引基本表!AU47/取引基本表!AU$93</f>
        <v>4.0520391041472578E-2</v>
      </c>
      <c r="AV48" s="325">
        <f>取引基本表!AV47/取引基本表!AV$93</f>
        <v>0</v>
      </c>
      <c r="AW48" s="325">
        <f>取引基本表!AW47/取引基本表!AW$93</f>
        <v>2.3936605553853938E-2</v>
      </c>
      <c r="AX48" s="325">
        <f>取引基本表!AX47/取引基本表!AX$93</f>
        <v>6.8616614689358715E-7</v>
      </c>
      <c r="AY48" s="325">
        <f>取引基本表!AY47/取引基本表!AY$93</f>
        <v>0</v>
      </c>
      <c r="AZ48" s="325">
        <f>取引基本表!AZ47/取引基本表!AZ$93</f>
        <v>5.7477709503985422E-5</v>
      </c>
      <c r="BA48" s="325">
        <f>取引基本表!BA47/取引基本表!BA$93</f>
        <v>0</v>
      </c>
      <c r="BB48" s="325">
        <f>取引基本表!BB47/取引基本表!BB$93</f>
        <v>0</v>
      </c>
      <c r="BC48" s="325">
        <f>取引基本表!BC47/取引基本表!BC$93</f>
        <v>0</v>
      </c>
      <c r="BD48" s="325">
        <f>取引基本表!BD47/取引基本表!BD$93</f>
        <v>0</v>
      </c>
      <c r="BE48" s="325">
        <f>取引基本表!BE47/取引基本表!BE$93</f>
        <v>0</v>
      </c>
      <c r="BF48" s="325">
        <f>取引基本表!BF47/取引基本表!BF$93</f>
        <v>0</v>
      </c>
      <c r="BG48" s="325">
        <f>取引基本表!BG47/取引基本表!BG$93</f>
        <v>0</v>
      </c>
      <c r="BH48" s="325">
        <f>取引基本表!BH47/取引基本表!BH$93</f>
        <v>0</v>
      </c>
      <c r="BI48" s="325">
        <f>取引基本表!BI47/取引基本表!BI$93</f>
        <v>0</v>
      </c>
      <c r="BJ48" s="325">
        <f>取引基本表!BJ47/取引基本表!BJ$93</f>
        <v>0</v>
      </c>
      <c r="BK48" s="325">
        <f>取引基本表!BK47/取引基本表!BK$93</f>
        <v>0</v>
      </c>
      <c r="BL48" s="325">
        <f>取引基本表!BL47/取引基本表!BL$93</f>
        <v>0</v>
      </c>
      <c r="BM48" s="325">
        <f>取引基本表!BM47/取引基本表!BM$93</f>
        <v>0</v>
      </c>
      <c r="BN48" s="325">
        <f>取引基本表!BN47/取引基本表!BN$93</f>
        <v>2.4011206717702849E-3</v>
      </c>
      <c r="BO48" s="325">
        <f>取引基本表!BO47/取引基本表!BO$93</f>
        <v>0</v>
      </c>
      <c r="BP48" s="325">
        <f>取引基本表!BP47/取引基本表!BP$93</f>
        <v>0</v>
      </c>
      <c r="BQ48" s="325">
        <f>取引基本表!BQ47/取引基本表!BQ$93</f>
        <v>0</v>
      </c>
      <c r="BR48" s="325">
        <f>取引基本表!BR47/取引基本表!BR$93</f>
        <v>0</v>
      </c>
      <c r="BS48" s="325">
        <f>取引基本表!BS47/取引基本表!BS$93</f>
        <v>0</v>
      </c>
      <c r="BT48" s="325">
        <f>取引基本表!BT47/取引基本表!BT$93</f>
        <v>0</v>
      </c>
      <c r="BU48" s="325">
        <f>取引基本表!BU47/取引基本表!BU$93</f>
        <v>0</v>
      </c>
      <c r="BV48" s="325">
        <f>取引基本表!BV47/取引基本表!BV$93</f>
        <v>4.3729503717608956E-6</v>
      </c>
      <c r="BW48" s="325">
        <f>取引基本表!BW47/取引基本表!BW$93</f>
        <v>0</v>
      </c>
      <c r="BX48" s="325">
        <f>取引基本表!BX47/取引基本表!BX$93</f>
        <v>6.0769465924255339E-6</v>
      </c>
      <c r="BY48" s="325">
        <f>取引基本表!BY47/取引基本表!BY$93</f>
        <v>9.3890433630058331E-5</v>
      </c>
      <c r="BZ48" s="325">
        <f>取引基本表!BZ47/取引基本表!BZ$93</f>
        <v>2.9301976440803236E-4</v>
      </c>
      <c r="CA48" s="325">
        <f>取引基本表!CA47/取引基本表!CA$93</f>
        <v>0</v>
      </c>
      <c r="CB48" s="325">
        <f>取引基本表!CB47/取引基本表!CB$93</f>
        <v>0</v>
      </c>
      <c r="CC48" s="325">
        <f>取引基本表!CC47/取引基本表!CC$93</f>
        <v>3.395852808781739E-3</v>
      </c>
      <c r="CD48" s="325">
        <f>取引基本表!CD47/取引基本表!CD$93</f>
        <v>0</v>
      </c>
      <c r="CE48" s="325">
        <f>取引基本表!CE47/取引基本表!CE$93</f>
        <v>0</v>
      </c>
      <c r="CF48" s="326">
        <f>取引基本表!CF47/取引基本表!CF$93</f>
        <v>1.1143696951761122E-3</v>
      </c>
      <c r="CG48" s="326">
        <f>取引基本表!CG47/取引基本表!CG$93</f>
        <v>1.0958474484145848E-3</v>
      </c>
      <c r="CH48" s="325">
        <f>取引基本表!CH47/取引基本表!CH$85</f>
        <v>1.0406555940539576E-3</v>
      </c>
      <c r="CI48" s="325">
        <f>取引基本表!CI47/取引基本表!CI$85</f>
        <v>8.827900049209927E-4</v>
      </c>
      <c r="CJ48" s="325">
        <f>取引基本表!CJ47/取引基本表!CJ$85</f>
        <v>0</v>
      </c>
      <c r="CK48" s="325">
        <f>取引基本表!CK47/取引基本表!CK$85</f>
        <v>0</v>
      </c>
      <c r="CL48" s="325">
        <f>取引基本表!CL47/取引基本表!CL$85</f>
        <v>0</v>
      </c>
      <c r="CM48" s="325">
        <f>取引基本表!CM47/取引基本表!CM$85</f>
        <v>-1.0063500591829607E-2</v>
      </c>
      <c r="CN48" s="327"/>
      <c r="CO48" s="326">
        <f>取引基本表!CO47/取引基本表!CO$85</f>
        <v>1.3146330573176053E-3</v>
      </c>
      <c r="CP48" s="324">
        <f>取引基本表!CO47/取引基本表!CO$85</f>
        <v>1.3146330573176053E-3</v>
      </c>
      <c r="CQ48" s="325">
        <f>取引基本表!CP47/取引基本表!CP$85</f>
        <v>1.0649231739616497E-3</v>
      </c>
      <c r="CR48" s="325">
        <f>取引基本表!CQ47/取引基本表!CQ$85</f>
        <v>0</v>
      </c>
      <c r="CS48" s="325">
        <f>取引基本表!CR47/取引基本表!CR$85</f>
        <v>0</v>
      </c>
      <c r="CT48" s="325">
        <f>取引基本表!CS47/取引基本表!CS$85</f>
        <v>0</v>
      </c>
      <c r="CU48" s="325">
        <f>取引基本表!CT47/取引基本表!CT$85</f>
        <v>-1.4185773973570844E-2</v>
      </c>
      <c r="CV48" s="327"/>
      <c r="CW48" s="326">
        <f>取引基本表!CV47/取引基本表!CV$85</f>
        <v>5.8997302740588023E-4</v>
      </c>
      <c r="CX48" s="326">
        <f>取引基本表!CW47/取引基本表!CW$85</f>
        <v>5.8717284057857686E-4</v>
      </c>
      <c r="CY48" s="326">
        <f>取引基本表!CX47/取引基本表!CX$85</f>
        <v>4.536390758610685E-4</v>
      </c>
      <c r="CZ48" s="326">
        <f>取引基本表!CY47/取引基本表!CY$85</f>
        <v>1.9947665249228272E-3</v>
      </c>
      <c r="DA48" s="326">
        <f>取引基本表!CZ47/取引基本表!CZ$85</f>
        <v>1.2802952246134655E-3</v>
      </c>
      <c r="DB48" s="59"/>
    </row>
    <row r="49" spans="1:106" ht="12" customHeight="1">
      <c r="A49" s="60"/>
      <c r="B49" s="69" t="s">
        <v>83</v>
      </c>
      <c r="C49" s="16" t="s">
        <v>182</v>
      </c>
      <c r="D49" s="88" t="s">
        <v>39</v>
      </c>
      <c r="E49" s="324">
        <f>取引基本表!E48/取引基本表!E$93</f>
        <v>9.1193985465278269E-8</v>
      </c>
      <c r="F49" s="325">
        <f>取引基本表!F48/取引基本表!F$93</f>
        <v>6.230391480984249E-6</v>
      </c>
      <c r="G49" s="325">
        <f>取引基本表!G48/取引基本表!G$93</f>
        <v>0</v>
      </c>
      <c r="H49" s="325">
        <f>取引基本表!H48/取引基本表!H$93</f>
        <v>1.1281976964596154E-5</v>
      </c>
      <c r="I49" s="325">
        <f>取引基本表!I48/取引基本表!I$93</f>
        <v>3.1014568565329507E-6</v>
      </c>
      <c r="J49" s="325">
        <f>取引基本表!J48/取引基本表!J$93</f>
        <v>3.0302739893101449E-6</v>
      </c>
      <c r="K49" s="325">
        <f>取引基本表!K48/取引基本表!K$93</f>
        <v>3.0444958397859957E-5</v>
      </c>
      <c r="L49" s="325">
        <f>取引基本表!L48/取引基本表!L$93</f>
        <v>6.7810847626598511E-5</v>
      </c>
      <c r="M49" s="325">
        <f>取引基本表!M48/取引基本表!M$93</f>
        <v>7.8337465607304004E-3</v>
      </c>
      <c r="N49" s="325">
        <f>取引基本表!N48/取引基本表!N$93</f>
        <v>1.0734557660473686E-6</v>
      </c>
      <c r="O49" s="325">
        <f>取引基本表!O48/取引基本表!O$93</f>
        <v>7.272736089007322E-4</v>
      </c>
      <c r="P49" s="325">
        <f>取引基本表!P48/取引基本表!P$93</f>
        <v>8.4164265144242082E-4</v>
      </c>
      <c r="Q49" s="325">
        <f>取引基本表!Q48/取引基本表!Q$93</f>
        <v>1.6161633243805835E-3</v>
      </c>
      <c r="R49" s="325">
        <f>取引基本表!R48/取引基本表!R$93</f>
        <v>1.028821021148737E-6</v>
      </c>
      <c r="S49" s="325">
        <f>取引基本表!S48/取引基本表!S$93</f>
        <v>5.2996901976341731E-7</v>
      </c>
      <c r="T49" s="325">
        <f>取引基本表!T48/取引基本表!T$93</f>
        <v>2.2855957834257894E-7</v>
      </c>
      <c r="U49" s="325">
        <f>取引基本表!U48/取引基本表!U$93</f>
        <v>3.3484586798538974E-7</v>
      </c>
      <c r="V49" s="325">
        <f>取引基本表!V48/取引基本表!V$93</f>
        <v>1.2924549676014513E-6</v>
      </c>
      <c r="W49" s="325">
        <f>取引基本表!W48/取引基本表!W$93</f>
        <v>2.5640599132554051E-7</v>
      </c>
      <c r="X49" s="325">
        <f>取引基本表!X48/取引基本表!X$93</f>
        <v>0</v>
      </c>
      <c r="Y49" s="325">
        <f>取引基本表!Y48/取引基本表!Y$93</f>
        <v>5.9561174551262328E-7</v>
      </c>
      <c r="Z49" s="325">
        <f>取引基本表!Z48/取引基本表!Z$93</f>
        <v>3.1546579630948687E-6</v>
      </c>
      <c r="AA49" s="325">
        <f>取引基本表!AA48/取引基本表!AA$93</f>
        <v>2.727319915460546E-5</v>
      </c>
      <c r="AB49" s="325">
        <f>取引基本表!AB48/取引基本表!AB$93</f>
        <v>3.7954458125015124E-3</v>
      </c>
      <c r="AC49" s="325">
        <f>取引基本表!AC48/取引基本表!AC$93</f>
        <v>0</v>
      </c>
      <c r="AD49" s="325">
        <f>取引基本表!AD48/取引基本表!AD$93</f>
        <v>0</v>
      </c>
      <c r="AE49" s="325">
        <f>取引基本表!AE48/取引基本表!AE$93</f>
        <v>2.5327049890747598E-8</v>
      </c>
      <c r="AF49" s="325">
        <f>取引基本表!AF48/取引基本表!AF$93</f>
        <v>1.2475902408358121E-8</v>
      </c>
      <c r="AG49" s="325">
        <f>取引基本表!AG48/取引基本表!AG$93</f>
        <v>8.4443299773851554E-9</v>
      </c>
      <c r="AH49" s="325">
        <f>取引基本表!AH48/取引基本表!AH$93</f>
        <v>7.4168688713229496E-8</v>
      </c>
      <c r="AI49" s="325">
        <f>取引基本表!AI48/取引基本表!AI$93</f>
        <v>0</v>
      </c>
      <c r="AJ49" s="325">
        <f>取引基本表!AJ48/取引基本表!AJ$93</f>
        <v>9.2754166498813062E-8</v>
      </c>
      <c r="AK49" s="325">
        <f>取引基本表!AK48/取引基本表!AK$93</f>
        <v>5.339933823682621E-7</v>
      </c>
      <c r="AL49" s="325">
        <f>取引基本表!AL48/取引基本表!AL$93</f>
        <v>7.6996429451685578E-8</v>
      </c>
      <c r="AM49" s="325">
        <f>取引基本表!AM48/取引基本表!AM$93</f>
        <v>4.6786179223654618E-7</v>
      </c>
      <c r="AN49" s="325">
        <f>取引基本表!AN48/取引基本表!AN$93</f>
        <v>6.0608206548695782E-8</v>
      </c>
      <c r="AO49" s="325">
        <f>取引基本表!AO48/取引基本表!AO$93</f>
        <v>2.9645484681911051E-8</v>
      </c>
      <c r="AP49" s="325">
        <f>取引基本表!AP48/取引基本表!AP$93</f>
        <v>0</v>
      </c>
      <c r="AQ49" s="325">
        <f>取引基本表!AQ48/取引基本表!AQ$93</f>
        <v>1.9522373487604963E-6</v>
      </c>
      <c r="AR49" s="326">
        <f>取引基本表!AR48/取引基本表!AR$93</f>
        <v>2.2810198170180563E-4</v>
      </c>
      <c r="AS49" s="325">
        <f>取引基本表!AS48/取引基本表!AS$93</f>
        <v>7.4267391335969151E-6</v>
      </c>
      <c r="AT49" s="325">
        <f>取引基本表!AT48/取引基本表!AT$93</f>
        <v>4.0777260079924541E-4</v>
      </c>
      <c r="AU49" s="325">
        <f>取引基本表!AU48/取引基本表!AU$93</f>
        <v>0</v>
      </c>
      <c r="AV49" s="325">
        <f>取引基本表!AV48/取引基本表!AV$93</f>
        <v>2.542069625576438E-3</v>
      </c>
      <c r="AW49" s="325">
        <f>取引基本表!AW48/取引基本表!AW$93</f>
        <v>1.8379949183607624E-4</v>
      </c>
      <c r="AX49" s="325">
        <f>取引基本表!AX48/取引基本表!AX$93</f>
        <v>2.047500214269642E-4</v>
      </c>
      <c r="AY49" s="325">
        <f>取引基本表!AY48/取引基本表!AY$93</f>
        <v>2.1832415382912152E-3</v>
      </c>
      <c r="AZ49" s="325">
        <f>取引基本表!AZ48/取引基本表!AZ$93</f>
        <v>4.2256614626359681E-3</v>
      </c>
      <c r="BA49" s="325">
        <f>取引基本表!BA48/取引基本表!BA$93</f>
        <v>0.47970197349737148</v>
      </c>
      <c r="BB49" s="325">
        <f>取引基本表!BB48/取引基本表!BB$93</f>
        <v>9.0775636569308019E-5</v>
      </c>
      <c r="BC49" s="325">
        <f>取引基本表!BC48/取引基本表!BC$93</f>
        <v>4.3962720990560561E-2</v>
      </c>
      <c r="BD49" s="325">
        <f>取引基本表!BD48/取引基本表!BD$93</f>
        <v>5.888640064677779E-2</v>
      </c>
      <c r="BE49" s="325">
        <f>取引基本表!BE48/取引基本表!BE$93</f>
        <v>0.1752675720857256</v>
      </c>
      <c r="BF49" s="325">
        <f>取引基本表!BF48/取引基本表!BF$93</f>
        <v>9.4399708248332569E-5</v>
      </c>
      <c r="BG49" s="325">
        <f>取引基本表!BG48/取引基本表!BG$93</f>
        <v>3.9321409841108078E-5</v>
      </c>
      <c r="BH49" s="325">
        <f>取引基本表!BH48/取引基本表!BH$93</f>
        <v>4.4667783042706059E-5</v>
      </c>
      <c r="BI49" s="325">
        <f>取引基本表!BI48/取引基本表!BI$93</f>
        <v>8.5486944193592968E-5</v>
      </c>
      <c r="BJ49" s="325">
        <f>取引基本表!BJ48/取引基本表!BJ$93</f>
        <v>8.6463761055486496E-5</v>
      </c>
      <c r="BK49" s="325">
        <f>取引基本表!BK48/取引基本表!BK$93</f>
        <v>2.0706511881952784E-5</v>
      </c>
      <c r="BL49" s="325">
        <f>取引基本表!BL48/取引基本表!BL$93</f>
        <v>1.8297667068607548E-6</v>
      </c>
      <c r="BM49" s="325">
        <f>取引基本表!BM48/取引基本表!BM$93</f>
        <v>7.1400436007187251E-5</v>
      </c>
      <c r="BN49" s="325">
        <f>取引基本表!BN48/取引基本表!BN$93</f>
        <v>4.5318009483374342E-4</v>
      </c>
      <c r="BO49" s="325">
        <f>取引基本表!BO48/取引基本表!BO$93</f>
        <v>1.8646426458637268E-3</v>
      </c>
      <c r="BP49" s="325">
        <f>取引基本表!BP48/取引基本表!BP$93</f>
        <v>0.2040026915588776</v>
      </c>
      <c r="BQ49" s="325">
        <f>取引基本表!BQ48/取引基本表!BQ$93</f>
        <v>0</v>
      </c>
      <c r="BR49" s="325">
        <f>取引基本表!BR48/取引基本表!BR$93</f>
        <v>1.3866151219719109E-6</v>
      </c>
      <c r="BS49" s="325">
        <f>取引基本表!BS48/取引基本表!BS$93</f>
        <v>1.7484361917192944E-6</v>
      </c>
      <c r="BT49" s="325">
        <f>取引基本表!BT48/取引基本表!BT$93</f>
        <v>8.8202392859344215E-7</v>
      </c>
      <c r="BU49" s="325">
        <f>取引基本表!BU48/取引基本表!BU$93</f>
        <v>7.5827094646403743E-7</v>
      </c>
      <c r="BV49" s="325">
        <f>取引基本表!BV48/取引基本表!BV$93</f>
        <v>4.5073434202754394E-6</v>
      </c>
      <c r="BW49" s="325">
        <f>取引基本表!BW48/取引基本表!BW$93</f>
        <v>1.7211078387499229E-7</v>
      </c>
      <c r="BX49" s="325">
        <f>取引基本表!BX48/取引基本表!BX$93</f>
        <v>7.6475507475368093E-6</v>
      </c>
      <c r="BY49" s="325">
        <f>取引基本表!BY48/取引基本表!BY$93</f>
        <v>4.1640377345111817E-5</v>
      </c>
      <c r="BZ49" s="325">
        <f>取引基本表!BZ48/取引基本表!BZ$93</f>
        <v>5.284676772036228E-6</v>
      </c>
      <c r="CA49" s="325">
        <f>取引基本表!CA48/取引基本表!CA$93</f>
        <v>3.5116764358148756E-5</v>
      </c>
      <c r="CB49" s="325">
        <f>取引基本表!CB48/取引基本表!CB$93</f>
        <v>3.4842951054093403E-6</v>
      </c>
      <c r="CC49" s="325">
        <f>取引基本表!CC48/取引基本表!CC$93</f>
        <v>7.2740646901749335E-6</v>
      </c>
      <c r="CD49" s="325">
        <f>取引基本表!CD48/取引基本表!CD$93</f>
        <v>0</v>
      </c>
      <c r="CE49" s="325">
        <f>取引基本表!CE48/取引基本表!CE$93</f>
        <v>1.3239236662285951E-4</v>
      </c>
      <c r="CF49" s="326">
        <f>取引基本表!CF48/取引基本表!CF$93</f>
        <v>1.4146681358384205E-2</v>
      </c>
      <c r="CG49" s="326">
        <f>取引基本表!CG48/取引基本表!CG$93</f>
        <v>1.3608829825969601E-2</v>
      </c>
      <c r="CH49" s="325">
        <f>取引基本表!CH48/取引基本表!CH$85</f>
        <v>-7.2369434888508187E-6</v>
      </c>
      <c r="CI49" s="325">
        <f>取引基本表!CI48/取引基本表!CI$85</f>
        <v>-2.8862038835070619E-7</v>
      </c>
      <c r="CJ49" s="325">
        <f>取引基本表!CJ48/取引基本表!CJ$85</f>
        <v>0</v>
      </c>
      <c r="CK49" s="325">
        <f>取引基本表!CK48/取引基本表!CK$85</f>
        <v>0</v>
      </c>
      <c r="CL49" s="325">
        <f>取引基本表!CL48/取引基本表!CL$85</f>
        <v>-5.6860051779704659E-7</v>
      </c>
      <c r="CM49" s="325">
        <f>取引基本表!CM48/取引基本表!CM$85</f>
        <v>-2.6543695205947177E-3</v>
      </c>
      <c r="CN49" s="327"/>
      <c r="CO49" s="326">
        <f>取引基本表!CO48/取引基本表!CO$85</f>
        <v>-4.8213662888020885E-4</v>
      </c>
      <c r="CP49" s="324">
        <f>取引基本表!CO48/取引基本表!CO$85</f>
        <v>-4.8213662888020885E-4</v>
      </c>
      <c r="CQ49" s="325">
        <f>取引基本表!CP48/取引基本表!CP$85</f>
        <v>-1.7395851074201838E-5</v>
      </c>
      <c r="CR49" s="325">
        <f>取引基本表!CQ48/取引基本表!CQ$85</f>
        <v>0</v>
      </c>
      <c r="CS49" s="325">
        <f>取引基本表!CR48/取引基本表!CR$85</f>
        <v>0</v>
      </c>
      <c r="CT49" s="325">
        <f>取引基本表!CS48/取引基本表!CS$85</f>
        <v>-4.0020489392634219E-5</v>
      </c>
      <c r="CU49" s="325">
        <f>取引基本表!CT48/取引基本表!CT$85</f>
        <v>1.9855274095401818E-2</v>
      </c>
      <c r="CV49" s="327"/>
      <c r="CW49" s="326">
        <f>取引基本表!CV48/取引基本表!CV$85</f>
        <v>-5.8249656135403907E-5</v>
      </c>
      <c r="CX49" s="326">
        <f>取引基本表!CW48/取引基本表!CW$85</f>
        <v>-5.5817230986768217E-5</v>
      </c>
      <c r="CY49" s="326">
        <f>取引基本表!CX48/取引基本表!CX$85</f>
        <v>2.0453953360330271E-4</v>
      </c>
      <c r="CZ49" s="326">
        <f>取引基本表!CY48/取引基本表!CY$85</f>
        <v>0.14290858890928482</v>
      </c>
      <c r="DA49" s="326">
        <f>取引基本表!CZ48/取引基本表!CZ$85</f>
        <v>4.918316854795867E-4</v>
      </c>
      <c r="DB49" s="59"/>
    </row>
    <row r="50" spans="1:106" ht="12" customHeight="1">
      <c r="A50" s="60"/>
      <c r="B50" s="69" t="s">
        <v>79</v>
      </c>
      <c r="C50" s="16" t="s">
        <v>183</v>
      </c>
      <c r="D50" s="88" t="s">
        <v>159</v>
      </c>
      <c r="E50" s="324">
        <f>取引基本表!E49/取引基本表!E$93</f>
        <v>7.7045536200084849E-2</v>
      </c>
      <c r="F50" s="325">
        <f>取引基本表!F49/取引基本表!F$93</f>
        <v>3.9335212165485601E-3</v>
      </c>
      <c r="G50" s="325">
        <f>取引基本表!G49/取引基本表!G$93</f>
        <v>8.045858514265225E-2</v>
      </c>
      <c r="H50" s="325">
        <f>取引基本表!H49/取引基本表!H$93</f>
        <v>0</v>
      </c>
      <c r="I50" s="325">
        <f>取引基本表!I49/取引基本表!I$93</f>
        <v>0.12852168701369099</v>
      </c>
      <c r="J50" s="325">
        <f>取引基本表!J49/取引基本表!J$93</f>
        <v>1.8483511595744912E-3</v>
      </c>
      <c r="K50" s="325">
        <f>取引基本表!K49/取引基本表!K$93</f>
        <v>8.2471153195255796E-4</v>
      </c>
      <c r="L50" s="325">
        <f>取引基本表!L49/取引基本表!L$93</f>
        <v>5.6802317796191704E-3</v>
      </c>
      <c r="M50" s="325">
        <f>取引基本表!M49/取引基本表!M$93</f>
        <v>0</v>
      </c>
      <c r="N50" s="325">
        <f>取引基本表!N49/取引基本表!N$93</f>
        <v>8.8808520054188377E-6</v>
      </c>
      <c r="O50" s="325">
        <f>取引基本表!O49/取引基本表!O$93</f>
        <v>1.6378853954188786E-4</v>
      </c>
      <c r="P50" s="325">
        <f>取引基本表!P49/取引基本表!P$93</f>
        <v>2.6205984299056926E-7</v>
      </c>
      <c r="Q50" s="325">
        <f>取引基本表!Q49/取引基本表!Q$93</f>
        <v>0</v>
      </c>
      <c r="R50" s="325">
        <f>取引基本表!R49/取引基本表!R$93</f>
        <v>0</v>
      </c>
      <c r="S50" s="325">
        <f>取引基本表!S49/取引基本表!S$93</f>
        <v>0</v>
      </c>
      <c r="T50" s="325">
        <f>取引基本表!T49/取引基本表!T$93</f>
        <v>0</v>
      </c>
      <c r="U50" s="325">
        <f>取引基本表!U49/取引基本表!U$93</f>
        <v>0</v>
      </c>
      <c r="V50" s="325">
        <f>取引基本表!V49/取引基本表!V$93</f>
        <v>0</v>
      </c>
      <c r="W50" s="325">
        <f>取引基本表!W49/取引基本表!W$93</f>
        <v>0</v>
      </c>
      <c r="X50" s="325">
        <f>取引基本表!X49/取引基本表!X$93</f>
        <v>0</v>
      </c>
      <c r="Y50" s="325">
        <f>取引基本表!Y49/取引基本表!Y$93</f>
        <v>0</v>
      </c>
      <c r="Z50" s="325">
        <f>取引基本表!Z49/取引基本表!Z$93</f>
        <v>1.7744012314952818E-3</v>
      </c>
      <c r="AA50" s="325">
        <f>取引基本表!AA49/取引基本表!AA$93</f>
        <v>5.9513831985947727E-6</v>
      </c>
      <c r="AB50" s="325">
        <f>取引基本表!AB49/取引基本表!AB$93</f>
        <v>0</v>
      </c>
      <c r="AC50" s="325">
        <f>取引基本表!AC49/取引基本表!AC$93</f>
        <v>0</v>
      </c>
      <c r="AD50" s="325">
        <f>取引基本表!AD49/取引基本表!AD$93</f>
        <v>0</v>
      </c>
      <c r="AE50" s="325">
        <f>取引基本表!AE49/取引基本表!AE$93</f>
        <v>8.1016429636828133E-5</v>
      </c>
      <c r="AF50" s="325">
        <f>取引基本表!AF49/取引基本表!AF$93</f>
        <v>0</v>
      </c>
      <c r="AG50" s="325">
        <f>取引基本表!AG49/取引基本表!AG$93</f>
        <v>0</v>
      </c>
      <c r="AH50" s="325">
        <f>取引基本表!AH49/取引基本表!AH$93</f>
        <v>4.1938408840777562E-5</v>
      </c>
      <c r="AI50" s="325">
        <f>取引基本表!AI49/取引基本表!AI$93</f>
        <v>0</v>
      </c>
      <c r="AJ50" s="325">
        <f>取引基本表!AJ49/取引基本表!AJ$93</f>
        <v>3.9907419565328851E-4</v>
      </c>
      <c r="AK50" s="325">
        <f>取引基本表!AK49/取引基本表!AK$93</f>
        <v>2.9613709820823443E-3</v>
      </c>
      <c r="AL50" s="325">
        <f>取引基本表!AL49/取引基本表!AL$93</f>
        <v>3.7410404226280993E-3</v>
      </c>
      <c r="AM50" s="325">
        <f>取引基本表!AM49/取引基本表!AM$93</f>
        <v>9.607367823343875E-4</v>
      </c>
      <c r="AN50" s="325">
        <f>取引基本表!AN49/取引基本表!AN$93</f>
        <v>1.803720247256272E-6</v>
      </c>
      <c r="AO50" s="325">
        <f>取引基本表!AO49/取引基本表!AO$93</f>
        <v>6.0958327993339306E-2</v>
      </c>
      <c r="AP50" s="325">
        <f>取引基本表!AP49/取引基本表!AP$93</f>
        <v>0</v>
      </c>
      <c r="AQ50" s="325">
        <f>取引基本表!AQ49/取引基本表!AQ$93</f>
        <v>2.1991387927274061E-3</v>
      </c>
      <c r="AR50" s="326">
        <f>取引基本表!AR49/取引基本表!AR$93</f>
        <v>1.0404332212584742E-2</v>
      </c>
      <c r="AS50" s="325">
        <f>取引基本表!AS49/取引基本表!AS$93</f>
        <v>0.11594436309983097</v>
      </c>
      <c r="AT50" s="325">
        <f>取引基本表!AT49/取引基本表!AT$93</f>
        <v>2.3042386506538792E-2</v>
      </c>
      <c r="AU50" s="325">
        <f>取引基本表!AU49/取引基本表!AU$93</f>
        <v>0.10873029678904672</v>
      </c>
      <c r="AV50" s="325">
        <f>取引基本表!AV49/取引基本表!AV$93</f>
        <v>0</v>
      </c>
      <c r="AW50" s="325">
        <f>取引基本表!AW49/取引基本表!AW$93</f>
        <v>0.19394289384502605</v>
      </c>
      <c r="AX50" s="325">
        <f>取引基本表!AX49/取引基本表!AX$93</f>
        <v>2.5403259700946556E-3</v>
      </c>
      <c r="AY50" s="325">
        <f>取引基本表!AY49/取引基本表!AY$93</f>
        <v>1.4600228015454807E-3</v>
      </c>
      <c r="AZ50" s="325">
        <f>取引基本表!AZ49/取引基本表!AZ$93</f>
        <v>8.7653861985316356E-3</v>
      </c>
      <c r="BA50" s="325">
        <f>取引基本表!BA49/取引基本表!BA$93</f>
        <v>5.2857768892564195E-6</v>
      </c>
      <c r="BB50" s="325">
        <f>取引基本表!BB49/取引基本表!BB$93</f>
        <v>1.6369414947038812E-5</v>
      </c>
      <c r="BC50" s="325">
        <f>取引基本表!BC49/取引基本表!BC$93</f>
        <v>4.3885625055830138E-4</v>
      </c>
      <c r="BD50" s="325">
        <f>取引基本表!BD49/取引基本表!BD$93</f>
        <v>8.6696557973654014E-7</v>
      </c>
      <c r="BE50" s="325">
        <f>取引基本表!BE49/取引基本表!BE$93</f>
        <v>0</v>
      </c>
      <c r="BF50" s="325">
        <f>取引基本表!BF49/取引基本表!BF$93</f>
        <v>0</v>
      </c>
      <c r="BG50" s="325">
        <f>取引基本表!BG49/取引基本表!BG$93</f>
        <v>0</v>
      </c>
      <c r="BH50" s="325">
        <f>取引基本表!BH49/取引基本表!BH$93</f>
        <v>0</v>
      </c>
      <c r="BI50" s="325">
        <f>取引基本表!BI49/取引基本表!BI$93</f>
        <v>0</v>
      </c>
      <c r="BJ50" s="325">
        <f>取引基本表!BJ49/取引基本表!BJ$93</f>
        <v>0</v>
      </c>
      <c r="BK50" s="325">
        <f>取引基本表!BK49/取引基本表!BK$93</f>
        <v>0</v>
      </c>
      <c r="BL50" s="325">
        <f>取引基本表!BL49/取引基本表!BL$93</f>
        <v>0</v>
      </c>
      <c r="BM50" s="325">
        <f>取引基本表!BM49/取引基本表!BM$93</f>
        <v>0</v>
      </c>
      <c r="BN50" s="325">
        <f>取引基本表!BN49/取引基本表!BN$93</f>
        <v>1.5880310332498911E-3</v>
      </c>
      <c r="BO50" s="325">
        <f>取引基本表!BO49/取引基本表!BO$93</f>
        <v>2.6605399809763703E-5</v>
      </c>
      <c r="BP50" s="325">
        <f>取引基本表!BP49/取引基本表!BP$93</f>
        <v>0</v>
      </c>
      <c r="BQ50" s="325">
        <f>取引基本表!BQ49/取引基本表!BQ$93</f>
        <v>0</v>
      </c>
      <c r="BR50" s="325">
        <f>取引基本表!BR49/取引基本表!BR$93</f>
        <v>0</v>
      </c>
      <c r="BS50" s="325">
        <f>取引基本表!BS49/取引基本表!BS$93</f>
        <v>1.3545768440912696E-4</v>
      </c>
      <c r="BT50" s="325">
        <f>取引基本表!BT49/取引基本表!BT$93</f>
        <v>0</v>
      </c>
      <c r="BU50" s="325">
        <f>取引基本表!BU49/取引基本表!BU$93</f>
        <v>0</v>
      </c>
      <c r="BV50" s="325">
        <f>取引基本表!BV49/取引基本表!BV$93</f>
        <v>1.3531533429160338E-4</v>
      </c>
      <c r="BW50" s="325">
        <f>取引基本表!BW49/取引基本表!BW$93</f>
        <v>1.9584196845471109E-7</v>
      </c>
      <c r="BX50" s="325">
        <f>取引基本表!BX49/取引基本表!BX$93</f>
        <v>6.6799846502941932E-4</v>
      </c>
      <c r="BY50" s="325">
        <f>取引基本表!BY49/取引基本表!BY$93</f>
        <v>5.1229060015424953E-3</v>
      </c>
      <c r="BZ50" s="325">
        <f>取引基本表!BZ49/取引基本表!BZ$93</f>
        <v>6.6872004132767634E-3</v>
      </c>
      <c r="CA50" s="325">
        <f>取引基本表!CA49/取引基本表!CA$93</f>
        <v>1.5784193805209092E-3</v>
      </c>
      <c r="CB50" s="325">
        <f>取引基本表!CB49/取引基本表!CB$93</f>
        <v>3.0859151240524421E-6</v>
      </c>
      <c r="CC50" s="325">
        <f>取引基本表!CC49/取引基本表!CC$93</f>
        <v>9.8823111174909092E-2</v>
      </c>
      <c r="CD50" s="325">
        <f>取引基本表!CD49/取引基本表!CD$93</f>
        <v>0</v>
      </c>
      <c r="CE50" s="325">
        <f>取引基本表!CE49/取引基本表!CE$93</f>
        <v>3.7284187635346455E-3</v>
      </c>
      <c r="CF50" s="326">
        <f>取引基本表!CF49/取引基本表!CF$93</f>
        <v>1.3414206614414842E-2</v>
      </c>
      <c r="CG50" s="326">
        <f>取引基本表!CG49/取引基本表!CG$93</f>
        <v>1.3297896931106798E-2</v>
      </c>
      <c r="CH50" s="325">
        <f>取引基本表!CH49/取引基本表!CH$85</f>
        <v>5.2607804791486037E-2</v>
      </c>
      <c r="CI50" s="325">
        <f>取引基本表!CI49/取引基本表!CI$85</f>
        <v>5.7560800722225899E-2</v>
      </c>
      <c r="CJ50" s="325">
        <f>取引基本表!CJ49/取引基本表!CJ$85</f>
        <v>0</v>
      </c>
      <c r="CK50" s="325">
        <f>取引基本表!CK49/取引基本表!CK$85</f>
        <v>0</v>
      </c>
      <c r="CL50" s="325">
        <f>取引基本表!CL49/取引基本表!CL$85</f>
        <v>0</v>
      </c>
      <c r="CM50" s="325">
        <f>取引基本表!CM49/取引基本表!CM$85</f>
        <v>0.16366570884740486</v>
      </c>
      <c r="CN50" s="327"/>
      <c r="CO50" s="326">
        <f>取引基本表!CO49/取引基本表!CO$85</f>
        <v>8.6497574574354683E-2</v>
      </c>
      <c r="CP50" s="324">
        <f>取引基本表!CO49/取引基本表!CO$85</f>
        <v>8.6497574574354683E-2</v>
      </c>
      <c r="CQ50" s="325">
        <f>取引基本表!CP49/取引基本表!CP$85</f>
        <v>9.8369581109142623E-2</v>
      </c>
      <c r="CR50" s="325">
        <f>取引基本表!CQ49/取引基本表!CQ$85</f>
        <v>0</v>
      </c>
      <c r="CS50" s="325">
        <f>取引基本表!CR49/取引基本表!CR$85</f>
        <v>0</v>
      </c>
      <c r="CT50" s="325">
        <f>取引基本表!CS49/取引基本表!CS$85</f>
        <v>0</v>
      </c>
      <c r="CU50" s="325">
        <f>取引基本表!CT49/取引基本表!CT$85</f>
        <v>0.12120240820531977</v>
      </c>
      <c r="CV50" s="327"/>
      <c r="CW50" s="326">
        <f>取引基本表!CV49/取引基本表!CV$85</f>
        <v>5.1567033686350149E-2</v>
      </c>
      <c r="CX50" s="326">
        <f>取引基本表!CW49/取引基本表!CW$85</f>
        <v>5.0801916564536045E-2</v>
      </c>
      <c r="CY50" s="326">
        <f>取引基本表!CX49/取引基本表!CX$85</f>
        <v>8.1971500655232191E-3</v>
      </c>
      <c r="CZ50" s="326">
        <f>取引基本表!CY49/取引基本表!CY$85</f>
        <v>7.8469218035749508E-2</v>
      </c>
      <c r="DA50" s="326">
        <f>取引基本表!CZ49/取引基本表!CZ$85</f>
        <v>3.5365851815849218E-2</v>
      </c>
      <c r="DB50" s="59"/>
    </row>
    <row r="51" spans="1:106" ht="12" customHeight="1">
      <c r="A51" s="60"/>
      <c r="B51" s="69"/>
      <c r="C51" s="16" t="s">
        <v>184</v>
      </c>
      <c r="D51" s="88" t="s">
        <v>40</v>
      </c>
      <c r="E51" s="324">
        <f>取引基本表!E50/取引基本表!E$93</f>
        <v>6.062777783797076E-4</v>
      </c>
      <c r="F51" s="325">
        <f>取引基本表!F50/取引基本表!F$93</f>
        <v>1.5809549658876666E-4</v>
      </c>
      <c r="G51" s="325">
        <f>取引基本表!G50/取引基本表!G$93</f>
        <v>4.5708142284181345E-3</v>
      </c>
      <c r="H51" s="325">
        <f>取引基本表!H50/取引基本表!H$93</f>
        <v>6.4889888764987534E-4</v>
      </c>
      <c r="I51" s="325">
        <f>取引基本表!I50/取引基本表!I$93</f>
        <v>2.5556443058832558E-4</v>
      </c>
      <c r="J51" s="325">
        <f>取引基本表!J50/取引基本表!J$93</f>
        <v>5.1295081622838086E-2</v>
      </c>
      <c r="K51" s="325">
        <f>取引基本表!K50/取引基本表!K$93</f>
        <v>7.2855553700178829E-4</v>
      </c>
      <c r="L51" s="325">
        <f>取引基本表!L50/取引基本表!L$93</f>
        <v>3.4889623162023104E-4</v>
      </c>
      <c r="M51" s="325">
        <f>取引基本表!M50/取引基本表!M$93</f>
        <v>5.6654476512149539E-5</v>
      </c>
      <c r="N51" s="325">
        <f>取引基本表!N50/取引基本表!N$93</f>
        <v>8.3974097034043957E-4</v>
      </c>
      <c r="O51" s="325">
        <f>取引基本表!O50/取引基本表!O$93</f>
        <v>8.6537538152664387E-4</v>
      </c>
      <c r="P51" s="325">
        <f>取引基本表!P50/取引基本表!P$93</f>
        <v>9.2571636857155924E-5</v>
      </c>
      <c r="Q51" s="325">
        <f>取引基本表!Q50/取引基本表!Q$93</f>
        <v>1.6471681025858172E-4</v>
      </c>
      <c r="R51" s="325">
        <f>取引基本表!R50/取引基本表!R$93</f>
        <v>3.0902029218355282E-4</v>
      </c>
      <c r="S51" s="325">
        <f>取引基本表!S50/取引基本表!S$93</f>
        <v>1.9971570174626285E-4</v>
      </c>
      <c r="T51" s="325">
        <f>取引基本表!T50/取引基本表!T$93</f>
        <v>2.2646346443763694E-4</v>
      </c>
      <c r="U51" s="325">
        <f>取引基本表!U50/取引基本表!U$93</f>
        <v>3.285381759827039E-4</v>
      </c>
      <c r="V51" s="325">
        <f>取引基本表!V50/取引基本表!V$93</f>
        <v>8.1716456412379726E-4</v>
      </c>
      <c r="W51" s="325">
        <f>取引基本表!W50/取引基本表!W$93</f>
        <v>3.5216497583564268E-4</v>
      </c>
      <c r="X51" s="325">
        <f>取引基本表!X50/取引基本表!X$93</f>
        <v>2.7636615299888624E-4</v>
      </c>
      <c r="Y51" s="325">
        <f>取引基本表!Y50/取引基本表!Y$93</f>
        <v>3.5202052208710096E-4</v>
      </c>
      <c r="Z51" s="325">
        <f>取引基本表!Z50/取引基本表!Z$93</f>
        <v>3.5028151063179998E-3</v>
      </c>
      <c r="AA51" s="325">
        <f>取引基本表!AA50/取引基本表!AA$93</f>
        <v>9.5660121689481327E-4</v>
      </c>
      <c r="AB51" s="325">
        <f>取引基本表!AB50/取引基本表!AB$93</f>
        <v>4.6197892782922594E-5</v>
      </c>
      <c r="AC51" s="325">
        <f>取引基本表!AC50/取引基本表!AC$93</f>
        <v>2.2187679105698974E-4</v>
      </c>
      <c r="AD51" s="325">
        <f>取引基本表!AD50/取引基本表!AD$93</f>
        <v>6.8808885153464814E-4</v>
      </c>
      <c r="AE51" s="325">
        <f>取引基本表!AE50/取引基本表!AE$93</f>
        <v>1.0942546549791582E-3</v>
      </c>
      <c r="AF51" s="325">
        <f>取引基本表!AF50/取引基本表!AF$93</f>
        <v>3.4358901737867548E-4</v>
      </c>
      <c r="AG51" s="325">
        <f>取引基本表!AG50/取引基本表!AG$93</f>
        <v>1.2570737914662895E-5</v>
      </c>
      <c r="AH51" s="325">
        <f>取引基本表!AH50/取引基本表!AH$93</f>
        <v>5.6878896025042841E-4</v>
      </c>
      <c r="AI51" s="325">
        <f>取引基本表!AI50/取引基本表!AI$93</f>
        <v>1.7552507256739548E-4</v>
      </c>
      <c r="AJ51" s="325">
        <f>取引基本表!AJ50/取引基本表!AJ$93</f>
        <v>1.0751715650622448E-3</v>
      </c>
      <c r="AK51" s="325">
        <f>取引基本表!AK50/取引基本表!AK$93</f>
        <v>1.156851441016718E-4</v>
      </c>
      <c r="AL51" s="325">
        <f>取引基本表!AL50/取引基本表!AL$93</f>
        <v>8.4321711735189128E-4</v>
      </c>
      <c r="AM51" s="325">
        <f>取引基本表!AM50/取引基本表!AM$93</f>
        <v>5.0099592584214054E-3</v>
      </c>
      <c r="AN51" s="325">
        <f>取引基本表!AN50/取引基本表!AN$93</f>
        <v>5.0159189816385288E-4</v>
      </c>
      <c r="AO51" s="325">
        <f>取引基本表!AO50/取引基本表!AO$93</f>
        <v>9.961473634568787E-4</v>
      </c>
      <c r="AP51" s="325">
        <f>取引基本表!AP50/取引基本表!AP$93</f>
        <v>5.0284125573101515E-3</v>
      </c>
      <c r="AQ51" s="325">
        <f>取引基本表!AQ50/取引基本表!AQ$93</f>
        <v>5.5482344269992927E-5</v>
      </c>
      <c r="AR51" s="326">
        <f>取引基本表!AR50/取引基本表!AR$93</f>
        <v>6.5127820221019957E-4</v>
      </c>
      <c r="AS51" s="325">
        <f>取引基本表!AS50/取引基本表!AS$93</f>
        <v>2.8446583325557081E-3</v>
      </c>
      <c r="AT51" s="325">
        <f>取引基本表!AT50/取引基本表!AT$93</f>
        <v>1.3648214633399404E-3</v>
      </c>
      <c r="AU51" s="325">
        <f>取引基本表!AU50/取引基本表!AU$93</f>
        <v>1.9736675537810236E-2</v>
      </c>
      <c r="AV51" s="325">
        <f>取引基本表!AV50/取引基本表!AV$93</f>
        <v>2.8908410436155659E-3</v>
      </c>
      <c r="AW51" s="325">
        <f>取引基本表!AW50/取引基本表!AW$93</f>
        <v>8.6488468606342331E-4</v>
      </c>
      <c r="AX51" s="325">
        <f>取引基本表!AX50/取引基本表!AX$93</f>
        <v>0.20409340116730335</v>
      </c>
      <c r="AY51" s="325">
        <f>取引基本表!AY50/取引基本表!AY$93</f>
        <v>4.1644973556986785E-3</v>
      </c>
      <c r="AZ51" s="325">
        <f>取引基本表!AZ50/取引基本表!AZ$93</f>
        <v>1.1884710312364542E-3</v>
      </c>
      <c r="BA51" s="325">
        <f>取引基本表!BA50/取引基本表!BA$93</f>
        <v>4.5957637151967072E-5</v>
      </c>
      <c r="BB51" s="325">
        <f>取引基本表!BB50/取引基本表!BB$93</f>
        <v>3.8326246084796648E-3</v>
      </c>
      <c r="BC51" s="325">
        <f>取引基本表!BC50/取引基本表!BC$93</f>
        <v>3.1623623534466211E-3</v>
      </c>
      <c r="BD51" s="325">
        <f>取引基本表!BD50/取引基本表!BD$93</f>
        <v>3.3574020197128692E-4</v>
      </c>
      <c r="BE51" s="325">
        <f>取引基本表!BE50/取引基本表!BE$93</f>
        <v>1.0778710408952431E-3</v>
      </c>
      <c r="BF51" s="325">
        <f>取引基本表!BF50/取引基本表!BF$93</f>
        <v>1.155954755640107E-3</v>
      </c>
      <c r="BG51" s="325">
        <f>取引基本表!BG50/取引基本表!BG$93</f>
        <v>1.1569846884991652E-3</v>
      </c>
      <c r="BH51" s="325">
        <f>取引基本表!BH50/取引基本表!BH$93</f>
        <v>1.5665260784321284E-3</v>
      </c>
      <c r="BI51" s="325">
        <f>取引基本表!BI50/取引基本表!BI$93</f>
        <v>1.658078746840202E-3</v>
      </c>
      <c r="BJ51" s="325">
        <f>取引基本表!BJ50/取引基本表!BJ$93</f>
        <v>3.3042940592045321E-3</v>
      </c>
      <c r="BK51" s="325">
        <f>取引基本表!BK50/取引基本表!BK$93</f>
        <v>2.0291025370219552E-3</v>
      </c>
      <c r="BL51" s="325">
        <f>取引基本表!BL50/取引基本表!BL$93</f>
        <v>1.4679228355203961E-3</v>
      </c>
      <c r="BM51" s="325">
        <f>取引基本表!BM50/取引基本表!BM$93</f>
        <v>1.729944005378156E-3</v>
      </c>
      <c r="BN51" s="325">
        <f>取引基本表!BN50/取引基本表!BN$93</f>
        <v>5.8649229166803894E-3</v>
      </c>
      <c r="BO51" s="325">
        <f>取引基本表!BO50/取引基本表!BO$93</f>
        <v>3.6792759274567885E-3</v>
      </c>
      <c r="BP51" s="325">
        <f>取引基本表!BP50/取引基本表!BP$93</f>
        <v>1.7121579137281302E-4</v>
      </c>
      <c r="BQ51" s="325">
        <f>取引基本表!BQ50/取引基本表!BQ$93</f>
        <v>7.9843737895902663E-4</v>
      </c>
      <c r="BR51" s="325">
        <f>取引基本表!BR50/取引基本表!BR$93</f>
        <v>2.7182989765470833E-3</v>
      </c>
      <c r="BS51" s="325">
        <f>取引基本表!BS50/取引基本表!BS$93</f>
        <v>4.2370435614670493E-3</v>
      </c>
      <c r="BT51" s="325">
        <f>取引基本表!BT50/取引基本表!BT$93</f>
        <v>1.4023522666690711E-3</v>
      </c>
      <c r="BU51" s="325">
        <f>取引基本表!BU50/取引基本表!BU$93</f>
        <v>5.4031864998493099E-5</v>
      </c>
      <c r="BV51" s="325">
        <f>取引基本表!BV50/取引基本表!BV$93</f>
        <v>1.9397757153368196E-3</v>
      </c>
      <c r="BW51" s="325">
        <f>取引基本表!BW50/取引基本表!BW$93</f>
        <v>9.1825203911732412E-4</v>
      </c>
      <c r="BX51" s="325">
        <f>取引基本表!BX50/取引基本表!BX$93</f>
        <v>4.0885677047461455E-3</v>
      </c>
      <c r="BY51" s="325">
        <f>取引基本表!BY50/取引基本表!BY$93</f>
        <v>5.1376624739180358E-4</v>
      </c>
      <c r="BZ51" s="325">
        <f>取引基本表!BZ50/取引基本表!BZ$93</f>
        <v>3.4686804447586028E-3</v>
      </c>
      <c r="CA51" s="325">
        <f>取引基本表!CA50/取引基本表!CA$93</f>
        <v>2.1302639089879526E-2</v>
      </c>
      <c r="CB51" s="325">
        <f>取引基本表!CB50/取引基本表!CB$93</f>
        <v>1.7835389193559563E-3</v>
      </c>
      <c r="CC51" s="325">
        <f>取引基本表!CC50/取引基本表!CC$93</f>
        <v>3.9852952323470988E-3</v>
      </c>
      <c r="CD51" s="325">
        <f>取引基本表!CD50/取引基本表!CD$93</f>
        <v>1.9887074518617369E-2</v>
      </c>
      <c r="CE51" s="325">
        <f>取引基本表!CE50/取引基本表!CE$93</f>
        <v>2.1821866125995863E-4</v>
      </c>
      <c r="CF51" s="326">
        <f>取引基本表!CF50/取引基本表!CF$93</f>
        <v>2.8494147642425293E-3</v>
      </c>
      <c r="CG51" s="326">
        <f>取引基本表!CG50/取引基本表!CG$93</f>
        <v>2.7644728253887483E-3</v>
      </c>
      <c r="CH51" s="325">
        <f>取引基本表!CH50/取引基本表!CH$85</f>
        <v>3.1363972636641434E-3</v>
      </c>
      <c r="CI51" s="325">
        <f>取引基本表!CI50/取引基本表!CI$85</f>
        <v>3.0421124915192455E-3</v>
      </c>
      <c r="CJ51" s="325">
        <f>取引基本表!CJ50/取引基本表!CJ$85</f>
        <v>0</v>
      </c>
      <c r="CK51" s="325">
        <f>取引基本表!CK50/取引基本表!CK$85</f>
        <v>6.2690586255306145E-6</v>
      </c>
      <c r="CL51" s="325">
        <f>取引基本表!CL50/取引基本表!CL$85</f>
        <v>3.5201163384489698E-4</v>
      </c>
      <c r="CM51" s="325">
        <f>取引基本表!CM50/取引基本表!CM$85</f>
        <v>1.7051036068769346E-2</v>
      </c>
      <c r="CN51" s="327"/>
      <c r="CO51" s="326">
        <f>取引基本表!CO50/取引基本表!CO$85</f>
        <v>1.2269721242651979E-2</v>
      </c>
      <c r="CP51" s="324">
        <f>取引基本表!CO50/取引基本表!CO$85</f>
        <v>1.2269721242651979E-2</v>
      </c>
      <c r="CQ51" s="325">
        <f>取引基本表!CP50/取引基本表!CP$85</f>
        <v>1.2863670976222969E-2</v>
      </c>
      <c r="CR51" s="325">
        <f>取引基本表!CQ50/取引基本表!CQ$85</f>
        <v>0</v>
      </c>
      <c r="CS51" s="325">
        <f>取引基本表!CR50/取引基本表!CR$85</f>
        <v>2.4682139001848638E-5</v>
      </c>
      <c r="CT51" s="325">
        <f>取引基本表!CS50/取引基本表!CS$85</f>
        <v>2.1123889706440376E-3</v>
      </c>
      <c r="CU51" s="325">
        <f>取引基本表!CT50/取引基本表!CT$85</f>
        <v>7.5668125811544876E-2</v>
      </c>
      <c r="CV51" s="327"/>
      <c r="CW51" s="326">
        <f>取引基本表!CV50/取引基本表!CV$85</f>
        <v>7.1232480676200714E-3</v>
      </c>
      <c r="CX51" s="326">
        <f>取引基本表!CW50/取引基本表!CW$85</f>
        <v>6.9208474062448042E-3</v>
      </c>
      <c r="CY51" s="326">
        <f>取引基本表!CX50/取引基本表!CX$85</f>
        <v>5.9964555210966237E-3</v>
      </c>
      <c r="CZ51" s="326">
        <f>取引基本表!CY50/取引基本表!CY$85</f>
        <v>4.7611206731600422E-2</v>
      </c>
      <c r="DA51" s="326">
        <f>取引基本表!CZ50/取引基本表!CZ$85</f>
        <v>2.7817173721910583E-3</v>
      </c>
      <c r="DB51" s="59"/>
    </row>
    <row r="52" spans="1:106" ht="12" customHeight="1">
      <c r="A52" s="60"/>
      <c r="B52" s="69"/>
      <c r="C52" s="16" t="s">
        <v>185</v>
      </c>
      <c r="D52" s="88" t="s">
        <v>41</v>
      </c>
      <c r="E52" s="324">
        <f>取引基本表!E51/取引基本表!E$93</f>
        <v>1.4736175826427172E-2</v>
      </c>
      <c r="F52" s="325">
        <f>取引基本表!F51/取引基本表!F$93</f>
        <v>5.4512343353591034E-3</v>
      </c>
      <c r="G52" s="325">
        <f>取引基本表!G51/取引基本表!G$93</f>
        <v>2.1585170080194475E-3</v>
      </c>
      <c r="H52" s="325">
        <f>取引基本表!H51/取引基本表!H$93</f>
        <v>3.396501057156212E-4</v>
      </c>
      <c r="I52" s="325">
        <f>取引基本表!I51/取引基本表!I$93</f>
        <v>9.0054486244549436E-3</v>
      </c>
      <c r="J52" s="325">
        <f>取引基本表!J51/取引基本表!J$93</f>
        <v>2.9649119769970403E-3</v>
      </c>
      <c r="K52" s="325">
        <f>取引基本表!K51/取引基本表!K$93</f>
        <v>0.17210785067409054</v>
      </c>
      <c r="L52" s="325">
        <f>取引基本表!L51/取引基本表!L$93</f>
        <v>9.6981537869041679E-3</v>
      </c>
      <c r="M52" s="325">
        <f>取引基本表!M51/取引基本表!M$93</f>
        <v>1.3416218772987213E-4</v>
      </c>
      <c r="N52" s="325">
        <f>取引基本表!N51/取引基本表!N$93</f>
        <v>3.2622675837813407E-3</v>
      </c>
      <c r="O52" s="325">
        <f>取引基本表!O51/取引基本表!O$93</f>
        <v>9.3767973526083185E-3</v>
      </c>
      <c r="P52" s="325">
        <f>取引基本表!P51/取引基本表!P$93</f>
        <v>1.9175546658653796E-4</v>
      </c>
      <c r="Q52" s="325">
        <f>取引基本表!Q51/取引基本表!Q$93</f>
        <v>6.2783287084367564E-4</v>
      </c>
      <c r="R52" s="325">
        <f>取引基本表!R51/取引基本表!R$93</f>
        <v>3.177336279293732E-3</v>
      </c>
      <c r="S52" s="325">
        <f>取引基本表!S51/取引基本表!S$93</f>
        <v>3.6662571750180003E-4</v>
      </c>
      <c r="T52" s="325">
        <f>取引基本表!T51/取引基本表!T$93</f>
        <v>5.8610621100145359E-4</v>
      </c>
      <c r="U52" s="325">
        <f>取引基本表!U51/取引基本表!U$93</f>
        <v>2.391650475819255E-3</v>
      </c>
      <c r="V52" s="325">
        <f>取引基本表!V51/取引基本表!V$93</f>
        <v>2.0144065330442813E-3</v>
      </c>
      <c r="W52" s="325">
        <f>取引基本表!W51/取引基本表!W$93</f>
        <v>3.1598353764388707E-3</v>
      </c>
      <c r="X52" s="325">
        <f>取引基本表!X51/取引基本表!X$93</f>
        <v>3.2236507144785941E-3</v>
      </c>
      <c r="Y52" s="325">
        <f>取引基本表!Y51/取引基本表!Y$93</f>
        <v>1.3504448816972249E-3</v>
      </c>
      <c r="Z52" s="325">
        <f>取引基本表!Z51/取引基本表!Z$93</f>
        <v>3.0739994665567105E-2</v>
      </c>
      <c r="AA52" s="325">
        <f>取引基本表!AA51/取引基本表!AA$93</f>
        <v>2.3824753618247898E-2</v>
      </c>
      <c r="AB52" s="325">
        <f>取引基本表!AB51/取引基本表!AB$93</f>
        <v>2.2206353012966841E-3</v>
      </c>
      <c r="AC52" s="325">
        <f>取引基本表!AC51/取引基本表!AC$93</f>
        <v>2.1241468910760419E-3</v>
      </c>
      <c r="AD52" s="325">
        <f>取引基本表!AD51/取引基本表!AD$93</f>
        <v>2.5411509372877629E-3</v>
      </c>
      <c r="AE52" s="325">
        <f>取引基本表!AE51/取引基本表!AE$93</f>
        <v>4.1702196159229214E-3</v>
      </c>
      <c r="AF52" s="325">
        <f>取引基本表!AF51/取引基本表!AF$93</f>
        <v>2.5394841629169645E-3</v>
      </c>
      <c r="AG52" s="325">
        <f>取引基本表!AG51/取引基本表!AG$93</f>
        <v>2.9696212342969784E-4</v>
      </c>
      <c r="AH52" s="325">
        <f>取引基本表!AH51/取引基本表!AH$93</f>
        <v>4.1199904429124858E-3</v>
      </c>
      <c r="AI52" s="325">
        <f>取引基本表!AI51/取引基本表!AI$93</f>
        <v>5.1969614932863345E-3</v>
      </c>
      <c r="AJ52" s="325">
        <f>取引基本表!AJ51/取引基本表!AJ$93</f>
        <v>6.7328229938948996E-4</v>
      </c>
      <c r="AK52" s="325">
        <f>取引基本表!AK51/取引基本表!AK$93</f>
        <v>4.5029464227369963E-3</v>
      </c>
      <c r="AL52" s="325">
        <f>取引基本表!AL51/取引基本表!AL$93</f>
        <v>3.2816278013784819E-3</v>
      </c>
      <c r="AM52" s="325">
        <f>取引基本表!AM51/取引基本表!AM$93</f>
        <v>1.0332107432351596E-2</v>
      </c>
      <c r="AN52" s="325">
        <f>取引基本表!AN51/取引基本表!AN$93</f>
        <v>1.9227178850613584E-3</v>
      </c>
      <c r="AO52" s="325">
        <f>取引基本表!AO51/取引基本表!AO$93</f>
        <v>2.7961080104509221E-3</v>
      </c>
      <c r="AP52" s="325">
        <f>取引基本表!AP51/取引基本表!AP$93</f>
        <v>0.24126572124528006</v>
      </c>
      <c r="AQ52" s="325">
        <f>取引基本表!AQ51/取引基本表!AQ$93</f>
        <v>3.4088442291823869E-4</v>
      </c>
      <c r="AR52" s="326">
        <f>取引基本表!AR51/取引基本表!AR$93</f>
        <v>6.569042065463662E-3</v>
      </c>
      <c r="AS52" s="325">
        <f>取引基本表!AS51/取引基本表!AS$93</f>
        <v>2.7982036745869941E-2</v>
      </c>
      <c r="AT52" s="325">
        <f>取引基本表!AT51/取引基本表!AT$93</f>
        <v>3.0654128259493239E-2</v>
      </c>
      <c r="AU52" s="325">
        <f>取引基本表!AU51/取引基本表!AU$93</f>
        <v>3.0701313796362493E-3</v>
      </c>
      <c r="AV52" s="325">
        <f>取引基本表!AV51/取引基本表!AV$93</f>
        <v>1.4460989212932397E-3</v>
      </c>
      <c r="AW52" s="325">
        <f>取引基本表!AW51/取引基本表!AW$93</f>
        <v>1.4307787556296475E-2</v>
      </c>
      <c r="AX52" s="325">
        <f>取引基本表!AX51/取引基本表!AX$93</f>
        <v>4.9073703059943664E-3</v>
      </c>
      <c r="AY52" s="325">
        <f>取引基本表!AY51/取引基本表!AY$93</f>
        <v>0.26852176304647318</v>
      </c>
      <c r="AZ52" s="325">
        <f>取引基本表!AZ51/取引基本表!AZ$93</f>
        <v>1.7133344907270576E-2</v>
      </c>
      <c r="BA52" s="325">
        <f>取引基本表!BA51/取引基本表!BA$93</f>
        <v>4.3503688559880872E-5</v>
      </c>
      <c r="BB52" s="325">
        <f>取引基本表!BB51/取引基本表!BB$93</f>
        <v>5.4946179618335497E-3</v>
      </c>
      <c r="BC52" s="325">
        <f>取引基本表!BC51/取引基本表!BC$93</f>
        <v>1.6125194611984438E-2</v>
      </c>
      <c r="BD52" s="325">
        <f>取引基本表!BD51/取引基本表!BD$93</f>
        <v>3.2461062960975894E-4</v>
      </c>
      <c r="BE52" s="325">
        <f>取引基本表!BE51/取引基本表!BE$93</f>
        <v>2.329406665744058E-3</v>
      </c>
      <c r="BF52" s="325">
        <f>取引基本表!BF51/取引基本表!BF$93</f>
        <v>3.8556840174839495E-3</v>
      </c>
      <c r="BG52" s="325">
        <f>取引基本表!BG51/取引基本表!BG$93</f>
        <v>1.6858204495254323E-3</v>
      </c>
      <c r="BH52" s="325">
        <f>取引基本表!BH51/取引基本表!BH$93</f>
        <v>1.1194078639568332E-3</v>
      </c>
      <c r="BI52" s="325">
        <f>取引基本表!BI51/取引基本表!BI$93</f>
        <v>5.2224773822466463E-3</v>
      </c>
      <c r="BJ52" s="325">
        <f>取引基本表!BJ51/取引基本表!BJ$93</f>
        <v>4.0504728865579549E-3</v>
      </c>
      <c r="BK52" s="325">
        <f>取引基本表!BK51/取引基本表!BK$93</f>
        <v>6.0795471073816325E-3</v>
      </c>
      <c r="BL52" s="325">
        <f>取引基本表!BL51/取引基本表!BL$93</f>
        <v>5.3366765504222567E-3</v>
      </c>
      <c r="BM52" s="325">
        <f>取引基本表!BM51/取引基本表!BM$93</f>
        <v>1.4307682070076502E-3</v>
      </c>
      <c r="BN52" s="325">
        <f>取引基本表!BN51/取引基本表!BN$93</f>
        <v>6.6800297720367288E-2</v>
      </c>
      <c r="BO52" s="325">
        <f>取引基本表!BO51/取引基本表!BO$93</f>
        <v>4.0340253801959956E-2</v>
      </c>
      <c r="BP52" s="325">
        <f>取引基本表!BP51/取引基本表!BP$93</f>
        <v>3.8400414702905897E-3</v>
      </c>
      <c r="BQ52" s="325">
        <f>取引基本表!BQ51/取引基本表!BQ$93</f>
        <v>3.1773234270930941E-3</v>
      </c>
      <c r="BR52" s="325">
        <f>取引基本表!BR51/取引基本表!BR$93</f>
        <v>4.4873257748327825E-3</v>
      </c>
      <c r="BS52" s="325">
        <f>取引基本表!BS51/取引基本表!BS$93</f>
        <v>7.4286861638166932E-3</v>
      </c>
      <c r="BT52" s="325">
        <f>取引基本表!BT51/取引基本表!BT$93</f>
        <v>4.4593480780175084E-3</v>
      </c>
      <c r="BU52" s="325">
        <f>取引基本表!BU51/取引基本表!BU$93</f>
        <v>5.6531816444298569E-4</v>
      </c>
      <c r="BV52" s="325">
        <f>取引基本表!BV51/取引基本表!BV$93</f>
        <v>7.3010685481147237E-3</v>
      </c>
      <c r="BW52" s="325">
        <f>取引基本表!BW51/取引基本表!BW$93</f>
        <v>8.2908623093227423E-3</v>
      </c>
      <c r="BX52" s="325">
        <f>取引基本表!BX51/取引基本表!BX$93</f>
        <v>1.1384331059130551E-3</v>
      </c>
      <c r="BY52" s="325">
        <f>取引基本表!BY51/取引基本表!BY$93</f>
        <v>8.2677073725773292E-3</v>
      </c>
      <c r="BZ52" s="325">
        <f>取引基本表!BZ51/取引基本表!BZ$93</f>
        <v>6.109523076405732E-3</v>
      </c>
      <c r="CA52" s="325">
        <f>取引基本表!CA51/取引基本表!CA$93</f>
        <v>1.8366057234470934E-2</v>
      </c>
      <c r="CB52" s="325">
        <f>取引基本表!CB51/取引基本表!CB$93</f>
        <v>3.7348105224863327E-3</v>
      </c>
      <c r="CC52" s="325">
        <f>取引基本表!CC51/取引基本表!CC$93</f>
        <v>4.8791620030595737E-3</v>
      </c>
      <c r="CD52" s="325">
        <f>取引基本表!CD51/取引基本表!CD$93</f>
        <v>0.42537295606660913</v>
      </c>
      <c r="CE52" s="325">
        <f>取引基本表!CE51/取引基本表!CE$93</f>
        <v>5.9355898007886528E-4</v>
      </c>
      <c r="CF52" s="326">
        <f>取引基本表!CF51/取引基本表!CF$93</f>
        <v>1.2157542022590262E-2</v>
      </c>
      <c r="CG52" s="326">
        <f>取引基本表!CG51/取引基本表!CG$93</f>
        <v>1.1941587277174573E-2</v>
      </c>
      <c r="CH52" s="325">
        <f>取引基本表!CH51/取引基本表!CH$85</f>
        <v>5.4095191772481396E-3</v>
      </c>
      <c r="CI52" s="325">
        <f>取引基本表!CI51/取引基本表!CI$85</f>
        <v>1.0693754845378604E-3</v>
      </c>
      <c r="CJ52" s="325">
        <f>取引基本表!CJ51/取引基本表!CJ$85</f>
        <v>5.4205113358699775E-6</v>
      </c>
      <c r="CK52" s="325">
        <f>取引基本表!CK51/取引基本表!CK$85</f>
        <v>1.7432352478278406E-4</v>
      </c>
      <c r="CL52" s="325">
        <f>取引基本表!CL51/取引基本表!CL$85</f>
        <v>1.2797322659529829E-3</v>
      </c>
      <c r="CM52" s="325">
        <f>取引基本表!CM51/取引基本表!CM$85</f>
        <v>6.1507720345597788E-2</v>
      </c>
      <c r="CN52" s="327"/>
      <c r="CO52" s="326">
        <f>取引基本表!CO51/取引基本表!CO$85</f>
        <v>9.4469319697310754E-3</v>
      </c>
      <c r="CP52" s="324">
        <f>取引基本表!CO51/取引基本表!CO$85</f>
        <v>9.4469319697310754E-3</v>
      </c>
      <c r="CQ52" s="325">
        <f>取引基本表!CP51/取引基本表!CP$85</f>
        <v>1.4008144514976004E-3</v>
      </c>
      <c r="CR52" s="325">
        <f>取引基本表!CQ51/取引基本表!CQ$85</f>
        <v>1.9467168200408624E-5</v>
      </c>
      <c r="CS52" s="325">
        <f>取引基本表!CR51/取引基本表!CR$85</f>
        <v>2.9789725257397653E-4</v>
      </c>
      <c r="CT52" s="325">
        <f>取引基本表!CS51/取引基本表!CS$85</f>
        <v>2.4539773781470757E-3</v>
      </c>
      <c r="CU52" s="325">
        <f>取引基本表!CT51/取引基本表!CT$85</f>
        <v>0.18671944776210952</v>
      </c>
      <c r="CV52" s="327"/>
      <c r="CW52" s="326">
        <f>取引基本表!CV51/取引基本表!CV$85</f>
        <v>1.1199593190140663E-3</v>
      </c>
      <c r="CX52" s="326">
        <f>取引基本表!CW51/取引基本表!CW$85</f>
        <v>1.1060236198753575E-3</v>
      </c>
      <c r="CY52" s="326">
        <f>取引基本表!CX51/取引基本表!CX$85</f>
        <v>4.8290560453842293E-3</v>
      </c>
      <c r="CZ52" s="326">
        <f>取引基本表!CY51/取引基本表!CY$85</f>
        <v>2.2571881418699927E-2</v>
      </c>
      <c r="DA52" s="326">
        <f>取引基本表!CZ51/取引基本表!CZ$85</f>
        <v>1.088653039058606E-2</v>
      </c>
      <c r="DB52" s="59"/>
    </row>
    <row r="53" spans="1:106" ht="12" customHeight="1">
      <c r="A53" s="60"/>
      <c r="B53" s="69"/>
      <c r="C53" s="16" t="s">
        <v>186</v>
      </c>
      <c r="D53" s="88" t="s">
        <v>42</v>
      </c>
      <c r="E53" s="324">
        <f>取引基本表!E52/取引基本表!E$93</f>
        <v>2.4080507807398784E-2</v>
      </c>
      <c r="F53" s="325">
        <f>取引基本表!F52/取引基本表!F$93</f>
        <v>4.8533716908227912E-4</v>
      </c>
      <c r="G53" s="325">
        <f>取引基本表!G52/取引基本表!G$93</f>
        <v>8.2457790328759276E-3</v>
      </c>
      <c r="H53" s="325">
        <f>取引基本表!H52/取引基本表!H$93</f>
        <v>2.5779520944268436E-3</v>
      </c>
      <c r="I53" s="325">
        <f>取引基本表!I52/取引基本表!I$93</f>
        <v>5.7213501254157299E-3</v>
      </c>
      <c r="J53" s="325">
        <f>取引基本表!J52/取引基本表!J$93</f>
        <v>6.9131223544618231E-2</v>
      </c>
      <c r="K53" s="325">
        <f>取引基本表!K52/取引基本表!K$93</f>
        <v>1.6455268508907259E-2</v>
      </c>
      <c r="L53" s="325">
        <f>取引基本表!L52/取引基本表!L$93</f>
        <v>0.16993716387540345</v>
      </c>
      <c r="M53" s="325">
        <f>取引基本表!M52/取引基本表!M$93</f>
        <v>3.3176376543157093E-3</v>
      </c>
      <c r="N53" s="325">
        <f>取引基本表!N52/取引基本表!N$93</f>
        <v>8.0472479968402053E-2</v>
      </c>
      <c r="O53" s="325">
        <f>取引基本表!O52/取引基本表!O$93</f>
        <v>1.3248311191334967E-2</v>
      </c>
      <c r="P53" s="325">
        <f>取引基本表!P52/取引基本表!P$93</f>
        <v>2.5215095315870555E-3</v>
      </c>
      <c r="Q53" s="325">
        <f>取引基本表!Q52/取引基本表!Q$93</f>
        <v>2.5550417362561295E-3</v>
      </c>
      <c r="R53" s="325">
        <f>取引基本表!R52/取引基本表!R$93</f>
        <v>4.1563779510811766E-3</v>
      </c>
      <c r="S53" s="325">
        <f>取引基本表!S52/取引基本表!S$93</f>
        <v>1.0357038090188547E-3</v>
      </c>
      <c r="T53" s="325">
        <f>取引基本表!T52/取引基本表!T$93</f>
        <v>1.8951807759602498E-3</v>
      </c>
      <c r="U53" s="325">
        <f>取引基本表!U52/取引基本表!U$93</f>
        <v>7.0183182745726207E-3</v>
      </c>
      <c r="V53" s="325">
        <f>取引基本表!V52/取引基本表!V$93</f>
        <v>7.427954018361849E-3</v>
      </c>
      <c r="W53" s="325">
        <f>取引基本表!W52/取引基本表!W$93</f>
        <v>4.9449987905712967E-3</v>
      </c>
      <c r="X53" s="325">
        <f>取引基本表!X52/取引基本表!X$93</f>
        <v>5.3548582056050214E-3</v>
      </c>
      <c r="Y53" s="325">
        <f>取引基本表!Y52/取引基本表!Y$93</f>
        <v>5.7231765576514345E-3</v>
      </c>
      <c r="Z53" s="325">
        <f>取引基本表!Z52/取引基本表!Z$93</f>
        <v>2.0294245219517566E-2</v>
      </c>
      <c r="AA53" s="325">
        <f>取引基本表!AA52/取引基本表!AA$93</f>
        <v>2.5283494656534039E-3</v>
      </c>
      <c r="AB53" s="325">
        <f>取引基本表!AB52/取引基本表!AB$93</f>
        <v>9.191604041741022E-4</v>
      </c>
      <c r="AC53" s="325">
        <f>取引基本表!AC52/取引基本表!AC$93</f>
        <v>4.5517403076247723E-3</v>
      </c>
      <c r="AD53" s="325">
        <f>取引基本表!AD52/取引基本表!AD$93</f>
        <v>7.9041038041235429E-3</v>
      </c>
      <c r="AE53" s="325">
        <f>取引基本表!AE52/取引基本表!AE$93</f>
        <v>6.3133926567268492E-6</v>
      </c>
      <c r="AF53" s="325">
        <f>取引基本表!AF52/取引基本表!AF$93</f>
        <v>1.3821896789003755E-5</v>
      </c>
      <c r="AG53" s="325">
        <f>取引基本表!AG52/取引基本表!AG$93</f>
        <v>1.7541314885393788E-5</v>
      </c>
      <c r="AH53" s="325">
        <f>取引基本表!AH52/取引基本表!AH$93</f>
        <v>3.4066547091508658E-4</v>
      </c>
      <c r="AI53" s="325">
        <f>取引基本表!AI52/取引基本表!AI$93</f>
        <v>3.2648469122993255E-4</v>
      </c>
      <c r="AJ53" s="325">
        <f>取引基本表!AJ52/取引基本表!AJ$93</f>
        <v>4.7527048087316726E-4</v>
      </c>
      <c r="AK53" s="325">
        <f>取引基本表!AK52/取引基本表!AK$93</f>
        <v>4.6016342686650696E-3</v>
      </c>
      <c r="AL53" s="325">
        <f>取引基本表!AL52/取引基本表!AL$93</f>
        <v>8.086777518091634E-2</v>
      </c>
      <c r="AM53" s="325">
        <f>取引基本表!AM52/取引基本表!AM$93</f>
        <v>1.1176668485020954E-3</v>
      </c>
      <c r="AN53" s="325">
        <f>取引基本表!AN52/取引基本表!AN$93</f>
        <v>2.0486852870065975E-3</v>
      </c>
      <c r="AO53" s="325">
        <f>取引基本表!AO52/取引基本表!AO$93</f>
        <v>4.6665655349464276E-3</v>
      </c>
      <c r="AP53" s="325">
        <f>取引基本表!AP52/取引基本表!AP$93</f>
        <v>4.7881104185313909E-3</v>
      </c>
      <c r="AQ53" s="325">
        <f>取引基本表!AQ52/取引基本表!AQ$93</f>
        <v>1.8897984248984867E-3</v>
      </c>
      <c r="AR53" s="326">
        <f>取引基本表!AR52/取引基本表!AR$93</f>
        <v>1.7379453353082414E-2</v>
      </c>
      <c r="AS53" s="325">
        <f>取引基本表!AS52/取引基本表!AS$93</f>
        <v>4.9615268662368338E-2</v>
      </c>
      <c r="AT53" s="325">
        <f>取引基本表!AT52/取引基本表!AT$93</f>
        <v>7.0630116045030734E-4</v>
      </c>
      <c r="AU53" s="325">
        <f>取引基本表!AU52/取引基本表!AU$93</f>
        <v>1.1172228511504415E-2</v>
      </c>
      <c r="AV53" s="325">
        <f>取引基本表!AV52/取引基本表!AV$93</f>
        <v>8.3323038060386483E-3</v>
      </c>
      <c r="AW53" s="325">
        <f>取引基本表!AW52/取引基本表!AW$93</f>
        <v>9.2493071369226694E-3</v>
      </c>
      <c r="AX53" s="325">
        <f>取引基本表!AX52/取引基本表!AX$93</f>
        <v>0.10521558062710343</v>
      </c>
      <c r="AY53" s="325">
        <f>取引基本表!AY52/取引基本表!AY$93</f>
        <v>3.503380781440274E-2</v>
      </c>
      <c r="AZ53" s="325">
        <f>取引基本表!AZ52/取引基本表!AZ$93</f>
        <v>0.29955681099015863</v>
      </c>
      <c r="BA53" s="325">
        <f>取引基本表!BA52/取引基本表!BA$93</f>
        <v>2.436943717068834E-3</v>
      </c>
      <c r="BB53" s="325">
        <f>取引基本表!BB52/取引基本表!BB$93</f>
        <v>0.15559150585242151</v>
      </c>
      <c r="BC53" s="325">
        <f>取引基本表!BC52/取引基本表!BC$93</f>
        <v>2.8507978952677586E-2</v>
      </c>
      <c r="BD53" s="325">
        <f>取引基本表!BD52/取引基本表!BD$93</f>
        <v>4.1813317794011859E-3</v>
      </c>
      <c r="BE53" s="325">
        <f>取引基本表!BE52/取引基本表!BE$93</f>
        <v>8.1683708830583464E-3</v>
      </c>
      <c r="BF53" s="325">
        <f>取引基本表!BF52/取引基本表!BF$93</f>
        <v>8.4022707584434624E-3</v>
      </c>
      <c r="BG53" s="325">
        <f>取引基本表!BG52/取引基本表!BG$93</f>
        <v>4.3627953634132145E-3</v>
      </c>
      <c r="BH53" s="325">
        <f>取引基本表!BH52/取引基本表!BH$93</f>
        <v>3.671191141426439E-3</v>
      </c>
      <c r="BI53" s="325">
        <f>取引基本表!BI52/取引基本表!BI$93</f>
        <v>1.5897421821482637E-2</v>
      </c>
      <c r="BJ53" s="325">
        <f>取引基本表!BJ52/取引基本表!BJ$93</f>
        <v>1.5058853772093719E-2</v>
      </c>
      <c r="BK53" s="325">
        <f>取引基本表!BK52/取引基本表!BK$93</f>
        <v>1.1337445301399247E-2</v>
      </c>
      <c r="BL53" s="325">
        <f>取引基本表!BL52/取引基本表!BL$93</f>
        <v>9.9631881937493807E-3</v>
      </c>
      <c r="BM53" s="325">
        <f>取引基本表!BM52/取引基本表!BM$93</f>
        <v>1.0841645208290727E-2</v>
      </c>
      <c r="BN53" s="325">
        <f>取引基本表!BN52/取引基本表!BN$93</f>
        <v>3.3504180374620787E-2</v>
      </c>
      <c r="BO53" s="325">
        <f>取引基本表!BO52/取引基本表!BO$93</f>
        <v>4.7591396133808408E-3</v>
      </c>
      <c r="BP53" s="325">
        <f>取引基本表!BP52/取引基本表!BP$93</f>
        <v>1.065486847279847E-3</v>
      </c>
      <c r="BQ53" s="325">
        <f>取引基本表!BQ52/取引基本表!BQ$93</f>
        <v>7.9868432495120503E-3</v>
      </c>
      <c r="BR53" s="325">
        <f>取引基本表!BR52/取引基本表!BR$93</f>
        <v>1.4799118769590426E-2</v>
      </c>
      <c r="BS53" s="325">
        <f>取引基本表!BS52/取引基本表!BS$93</f>
        <v>1.1401494682517815E-5</v>
      </c>
      <c r="BT53" s="325">
        <f>取引基本表!BT52/取引基本表!BT$93</f>
        <v>2.6595149736781011E-5</v>
      </c>
      <c r="BU53" s="325">
        <f>取引基本表!BU52/取引基本表!BU$93</f>
        <v>3.1831922066016721E-5</v>
      </c>
      <c r="BV53" s="325">
        <f>取引基本表!BV52/取引基本表!BV$93</f>
        <v>6.2444469698857096E-4</v>
      </c>
      <c r="BW53" s="325">
        <f>取引基本表!BW52/取引基本表!BW$93</f>
        <v>7.8852723191040366E-4</v>
      </c>
      <c r="BX53" s="325">
        <f>取引基本表!BX52/取引基本表!BX$93</f>
        <v>9.1867898940085294E-4</v>
      </c>
      <c r="BY53" s="325">
        <f>取引基本表!BY52/取引基本表!BY$93</f>
        <v>9.8197219293654735E-3</v>
      </c>
      <c r="BZ53" s="325">
        <f>取引基本表!BZ52/取引基本表!BZ$93</f>
        <v>0.14423808514038955</v>
      </c>
      <c r="CA53" s="325">
        <f>取引基本表!CA52/取引基本表!CA$93</f>
        <v>2.152009140165302E-3</v>
      </c>
      <c r="CB53" s="325">
        <f>取引基本表!CB52/取引基本表!CB$93</f>
        <v>3.7439461892877909E-3</v>
      </c>
      <c r="CC53" s="325">
        <f>取引基本表!CC52/取引基本表!CC$93</f>
        <v>8.286672347316934E-3</v>
      </c>
      <c r="CD53" s="325">
        <f>取引基本表!CD52/取引基本表!CD$93</f>
        <v>8.9346260091643873E-3</v>
      </c>
      <c r="CE53" s="325">
        <f>取引基本表!CE52/取引基本表!CE$93</f>
        <v>3.5207716843906303E-3</v>
      </c>
      <c r="CF53" s="326">
        <f>取引基本表!CF52/取引基本表!CF$93</f>
        <v>2.564865754897569E-2</v>
      </c>
      <c r="CG53" s="326">
        <f>取引基本表!CG52/取引基本表!CG$93</f>
        <v>2.5329113145179605E-2</v>
      </c>
      <c r="CH53" s="325">
        <f>取引基本表!CH52/取引基本表!CH$85</f>
        <v>1.0857328484281992E-2</v>
      </c>
      <c r="CI53" s="325">
        <f>取引基本表!CI52/取引基本表!CI$85</f>
        <v>4.1010710649608461E-3</v>
      </c>
      <c r="CJ53" s="325">
        <f>取引基本表!CJ52/取引基本表!CJ$85</f>
        <v>0</v>
      </c>
      <c r="CK53" s="325">
        <f>取引基本表!CK52/取引基本表!CK$85</f>
        <v>0</v>
      </c>
      <c r="CL53" s="325">
        <f>取引基本表!CL52/取引基本表!CL$85</f>
        <v>0</v>
      </c>
      <c r="CM53" s="325">
        <f>取引基本表!CM52/取引基本表!CM$85</f>
        <v>0.12707968754194754</v>
      </c>
      <c r="CN53" s="327"/>
      <c r="CO53" s="326">
        <f>取引基本表!CO52/取引基本表!CO$85</f>
        <v>2.0058067655977424E-2</v>
      </c>
      <c r="CP53" s="324">
        <f>取引基本表!CO52/取引基本表!CO$85</f>
        <v>2.0058067655977424E-2</v>
      </c>
      <c r="CQ53" s="325">
        <f>取引基本表!CP52/取引基本表!CP$85</f>
        <v>8.6121436953831704E-3</v>
      </c>
      <c r="CR53" s="325">
        <f>取引基本表!CQ52/取引基本表!CQ$85</f>
        <v>0</v>
      </c>
      <c r="CS53" s="325">
        <f>取引基本表!CR52/取引基本表!CR$85</f>
        <v>0</v>
      </c>
      <c r="CT53" s="325">
        <f>取引基本表!CS52/取引基本表!CS$85</f>
        <v>0</v>
      </c>
      <c r="CU53" s="325">
        <f>取引基本表!CT52/取引基本表!CT$85</f>
        <v>-8.5706167402116007E-2</v>
      </c>
      <c r="CV53" s="327"/>
      <c r="CW53" s="326">
        <f>取引基本表!CV52/取引基本表!CV$85</f>
        <v>4.8770681730222346E-3</v>
      </c>
      <c r="CX53" s="326">
        <f>取引基本表!CW52/取引基本表!CW$85</f>
        <v>4.7700019632367545E-3</v>
      </c>
      <c r="CY53" s="326">
        <f>取引基本表!CX52/取引基本表!CX$85</f>
        <v>7.3726250030707E-2</v>
      </c>
      <c r="CZ53" s="326">
        <f>取引基本表!CY52/取引基本表!CY$85</f>
        <v>8.2662991743988501E-2</v>
      </c>
      <c r="DA53" s="326">
        <f>取引基本表!CZ52/取引基本表!CZ$85</f>
        <v>2.6416971111274831E-2</v>
      </c>
      <c r="DB53" s="59"/>
    </row>
    <row r="54" spans="1:106" ht="12" customHeight="1">
      <c r="A54" s="60"/>
      <c r="B54" s="69"/>
      <c r="C54" s="16" t="s">
        <v>187</v>
      </c>
      <c r="D54" s="88" t="s">
        <v>43</v>
      </c>
      <c r="E54" s="324">
        <f>取引基本表!E53/取引基本表!E$93</f>
        <v>1.4970048839726453E-2</v>
      </c>
      <c r="F54" s="325">
        <f>取引基本表!F53/取引基本表!F$93</f>
        <v>1.3349234769897966E-2</v>
      </c>
      <c r="G54" s="325">
        <f>取引基本表!G53/取引基本表!G$93</f>
        <v>2.8285349977127824E-2</v>
      </c>
      <c r="H54" s="325">
        <f>取引基本表!H53/取引基本表!H$93</f>
        <v>6.9383790791416294E-2</v>
      </c>
      <c r="I54" s="325">
        <f>取引基本表!I53/取引基本表!I$93</f>
        <v>3.3762843173292482E-3</v>
      </c>
      <c r="J54" s="325">
        <f>取引基本表!J53/取引基本表!J$93</f>
        <v>5.330112066464123E-3</v>
      </c>
      <c r="K54" s="325">
        <f>取引基本表!K53/取引基本表!K$93</f>
        <v>3.4860089310700601E-3</v>
      </c>
      <c r="L54" s="325">
        <f>取引基本表!L53/取引基本表!L$93</f>
        <v>5.5423536930880972E-3</v>
      </c>
      <c r="M54" s="325">
        <f>取引基本表!M53/取引基本表!M$93</f>
        <v>6.7228967116565064E-2</v>
      </c>
      <c r="N54" s="325">
        <f>取引基本表!N53/取引基本表!N$93</f>
        <v>1.08612346393477E-3</v>
      </c>
      <c r="O54" s="325">
        <f>取引基本表!O53/取引基本表!O$93</f>
        <v>1.5774901816249177E-2</v>
      </c>
      <c r="P54" s="325">
        <f>取引基本表!P53/取引基本表!P$93</f>
        <v>1.9765884858297614E-2</v>
      </c>
      <c r="Q54" s="325">
        <f>取引基本表!Q53/取引基本表!Q$93</f>
        <v>2.6029180246413103E-3</v>
      </c>
      <c r="R54" s="325">
        <f>取引基本表!R53/取引基本表!R$93</f>
        <v>3.5334221772367544E-3</v>
      </c>
      <c r="S54" s="325">
        <f>取引基本表!S53/取引基本表!S$93</f>
        <v>1.7108337116640651E-3</v>
      </c>
      <c r="T54" s="325">
        <f>取引基本表!T53/取引基本表!T$93</f>
        <v>1.486816933005108E-3</v>
      </c>
      <c r="U54" s="325">
        <f>取引基本表!U53/取引基本表!U$93</f>
        <v>2.1223628849499319E-3</v>
      </c>
      <c r="V54" s="325">
        <f>取引基本表!V53/取引基本表!V$93</f>
        <v>1.1234080793371011E-3</v>
      </c>
      <c r="W54" s="325">
        <f>取引基本表!W53/取引基本表!W$93</f>
        <v>1.0441294772330282E-3</v>
      </c>
      <c r="X54" s="325">
        <f>取引基本表!X53/取引基本表!X$93</f>
        <v>3.3448277028108375E-4</v>
      </c>
      <c r="Y54" s="325">
        <f>取引基本表!Y53/取引基本表!Y$93</f>
        <v>2.7422194609846868E-3</v>
      </c>
      <c r="Z54" s="325">
        <f>取引基本表!Z53/取引基本表!Z$93</f>
        <v>6.0219740356126051E-3</v>
      </c>
      <c r="AA54" s="325">
        <f>取引基本表!AA53/取引基本表!AA$93</f>
        <v>1.1631285733069593E-2</v>
      </c>
      <c r="AB54" s="325">
        <f>取引基本表!AB53/取引基本表!AB$93</f>
        <v>2.5614476480031831E-2</v>
      </c>
      <c r="AC54" s="325">
        <f>取引基本表!AC53/取引基本表!AC$93</f>
        <v>1.0187223973140746E-2</v>
      </c>
      <c r="AD54" s="325">
        <f>取引基本表!AD53/取引基本表!AD$93</f>
        <v>1.2243587229137674E-2</v>
      </c>
      <c r="AE54" s="325">
        <f>取引基本表!AE53/取引基本表!AE$93</f>
        <v>7.1263424900429003E-3</v>
      </c>
      <c r="AF54" s="325">
        <f>取引基本表!AF53/取引基本表!AF$93</f>
        <v>1.7842117663132355E-3</v>
      </c>
      <c r="AG54" s="325">
        <f>取引基本表!AG53/取引基本表!AG$93</f>
        <v>5.6982437718548242E-4</v>
      </c>
      <c r="AH54" s="325">
        <f>取引基本表!AH53/取引基本表!AH$93</f>
        <v>2.1971628828532264E-2</v>
      </c>
      <c r="AI54" s="325">
        <f>取引基本表!AI53/取引基本表!AI$93</f>
        <v>1.9007039453099264E-3</v>
      </c>
      <c r="AJ54" s="325">
        <f>取引基本表!AJ53/取引基本表!AJ$93</f>
        <v>8.1027603089776634E-3</v>
      </c>
      <c r="AK54" s="325">
        <f>取引基本表!AK53/取引基本表!AK$93</f>
        <v>4.2127332003949565E-3</v>
      </c>
      <c r="AL54" s="325">
        <f>取引基本表!AL53/取引基本表!AL$93</f>
        <v>2.2212372090959324E-3</v>
      </c>
      <c r="AM54" s="325">
        <f>取引基本表!AM53/取引基本表!AM$93</f>
        <v>4.1749995473559145E-3</v>
      </c>
      <c r="AN54" s="325">
        <f>取引基本表!AN53/取引基本表!AN$93</f>
        <v>2.3878857183624387E-3</v>
      </c>
      <c r="AO54" s="325">
        <f>取引基本表!AO53/取引基本表!AO$93</f>
        <v>5.8190305167840784E-3</v>
      </c>
      <c r="AP54" s="325">
        <f>取引基本表!AP53/取引基本表!AP$93</f>
        <v>0</v>
      </c>
      <c r="AQ54" s="325">
        <f>取引基本表!AQ53/取引基本表!AQ$93</f>
        <v>7.5971825829261744E-3</v>
      </c>
      <c r="AR54" s="326">
        <f>取引基本表!AR53/取引基本表!AR$93</f>
        <v>6.8279384195109594E-3</v>
      </c>
      <c r="AS54" s="325">
        <f>取引基本表!AS53/取引基本表!AS$93</f>
        <v>2.4134080607923401E-2</v>
      </c>
      <c r="AT54" s="325">
        <f>取引基本表!AT53/取引基本表!AT$93</f>
        <v>2.1476754288984112E-2</v>
      </c>
      <c r="AU54" s="325">
        <f>取引基本表!AU53/取引基本表!AU$93</f>
        <v>4.5730825667049342E-2</v>
      </c>
      <c r="AV54" s="325">
        <f>取引基本表!AV53/取引基本表!AV$93</f>
        <v>6.7427089164997608E-2</v>
      </c>
      <c r="AW54" s="325">
        <f>取引基本表!AW53/取引基本表!AW$93</f>
        <v>4.1290224848488282E-3</v>
      </c>
      <c r="AX54" s="325">
        <f>取引基本表!AX53/取引基本表!AX$93</f>
        <v>6.486564868541502E-3</v>
      </c>
      <c r="AY54" s="325">
        <f>取引基本表!AY53/取引基本表!AY$93</f>
        <v>5.6058067693230728E-3</v>
      </c>
      <c r="AZ54" s="325">
        <f>取引基本表!AZ53/取引基本表!AZ$93</f>
        <v>5.3579416936398477E-2</v>
      </c>
      <c r="BA54" s="325">
        <f>取引基本表!BA53/取引基本表!BA$93</f>
        <v>6.5163880600614107E-2</v>
      </c>
      <c r="BB54" s="325">
        <f>取引基本表!BB53/取引基本表!BB$93</f>
        <v>1.604428379460025E-3</v>
      </c>
      <c r="BC54" s="325">
        <f>取引基本表!BC53/取引基本表!BC$93</f>
        <v>2.5834122949331833E-2</v>
      </c>
      <c r="BD54" s="325">
        <f>取引基本表!BD53/取引基本表!BD$93</f>
        <v>2.9293636529628353E-2</v>
      </c>
      <c r="BE54" s="325">
        <f>取引基本表!BE53/取引基本表!BE$93</f>
        <v>4.3071363537766768E-3</v>
      </c>
      <c r="BF54" s="325">
        <f>取引基本表!BF53/取引基本表!BF$93</f>
        <v>5.7243492683090912E-3</v>
      </c>
      <c r="BG54" s="325">
        <f>取引基本表!BG53/取引基本表!BG$93</f>
        <v>2.3675025310405662E-3</v>
      </c>
      <c r="BH54" s="325">
        <f>取引基本表!BH53/取引基本表!BH$93</f>
        <v>2.1225249652526697E-3</v>
      </c>
      <c r="BI54" s="325">
        <f>取引基本表!BI53/取引基本表!BI$93</f>
        <v>3.1489453587899138E-3</v>
      </c>
      <c r="BJ54" s="325">
        <f>取引基本表!BJ53/取引基本表!BJ$93</f>
        <v>1.4877366038765214E-3</v>
      </c>
      <c r="BK54" s="325">
        <f>取引基本表!BK53/取引基本表!BK$93</f>
        <v>1.4163539651504159E-3</v>
      </c>
      <c r="BL54" s="325">
        <f>取引基本表!BL53/取引基本表!BL$93</f>
        <v>7.4158759850145796E-4</v>
      </c>
      <c r="BM54" s="325">
        <f>取引基本表!BM53/取引基本表!BM$93</f>
        <v>1.8714990370529237E-3</v>
      </c>
      <c r="BN54" s="325">
        <f>取引基本表!BN53/取引基本表!BN$93</f>
        <v>6.8772091044065134E-3</v>
      </c>
      <c r="BO54" s="325">
        <f>取引基本表!BO53/取引基本表!BO$93</f>
        <v>1.5646008825315565E-2</v>
      </c>
      <c r="BP54" s="325">
        <f>取引基本表!BP53/取引基本表!BP$93</f>
        <v>3.2784135698333425E-2</v>
      </c>
      <c r="BQ54" s="325">
        <f>取引基本表!BQ53/取引基本表!BQ$93</f>
        <v>1.2339874989370963E-2</v>
      </c>
      <c r="BR54" s="325">
        <f>取引基本表!BR53/取引基本表!BR$93</f>
        <v>1.7501242335534167E-2</v>
      </c>
      <c r="BS54" s="325">
        <f>取引基本表!BS53/取引基本表!BS$93</f>
        <v>1.0222783629691796E-2</v>
      </c>
      <c r="BT54" s="325">
        <f>取引基本表!BT53/取引基本表!BT$93</f>
        <v>2.589262383916401E-3</v>
      </c>
      <c r="BU54" s="325">
        <f>取引基本表!BU53/取引基本表!BU$93</f>
        <v>8.7638153198729056E-4</v>
      </c>
      <c r="BV54" s="325">
        <f>取引基本表!BV53/取引基本表!BV$93</f>
        <v>3.6405660589770912E-2</v>
      </c>
      <c r="BW54" s="325">
        <f>取引基本表!BW53/取引基本表!BW$93</f>
        <v>2.8747584458192854E-3</v>
      </c>
      <c r="BX54" s="325">
        <f>取引基本表!BX53/取引基本表!BX$93</f>
        <v>1.2717295108493199E-2</v>
      </c>
      <c r="BY54" s="325">
        <f>取引基本表!BY53/取引基本表!BY$93</f>
        <v>5.9099283539570981E-3</v>
      </c>
      <c r="BZ54" s="325">
        <f>取引基本表!BZ53/取引基本表!BZ$93</f>
        <v>3.2034806160712325E-3</v>
      </c>
      <c r="CA54" s="325">
        <f>取引基本表!CA53/取引基本表!CA$93</f>
        <v>6.0514495662026225E-3</v>
      </c>
      <c r="CB54" s="325">
        <f>取引基本表!CB53/取引基本表!CB$93</f>
        <v>3.4164400906418757E-3</v>
      </c>
      <c r="CC54" s="325">
        <f>取引基本表!CC53/取引基本表!CC$93</f>
        <v>8.4908780847011301E-3</v>
      </c>
      <c r="CD54" s="325">
        <f>取引基本表!CD53/取引基本表!CD$93</f>
        <v>0</v>
      </c>
      <c r="CE54" s="325">
        <f>取引基本表!CE53/取引基本表!CE$93</f>
        <v>1.0849447820886168E-2</v>
      </c>
      <c r="CF54" s="326">
        <f>取引基本表!CF53/取引基本表!CF$93</f>
        <v>1.0501602513589059E-2</v>
      </c>
      <c r="CG54" s="326">
        <f>取引基本表!CG53/取引基本表!CG$93</f>
        <v>1.0359642202187842E-2</v>
      </c>
      <c r="CH54" s="325">
        <f>取引基本表!CH53/取引基本表!CH$85</f>
        <v>1.1359613755351104E-3</v>
      </c>
      <c r="CI54" s="325">
        <f>取引基本表!CI53/取引基本表!CI$85</f>
        <v>4.2061269390375163E-3</v>
      </c>
      <c r="CJ54" s="325">
        <f>取引基本表!CJ53/取引基本表!CJ$85</f>
        <v>0</v>
      </c>
      <c r="CK54" s="325">
        <f>取引基本表!CK53/取引基本表!CK$85</f>
        <v>0</v>
      </c>
      <c r="CL54" s="325">
        <f>取引基本表!CL53/取引基本表!CL$85</f>
        <v>0</v>
      </c>
      <c r="CM54" s="325">
        <f>取引基本表!CM53/取引基本表!CM$85</f>
        <v>-8.6405538343788755E-3</v>
      </c>
      <c r="CN54" s="327"/>
      <c r="CO54" s="326">
        <f>取引基本表!CO53/取引基本表!CO$85</f>
        <v>1.6044617009488731E-3</v>
      </c>
      <c r="CP54" s="324">
        <f>取引基本表!CO53/取引基本表!CO$85</f>
        <v>1.6044617009488731E-3</v>
      </c>
      <c r="CQ54" s="325">
        <f>取引基本表!CP53/取引基本表!CP$85</f>
        <v>1.4042732246027438E-2</v>
      </c>
      <c r="CR54" s="325">
        <f>取引基本表!CQ53/取引基本表!CQ$85</f>
        <v>0</v>
      </c>
      <c r="CS54" s="325">
        <f>取引基本表!CR53/取引基本表!CR$85</f>
        <v>0</v>
      </c>
      <c r="CT54" s="325">
        <f>取引基本表!CS53/取引基本表!CS$85</f>
        <v>0</v>
      </c>
      <c r="CU54" s="325">
        <f>取引基本表!CT53/取引基本表!CT$85</f>
        <v>-1.2552052115260745E-2</v>
      </c>
      <c r="CV54" s="327"/>
      <c r="CW54" s="326">
        <f>取引基本表!CV53/取引基本表!CV$85</f>
        <v>7.2354513626946898E-3</v>
      </c>
      <c r="CX54" s="326">
        <f>取引基本表!CW53/取引基本表!CW$85</f>
        <v>7.0508371387439607E-3</v>
      </c>
      <c r="CY54" s="326">
        <f>取引基本表!CX53/取引基本表!CX$85</f>
        <v>9.9984414303367491E-3</v>
      </c>
      <c r="CZ54" s="326">
        <f>取引基本表!CY53/取引基本表!CY$85</f>
        <v>2.4417772759214685E-2</v>
      </c>
      <c r="DA54" s="326">
        <f>取引基本表!CZ53/取引基本表!CZ$85</f>
        <v>1.2901169450319033E-2</v>
      </c>
      <c r="DB54" s="59"/>
    </row>
    <row r="55" spans="1:106" ht="12" customHeight="1">
      <c r="A55" s="60"/>
      <c r="B55" s="69"/>
      <c r="C55" s="16" t="s">
        <v>13</v>
      </c>
      <c r="D55" s="88" t="s">
        <v>227</v>
      </c>
      <c r="E55" s="324">
        <f>取引基本表!E54/取引基本表!E$93</f>
        <v>5.0511007568228607E-3</v>
      </c>
      <c r="F55" s="325">
        <f>取引基本表!F54/取引基本表!F$93</f>
        <v>3.2294726706656E-3</v>
      </c>
      <c r="G55" s="325">
        <f>取引基本表!G54/取引基本表!G$93</f>
        <v>9.5110875570819133E-3</v>
      </c>
      <c r="H55" s="325">
        <f>取引基本表!H54/取引基本表!H$93</f>
        <v>4.582860425366749E-3</v>
      </c>
      <c r="I55" s="325">
        <f>取引基本表!I54/取引基本表!I$93</f>
        <v>1.428994318325516E-2</v>
      </c>
      <c r="J55" s="325">
        <f>取引基本表!J54/取引基本表!J$93</f>
        <v>5.3853182996235595E-3</v>
      </c>
      <c r="K55" s="325">
        <f>取引基本表!K54/取引基本表!K$93</f>
        <v>1.2250842851005523E-2</v>
      </c>
      <c r="L55" s="325">
        <f>取引基本表!L54/取引基本表!L$93</f>
        <v>1.8375123579821066E-2</v>
      </c>
      <c r="M55" s="325">
        <f>取引基本表!M54/取引基本表!M$93</f>
        <v>1.0971122489866407E-4</v>
      </c>
      <c r="N55" s="325">
        <f>取引基本表!N54/取引基本表!N$93</f>
        <v>0.12295681300518643</v>
      </c>
      <c r="O55" s="325">
        <f>取引基本表!O54/取引基本表!O$93</f>
        <v>6.3684896704187819E-3</v>
      </c>
      <c r="P55" s="325">
        <f>取引基本表!P54/取引基本表!P$93</f>
        <v>5.8800429145734994E-4</v>
      </c>
      <c r="Q55" s="325">
        <f>取引基本表!Q54/取引基本表!Q$93</f>
        <v>1.7786668796826231E-3</v>
      </c>
      <c r="R55" s="325">
        <f>取引基本表!R54/取引基本表!R$93</f>
        <v>4.9985721602008506E-3</v>
      </c>
      <c r="S55" s="325">
        <f>取引基本表!S54/取引基本表!S$93</f>
        <v>4.868113560150769E-3</v>
      </c>
      <c r="T55" s="325">
        <f>取引基本表!T54/取引基本表!T$93</f>
        <v>1.6622000916502077E-2</v>
      </c>
      <c r="U55" s="325">
        <f>取引基本表!U54/取引基本表!U$93</f>
        <v>2.5667728983018358E-2</v>
      </c>
      <c r="V55" s="325">
        <f>取引基本表!V54/取引基本表!V$93</f>
        <v>1.0750837658880857E-2</v>
      </c>
      <c r="W55" s="325">
        <f>取引基本表!W54/取引基本表!W$93</f>
        <v>1.8865154580546575E-2</v>
      </c>
      <c r="X55" s="325">
        <f>取引基本表!X54/取引基本表!X$93</f>
        <v>3.0904592421649436E-2</v>
      </c>
      <c r="Y55" s="325">
        <f>取引基本表!Y54/取引基本表!Y$93</f>
        <v>1.9869012658794108E-2</v>
      </c>
      <c r="Z55" s="325">
        <f>取引基本表!Z54/取引基本表!Z$93</f>
        <v>3.805657366186746E-2</v>
      </c>
      <c r="AA55" s="325">
        <f>取引基本表!AA54/取引基本表!AA$93</f>
        <v>8.9000066497717852E-3</v>
      </c>
      <c r="AB55" s="325">
        <f>取引基本表!AB54/取引基本表!AB$93</f>
        <v>1.0875782478067085E-5</v>
      </c>
      <c r="AC55" s="325">
        <f>取引基本表!AC54/取引基本表!AC$93</f>
        <v>2.4733052112515478E-2</v>
      </c>
      <c r="AD55" s="325">
        <f>取引基本表!AD54/取引基本表!AD$93</f>
        <v>1.2964665308795888E-2</v>
      </c>
      <c r="AE55" s="325">
        <f>取引基本表!AE54/取引基本表!AE$93</f>
        <v>3.7720963888947683E-3</v>
      </c>
      <c r="AF55" s="325">
        <f>取引基本表!AF54/取引基本表!AF$93</f>
        <v>1.6232943533344977E-3</v>
      </c>
      <c r="AG55" s="325">
        <f>取引基本表!AG54/取引基本表!AG$93</f>
        <v>4.403847918466882E-4</v>
      </c>
      <c r="AH55" s="325">
        <f>取引基本表!AH54/取引基本表!AH$93</f>
        <v>1.6389138989194359E-3</v>
      </c>
      <c r="AI55" s="325">
        <f>取引基本表!AI54/取引基本表!AI$93</f>
        <v>1.7561695292152588E-3</v>
      </c>
      <c r="AJ55" s="325">
        <f>取引基本表!AJ54/取引基本表!AJ$93</f>
        <v>1.1368734854775855E-3</v>
      </c>
      <c r="AK55" s="325">
        <f>取引基本表!AK54/取引基本表!AK$93</f>
        <v>2.6141181068662068E-3</v>
      </c>
      <c r="AL55" s="325">
        <f>取引基本表!AL54/取引基本表!AL$93</f>
        <v>1.4540851042851763E-3</v>
      </c>
      <c r="AM55" s="325">
        <f>取引基本表!AM54/取引基本表!AM$93</f>
        <v>4.4675063973545533E-3</v>
      </c>
      <c r="AN55" s="325">
        <f>取引基本表!AN54/取引基本表!AN$93</f>
        <v>4.7942887315627495E-3</v>
      </c>
      <c r="AO55" s="325">
        <f>取引基本表!AO54/取引基本表!AO$93</f>
        <v>1.7720600784621285E-3</v>
      </c>
      <c r="AP55" s="325">
        <f>取引基本表!AP54/取引基本表!AP$93</f>
        <v>2.8926207817699317E-2</v>
      </c>
      <c r="AQ55" s="325">
        <f>取引基本表!AQ54/取引基本表!AQ$93</f>
        <v>1.3580464333786165E-3</v>
      </c>
      <c r="AR55" s="326">
        <f>取引基本表!AR54/取引基本表!AR$93</f>
        <v>8.0072650434075496E-3</v>
      </c>
      <c r="AS55" s="325">
        <f>取引基本表!AS54/取引基本表!AS$93</f>
        <v>9.5343674929608633E-3</v>
      </c>
      <c r="AT55" s="325">
        <f>取引基本表!AT54/取引基本表!AT$93</f>
        <v>9.8551193989694502E-3</v>
      </c>
      <c r="AU55" s="325">
        <f>取引基本表!AU54/取引基本表!AU$93</f>
        <v>1.5416483050180138E-2</v>
      </c>
      <c r="AV55" s="325">
        <f>取引基本表!AV54/取引基本表!AV$93</f>
        <v>7.4696206189633577E-3</v>
      </c>
      <c r="AW55" s="325">
        <f>取引基本表!AW54/取引基本表!AW$93</f>
        <v>1.6820155965564805E-2</v>
      </c>
      <c r="AX55" s="325">
        <f>取引基本表!AX54/取引基本表!AX$93</f>
        <v>7.8575221858718687E-3</v>
      </c>
      <c r="AY55" s="325">
        <f>取引基本表!AY54/取引基本表!AY$93</f>
        <v>2.2132336726201515E-2</v>
      </c>
      <c r="AZ55" s="325">
        <f>取引基本表!AZ54/取引基本表!AZ$93</f>
        <v>3.076916364915231E-2</v>
      </c>
      <c r="BA55" s="325">
        <f>取引基本表!BA54/取引基本表!BA$93</f>
        <v>1.1643707267589575E-4</v>
      </c>
      <c r="BB55" s="325">
        <f>取引基本表!BB54/取引基本表!BB$93</f>
        <v>0.18958402391513429</v>
      </c>
      <c r="BC55" s="325">
        <f>取引基本表!BC54/取引基本表!BC$93</f>
        <v>7.4759214520533912E-3</v>
      </c>
      <c r="BD55" s="325">
        <f>取引基本表!BD54/取引基本表!BD$93</f>
        <v>6.9574528941358793E-4</v>
      </c>
      <c r="BE55" s="325">
        <f>取引基本表!BE54/取引基本表!BE$93</f>
        <v>6.1841580177087584E-3</v>
      </c>
      <c r="BF55" s="325">
        <f>取引基本表!BF54/取引基本表!BF$93</f>
        <v>4.6050545235523203E-3</v>
      </c>
      <c r="BG55" s="325">
        <f>取引基本表!BG54/取引基本表!BG$93</f>
        <v>1.2970018301086728E-2</v>
      </c>
      <c r="BH55" s="325">
        <f>取引基本表!BH54/取引基本表!BH$93</f>
        <v>1.9209063701239124E-2</v>
      </c>
      <c r="BI55" s="325">
        <f>取引基本表!BI54/取引基本表!BI$93</f>
        <v>4.3313627799032701E-2</v>
      </c>
      <c r="BJ55" s="325">
        <f>取引基本表!BJ54/取引基本表!BJ$93</f>
        <v>1.5780134917709059E-2</v>
      </c>
      <c r="BK55" s="325">
        <f>取引基本表!BK54/取引基本表!BK$93</f>
        <v>3.7877150609673005E-2</v>
      </c>
      <c r="BL55" s="325">
        <f>取引基本表!BL54/取引基本表!BL$93</f>
        <v>4.1906989218759724E-2</v>
      </c>
      <c r="BM55" s="325">
        <f>取引基本表!BM54/取引基本表!BM$93</f>
        <v>4.3957526812533315E-2</v>
      </c>
      <c r="BN55" s="325">
        <f>取引基本表!BN54/取引基本表!BN$93</f>
        <v>5.2266565670405482E-2</v>
      </c>
      <c r="BO55" s="325">
        <f>取引基本表!BO54/取引基本表!BO$93</f>
        <v>1.3952455364926253E-2</v>
      </c>
      <c r="BP55" s="325">
        <f>取引基本表!BP54/取引基本表!BP$93</f>
        <v>1.5448038690135123E-5</v>
      </c>
      <c r="BQ55" s="325">
        <f>取引基本表!BQ54/取引基本表!BQ$93</f>
        <v>3.5827579395572615E-2</v>
      </c>
      <c r="BR55" s="325">
        <f>取引基本表!BR54/取引基本表!BR$93</f>
        <v>2.0250367031601102E-2</v>
      </c>
      <c r="BS55" s="325">
        <f>取引基本表!BS54/取引基本表!BS$93</f>
        <v>4.9991823299195591E-3</v>
      </c>
      <c r="BT55" s="325">
        <f>取引基本表!BT54/取引基本表!BT$93</f>
        <v>2.4897381458623856E-3</v>
      </c>
      <c r="BU55" s="325">
        <f>取引基本表!BU54/取引基本表!BU$93</f>
        <v>7.2417296523239719E-4</v>
      </c>
      <c r="BV55" s="325">
        <f>取引基本表!BV54/取引基本表!BV$93</f>
        <v>2.4780130455590334E-3</v>
      </c>
      <c r="BW55" s="325">
        <f>取引基本表!BW54/取引基本表!BW$93</f>
        <v>3.8838790861114312E-3</v>
      </c>
      <c r="BX55" s="325">
        <f>取引基本表!BX54/取引基本表!BX$93</f>
        <v>1.8426246216592982E-3</v>
      </c>
      <c r="BY55" s="325">
        <f>取引基本表!BY54/取引基本表!BY$93</f>
        <v>4.4660821812756175E-3</v>
      </c>
      <c r="BZ55" s="325">
        <f>取引基本表!BZ54/取引基本表!BZ$93</f>
        <v>2.2310026168715492E-3</v>
      </c>
      <c r="CA55" s="325">
        <f>取引基本表!CA54/取引基本表!CA$93</f>
        <v>7.3152290598193252E-3</v>
      </c>
      <c r="CB55" s="325">
        <f>取引基本表!CB54/取引基本表!CB$93</f>
        <v>7.7227148952482656E-3</v>
      </c>
      <c r="CC55" s="325">
        <f>取引基本表!CC54/取引基本表!CC$93</f>
        <v>2.7390731870324688E-3</v>
      </c>
      <c r="CD55" s="325">
        <f>取引基本表!CD54/取引基本表!CD$93</f>
        <v>4.5011876983780334E-2</v>
      </c>
      <c r="CE55" s="325">
        <f>取引基本表!CE54/取引基本表!CE$93</f>
        <v>2.1109751923611788E-3</v>
      </c>
      <c r="CF55" s="326">
        <f>取引基本表!CF54/取引基本表!CF$93</f>
        <v>1.2240436592782372E-2</v>
      </c>
      <c r="CG55" s="326">
        <f>取引基本表!CG54/取引基本表!CG$93</f>
        <v>1.2076855400823984E-2</v>
      </c>
      <c r="CH55" s="325">
        <f>取引基本表!CH54/取引基本表!CH$85</f>
        <v>1.6222436962887944E-3</v>
      </c>
      <c r="CI55" s="325">
        <f>取引基本表!CI54/取引基本表!CI$85</f>
        <v>1.8079029837511534E-3</v>
      </c>
      <c r="CJ55" s="325">
        <f>取引基本表!CJ54/取引基本表!CJ$85</f>
        <v>7.7570972829344382E-6</v>
      </c>
      <c r="CK55" s="325">
        <f>取引基本表!CK54/取引基本表!CK$85</f>
        <v>0</v>
      </c>
      <c r="CL55" s="325">
        <f>取引基本表!CL54/取引基本表!CL$85</f>
        <v>0</v>
      </c>
      <c r="CM55" s="325">
        <f>取引基本表!CM54/取引基本表!CM$85</f>
        <v>9.1787488200012132E-2</v>
      </c>
      <c r="CN55" s="327"/>
      <c r="CO55" s="326">
        <f>取引基本表!CO54/取引基本表!CO$85</f>
        <v>2.4578823617091481E-3</v>
      </c>
      <c r="CP55" s="324">
        <f>取引基本表!CO54/取引基本表!CO$85</f>
        <v>2.4578823617091481E-3</v>
      </c>
      <c r="CQ55" s="325">
        <f>取引基本表!CP54/取引基本表!CP$85</f>
        <v>2.7385170080006299E-3</v>
      </c>
      <c r="CR55" s="325">
        <f>取引基本表!CQ54/取引基本表!CQ$85</f>
        <v>2.9081424103056071E-5</v>
      </c>
      <c r="CS55" s="325">
        <f>取引基本表!CR54/取引基本表!CR$85</f>
        <v>0</v>
      </c>
      <c r="CT55" s="325">
        <f>取引基本表!CS54/取引基本表!CS$85</f>
        <v>-4.5346395442597139E-6</v>
      </c>
      <c r="CU55" s="325">
        <f>取引基本表!CT54/取引基本表!CT$85</f>
        <v>0.13419904369415406</v>
      </c>
      <c r="CV55" s="327"/>
      <c r="CW55" s="326">
        <f>取引基本表!CV54/取引基本表!CV$85</f>
        <v>1.2254815807062624E-3</v>
      </c>
      <c r="CX55" s="326">
        <f>取引基本表!CW54/取引基本表!CW$85</f>
        <v>1.2071778209648246E-3</v>
      </c>
      <c r="CY55" s="326">
        <f>取引基本表!CX54/取引基本表!CX$85</f>
        <v>2.4963923368231278E-2</v>
      </c>
      <c r="CZ55" s="326">
        <f>取引基本表!CY54/取引基本表!CY$85</f>
        <v>1.9865185714630446E-2</v>
      </c>
      <c r="DA55" s="326">
        <f>取引基本表!CZ54/取引基本表!CZ$85</f>
        <v>1.2960455685015646E-2</v>
      </c>
      <c r="DB55" s="59"/>
    </row>
    <row r="56" spans="1:106" ht="12" customHeight="1">
      <c r="A56" s="60"/>
      <c r="B56" s="69"/>
      <c r="C56" s="16" t="s">
        <v>14</v>
      </c>
      <c r="D56" s="88" t="s">
        <v>44</v>
      </c>
      <c r="E56" s="324">
        <f>取引基本表!E55/取引基本表!E$93</f>
        <v>1.292885561562848E-3</v>
      </c>
      <c r="F56" s="325">
        <f>取引基本表!F55/取引基本表!F$93</f>
        <v>1.0318948871892007E-4</v>
      </c>
      <c r="G56" s="325">
        <f>取引基本表!G55/取引基本表!G$93</f>
        <v>9.6445686930797505E-6</v>
      </c>
      <c r="H56" s="325">
        <f>取引基本表!H55/取引基本表!H$93</f>
        <v>0</v>
      </c>
      <c r="I56" s="325">
        <f>取引基本表!I55/取引基本表!I$93</f>
        <v>1.2023643017087325E-3</v>
      </c>
      <c r="J56" s="325">
        <f>取引基本表!J55/取引基本表!J$93</f>
        <v>1.4761248979841671E-4</v>
      </c>
      <c r="K56" s="325">
        <f>取引基本表!K55/取引基本表!K$93</f>
        <v>6.1008187380103083E-4</v>
      </c>
      <c r="L56" s="325">
        <f>取引基本表!L55/取引基本表!L$93</f>
        <v>3.9524228214692621E-3</v>
      </c>
      <c r="M56" s="325">
        <f>取引基本表!M55/取引基本表!M$93</f>
        <v>2.3904860625795581E-3</v>
      </c>
      <c r="N56" s="325">
        <f>取引基本表!N55/取引基本表!N$93</f>
        <v>1.3262079767961048E-3</v>
      </c>
      <c r="O56" s="325">
        <f>取引基本表!O55/取引基本表!O$93</f>
        <v>4.5814537499271564E-2</v>
      </c>
      <c r="P56" s="325">
        <f>取引基本表!P55/取引基本表!P$93</f>
        <v>2.0635682236571445E-3</v>
      </c>
      <c r="Q56" s="325">
        <f>取引基本表!Q55/取引基本表!Q$93</f>
        <v>3.0896371386239649E-3</v>
      </c>
      <c r="R56" s="325">
        <f>取引基本表!R55/取引基本表!R$93</f>
        <v>3.3912634173439296E-3</v>
      </c>
      <c r="S56" s="325">
        <f>取引基本表!S55/取引基本表!S$93</f>
        <v>1.8828661278864208E-3</v>
      </c>
      <c r="T56" s="325">
        <f>取引基本表!T55/取引基本表!T$93</f>
        <v>2.0246844659877637E-3</v>
      </c>
      <c r="U56" s="325">
        <f>取引基本表!U55/取引基本表!U$93</f>
        <v>2.7329756851225918E-3</v>
      </c>
      <c r="V56" s="325">
        <f>取引基本表!V55/取引基本表!V$93</f>
        <v>1.3703408412323896E-2</v>
      </c>
      <c r="W56" s="325">
        <f>取引基本表!W55/取引基本表!W$93</f>
        <v>4.393481216627808E-3</v>
      </c>
      <c r="X56" s="325">
        <f>取引基本表!X55/取引基本表!X$93</f>
        <v>1.1258387062777566E-3</v>
      </c>
      <c r="Y56" s="325">
        <f>取引基本表!Y55/取引基本表!Y$93</f>
        <v>3.4731924264111372E-3</v>
      </c>
      <c r="Z56" s="325">
        <f>取引基本表!Z55/取引基本表!Z$93</f>
        <v>3.8755197844974726E-3</v>
      </c>
      <c r="AA56" s="325">
        <f>取引基本表!AA55/取引基本表!AA$93</f>
        <v>2.8325001834770991E-2</v>
      </c>
      <c r="AB56" s="325">
        <f>取引基本表!AB55/取引基本表!AB$93</f>
        <v>2.8734538164350854E-5</v>
      </c>
      <c r="AC56" s="325">
        <f>取引基本表!AC55/取引基本表!AC$93</f>
        <v>2.6300303709793959E-3</v>
      </c>
      <c r="AD56" s="325">
        <f>取引基本表!AD55/取引基本表!AD$93</f>
        <v>2.4217148268288935E-4</v>
      </c>
      <c r="AE56" s="325">
        <f>取引基本表!AE55/取引基本表!AE$93</f>
        <v>1.0218379183455887E-4</v>
      </c>
      <c r="AF56" s="325">
        <f>取引基本表!AF55/取引基本表!AF$93</f>
        <v>5.7856229184209809E-6</v>
      </c>
      <c r="AG56" s="325">
        <f>取引基本表!AG55/取引基本表!AG$93</f>
        <v>3.2866479171643296E-5</v>
      </c>
      <c r="AH56" s="325">
        <f>取引基本表!AH55/取引基本表!AH$93</f>
        <v>2.6205922040924329E-5</v>
      </c>
      <c r="AI56" s="325">
        <f>取引基本表!AI55/取引基本表!AI$93</f>
        <v>1.8428820561168104E-6</v>
      </c>
      <c r="AJ56" s="325">
        <f>取引基本表!AJ55/取引基本表!AJ$93</f>
        <v>1.0207331661565987E-4</v>
      </c>
      <c r="AK56" s="325">
        <f>取引基本表!AK55/取引基本表!AK$93</f>
        <v>8.6786768045121808E-4</v>
      </c>
      <c r="AL56" s="325">
        <f>取引基本表!AL55/取引基本表!AL$93</f>
        <v>3.3251789906345064E-4</v>
      </c>
      <c r="AM56" s="325">
        <f>取引基本表!AM55/取引基本表!AM$93</f>
        <v>2.0405326177171028E-4</v>
      </c>
      <c r="AN56" s="325">
        <f>取引基本表!AN55/取引基本表!AN$93</f>
        <v>3.319265370990289E-4</v>
      </c>
      <c r="AO56" s="325">
        <f>取引基本表!AO55/取引基本表!AO$93</f>
        <v>5.0867270595775682E-4</v>
      </c>
      <c r="AP56" s="325">
        <f>取引基本表!AP55/取引基本表!AP$93</f>
        <v>2.6460504909007645E-3</v>
      </c>
      <c r="AQ56" s="325">
        <f>取引基本表!AQ55/取引基本表!AQ$93</f>
        <v>1.3554203935146592E-3</v>
      </c>
      <c r="AR56" s="326">
        <f>取引基本表!AR55/取引基本表!AR$93</f>
        <v>3.0271521692346696E-3</v>
      </c>
      <c r="AS56" s="325">
        <f>取引基本表!AS55/取引基本表!AS$93</f>
        <v>2.7136967590563128E-3</v>
      </c>
      <c r="AT56" s="325">
        <f>取引基本表!AT55/取引基本表!AT$93</f>
        <v>3.6993573936096893E-4</v>
      </c>
      <c r="AU56" s="325">
        <f>取引基本表!AU55/取引基本表!AU$93</f>
        <v>2.9957807791224134E-5</v>
      </c>
      <c r="AV56" s="325">
        <f>取引基本表!AV55/取引基本表!AV$93</f>
        <v>7.3694565073872411E-4</v>
      </c>
      <c r="AW56" s="325">
        <f>取引基本表!AW55/取引基本表!AW$93</f>
        <v>1.6653016960587776E-3</v>
      </c>
      <c r="AX56" s="325">
        <f>取引基本表!AX55/取引基本表!AX$93</f>
        <v>4.3122553657564598E-4</v>
      </c>
      <c r="AY56" s="325">
        <f>取引基本表!AY55/取引基本表!AY$93</f>
        <v>1.7382322599696646E-3</v>
      </c>
      <c r="AZ56" s="325">
        <f>取引基本表!AZ55/取引基本表!AZ$93</f>
        <v>7.7638977315309761E-3</v>
      </c>
      <c r="BA56" s="325">
        <f>取引基本表!BA55/取引基本表!BA$93</f>
        <v>8.9880429212979703E-4</v>
      </c>
      <c r="BB56" s="325">
        <f>取引基本表!BB55/取引基本表!BB$93</f>
        <v>2.6129794553751131E-3</v>
      </c>
      <c r="BC56" s="325">
        <f>取引基本表!BC55/取引基本表!BC$93</f>
        <v>8.4734808904984998E-2</v>
      </c>
      <c r="BD56" s="325">
        <f>取引基本表!BD55/取引基本表!BD$93</f>
        <v>3.6948966443919869E-3</v>
      </c>
      <c r="BE56" s="325">
        <f>取引基本表!BE55/取引基本表!BE$93</f>
        <v>8.4721812711208329E-3</v>
      </c>
      <c r="BF56" s="325">
        <f>取引基本表!BF55/取引基本表!BF$93</f>
        <v>5.4562522846972059E-3</v>
      </c>
      <c r="BG56" s="325">
        <f>取引基本表!BG55/取引基本表!BG$93</f>
        <v>6.5786815802612465E-3</v>
      </c>
      <c r="BH56" s="325">
        <f>取引基本表!BH55/取引基本表!BH$93</f>
        <v>4.7377729185786605E-3</v>
      </c>
      <c r="BI56" s="325">
        <f>取引基本表!BI55/取引基本表!BI$93</f>
        <v>1.3858726448607923E-2</v>
      </c>
      <c r="BJ56" s="325">
        <f>取引基本表!BJ55/取引基本表!BJ$93</f>
        <v>3.416228508315669E-2</v>
      </c>
      <c r="BK56" s="325">
        <f>取引基本表!BK55/取引基本表!BK$93</f>
        <v>7.0756675133504332E-3</v>
      </c>
      <c r="BL56" s="325">
        <f>取引基本表!BL55/取引基本表!BL$93</f>
        <v>2.9634515838665911E-3</v>
      </c>
      <c r="BM56" s="325">
        <f>取引基本表!BM55/取引基本表!BM$93</f>
        <v>8.2345000793920334E-3</v>
      </c>
      <c r="BN56" s="325">
        <f>取引基本表!BN55/取引基本表!BN$93</f>
        <v>4.046337322216622E-3</v>
      </c>
      <c r="BO56" s="325">
        <f>取引基本表!BO55/取引基本表!BO$93</f>
        <v>5.0129787106020722E-2</v>
      </c>
      <c r="BP56" s="325">
        <f>取引基本表!BP55/取引基本表!BP$93</f>
        <v>5.1615764499827416E-5</v>
      </c>
      <c r="BQ56" s="325">
        <f>取引基本表!BQ55/取引基本表!BQ$93</f>
        <v>4.6557280954281823E-3</v>
      </c>
      <c r="BR56" s="325">
        <f>取引基本表!BR55/取引基本表!BR$93</f>
        <v>4.8439026630400236E-4</v>
      </c>
      <c r="BS56" s="325">
        <f>取引基本表!BS55/取引基本表!BS$93</f>
        <v>1.8962477908098514E-4</v>
      </c>
      <c r="BT56" s="325">
        <f>取引基本表!BT55/取引基本表!BT$93</f>
        <v>1.1842634285093306E-5</v>
      </c>
      <c r="BU56" s="325">
        <f>取引基本表!BU55/取引基本表!BU$93</f>
        <v>6.2390060736828345E-5</v>
      </c>
      <c r="BV56" s="325">
        <f>取引基本表!BV55/取引基本表!BV$93</f>
        <v>5.2570165192114138E-5</v>
      </c>
      <c r="BW56" s="325">
        <f>取引基本表!BW55/取引基本表!BW$93</f>
        <v>8.403665660570968E-6</v>
      </c>
      <c r="BX56" s="325">
        <f>取引基本表!BX55/取引基本表!BX$93</f>
        <v>1.8974906086021036E-4</v>
      </c>
      <c r="BY56" s="325">
        <f>取引基本表!BY55/取引基本表!BY$93</f>
        <v>1.8953583460382833E-3</v>
      </c>
      <c r="BZ56" s="325">
        <f>取引基本表!BZ55/取引基本表!BZ$93</f>
        <v>7.0443156663810974E-4</v>
      </c>
      <c r="CA56" s="325">
        <f>取引基本表!CA55/取引基本表!CA$93</f>
        <v>4.3564461006109203E-4</v>
      </c>
      <c r="CB56" s="325">
        <f>取引基本表!CB55/取引基本表!CB$93</f>
        <v>6.9182079895437737E-4</v>
      </c>
      <c r="CC56" s="325">
        <f>取引基本表!CC55/取引基本表!CC$93</f>
        <v>1.0114377617091135E-3</v>
      </c>
      <c r="CD56" s="325">
        <f>取引基本表!CD55/取引基本表!CD$93</f>
        <v>5.254970078082578E-3</v>
      </c>
      <c r="CE56" s="325">
        <f>取引基本表!CE55/取引基本表!CE$93</f>
        <v>2.6837388879454331E-3</v>
      </c>
      <c r="CF56" s="326">
        <f>取引基本表!CF55/取引基本表!CF$93</f>
        <v>6.0644310063426065E-3</v>
      </c>
      <c r="CG56" s="326">
        <f>取引基本表!CG55/取引基本表!CG$93</f>
        <v>5.9470623415745841E-3</v>
      </c>
      <c r="CH56" s="325">
        <f>取引基本表!CH55/取引基本表!CH$85</f>
        <v>4.9941785411977918E-4</v>
      </c>
      <c r="CI56" s="325">
        <f>取引基本表!CI55/取引基本表!CI$85</f>
        <v>2.1876498290829478E-4</v>
      </c>
      <c r="CJ56" s="325">
        <f>取引基本表!CJ55/取引基本表!CJ$85</f>
        <v>0</v>
      </c>
      <c r="CK56" s="325">
        <f>取引基本表!CK55/取引基本表!CK$85</f>
        <v>0</v>
      </c>
      <c r="CL56" s="325">
        <f>取引基本表!CL55/取引基本表!CL$85</f>
        <v>0</v>
      </c>
      <c r="CM56" s="325">
        <f>取引基本表!CM55/取引基本表!CM$85</f>
        <v>4.5130943646805748E-2</v>
      </c>
      <c r="CN56" s="327"/>
      <c r="CO56" s="326">
        <f>取引基本表!CO55/取引基本表!CO$85</f>
        <v>9.8420709156400547E-4</v>
      </c>
      <c r="CP56" s="324">
        <f>取引基本表!CO55/取引基本表!CO$85</f>
        <v>9.8420709156400547E-4</v>
      </c>
      <c r="CQ56" s="325">
        <f>取引基本表!CP55/取引基本表!CP$85</f>
        <v>3.5072451788341824E-4</v>
      </c>
      <c r="CR56" s="325">
        <f>取引基本表!CQ55/取引基本表!CQ$85</f>
        <v>0</v>
      </c>
      <c r="CS56" s="325">
        <f>取引基本表!CR55/取引基本表!CR$85</f>
        <v>0</v>
      </c>
      <c r="CT56" s="325">
        <f>取引基本表!CS55/取引基本表!CS$85</f>
        <v>0</v>
      </c>
      <c r="CU56" s="325">
        <f>取引基本表!CT55/取引基本表!CT$85</f>
        <v>4.0247432324157228E-2</v>
      </c>
      <c r="CV56" s="327"/>
      <c r="CW56" s="326">
        <f>取引基本表!CV55/取引基本表!CV$85</f>
        <v>1.2922923017644005E-4</v>
      </c>
      <c r="CX56" s="326">
        <f>取引基本表!CW55/取引基本表!CW$85</f>
        <v>1.2436343030419207E-4</v>
      </c>
      <c r="CY56" s="326">
        <f>取引基本表!CX55/取引基本表!CX$85</f>
        <v>9.1858487500656883E-3</v>
      </c>
      <c r="CZ56" s="326">
        <f>取引基本表!CY55/取引基本表!CY$85</f>
        <v>6.199817193076264E-3</v>
      </c>
      <c r="DA56" s="326">
        <f>取引基本表!CZ55/取引基本表!CZ$85</f>
        <v>6.1939118350072464E-3</v>
      </c>
      <c r="DB56" s="59"/>
    </row>
    <row r="57" spans="1:106" ht="12" customHeight="1">
      <c r="A57" s="60"/>
      <c r="B57" s="69"/>
      <c r="C57" s="16" t="s">
        <v>15</v>
      </c>
      <c r="D57" s="88" t="s">
        <v>45</v>
      </c>
      <c r="E57" s="324">
        <f>取引基本表!E56/取引基本表!E$93</f>
        <v>7.3546404399862281E-6</v>
      </c>
      <c r="F57" s="325">
        <f>取引基本表!F56/取引基本表!F$93</f>
        <v>0</v>
      </c>
      <c r="G57" s="325">
        <f>取引基本表!G56/取引基本表!G$93</f>
        <v>7.0444841187783172E-5</v>
      </c>
      <c r="H57" s="325">
        <f>取引基本表!H56/取引基本表!H$93</f>
        <v>5.4592339793113414E-4</v>
      </c>
      <c r="I57" s="325">
        <f>取引基本表!I56/取引基本表!I$93</f>
        <v>0</v>
      </c>
      <c r="J57" s="325">
        <f>取引基本表!J56/取引基本表!J$93</f>
        <v>2.8751348680199591E-5</v>
      </c>
      <c r="K57" s="325">
        <f>取引基本表!K56/取引基本表!K$93</f>
        <v>5.8838389555052344E-4</v>
      </c>
      <c r="L57" s="325">
        <f>取引基本表!L56/取引基本表!L$93</f>
        <v>4.7603742834723151E-6</v>
      </c>
      <c r="M57" s="325">
        <f>取引基本表!M56/取引基本表!M$93</f>
        <v>0</v>
      </c>
      <c r="N57" s="325">
        <f>取引基本表!N56/取引基本表!N$93</f>
        <v>4.9276067921977425E-4</v>
      </c>
      <c r="O57" s="325">
        <f>取引基本表!O56/取引基本表!O$93</f>
        <v>1.3953726268152668E-3</v>
      </c>
      <c r="P57" s="325">
        <f>取引基本表!P56/取引基本表!P$93</f>
        <v>0.13032959982586534</v>
      </c>
      <c r="Q57" s="325">
        <f>取引基本表!Q56/取引基本表!Q$93</f>
        <v>1.4460501796458478E-4</v>
      </c>
      <c r="R57" s="325">
        <f>取引基本表!R56/取引基本表!R$93</f>
        <v>4.2410467424863339E-2</v>
      </c>
      <c r="S57" s="325">
        <f>取引基本表!S56/取引基本表!S$93</f>
        <v>2.8432655284785467E-2</v>
      </c>
      <c r="T57" s="325">
        <f>取引基本表!T56/取引基本表!T$93</f>
        <v>1.8486661662303474E-2</v>
      </c>
      <c r="U57" s="325">
        <f>取引基本表!U56/取引基本表!U$93</f>
        <v>4.301316899374256E-3</v>
      </c>
      <c r="V57" s="325">
        <f>取引基本表!V56/取引基本表!V$93</f>
        <v>1.143971482503537E-3</v>
      </c>
      <c r="W57" s="325">
        <f>取引基本表!W56/取引基本表!W$93</f>
        <v>1.2054899489943389E-2</v>
      </c>
      <c r="X57" s="325">
        <f>取引基本表!X56/取引基本表!X$93</f>
        <v>2.4380408707641594E-3</v>
      </c>
      <c r="Y57" s="325">
        <f>取引基本表!Y56/取引基本表!Y$93</f>
        <v>1.5631615201639658E-2</v>
      </c>
      <c r="Z57" s="325">
        <f>取引基本表!Z56/取引基本表!Z$93</f>
        <v>1.4285560624102698E-3</v>
      </c>
      <c r="AA57" s="325">
        <f>取引基本表!AA56/取引基本表!AA$93</f>
        <v>4.6305359713203079E-3</v>
      </c>
      <c r="AB57" s="325">
        <f>取引基本表!AB56/取引基本表!AB$93</f>
        <v>0</v>
      </c>
      <c r="AC57" s="325">
        <f>取引基本表!AC56/取引基本表!AC$93</f>
        <v>8.8148104000190882E-6</v>
      </c>
      <c r="AD57" s="325">
        <f>取引基本表!AD56/取引基本表!AD$93</f>
        <v>0</v>
      </c>
      <c r="AE57" s="325">
        <f>取引基本表!AE56/取引基本表!AE$93</f>
        <v>0</v>
      </c>
      <c r="AF57" s="325">
        <f>取引基本表!AF56/取引基本表!AF$93</f>
        <v>0</v>
      </c>
      <c r="AG57" s="325">
        <f>取引基本表!AG56/取引基本表!AG$93</f>
        <v>0</v>
      </c>
      <c r="AH57" s="325">
        <f>取引基本表!AH56/取引基本表!AH$93</f>
        <v>7.3506960924672296E-5</v>
      </c>
      <c r="AI57" s="325">
        <f>取引基本表!AI56/取引基本表!AI$93</f>
        <v>0</v>
      </c>
      <c r="AJ57" s="325">
        <f>取引基本表!AJ56/取引基本表!AJ$93</f>
        <v>7.480466397305566E-6</v>
      </c>
      <c r="AK57" s="325">
        <f>取引基本表!AK56/取引基本表!AK$93</f>
        <v>0</v>
      </c>
      <c r="AL57" s="325">
        <f>取引基本表!AL56/取引基本表!AL$93</f>
        <v>6.2096315989558609E-7</v>
      </c>
      <c r="AM57" s="325">
        <f>取引基本表!AM56/取引基本表!AM$93</f>
        <v>1.2577420319813624E-6</v>
      </c>
      <c r="AN57" s="325">
        <f>取引基本表!AN56/取引基本表!AN$93</f>
        <v>3.6496687243592354E-5</v>
      </c>
      <c r="AO57" s="325">
        <f>取引基本表!AO56/取引基本表!AO$93</f>
        <v>1.4345148710772599E-5</v>
      </c>
      <c r="AP57" s="325">
        <f>取引基本表!AP56/取引基本表!AP$93</f>
        <v>4.3825403285204447E-6</v>
      </c>
      <c r="AQ57" s="325">
        <f>取引基本表!AQ56/取引基本表!AQ$93</f>
        <v>5.9703005583140603E-4</v>
      </c>
      <c r="AR57" s="326">
        <f>取引基本表!AR56/取引基本表!AR$93</f>
        <v>1.0472882697670577E-2</v>
      </c>
      <c r="AS57" s="325">
        <f>取引基本表!AS56/取引基本表!AS$93</f>
        <v>3.3419091888068097E-5</v>
      </c>
      <c r="AT57" s="325">
        <f>取引基本表!AT56/取引基本表!AT$93</f>
        <v>2.0644790030162625E-5</v>
      </c>
      <c r="AU57" s="325">
        <f>取引基本表!AU56/取引基本表!AU$93</f>
        <v>1.9005664131755022E-4</v>
      </c>
      <c r="AV57" s="325">
        <f>取引基本表!AV56/取引基本表!AV$93</f>
        <v>3.8121795369354199E-3</v>
      </c>
      <c r="AW57" s="325">
        <f>取引基本表!AW56/取引基本表!AW$93</f>
        <v>0</v>
      </c>
      <c r="AX57" s="325">
        <f>取引基本表!AX56/取引基本表!AX$93</f>
        <v>1.6681133951541058E-4</v>
      </c>
      <c r="AY57" s="325">
        <f>取引基本表!AY56/取引基本表!AY$93</f>
        <v>8.894796212332079E-3</v>
      </c>
      <c r="AZ57" s="325">
        <f>取引基本表!AZ56/取引基本表!AZ$93</f>
        <v>2.6133737804926348E-5</v>
      </c>
      <c r="BA57" s="325">
        <f>取引基本表!BA56/取引基本表!BA$93</f>
        <v>-4.3862728197925986E-7</v>
      </c>
      <c r="BB57" s="325">
        <f>取引基本表!BB56/取引基本表!BB$93</f>
        <v>1.7593636257726155E-3</v>
      </c>
      <c r="BC57" s="325">
        <f>取引基本表!BC56/取引基本表!BC$93</f>
        <v>7.0500052686756102E-3</v>
      </c>
      <c r="BD57" s="325">
        <f>取引基本表!BD56/取引基本表!BD$93</f>
        <v>0.46895110045043931</v>
      </c>
      <c r="BE57" s="325">
        <f>取引基本表!BE56/取引基本表!BE$93</f>
        <v>9.8686007448258199E-4</v>
      </c>
      <c r="BF57" s="325">
        <f>取引基本表!BF56/取引基本表!BF$93</f>
        <v>0.18713081147419977</v>
      </c>
      <c r="BG57" s="325">
        <f>取引基本表!BG56/取引基本表!BG$93</f>
        <v>8.9385693375808442E-2</v>
      </c>
      <c r="BH57" s="325">
        <f>取引基本表!BH56/取引基本表!BH$93</f>
        <v>7.4267122880513819E-2</v>
      </c>
      <c r="BI57" s="325">
        <f>取引基本表!BI56/取引基本表!BI$93</f>
        <v>1.9908833467530782E-2</v>
      </c>
      <c r="BJ57" s="325">
        <f>取引基本表!BJ56/取引基本表!BJ$93</f>
        <v>6.1015612003673999E-3</v>
      </c>
      <c r="BK57" s="325">
        <f>取引基本表!BK56/取引基本表!BK$93</f>
        <v>4.048614511092561E-2</v>
      </c>
      <c r="BL57" s="325">
        <f>取引基本表!BL56/取引基本表!BL$93</f>
        <v>8.6304166179869794E-3</v>
      </c>
      <c r="BM57" s="325">
        <f>取引基本表!BM56/取引基本表!BM$93</f>
        <v>4.9088506196309542E-2</v>
      </c>
      <c r="BN57" s="325">
        <f>取引基本表!BN56/取引基本表!BN$93</f>
        <v>3.1337875433846132E-3</v>
      </c>
      <c r="BO57" s="325">
        <f>取引基本表!BO56/取引基本表!BO$93</f>
        <v>1.852175373772048E-2</v>
      </c>
      <c r="BP57" s="325">
        <f>取引基本表!BP56/取引基本表!BP$93</f>
        <v>0</v>
      </c>
      <c r="BQ57" s="325">
        <f>取引基本表!BQ56/取引基本表!BQ$93</f>
        <v>2.7831092777570371E-5</v>
      </c>
      <c r="BR57" s="325">
        <f>取引基本表!BR56/取引基本表!BR$93</f>
        <v>0</v>
      </c>
      <c r="BS57" s="325">
        <f>取引基本表!BS56/取引基本表!BS$93</f>
        <v>0</v>
      </c>
      <c r="BT57" s="325">
        <f>取引基本表!BT56/取引基本表!BT$93</f>
        <v>0</v>
      </c>
      <c r="BU57" s="325">
        <f>取引基本表!BU56/取引基本表!BU$93</f>
        <v>0</v>
      </c>
      <c r="BV57" s="325">
        <f>取引基本表!BV56/取引基本表!BV$93</f>
        <v>3.2461590168479453E-4</v>
      </c>
      <c r="BW57" s="325">
        <f>取引基本表!BW56/取引基本表!BW$93</f>
        <v>0</v>
      </c>
      <c r="BX57" s="325">
        <f>取引基本表!BX56/取引基本表!BX$93</f>
        <v>3.7988053684317682E-5</v>
      </c>
      <c r="BY57" s="325">
        <f>取引基本表!BY56/取引基本表!BY$93</f>
        <v>0</v>
      </c>
      <c r="BZ57" s="325">
        <f>取引基本表!BZ56/取引基本表!BZ$93</f>
        <v>2.8674730258425237E-6</v>
      </c>
      <c r="CA57" s="325">
        <f>取引基本表!CA56/取引基本表!CA$93</f>
        <v>4.6007260402738164E-6</v>
      </c>
      <c r="CB57" s="325">
        <f>取引基本表!CB56/取引基本表!CB$93</f>
        <v>1.3458017045769413E-4</v>
      </c>
      <c r="CC57" s="325">
        <f>取引基本表!CC56/取引基本表!CC$93</f>
        <v>4.2021233975083269E-5</v>
      </c>
      <c r="CD57" s="325">
        <f>取引基本表!CD56/取引基本表!CD$93</f>
        <v>2.3506422525967984E-5</v>
      </c>
      <c r="CE57" s="325">
        <f>取引基本表!CE56/取引基本表!CE$93</f>
        <v>2.3998025617166128E-3</v>
      </c>
      <c r="CF57" s="326">
        <f>取引基本表!CF56/取引基本表!CF$93</f>
        <v>1.7919584491788591E-2</v>
      </c>
      <c r="CG57" s="326">
        <f>取引基本表!CG56/取引基本表!CG$93</f>
        <v>1.7631823804220806E-2</v>
      </c>
      <c r="CH57" s="325">
        <f>取引基本表!CH56/取引基本表!CH$85</f>
        <v>0</v>
      </c>
      <c r="CI57" s="325">
        <f>取引基本表!CI56/取引基本表!CI$85</f>
        <v>-3.0143911891802933E-5</v>
      </c>
      <c r="CJ57" s="325">
        <f>取引基本表!CJ56/取引基本表!CJ$85</f>
        <v>0</v>
      </c>
      <c r="CK57" s="325">
        <f>取引基本表!CK56/取引基本表!CK$85</f>
        <v>-2.1468944645441042E-4</v>
      </c>
      <c r="CL57" s="325">
        <f>取引基本表!CL56/取引基本表!CL$85</f>
        <v>-2.9479286904926906E-4</v>
      </c>
      <c r="CM57" s="325">
        <f>取引基本表!CM56/取引基本表!CM$85</f>
        <v>0.1110343200511221</v>
      </c>
      <c r="CN57" s="327"/>
      <c r="CO57" s="326">
        <f>取引基本表!CO56/取引基本表!CO$85</f>
        <v>0</v>
      </c>
      <c r="CP57" s="324">
        <f>取引基本表!CO56/取引基本表!CO$85</f>
        <v>0</v>
      </c>
      <c r="CQ57" s="325">
        <f>取引基本表!CP56/取引基本表!CP$85</f>
        <v>-1.081494177927693E-4</v>
      </c>
      <c r="CR57" s="325">
        <f>取引基本表!CQ56/取引基本表!CQ$85</f>
        <v>0</v>
      </c>
      <c r="CS57" s="325">
        <f>取引基本表!CR56/取引基本表!CR$85</f>
        <v>-8.1208543568735408E-4</v>
      </c>
      <c r="CT57" s="325">
        <f>取引基本表!CS56/取引基本表!CS$85</f>
        <v>-1.2484631504143372E-3</v>
      </c>
      <c r="CU57" s="325">
        <f>取引基本表!CT56/取引基本表!CT$85</f>
        <v>0.3531357008502633</v>
      </c>
      <c r="CV57" s="327"/>
      <c r="CW57" s="326">
        <f>取引基本表!CV56/取引基本表!CV$85</f>
        <v>-9.5579077780549252E-4</v>
      </c>
      <c r="CX57" s="326">
        <f>取引基本表!CW56/取引基本表!CW$85</f>
        <v>-9.3483206033614019E-4</v>
      </c>
      <c r="CY57" s="326">
        <f>取引基本表!CX56/取引基本表!CX$85</f>
        <v>2.7962042002227783E-2</v>
      </c>
      <c r="CZ57" s="326">
        <f>取引基本表!CY56/取引基本表!CY$85</f>
        <v>8.7524552468588226E-3</v>
      </c>
      <c r="DA57" s="326">
        <f>取引基本表!CZ56/取引基本表!CZ$85</f>
        <v>1.8571734943156611E-2</v>
      </c>
      <c r="DB57" s="59"/>
    </row>
    <row r="58" spans="1:106" ht="12" customHeight="1">
      <c r="A58" s="60"/>
      <c r="B58" s="69"/>
      <c r="C58" s="16" t="s">
        <v>16</v>
      </c>
      <c r="D58" s="88" t="s">
        <v>46</v>
      </c>
      <c r="E58" s="324">
        <f>取引基本表!E57/取引基本表!E$93</f>
        <v>0</v>
      </c>
      <c r="F58" s="325">
        <f>取引基本表!F57/取引基本表!F$93</f>
        <v>0</v>
      </c>
      <c r="G58" s="325">
        <f>取引基本表!G57/取引基本表!G$93</f>
        <v>0</v>
      </c>
      <c r="H58" s="325">
        <f>取引基本表!H57/取引基本表!H$93</f>
        <v>8.633127111881537E-5</v>
      </c>
      <c r="I58" s="325">
        <f>取引基本表!I57/取引基本表!I$93</f>
        <v>7.7453709697466262E-4</v>
      </c>
      <c r="J58" s="325">
        <f>取引基本表!J57/取引基本表!J$93</f>
        <v>6.8200240748474469E-6</v>
      </c>
      <c r="K58" s="325">
        <f>取引基本表!K57/取引基本表!K$93</f>
        <v>4.5864841290699888E-4</v>
      </c>
      <c r="L58" s="325">
        <f>取引基本表!L57/取引基本表!L$93</f>
        <v>3.6735356752955759E-3</v>
      </c>
      <c r="M58" s="325">
        <f>取引基本表!M57/取引基本表!M$93</f>
        <v>4.1334488168471449E-6</v>
      </c>
      <c r="N58" s="325">
        <f>取引基本表!N57/取引基本表!N$93</f>
        <v>1.3331480063801943E-3</v>
      </c>
      <c r="O58" s="325">
        <f>取引基本表!O57/取引基本表!O$93</f>
        <v>5.1498923488944052E-3</v>
      </c>
      <c r="P58" s="325">
        <f>取引基本表!P57/取引基本表!P$93</f>
        <v>6.7735281080998789E-3</v>
      </c>
      <c r="Q58" s="325">
        <f>取引基本表!Q57/取引基本表!Q$93</f>
        <v>0.28932609961543365</v>
      </c>
      <c r="R58" s="325">
        <f>取引基本表!R57/取引基本表!R$93</f>
        <v>3.7772257548905765E-2</v>
      </c>
      <c r="S58" s="325">
        <f>取引基本表!S57/取引基本表!S$93</f>
        <v>2.0110456447366643E-2</v>
      </c>
      <c r="T58" s="325">
        <f>取引基本表!T57/取引基本表!T$93</f>
        <v>8.9153744272189913E-3</v>
      </c>
      <c r="U58" s="325">
        <f>取引基本表!U57/取引基本表!U$93</f>
        <v>1.1835206314755382E-2</v>
      </c>
      <c r="V58" s="325">
        <f>取引基本表!V57/取引基本表!V$93</f>
        <v>1.6860469373700577E-2</v>
      </c>
      <c r="W58" s="325">
        <f>取引基本表!W57/取引基本表!W$93</f>
        <v>3.9675080424223415E-2</v>
      </c>
      <c r="X58" s="325">
        <f>取引基本表!X57/取引基本表!X$93</f>
        <v>2.7076166410432447E-2</v>
      </c>
      <c r="Y58" s="325">
        <f>取引基本表!Y57/取引基本表!Y$93</f>
        <v>1.1869972096475244E-2</v>
      </c>
      <c r="Z58" s="325">
        <f>取引基本表!Z57/取引基本表!Z$93</f>
        <v>1.0464640355031448E-2</v>
      </c>
      <c r="AA58" s="325">
        <f>取引基本表!AA57/取引基本表!AA$93</f>
        <v>4.6624649445388628E-3</v>
      </c>
      <c r="AB58" s="325">
        <f>取引基本表!AB57/取引基本表!AB$93</f>
        <v>1.9791064036069053E-4</v>
      </c>
      <c r="AC58" s="325">
        <f>取引基本表!AC57/取引基本表!AC$93</f>
        <v>1.1052088289069907E-4</v>
      </c>
      <c r="AD58" s="325">
        <f>取引基本表!AD57/取引基本表!AD$93</f>
        <v>2.542922511001447E-6</v>
      </c>
      <c r="AE58" s="325">
        <f>取引基本表!AE57/取引基本表!AE$93</f>
        <v>7.3646333323970001E-6</v>
      </c>
      <c r="AF58" s="325">
        <f>取引基本表!AF57/取引基本表!AF$93</f>
        <v>0</v>
      </c>
      <c r="AG58" s="325">
        <f>取引基本表!AG57/取引基本表!AG$93</f>
        <v>0</v>
      </c>
      <c r="AH58" s="325">
        <f>取引基本表!AH57/取引基本表!AH$93</f>
        <v>1.0405068948043543E-5</v>
      </c>
      <c r="AI58" s="325">
        <f>取引基本表!AI57/取引基本表!AI$93</f>
        <v>3.7783197601365135E-5</v>
      </c>
      <c r="AJ58" s="325">
        <f>取引基本表!AJ57/取引基本表!AJ$93</f>
        <v>1.0843676246477768E-4</v>
      </c>
      <c r="AK58" s="325">
        <f>取引基本表!AK57/取引基本表!AK$93</f>
        <v>4.5804897623397321E-5</v>
      </c>
      <c r="AL58" s="325">
        <f>取引基本表!AL57/取引基本表!AL$93</f>
        <v>9.47671244346251E-4</v>
      </c>
      <c r="AM58" s="325">
        <f>取引基本表!AM57/取引基本表!AM$93</f>
        <v>1.1635468315082697E-4</v>
      </c>
      <c r="AN58" s="325">
        <f>取引基本表!AN57/取引基本表!AN$93</f>
        <v>2.0999041092611916E-4</v>
      </c>
      <c r="AO58" s="325">
        <f>取引基本表!AO57/取引基本表!AO$93</f>
        <v>2.1626501031881518E-4</v>
      </c>
      <c r="AP58" s="325">
        <f>取引基本表!AP57/取引基本表!AP$93</f>
        <v>5.5097193413205289E-4</v>
      </c>
      <c r="AQ58" s="325">
        <f>取引基本表!AQ57/取引基本表!AQ$93</f>
        <v>1.2369321582986091E-3</v>
      </c>
      <c r="AR58" s="326">
        <f>取引基本表!AR57/取引基本表!AR$93</f>
        <v>6.5132301013011464E-3</v>
      </c>
      <c r="AS58" s="325">
        <f>取引基本表!AS57/取引基本表!AS$93</f>
        <v>0</v>
      </c>
      <c r="AT58" s="325">
        <f>取引基本表!AT57/取引基本表!AT$93</f>
        <v>0</v>
      </c>
      <c r="AU58" s="325">
        <f>取引基本表!AU57/取引基本表!AU$93</f>
        <v>0</v>
      </c>
      <c r="AV58" s="325">
        <f>取引基本表!AV57/取引基本表!AV$93</f>
        <v>9.2479588600162359E-4</v>
      </c>
      <c r="AW58" s="325">
        <f>取引基本表!AW57/取引基本表!AW$93</f>
        <v>1.1917137747160097E-3</v>
      </c>
      <c r="AX58" s="325">
        <f>取引基本表!AX57/取引基本表!AX$93</f>
        <v>7.9846580031766362E-6</v>
      </c>
      <c r="AY58" s="325">
        <f>取引基本表!AY57/取引基本表!AY$93</f>
        <v>2.3293254937045648E-3</v>
      </c>
      <c r="AZ58" s="325">
        <f>取引基本表!AZ57/取引基本表!AZ$93</f>
        <v>4.9269422547624179E-3</v>
      </c>
      <c r="BA58" s="325">
        <f>取引基本表!BA57/取引基本表!BA$93</f>
        <v>1.6842048924977922E-5</v>
      </c>
      <c r="BB58" s="325">
        <f>取引基本表!BB57/取引基本表!BB$93</f>
        <v>2.4552166110837592E-3</v>
      </c>
      <c r="BC58" s="325">
        <f>取引基本表!BC57/取引基本表!BC$93</f>
        <v>8.2232083758059082E-3</v>
      </c>
      <c r="BD58" s="325">
        <f>取引基本表!BD57/取引基本表!BD$93</f>
        <v>9.1873687553921859E-3</v>
      </c>
      <c r="BE58" s="325">
        <f>取引基本表!BE57/取引基本表!BE$93</f>
        <v>0.40312261254023157</v>
      </c>
      <c r="BF58" s="325">
        <f>取引基本表!BF57/取引基本表!BF$93</f>
        <v>5.140282921081215E-2</v>
      </c>
      <c r="BG58" s="325">
        <f>取引基本表!BG57/取引基本表!BG$93</f>
        <v>3.0524941049983493E-2</v>
      </c>
      <c r="BH58" s="325">
        <f>取引基本表!BH57/取引基本表!BH$93</f>
        <v>1.7717795080195397E-2</v>
      </c>
      <c r="BI58" s="325">
        <f>取引基本表!BI57/取引基本表!BI$93</f>
        <v>4.4792887719217502E-2</v>
      </c>
      <c r="BJ58" s="325">
        <f>取引基本表!BJ57/取引基本表!BJ$93</f>
        <v>4.8653322444505126E-2</v>
      </c>
      <c r="BK58" s="325">
        <f>取引基本表!BK57/取引基本表!BK$93</f>
        <v>6.2824517119923387E-2</v>
      </c>
      <c r="BL58" s="325">
        <f>取引基本表!BL57/取引基本表!BL$93</f>
        <v>3.9204466840804586E-2</v>
      </c>
      <c r="BM58" s="325">
        <f>取引基本表!BM57/取引基本表!BM$93</f>
        <v>2.2593325921929166E-2</v>
      </c>
      <c r="BN58" s="325">
        <f>取引基本表!BN57/取引基本表!BN$93</f>
        <v>1.1541905297601478E-2</v>
      </c>
      <c r="BO58" s="325">
        <f>取引基本表!BO57/取引基本表!BO$93</f>
        <v>8.7665635465115251E-3</v>
      </c>
      <c r="BP58" s="325">
        <f>取引基本表!BP57/取引基本表!BP$93</f>
        <v>5.91702612189822E-4</v>
      </c>
      <c r="BQ58" s="325">
        <f>取引基本表!BQ57/取引基本表!BQ$93</f>
        <v>2.2005972730522252E-4</v>
      </c>
      <c r="BR58" s="325">
        <f>取引基本表!BR57/取引基本表!BR$93</f>
        <v>3.5732905516072984E-6</v>
      </c>
      <c r="BS58" s="325">
        <f>取引基本表!BS57/取引基本表!BS$93</f>
        <v>1.3305273447335669E-5</v>
      </c>
      <c r="BT58" s="325">
        <f>取引基本表!BT57/取引基本表!BT$93</f>
        <v>0</v>
      </c>
      <c r="BU58" s="325">
        <f>取引基本表!BU57/取引基本表!BU$93</f>
        <v>0</v>
      </c>
      <c r="BV58" s="325">
        <f>取引基本表!BV57/取引基本表!BV$93</f>
        <v>1.8780110925233527E-5</v>
      </c>
      <c r="BW58" s="325">
        <f>取引基本表!BW57/取引基本表!BW$93</f>
        <v>5.0934612962000449E-5</v>
      </c>
      <c r="BX58" s="325">
        <f>取引基本表!BX57/取引基本表!BX$93</f>
        <v>2.3309543037988823E-4</v>
      </c>
      <c r="BY58" s="325">
        <f>取引基本表!BY57/取引基本表!BY$93</f>
        <v>9.4939204786281608E-5</v>
      </c>
      <c r="BZ58" s="325">
        <f>取引基本表!BZ57/取引基本表!BZ$93</f>
        <v>1.5683921699386457E-3</v>
      </c>
      <c r="CA58" s="325">
        <f>取引基本表!CA57/取引基本表!CA$93</f>
        <v>2.077033220267466E-4</v>
      </c>
      <c r="CB58" s="325">
        <f>取引基本表!CB57/取引基本表!CB$93</f>
        <v>3.2075854634440524E-4</v>
      </c>
      <c r="CC58" s="325">
        <f>取引基本表!CC57/取引基本表!CC$93</f>
        <v>3.3977849732130686E-4</v>
      </c>
      <c r="CD58" s="325">
        <f>取引基本表!CD57/取引基本表!CD$93</f>
        <v>9.4762329387807474E-4</v>
      </c>
      <c r="CE58" s="325">
        <f>取引基本表!CE57/取引基本表!CE$93</f>
        <v>2.1401610251492514E-3</v>
      </c>
      <c r="CF58" s="326">
        <f>取引基本表!CF57/取引基本表!CF$93</f>
        <v>8.8738661577983293E-3</v>
      </c>
      <c r="CG58" s="326">
        <f>取引基本表!CG57/取引基本表!CG$93</f>
        <v>8.7826447992028368E-3</v>
      </c>
      <c r="CH58" s="325">
        <f>取引基本表!CH57/取引基本表!CH$85</f>
        <v>7.9111581794589402E-5</v>
      </c>
      <c r="CI58" s="325">
        <f>取引基本表!CI57/取引基本表!CI$85</f>
        <v>3.9959013703529128E-4</v>
      </c>
      <c r="CJ58" s="325">
        <f>取引基本表!CJ57/取引基本表!CJ$85</f>
        <v>0</v>
      </c>
      <c r="CK58" s="325">
        <f>取引基本表!CK57/取引基本表!CK$85</f>
        <v>0</v>
      </c>
      <c r="CL58" s="325">
        <f>取引基本表!CL57/取引基本表!CL$85</f>
        <v>-1.132884345217232E-3</v>
      </c>
      <c r="CM58" s="325">
        <f>取引基本表!CM57/取引基本表!CM$85</f>
        <v>-0.12693085800068502</v>
      </c>
      <c r="CN58" s="327"/>
      <c r="CO58" s="326">
        <f>取引基本表!CO57/取引基本表!CO$85</f>
        <v>1.3537425402880229E-4</v>
      </c>
      <c r="CP58" s="324">
        <f>取引基本表!CO57/取引基本表!CO$85</f>
        <v>1.3537425402880229E-4</v>
      </c>
      <c r="CQ58" s="325">
        <f>取引基本表!CP57/取引基本表!CP$85</f>
        <v>6.2459529122495022E-4</v>
      </c>
      <c r="CR58" s="325">
        <f>取引基本表!CQ57/取引基本表!CQ$85</f>
        <v>0</v>
      </c>
      <c r="CS58" s="325">
        <f>取引基本表!CR57/取引基本表!CR$85</f>
        <v>0</v>
      </c>
      <c r="CT58" s="325">
        <f>取引基本表!CS57/取引基本表!CS$85</f>
        <v>-4.9376929833589822E-4</v>
      </c>
      <c r="CU58" s="325">
        <f>取引基本表!CT57/取引基本表!CT$85</f>
        <v>2.6711417643178578E-2</v>
      </c>
      <c r="CV58" s="327"/>
      <c r="CW58" s="326">
        <f>取引基本表!CV57/取引基本表!CV$85</f>
        <v>1.7002385590912889E-4</v>
      </c>
      <c r="CX58" s="326">
        <f>取引基本表!CW57/取引基本表!CW$85</f>
        <v>1.7654348768508801E-4</v>
      </c>
      <c r="CY58" s="326">
        <f>取引基本表!CX57/取引基本表!CX$85</f>
        <v>3.2231982096843415E-2</v>
      </c>
      <c r="CZ58" s="326">
        <f>取引基本表!CY57/取引基本表!CY$85</f>
        <v>3.9914021710798081E-2</v>
      </c>
      <c r="DA58" s="326">
        <f>取引基本表!CZ57/取引基本表!CZ$85</f>
        <v>7.8376290124126235E-3</v>
      </c>
      <c r="DB58" s="59"/>
    </row>
    <row r="59" spans="1:106" ht="12" customHeight="1">
      <c r="A59" s="60"/>
      <c r="B59" s="69"/>
      <c r="C59" s="16" t="s">
        <v>17</v>
      </c>
      <c r="D59" s="88" t="s">
        <v>47</v>
      </c>
      <c r="E59" s="324">
        <f>取引基本表!E58/取引基本表!E$93</f>
        <v>1.7584778770187524E-3</v>
      </c>
      <c r="F59" s="325">
        <f>取引基本表!F58/取引基本表!F$93</f>
        <v>7.8522590356979577E-4</v>
      </c>
      <c r="G59" s="325">
        <f>取引基本表!G58/取引基本表!G$93</f>
        <v>1.1375583069463083E-3</v>
      </c>
      <c r="H59" s="325">
        <f>取引基本表!H58/取引基本表!H$93</f>
        <v>5.3083708854630143E-3</v>
      </c>
      <c r="I59" s="325">
        <f>取引基本表!I58/取引基本表!I$93</f>
        <v>8.076742079308686E-3</v>
      </c>
      <c r="J59" s="325">
        <f>取引基本表!J58/取引基本表!J$93</f>
        <v>5.8409784854982329E-4</v>
      </c>
      <c r="K59" s="325">
        <f>取引基本表!K58/取引基本表!K$93</f>
        <v>3.5702178378298755E-3</v>
      </c>
      <c r="L59" s="325">
        <f>取引基本表!L58/取引基本表!L$93</f>
        <v>8.8270989425890505E-3</v>
      </c>
      <c r="M59" s="325">
        <f>取引基本表!M58/取引基本表!M$93</f>
        <v>5.9455078393555179E-4</v>
      </c>
      <c r="N59" s="325">
        <f>取引基本表!N58/取引基本表!N$93</f>
        <v>4.67662186161824E-3</v>
      </c>
      <c r="O59" s="325">
        <f>取引基本表!O58/取引基本表!O$93</f>
        <v>5.461468198217803E-3</v>
      </c>
      <c r="P59" s="325">
        <f>取引基本表!P58/取引基本表!P$93</f>
        <v>3.5735337060963107E-4</v>
      </c>
      <c r="Q59" s="325">
        <f>取引基本表!Q58/取引基本表!Q$93</f>
        <v>1.1648126522928949E-3</v>
      </c>
      <c r="R59" s="325">
        <f>取引基本表!R58/取引基本表!R$93</f>
        <v>6.0525191918127837E-2</v>
      </c>
      <c r="S59" s="325">
        <f>取引基本表!S58/取引基本表!S$93</f>
        <v>2.1085687245362424E-2</v>
      </c>
      <c r="T59" s="325">
        <f>取引基本表!T58/取引基本表!T$93</f>
        <v>1.9638641324116073E-2</v>
      </c>
      <c r="U59" s="325">
        <f>取引基本表!U58/取引基本表!U$93</f>
        <v>2.1806737907470494E-2</v>
      </c>
      <c r="V59" s="325">
        <f>取引基本表!V58/取引基本表!V$93</f>
        <v>1.0243977686479229E-2</v>
      </c>
      <c r="W59" s="325">
        <f>取引基本表!W58/取引基本表!W$93</f>
        <v>1.9949277820728042E-2</v>
      </c>
      <c r="X59" s="325">
        <f>取引基本表!X58/取引基本表!X$93</f>
        <v>1.4579935512427911E-2</v>
      </c>
      <c r="Y59" s="325">
        <f>取引基本表!Y58/取引基本表!Y$93</f>
        <v>1.2299855944415419E-2</v>
      </c>
      <c r="Z59" s="325">
        <f>取引基本表!Z58/取引基本表!Z$93</f>
        <v>1.0753056508460845E-2</v>
      </c>
      <c r="AA59" s="325">
        <f>取引基本表!AA58/取引基本表!AA$93</f>
        <v>5.7525564651015486E-2</v>
      </c>
      <c r="AB59" s="325">
        <f>取引基本表!AB58/取引基本表!AB$93</f>
        <v>4.1121912547151241E-4</v>
      </c>
      <c r="AC59" s="325">
        <f>取引基本表!AC58/取引基本表!AC$93</f>
        <v>4.5261277117500647E-4</v>
      </c>
      <c r="AD59" s="325">
        <f>取引基本表!AD58/取引基本表!AD$93</f>
        <v>9.2140838989176386E-5</v>
      </c>
      <c r="AE59" s="325">
        <f>取引基本表!AE58/取引基本表!AE$93</f>
        <v>1.6800598883635971E-3</v>
      </c>
      <c r="AF59" s="325">
        <f>取引基本表!AF58/取引基本表!AF$93</f>
        <v>7.0756080049030919E-5</v>
      </c>
      <c r="AG59" s="325">
        <f>取引基本表!AG58/取引基本表!AG$93</f>
        <v>1.8003596447678801E-4</v>
      </c>
      <c r="AH59" s="325">
        <f>取引基本表!AH58/取引基本表!AH$93</f>
        <v>1.2650411760057525E-3</v>
      </c>
      <c r="AI59" s="325">
        <f>取引基本表!AI58/取引基本表!AI$93</f>
        <v>2.8397605802156262E-4</v>
      </c>
      <c r="AJ59" s="325">
        <f>取引基本表!AJ58/取引基本表!AJ$93</f>
        <v>2.2085349099590333E-3</v>
      </c>
      <c r="AK59" s="325">
        <f>取引基本表!AK58/取引基本表!AK$93</f>
        <v>1.3061992035376106E-4</v>
      </c>
      <c r="AL59" s="325">
        <f>取引基本表!AL58/取引基本表!AL$93</f>
        <v>2.3855616144334598E-4</v>
      </c>
      <c r="AM59" s="325">
        <f>取引基本表!AM58/取引基本表!AM$93</f>
        <v>1.3430995812770577E-3</v>
      </c>
      <c r="AN59" s="325">
        <f>取引基本表!AN58/取引基本表!AN$93</f>
        <v>7.8111208573864821E-4</v>
      </c>
      <c r="AO59" s="325">
        <f>取引基本表!AO58/取引基本表!AO$93</f>
        <v>1.7145311477063825E-3</v>
      </c>
      <c r="AP59" s="325">
        <f>取引基本表!AP58/取引基本表!AP$93</f>
        <v>2.3970549960859735E-4</v>
      </c>
      <c r="AQ59" s="325">
        <f>取引基本表!AQ58/取引基本表!AQ$93</f>
        <v>1.8896140920944572E-3</v>
      </c>
      <c r="AR59" s="326">
        <f>取引基本表!AR58/取引基本表!AR$93</f>
        <v>8.2623939327367227E-3</v>
      </c>
      <c r="AS59" s="325">
        <f>取引基本表!AS58/取引基本表!AS$93</f>
        <v>2.460672994940444E-3</v>
      </c>
      <c r="AT59" s="325">
        <f>取引基本表!AT58/取引基本表!AT$93</f>
        <v>9.4281179439317613E-4</v>
      </c>
      <c r="AU59" s="325">
        <f>取引基本表!AU58/取引基本表!AU$93</f>
        <v>1.6347372232070429E-3</v>
      </c>
      <c r="AV59" s="325">
        <f>取引基本表!AV58/取引基本表!AV$93</f>
        <v>1.0844188010660545E-2</v>
      </c>
      <c r="AW59" s="325">
        <f>取引基本表!AW58/取引基本表!AW$93</f>
        <v>1.0356529460082448E-2</v>
      </c>
      <c r="AX59" s="325">
        <f>取引基本表!AX58/取引基本表!AX$93</f>
        <v>1.2736996815438993E-3</v>
      </c>
      <c r="AY59" s="325">
        <f>取引基本表!AY58/取引基本表!AY$93</f>
        <v>1.1719234891041827E-2</v>
      </c>
      <c r="AZ59" s="325">
        <f>取引基本表!AZ58/取引基本表!AZ$93</f>
        <v>1.1960035623376102E-2</v>
      </c>
      <c r="BA59" s="325">
        <f>取引基本表!BA58/取引基本表!BA$93</f>
        <v>4.4704619857555535E-4</v>
      </c>
      <c r="BB59" s="325">
        <f>取引基本表!BB58/取引基本表!BB$93</f>
        <v>6.1494195955013676E-3</v>
      </c>
      <c r="BC59" s="325">
        <f>取引基本表!BC58/取引基本表!BC$93</f>
        <v>9.1676624339662675E-3</v>
      </c>
      <c r="BD59" s="325">
        <f>取引基本表!BD58/取引基本表!BD$93</f>
        <v>1.0351776162267599E-3</v>
      </c>
      <c r="BE59" s="325">
        <f>取引基本表!BE58/取引基本表!BE$93</f>
        <v>2.0258235901232853E-3</v>
      </c>
      <c r="BF59" s="325">
        <f>取引基本表!BF58/取引基本表!BF$93</f>
        <v>6.8711684403342174E-2</v>
      </c>
      <c r="BG59" s="325">
        <f>取引基本表!BG58/取引基本表!BG$93</f>
        <v>3.0477363113476586E-2</v>
      </c>
      <c r="BH59" s="325">
        <f>取引基本表!BH58/取引基本表!BH$93</f>
        <v>2.8889980226281614E-2</v>
      </c>
      <c r="BI59" s="325">
        <f>取引基本表!BI58/取引基本表!BI$93</f>
        <v>3.3489575787711501E-2</v>
      </c>
      <c r="BJ59" s="325">
        <f>取引基本表!BJ58/取引基本表!BJ$93</f>
        <v>1.9562926326849309E-2</v>
      </c>
      <c r="BK59" s="325">
        <f>取引基本表!BK58/取引基本表!BK$93</f>
        <v>2.7567117742056519E-2</v>
      </c>
      <c r="BL59" s="325">
        <f>取引基本表!BL58/取引基本表!BL$93</f>
        <v>3.0528689272527904E-2</v>
      </c>
      <c r="BM59" s="325">
        <f>取引基本表!BM58/取引基本表!BM$93</f>
        <v>9.7613054898589308E-3</v>
      </c>
      <c r="BN59" s="325">
        <f>取引基本表!BN58/取引基本表!BN$93</f>
        <v>1.0778713825504341E-2</v>
      </c>
      <c r="BO59" s="325">
        <f>取引基本表!BO58/取引基本表!BO$93</f>
        <v>9.0199148988873032E-2</v>
      </c>
      <c r="BP59" s="325">
        <f>取引基本表!BP58/取引基本表!BP$93</f>
        <v>5.3492355636688255E-4</v>
      </c>
      <c r="BQ59" s="325">
        <f>取引基本表!BQ58/取引基本表!BQ$93</f>
        <v>6.9694968897497265E-4</v>
      </c>
      <c r="BR59" s="325">
        <f>取引基本表!BR58/取引基本表!BR$93</f>
        <v>1.4674520505302539E-4</v>
      </c>
      <c r="BS59" s="325">
        <f>取引基本表!BS58/取引基本表!BS$93</f>
        <v>2.8061968898975089E-3</v>
      </c>
      <c r="BT59" s="325">
        <f>取引基本表!BT58/取引基本表!BT$93</f>
        <v>1.0997217275474704E-4</v>
      </c>
      <c r="BU59" s="325">
        <f>取引基本表!BU58/取引基本表!BU$93</f>
        <v>2.7041252109631593E-4</v>
      </c>
      <c r="BV59" s="325">
        <f>取引基本表!BV58/取引基本表!BV$93</f>
        <v>1.8512816919722963E-3</v>
      </c>
      <c r="BW59" s="325">
        <f>取引基本表!BW58/取引基本表!BW$93</f>
        <v>3.5679347186148294E-4</v>
      </c>
      <c r="BX59" s="325">
        <f>取引基本表!BX58/取引基本表!BX$93</f>
        <v>3.9708476848261979E-3</v>
      </c>
      <c r="BY59" s="325">
        <f>取引基本表!BY58/取引基本表!BY$93</f>
        <v>2.0726213972722379E-4</v>
      </c>
      <c r="BZ59" s="325">
        <f>取引基本表!BZ58/取引基本表!BZ$93</f>
        <v>3.693395927293954E-4</v>
      </c>
      <c r="CA59" s="325">
        <f>取引基本表!CA58/取引基本表!CA$93</f>
        <v>2.1593956827629371E-3</v>
      </c>
      <c r="CB59" s="325">
        <f>取引基本表!CB58/取引基本表!CB$93</f>
        <v>1.0841924127641912E-3</v>
      </c>
      <c r="CC59" s="325">
        <f>取引基本表!CC58/取引基本表!CC$93</f>
        <v>2.4154325923605811E-3</v>
      </c>
      <c r="CD59" s="325">
        <f>取引基本表!CD58/取引基本表!CD$93</f>
        <v>3.7428315052511678E-4</v>
      </c>
      <c r="CE59" s="325">
        <f>取引基本表!CE58/取引基本表!CE$93</f>
        <v>2.9144154620517108E-3</v>
      </c>
      <c r="CF59" s="326">
        <f>取引基本表!CF58/取引基本表!CF$93</f>
        <v>1.1123300922587119E-2</v>
      </c>
      <c r="CG59" s="326">
        <f>取引基本表!CG58/取引基本表!CG$93</f>
        <v>1.1012747742773055E-2</v>
      </c>
      <c r="CH59" s="325">
        <f>取引基本表!CH58/取引基本表!CH$85</f>
        <v>2.0413290993155074E-3</v>
      </c>
      <c r="CI59" s="325">
        <f>取引基本表!CI58/取引基本表!CI$85</f>
        <v>1.478547954082904E-3</v>
      </c>
      <c r="CJ59" s="325">
        <f>取引基本表!CJ58/取引基本表!CJ$85</f>
        <v>1.6503281034388402E-6</v>
      </c>
      <c r="CK59" s="325">
        <f>取引基本表!CK58/取引基本表!CK$85</f>
        <v>5.6046688197729016E-4</v>
      </c>
      <c r="CL59" s="325">
        <f>取引基本表!CL58/取引基本表!CL$85</f>
        <v>2.0768512451341536E-3</v>
      </c>
      <c r="CM59" s="325">
        <f>取引基本表!CM58/取引基本表!CM$85</f>
        <v>0.13943380757858717</v>
      </c>
      <c r="CN59" s="327"/>
      <c r="CO59" s="326">
        <f>取引基本表!CO58/取引基本表!CO$85</f>
        <v>3.1178642497940844E-3</v>
      </c>
      <c r="CP59" s="324">
        <f>取引基本表!CO58/取引基本表!CO$85</f>
        <v>3.1178642497940844E-3</v>
      </c>
      <c r="CQ59" s="325">
        <f>取引基本表!CP58/取引基本表!CP$85</f>
        <v>8.398310621649239E-4</v>
      </c>
      <c r="CR59" s="325">
        <f>取引基本表!CQ58/取引基本表!CQ$85</f>
        <v>4.6360916527715286E-6</v>
      </c>
      <c r="CS59" s="325">
        <f>取引基本表!CR58/取引基本表!CR$85</f>
        <v>8.3730443290877261E-4</v>
      </c>
      <c r="CT59" s="325">
        <f>取引基本表!CS58/取引基本表!CS$85</f>
        <v>3.2195860482433967E-3</v>
      </c>
      <c r="CU59" s="325">
        <f>取引基本表!CT58/取引基本表!CT$85</f>
        <v>0.1355454129650131</v>
      </c>
      <c r="CV59" s="327"/>
      <c r="CW59" s="326">
        <f>取引基本表!CV58/取引基本表!CV$85</f>
        <v>1.0084210712212303E-3</v>
      </c>
      <c r="CX59" s="326">
        <f>取引基本表!CW58/取引基本表!CW$85</f>
        <v>1.0031015369994635E-3</v>
      </c>
      <c r="CY59" s="326">
        <f>取引基本表!CX58/取引基本表!CX$85</f>
        <v>8.5959106109978669E-3</v>
      </c>
      <c r="CZ59" s="326">
        <f>取引基本表!CY58/取引基本表!CY$85</f>
        <v>1.1587478677452304E-2</v>
      </c>
      <c r="DA59" s="326">
        <f>取引基本表!CZ58/取引基本表!CZ$85</f>
        <v>1.1212436956078282E-2</v>
      </c>
      <c r="DB59" s="59"/>
    </row>
    <row r="60" spans="1:106" ht="12" customHeight="1">
      <c r="A60" s="60"/>
      <c r="B60" s="69"/>
      <c r="C60" s="16" t="s">
        <v>18</v>
      </c>
      <c r="D60" s="88" t="s">
        <v>165</v>
      </c>
      <c r="E60" s="324">
        <f>取引基本表!E59/取引基本表!E$93</f>
        <v>0</v>
      </c>
      <c r="F60" s="325">
        <f>取引基本表!F59/取引基本表!F$93</f>
        <v>0</v>
      </c>
      <c r="G60" s="325">
        <f>取引基本表!G59/取引基本表!G$93</f>
        <v>0</v>
      </c>
      <c r="H60" s="325">
        <f>取引基本表!H59/取引基本表!H$93</f>
        <v>2.1907860251309474E-3</v>
      </c>
      <c r="I60" s="325">
        <f>取引基本表!I59/取引基本表!I$93</f>
        <v>0</v>
      </c>
      <c r="J60" s="325">
        <f>取引基本表!J59/取引基本表!J$93</f>
        <v>0</v>
      </c>
      <c r="K60" s="325">
        <f>取引基本表!K59/取引基本表!K$93</f>
        <v>2.8163396638233262E-5</v>
      </c>
      <c r="L60" s="325">
        <f>取引基本表!L59/取引基本表!L$93</f>
        <v>1.7180041859497867E-5</v>
      </c>
      <c r="M60" s="325">
        <f>取引基本表!M59/取引基本表!M$93</f>
        <v>0</v>
      </c>
      <c r="N60" s="325">
        <f>取引基本表!N59/取引基本表!N$93</f>
        <v>1.8959718606653472E-4</v>
      </c>
      <c r="O60" s="325">
        <f>取引基本表!O59/取引基本表!O$93</f>
        <v>4.696827838653869E-4</v>
      </c>
      <c r="P60" s="325">
        <f>取引基本表!P59/取引基本表!P$93</f>
        <v>2.4297034740178454E-5</v>
      </c>
      <c r="Q60" s="325">
        <f>取引基本表!Q59/取引基本表!Q$93</f>
        <v>0</v>
      </c>
      <c r="R60" s="325">
        <f>取引基本表!R59/取引基本表!R$93</f>
        <v>6.5569209097389924E-4</v>
      </c>
      <c r="S60" s="325">
        <f>取引基本表!S59/取引基本表!S$93</f>
        <v>9.5280591993601449E-2</v>
      </c>
      <c r="T60" s="325">
        <f>取引基本表!T59/取引基本表!T$93</f>
        <v>1.9511948079448831E-2</v>
      </c>
      <c r="U60" s="325">
        <f>取引基本表!U59/取引基本表!U$93</f>
        <v>8.0952273242472297E-3</v>
      </c>
      <c r="V60" s="325">
        <f>取引基本表!V59/取引基本表!V$93</f>
        <v>1.0638276161413008E-3</v>
      </c>
      <c r="W60" s="325">
        <f>取引基本表!W59/取引基本表!W$93</f>
        <v>9.2540264837431552E-3</v>
      </c>
      <c r="X60" s="325">
        <f>取引基本表!X59/取引基本表!X$93</f>
        <v>7.8248773474300266E-4</v>
      </c>
      <c r="Y60" s="325">
        <f>取引基本表!Y59/取引基本表!Y$93</f>
        <v>8.2337260486160385E-3</v>
      </c>
      <c r="Z60" s="325">
        <f>取引基本表!Z59/取引基本表!Z$93</f>
        <v>5.890249521686222E-5</v>
      </c>
      <c r="AA60" s="325">
        <f>取引基本表!AA59/取引基本表!AA$93</f>
        <v>4.2205950438465294E-3</v>
      </c>
      <c r="AB60" s="325">
        <f>取引基本表!AB59/取引基本表!AB$93</f>
        <v>0</v>
      </c>
      <c r="AC60" s="325">
        <f>取引基本表!AC59/取引基本表!AC$93</f>
        <v>6.7229580764569469E-3</v>
      </c>
      <c r="AD60" s="325">
        <f>取引基本表!AD59/取引基本表!AD$93</f>
        <v>0</v>
      </c>
      <c r="AE60" s="325">
        <f>取引基本表!AE59/取引基本表!AE$93</f>
        <v>2.080744217280257E-6</v>
      </c>
      <c r="AF60" s="325">
        <f>取引基本表!AF59/取引基本表!AF$93</f>
        <v>0</v>
      </c>
      <c r="AG60" s="325">
        <f>取引基本表!AG59/取引基本表!AG$93</f>
        <v>0</v>
      </c>
      <c r="AH60" s="325">
        <f>取引基本表!AH59/取引基本表!AH$93</f>
        <v>6.2779762510555337E-5</v>
      </c>
      <c r="AI60" s="325">
        <f>取引基本表!AI59/取引基本表!AI$93</f>
        <v>1.0387925710505365E-6</v>
      </c>
      <c r="AJ60" s="325">
        <f>取引基本表!AJ59/取引基本表!AJ$93</f>
        <v>1.5663785835768831E-4</v>
      </c>
      <c r="AK60" s="325">
        <f>取引基本表!AK59/取引基本表!AK$93</f>
        <v>0</v>
      </c>
      <c r="AL60" s="325">
        <f>取引基本表!AL59/取引基本表!AL$93</f>
        <v>0</v>
      </c>
      <c r="AM60" s="325">
        <f>取引基本表!AM59/取引基本表!AM$93</f>
        <v>0</v>
      </c>
      <c r="AN60" s="325">
        <f>取引基本表!AN59/取引基本表!AN$93</f>
        <v>5.3957161360962576E-3</v>
      </c>
      <c r="AO60" s="325">
        <f>取引基本表!AO59/取引基本表!AO$93</f>
        <v>1.9188987223655773E-5</v>
      </c>
      <c r="AP60" s="325">
        <f>取引基本表!AP59/取引基本表!AP$93</f>
        <v>0</v>
      </c>
      <c r="AQ60" s="325">
        <f>取引基本表!AQ59/取引基本表!AQ$93</f>
        <v>0</v>
      </c>
      <c r="AR60" s="326">
        <f>取引基本表!AR59/取引基本表!AR$93</f>
        <v>4.8383601938835766E-3</v>
      </c>
      <c r="AS60" s="325">
        <f>取引基本表!AS59/取引基本表!AS$93</f>
        <v>0</v>
      </c>
      <c r="AT60" s="325">
        <f>取引基本表!AT59/取引基本表!AT$93</f>
        <v>2.7731401630356213E-5</v>
      </c>
      <c r="AU60" s="325">
        <f>取引基本表!AU59/取引基本表!AU$93</f>
        <v>0</v>
      </c>
      <c r="AV60" s="325">
        <f>取引基本表!AV59/取引基本表!AV$93</f>
        <v>2.0750044015941968E-3</v>
      </c>
      <c r="AW60" s="325">
        <f>取引基本表!AW59/取引基本表!AW$93</f>
        <v>0</v>
      </c>
      <c r="AX60" s="325">
        <f>取引基本表!AX59/取引基本表!AX$93</f>
        <v>0</v>
      </c>
      <c r="AY60" s="325">
        <f>取引基本表!AY59/取引基本表!AY$93</f>
        <v>9.1558798009724375E-5</v>
      </c>
      <c r="AZ60" s="325">
        <f>取引基本表!AZ59/取引基本表!AZ$93</f>
        <v>1.5012618879866152E-5</v>
      </c>
      <c r="BA60" s="325">
        <f>取引基本表!BA59/取引基本表!BA$93</f>
        <v>0</v>
      </c>
      <c r="BB60" s="325">
        <f>取引基本表!BB59/取引基本表!BB$93</f>
        <v>3.1130241070217345E-4</v>
      </c>
      <c r="BC60" s="325">
        <f>取引基本表!BC59/取引基本表!BC$93</f>
        <v>1.4360918612612555E-3</v>
      </c>
      <c r="BD60" s="325">
        <f>取引基本表!BD59/取引基本表!BD$93</f>
        <v>1.041619291570347E-4</v>
      </c>
      <c r="BE60" s="325">
        <f>取引基本表!BE59/取引基本表!BE$93</f>
        <v>1.21441191551961E-5</v>
      </c>
      <c r="BF60" s="325">
        <f>取引基本表!BF59/取引基本表!BF$93</f>
        <v>7.7178123114719018E-4</v>
      </c>
      <c r="BG60" s="325">
        <f>取引基本表!BG59/取引基本表!BG$93</f>
        <v>0.14208883672049466</v>
      </c>
      <c r="BH60" s="325">
        <f>取引基本表!BH59/取引基本表!BH$93</f>
        <v>3.363262084668979E-2</v>
      </c>
      <c r="BI60" s="325">
        <f>取引基本表!BI59/取引基本表!BI$93</f>
        <v>1.1474194602513884E-2</v>
      </c>
      <c r="BJ60" s="325">
        <f>取引基本表!BJ59/取引基本表!BJ$93</f>
        <v>1.840962406208034E-3</v>
      </c>
      <c r="BK60" s="325">
        <f>取引基本表!BK59/取引基本表!BK$93</f>
        <v>1.2528697765687612E-2</v>
      </c>
      <c r="BL60" s="325">
        <f>取引基本表!BL59/取引基本表!BL$93</f>
        <v>1.6854280322612619E-3</v>
      </c>
      <c r="BM60" s="325">
        <f>取引基本表!BM59/取引基本表!BM$93</f>
        <v>6.7933853196165276E-3</v>
      </c>
      <c r="BN60" s="325">
        <f>取引基本表!BN59/取引基本表!BN$93</f>
        <v>2.8046143085243882E-4</v>
      </c>
      <c r="BO60" s="325">
        <f>取引基本表!BO59/取引基本表!BO$93</f>
        <v>5.8716307982901771E-3</v>
      </c>
      <c r="BP60" s="325">
        <f>取引基本表!BP59/取引基本表!BP$93</f>
        <v>0</v>
      </c>
      <c r="BQ60" s="325">
        <f>取引基本表!BQ59/取引基本表!BQ$93</f>
        <v>9.1768247398864595E-3</v>
      </c>
      <c r="BR60" s="325">
        <f>取引基本表!BR59/取引基本表!BR$93</f>
        <v>0</v>
      </c>
      <c r="BS60" s="325">
        <f>取引基本表!BS59/取引基本表!BS$93</f>
        <v>3.4521909205793373E-6</v>
      </c>
      <c r="BT60" s="325">
        <f>取引基本表!BT59/取引基本表!BT$93</f>
        <v>2.5491021868900446E-8</v>
      </c>
      <c r="BU60" s="325">
        <f>取引基本表!BU59/取引基本表!BU$93</f>
        <v>0</v>
      </c>
      <c r="BV60" s="325">
        <f>取引基本表!BV59/取引基本表!BV$93</f>
        <v>8.9967628805283207E-5</v>
      </c>
      <c r="BW60" s="325">
        <f>取引基本表!BW59/取引基本表!BW$93</f>
        <v>3.4484114352148439E-6</v>
      </c>
      <c r="BX60" s="325">
        <f>取引基本表!BX59/取引基本表!BX$93</f>
        <v>3.1354150059932347E-4</v>
      </c>
      <c r="BY60" s="325">
        <f>取引基本表!BY59/取引基本表!BY$93</f>
        <v>0</v>
      </c>
      <c r="BZ60" s="325">
        <f>取引基本表!BZ59/取引基本表!BZ$93</f>
        <v>1.3007253908641846E-7</v>
      </c>
      <c r="CA60" s="325">
        <f>取引基本表!CA59/取引基本表!CA$93</f>
        <v>0</v>
      </c>
      <c r="CB60" s="325">
        <f>取引基本表!CB59/取引基本表!CB$93</f>
        <v>6.4891928162163146E-3</v>
      </c>
      <c r="CC60" s="325">
        <f>取引基本表!CC59/取引基本表!CC$93</f>
        <v>2.0327300362621606E-5</v>
      </c>
      <c r="CD60" s="325">
        <f>取引基本表!CD59/取引基本表!CD$93</f>
        <v>0</v>
      </c>
      <c r="CE60" s="325">
        <f>取引基本表!CE59/取引基本表!CE$93</f>
        <v>0</v>
      </c>
      <c r="CF60" s="326">
        <f>取引基本表!CF59/取引基本表!CF$93</f>
        <v>3.4945299409494413E-3</v>
      </c>
      <c r="CG60" s="326">
        <f>取引基本表!CG59/取引基本表!CG$93</f>
        <v>3.5464591746222824E-3</v>
      </c>
      <c r="CH60" s="325">
        <f>取引基本表!CH59/取引基本表!CH$85</f>
        <v>0</v>
      </c>
      <c r="CI60" s="325">
        <f>取引基本表!CI59/取引基本表!CI$85</f>
        <v>2.9017708149562607E-5</v>
      </c>
      <c r="CJ60" s="325">
        <f>取引基本表!CJ59/取引基本表!CJ$85</f>
        <v>0</v>
      </c>
      <c r="CK60" s="325">
        <f>取引基本表!CK59/取引基本表!CK$85</f>
        <v>5.91438988779902E-3</v>
      </c>
      <c r="CL60" s="325">
        <f>取引基本表!CL59/取引基本表!CL$85</f>
        <v>2.7103654773085097E-2</v>
      </c>
      <c r="CM60" s="325">
        <f>取引基本表!CM59/取引基本表!CM$85</f>
        <v>-0.15852916747408902</v>
      </c>
      <c r="CN60" s="327"/>
      <c r="CO60" s="326">
        <f>取引基本表!CO59/取引基本表!CO$85</f>
        <v>0</v>
      </c>
      <c r="CP60" s="324">
        <f>取引基本表!CO59/取引基本表!CO$85</f>
        <v>0</v>
      </c>
      <c r="CQ60" s="325">
        <f>取引基本表!CP59/取引基本表!CP$85</f>
        <v>4.1968398959353003E-5</v>
      </c>
      <c r="CR60" s="325">
        <f>取引基本表!CQ59/取引基本表!CQ$85</f>
        <v>0</v>
      </c>
      <c r="CS60" s="325">
        <f>取引基本表!CR59/取引基本表!CR$85</f>
        <v>9.0941156890917505E-3</v>
      </c>
      <c r="CT60" s="325">
        <f>取引基本表!CS59/取引基本表!CS$85</f>
        <v>3.2843177034262379E-2</v>
      </c>
      <c r="CU60" s="325">
        <f>取引基本表!CT59/取引基本表!CT$85</f>
        <v>5.5394927123659024E-2</v>
      </c>
      <c r="CV60" s="327"/>
      <c r="CW60" s="326">
        <f>取引基本表!CV59/取引基本表!CV$85</f>
        <v>7.6141237166937378E-3</v>
      </c>
      <c r="CX60" s="326">
        <f>取引基本表!CW59/取引基本表!CW$85</f>
        <v>7.5561921670437701E-3</v>
      </c>
      <c r="CY60" s="326">
        <f>取引基本表!CX59/取引基本表!CX$85</f>
        <v>3.0810863388180097E-2</v>
      </c>
      <c r="CZ60" s="326">
        <f>取引基本表!CY59/取引基本表!CY$85</f>
        <v>1.4928924519122692E-2</v>
      </c>
      <c r="DA60" s="326">
        <f>取引基本表!CZ59/取引基本表!CZ$85</f>
        <v>8.9309473735886182E-3</v>
      </c>
      <c r="DB60" s="59"/>
    </row>
    <row r="61" spans="1:106" ht="12" customHeight="1">
      <c r="A61" s="60"/>
      <c r="B61" s="69"/>
      <c r="C61" s="16" t="s">
        <v>19</v>
      </c>
      <c r="D61" s="88" t="s">
        <v>166</v>
      </c>
      <c r="E61" s="324">
        <f>取引基本表!E60/取引基本表!E$93</f>
        <v>0</v>
      </c>
      <c r="F61" s="325">
        <f>取引基本表!F60/取引基本表!F$93</f>
        <v>1.1181954253218303E-4</v>
      </c>
      <c r="G61" s="325">
        <f>取引基本表!G60/取引基本表!G$93</f>
        <v>0</v>
      </c>
      <c r="H61" s="325">
        <f>取引基本表!H60/取引基本表!H$93</f>
        <v>3.2397206676726534E-4</v>
      </c>
      <c r="I61" s="325">
        <f>取引基本表!I60/取引基本表!I$93</f>
        <v>0</v>
      </c>
      <c r="J61" s="325">
        <f>取引基本表!J60/取引基本表!J$93</f>
        <v>0</v>
      </c>
      <c r="K61" s="325">
        <f>取引基本表!K60/取引基本表!K$93</f>
        <v>3.1345490679494749E-5</v>
      </c>
      <c r="L61" s="325">
        <f>取引基本表!L60/取引基本表!L$93</f>
        <v>0</v>
      </c>
      <c r="M61" s="325">
        <f>取引基本表!M60/取引基本表!M$93</f>
        <v>1.1633576733403588E-5</v>
      </c>
      <c r="N61" s="325">
        <f>取引基本表!N60/取引基本表!N$93</f>
        <v>1.4267088888863094E-3</v>
      </c>
      <c r="O61" s="325">
        <f>取引基本表!O60/取引基本表!O$93</f>
        <v>5.5200324985988963E-4</v>
      </c>
      <c r="P61" s="325">
        <f>取引基本表!P60/取引基本表!P$93</f>
        <v>3.4417448101773893E-5</v>
      </c>
      <c r="Q61" s="325">
        <f>取引基本表!Q60/取引基本表!Q$93</f>
        <v>7.4590168239186704E-5</v>
      </c>
      <c r="R61" s="325">
        <f>取引基本表!R60/取引基本表!R$93</f>
        <v>2.6671230169529982E-4</v>
      </c>
      <c r="S61" s="325">
        <f>取引基本表!S60/取引基本表!S$93</f>
        <v>1.7298940847412039E-3</v>
      </c>
      <c r="T61" s="325">
        <f>取引基本表!T60/取引基本表!T$93</f>
        <v>9.9829442582782354E-2</v>
      </c>
      <c r="U61" s="325">
        <f>取引基本表!U60/取引基本表!U$93</f>
        <v>9.4471293325562936E-4</v>
      </c>
      <c r="V61" s="325">
        <f>取引基本表!V60/取引基本表!V$93</f>
        <v>1.4497656734506156E-3</v>
      </c>
      <c r="W61" s="325">
        <f>取引基本表!W60/取引基本表!W$93</f>
        <v>1.1184637554643355E-3</v>
      </c>
      <c r="X61" s="325">
        <f>取引基本表!X60/取引基本表!X$93</f>
        <v>2.7153517200049354E-4</v>
      </c>
      <c r="Y61" s="325">
        <f>取引基本表!Y60/取引基本表!Y$93</f>
        <v>7.7188561896772661E-4</v>
      </c>
      <c r="Z61" s="325">
        <f>取引基本表!Z60/取引基本表!Z$93</f>
        <v>2.5478107613291202E-5</v>
      </c>
      <c r="AA61" s="325">
        <f>取引基本表!AA60/取引基本表!AA$93</f>
        <v>2.7672288955482458E-5</v>
      </c>
      <c r="AB61" s="325">
        <f>取引基本表!AB60/取引基本表!AB$93</f>
        <v>5.7662399682104141E-6</v>
      </c>
      <c r="AC61" s="325">
        <f>取引基本表!AC60/取引基本表!AC$93</f>
        <v>1.7654792221195531E-4</v>
      </c>
      <c r="AD61" s="325">
        <f>取引基本表!AD60/取引基本表!AD$93</f>
        <v>0</v>
      </c>
      <c r="AE61" s="325">
        <f>取引基本表!AE60/取引基本表!AE$93</f>
        <v>1.4545778145039588E-6</v>
      </c>
      <c r="AF61" s="325">
        <f>取引基本表!AF60/取引基本表!AF$93</f>
        <v>0</v>
      </c>
      <c r="AG61" s="325">
        <f>取引基本表!AG60/取引基本表!AG$93</f>
        <v>0</v>
      </c>
      <c r="AH61" s="325">
        <f>取引基本表!AH60/取引基本表!AH$93</f>
        <v>4.2004788915259312E-5</v>
      </c>
      <c r="AI61" s="325">
        <f>取引基本表!AI60/取引基本表!AI$93</f>
        <v>1.4977559561594694E-6</v>
      </c>
      <c r="AJ61" s="325">
        <f>取引基本表!AJ60/取引基本表!AJ$93</f>
        <v>9.9881959239704796E-6</v>
      </c>
      <c r="AK61" s="325">
        <f>取引基本表!AK60/取引基本表!AK$93</f>
        <v>0</v>
      </c>
      <c r="AL61" s="325">
        <f>取引基本表!AL60/取引基本表!AL$93</f>
        <v>0</v>
      </c>
      <c r="AM61" s="325">
        <f>取引基本表!AM60/取引基本表!AM$93</f>
        <v>0</v>
      </c>
      <c r="AN61" s="325">
        <f>取引基本表!AN60/取引基本表!AN$93</f>
        <v>7.2065428702693252E-3</v>
      </c>
      <c r="AO61" s="325">
        <f>取引基本表!AO60/取引基本表!AO$93</f>
        <v>5.6753108507224715E-6</v>
      </c>
      <c r="AP61" s="325">
        <f>取引基本表!AP60/取引基本表!AP$93</f>
        <v>0</v>
      </c>
      <c r="AQ61" s="325">
        <f>取引基本表!AQ60/取引基本表!AQ$93</f>
        <v>0</v>
      </c>
      <c r="AR61" s="326">
        <f>取引基本表!AR60/取引基本表!AR$93</f>
        <v>2.8814728481710255E-3</v>
      </c>
      <c r="AS61" s="325">
        <f>取引基本表!AS60/取引基本表!AS$93</f>
        <v>0</v>
      </c>
      <c r="AT61" s="325">
        <f>取引基本表!AT60/取引基本表!AT$93</f>
        <v>1.6208705721104454E-4</v>
      </c>
      <c r="AU61" s="325">
        <f>取引基本表!AU60/取引基本表!AU$93</f>
        <v>0</v>
      </c>
      <c r="AV61" s="325">
        <f>取引基本表!AV60/取引基本表!AV$93</f>
        <v>9.6162412057424298E-4</v>
      </c>
      <c r="AW61" s="325">
        <f>取引基本表!AW60/取引基本表!AW$93</f>
        <v>0</v>
      </c>
      <c r="AX61" s="325">
        <f>取引基本表!AX60/取引基本表!AX$93</f>
        <v>0</v>
      </c>
      <c r="AY61" s="325">
        <f>取引基本表!AY60/取引基本表!AY$93</f>
        <v>9.524652493255706E-5</v>
      </c>
      <c r="AZ61" s="325">
        <f>取引基本表!AZ60/取引基本表!AZ$93</f>
        <v>0</v>
      </c>
      <c r="BA61" s="325">
        <f>取引基本表!BA60/取引基本表!BA$93</f>
        <v>1.3885260482006602E-5</v>
      </c>
      <c r="BB61" s="325">
        <f>取引基本表!BB60/取引基本表!BB$93</f>
        <v>2.6185988421169558E-3</v>
      </c>
      <c r="BC61" s="325">
        <f>取引基本表!BC60/取引基本表!BC$93</f>
        <v>1.2299976715267015E-3</v>
      </c>
      <c r="BD61" s="325">
        <f>取引基本表!BD60/取引基本表!BD$93</f>
        <v>1.5397284701113885E-4</v>
      </c>
      <c r="BE61" s="325">
        <f>取引基本表!BE60/取引基本表!BE$93</f>
        <v>1.073864708131358E-4</v>
      </c>
      <c r="BF61" s="325">
        <f>取引基本表!BF60/取引基本表!BF$93</f>
        <v>4.6239019774995814E-4</v>
      </c>
      <c r="BG61" s="325">
        <f>取引基本表!BG60/取引基本表!BG$93</f>
        <v>4.4019143060455637E-3</v>
      </c>
      <c r="BH61" s="325">
        <f>取引基本表!BH60/取引基本表!BH$93</f>
        <v>0.14109148458027143</v>
      </c>
      <c r="BI61" s="325">
        <f>取引基本表!BI60/取引基本表!BI$93</f>
        <v>1.5574551410103446E-3</v>
      </c>
      <c r="BJ61" s="325">
        <f>取引基本表!BJ60/取引基本表!BJ$93</f>
        <v>2.7837965664930546E-3</v>
      </c>
      <c r="BK61" s="325">
        <f>取引基本表!BK60/取引基本表!BK$93</f>
        <v>2.1374605254893238E-3</v>
      </c>
      <c r="BL61" s="325">
        <f>取引基本表!BL60/取引基本表!BL$93</f>
        <v>8.4823572010383347E-4</v>
      </c>
      <c r="BM61" s="325">
        <f>取引基本表!BM60/取引基本表!BM$93</f>
        <v>8.3148994211111528E-4</v>
      </c>
      <c r="BN61" s="325">
        <f>取引基本表!BN60/取引基本表!BN$93</f>
        <v>9.0016780277868806E-5</v>
      </c>
      <c r="BO61" s="325">
        <f>取引基本表!BO60/取引基本表!BO$93</f>
        <v>5.8377998452655996E-5</v>
      </c>
      <c r="BP61" s="325">
        <f>取引基本表!BP60/取引基本表!BP$93</f>
        <v>5.7276741068077197E-6</v>
      </c>
      <c r="BQ61" s="325">
        <f>取引基本表!BQ60/取引基本表!BQ$93</f>
        <v>2.6681609179821949E-4</v>
      </c>
      <c r="BR61" s="325">
        <f>取引基本表!BR60/取引基本表!BR$93</f>
        <v>0</v>
      </c>
      <c r="BS61" s="325">
        <f>取引基本表!BS60/取引基本表!BS$93</f>
        <v>2.9615708653357018E-6</v>
      </c>
      <c r="BT61" s="325">
        <f>取引基本表!BT60/取引基本表!BT$93</f>
        <v>0</v>
      </c>
      <c r="BU61" s="325">
        <f>取引基本表!BU60/取引基本表!BU$93</f>
        <v>0</v>
      </c>
      <c r="BV61" s="325">
        <f>取引基本表!BV60/取引基本表!BV$93</f>
        <v>6.3199837740761597E-5</v>
      </c>
      <c r="BW61" s="325">
        <f>取引基本表!BW60/取引基本表!BW$93</f>
        <v>3.6935534962791731E-6</v>
      </c>
      <c r="BX61" s="325">
        <f>取引基本表!BX60/取引基本表!BX$93</f>
        <v>2.1099942077497852E-5</v>
      </c>
      <c r="BY61" s="325">
        <f>取引基本表!BY60/取引基本表!BY$93</f>
        <v>0</v>
      </c>
      <c r="BZ61" s="325">
        <f>取引基本表!BZ60/取引基本表!BZ$93</f>
        <v>0</v>
      </c>
      <c r="CA61" s="325">
        <f>取引基本表!CA60/取引基本表!CA$93</f>
        <v>0</v>
      </c>
      <c r="CB61" s="325">
        <f>取引基本表!CB60/取引基本表!CB$93</f>
        <v>1.0962034197665454E-2</v>
      </c>
      <c r="CC61" s="325">
        <f>取引基本表!CC60/取引基本表!CC$93</f>
        <v>9.083531996837785E-6</v>
      </c>
      <c r="CD61" s="325">
        <f>取引基本表!CD60/取引基本表!CD$93</f>
        <v>0</v>
      </c>
      <c r="CE61" s="325">
        <f>取引基本表!CE60/取引基本表!CE$93</f>
        <v>0</v>
      </c>
      <c r="CF61" s="326">
        <f>取引基本表!CF60/取引基本表!CF$93</f>
        <v>3.4048684831215316E-3</v>
      </c>
      <c r="CG61" s="326">
        <f>取引基本表!CG60/取引基本表!CG$93</f>
        <v>3.3846430609215587E-3</v>
      </c>
      <c r="CH61" s="325">
        <f>取引基本表!CH60/取引基本表!CH$85</f>
        <v>0</v>
      </c>
      <c r="CI61" s="325">
        <f>取引基本表!CI60/取引基本表!CI$85</f>
        <v>3.8439785558572153E-6</v>
      </c>
      <c r="CJ61" s="325">
        <f>取引基本表!CJ60/取引基本表!CJ$85</f>
        <v>0</v>
      </c>
      <c r="CK61" s="325">
        <f>取引基本表!CK60/取引基本表!CK$85</f>
        <v>9.9876966414066547E-4</v>
      </c>
      <c r="CL61" s="325">
        <f>取引基本表!CL60/取引基本表!CL$85</f>
        <v>3.8985965562231203E-2</v>
      </c>
      <c r="CM61" s="325">
        <f>取引基本表!CM60/取引基本表!CM$85</f>
        <v>-0.11704181242882196</v>
      </c>
      <c r="CN61" s="327"/>
      <c r="CO61" s="326">
        <f>取引基本表!CO60/取引基本表!CO$85</f>
        <v>0</v>
      </c>
      <c r="CP61" s="324">
        <f>取引基本表!CO60/取引基本表!CO$85</f>
        <v>0</v>
      </c>
      <c r="CQ61" s="325">
        <f>取引基本表!CP60/取引基本表!CP$85</f>
        <v>2.0919211382833174E-5</v>
      </c>
      <c r="CR61" s="325">
        <f>取引基本表!CQ60/取引基本表!CQ$85</f>
        <v>0</v>
      </c>
      <c r="CS61" s="325">
        <f>取引基本表!CR60/取引基本表!CR$85</f>
        <v>1.7503878588074795E-3</v>
      </c>
      <c r="CT61" s="325">
        <f>取引基本表!CS60/取引基本表!CS$85</f>
        <v>6.668161384627494E-2</v>
      </c>
      <c r="CU61" s="325">
        <f>取引基本表!CT60/取引基本表!CT$85</f>
        <v>0.12250299698593094</v>
      </c>
      <c r="CV61" s="327"/>
      <c r="CW61" s="326">
        <f>取引基本表!CV60/取引基本表!CV$85</f>
        <v>1.4474953438204905E-2</v>
      </c>
      <c r="CX61" s="326">
        <f>取引基本表!CW60/取引基本表!CW$85</f>
        <v>1.4235453917922497E-2</v>
      </c>
      <c r="CY61" s="326">
        <f>取引基本表!CX60/取引基本表!CX$85</f>
        <v>7.3288919311754838E-2</v>
      </c>
      <c r="CZ61" s="326">
        <f>取引基本表!CY60/取引基本表!CY$85</f>
        <v>2.1513156215390877E-2</v>
      </c>
      <c r="DA61" s="326">
        <f>取引基本表!CZ60/取引基本表!CZ$85</f>
        <v>1.5371612202442018E-2</v>
      </c>
      <c r="DB61" s="59"/>
    </row>
    <row r="62" spans="1:106" ht="12" customHeight="1">
      <c r="A62" s="60"/>
      <c r="B62" s="69"/>
      <c r="C62" s="16" t="s">
        <v>20</v>
      </c>
      <c r="D62" s="88" t="s">
        <v>167</v>
      </c>
      <c r="E62" s="324">
        <f>取引基本表!E61/取引基本表!E$93</f>
        <v>6.9911413709906861E-6</v>
      </c>
      <c r="F62" s="325">
        <f>取引基本表!F61/取引基本表!F$93</f>
        <v>0</v>
      </c>
      <c r="G62" s="325">
        <f>取引基本表!G61/取引基本表!G$93</f>
        <v>1.1160523926344881E-5</v>
      </c>
      <c r="H62" s="325">
        <f>取引基本表!H61/取引基本表!H$93</f>
        <v>0</v>
      </c>
      <c r="I62" s="325">
        <f>取引基本表!I61/取引基本表!I$93</f>
        <v>0</v>
      </c>
      <c r="J62" s="325">
        <f>取引基本表!J61/取引基本表!J$93</f>
        <v>0</v>
      </c>
      <c r="K62" s="325">
        <f>取引基本表!K61/取引基本表!K$93</f>
        <v>0</v>
      </c>
      <c r="L62" s="325">
        <f>取引基本表!L61/取引基本表!L$93</f>
        <v>1.3309104106028862E-6</v>
      </c>
      <c r="M62" s="325">
        <f>取引基本表!M61/取引基本表!M$93</f>
        <v>0</v>
      </c>
      <c r="N62" s="325">
        <f>取引基本表!N61/取引基本表!N$93</f>
        <v>0</v>
      </c>
      <c r="O62" s="325">
        <f>取引基本表!O61/取引基本表!O$93</f>
        <v>0</v>
      </c>
      <c r="P62" s="325">
        <f>取引基本表!P61/取引基本表!P$93</f>
        <v>0</v>
      </c>
      <c r="Q62" s="325">
        <f>取引基本表!Q61/取引基本表!Q$93</f>
        <v>0</v>
      </c>
      <c r="R62" s="325">
        <f>取引基本表!R61/取引基本表!R$93</f>
        <v>1.4021652205534754E-5</v>
      </c>
      <c r="S62" s="325">
        <f>取引基本表!S61/取引基本表!S$93</f>
        <v>1.0710403176470095E-3</v>
      </c>
      <c r="T62" s="325">
        <f>取引基本表!T61/取引基本表!T$93</f>
        <v>3.0688364543379073E-3</v>
      </c>
      <c r="U62" s="325">
        <f>取引基本表!U61/取引基本表!U$93</f>
        <v>8.0526968658575032E-2</v>
      </c>
      <c r="V62" s="325">
        <f>取引基本表!V61/取引基本表!V$93</f>
        <v>1.8577983819409723E-5</v>
      </c>
      <c r="W62" s="325">
        <f>取引基本表!W61/取引基本表!W$93</f>
        <v>3.4258776418636614E-4</v>
      </c>
      <c r="X62" s="325">
        <f>取引基本表!X61/取引基本表!X$93</f>
        <v>1.388564896028489E-4</v>
      </c>
      <c r="Y62" s="325">
        <f>取引基本表!Y61/取引基本表!Y$93</f>
        <v>2.5018406963376515E-4</v>
      </c>
      <c r="Z62" s="325">
        <f>取引基本表!Z61/取引基本表!Z$93</f>
        <v>8.3133654775355441E-5</v>
      </c>
      <c r="AA62" s="325">
        <f>取引基本表!AA61/取引基本表!AA$93</f>
        <v>1.1742429360658854E-4</v>
      </c>
      <c r="AB62" s="325">
        <f>取引基本表!AB61/取引基本表!AB$93</f>
        <v>0</v>
      </c>
      <c r="AC62" s="325">
        <f>取引基本表!AC61/取引基本表!AC$93</f>
        <v>6.5836125392692104E-5</v>
      </c>
      <c r="AD62" s="325">
        <f>取引基本表!AD61/取引基本表!AD$93</f>
        <v>1.2738024858489001E-5</v>
      </c>
      <c r="AE62" s="325">
        <f>取引基本表!AE61/取引基本表!AE$93</f>
        <v>5.0793043180201349E-4</v>
      </c>
      <c r="AF62" s="325">
        <f>取引基本表!AF61/取引基本表!AF$93</f>
        <v>7.1732360162658773E-6</v>
      </c>
      <c r="AG62" s="325">
        <f>取引基本表!AG61/取引基本表!AG$93</f>
        <v>0</v>
      </c>
      <c r="AH62" s="325">
        <f>取引基本表!AH61/取引基本表!AH$93</f>
        <v>3.2220342721960342E-5</v>
      </c>
      <c r="AI62" s="325">
        <f>取引基本表!AI61/取引基本表!AI$93</f>
        <v>3.6253357604594449E-5</v>
      </c>
      <c r="AJ62" s="325">
        <f>取引基本表!AJ61/取引基本表!AJ$93</f>
        <v>1.8622260105811146E-3</v>
      </c>
      <c r="AK62" s="325">
        <f>取引基本表!AK61/取引基本表!AK$93</f>
        <v>0</v>
      </c>
      <c r="AL62" s="325">
        <f>取引基本表!AL61/取引基本表!AL$93</f>
        <v>6.6379820175151618E-3</v>
      </c>
      <c r="AM62" s="325">
        <f>取引基本表!AM61/取引基本表!AM$93</f>
        <v>0</v>
      </c>
      <c r="AN62" s="325">
        <f>取引基本表!AN61/取引基本表!AN$93</f>
        <v>2.4093983722192438E-3</v>
      </c>
      <c r="AO62" s="325">
        <f>取引基本表!AO61/取引基本表!AO$93</f>
        <v>4.9847695135593693E-4</v>
      </c>
      <c r="AP62" s="325">
        <f>取引基本表!AP61/取引基本表!AP$93</f>
        <v>1.332057932734175E-2</v>
      </c>
      <c r="AQ62" s="325">
        <f>取引基本表!AQ61/取引基本表!AQ$93</f>
        <v>0</v>
      </c>
      <c r="AR62" s="326">
        <f>取引基本表!AR61/取引基本表!AR$93</f>
        <v>1.3904949569796274E-3</v>
      </c>
      <c r="AS62" s="325">
        <f>取引基本表!AS61/取引基本表!AS$93</f>
        <v>1.2917095637062958E-5</v>
      </c>
      <c r="AT62" s="325">
        <f>取引基本表!AT61/取引基本表!AT$93</f>
        <v>2.730793798311408E-5</v>
      </c>
      <c r="AU62" s="325">
        <f>取引基本表!AU61/取引基本表!AU$93</f>
        <v>8.90889244515215E-6</v>
      </c>
      <c r="AV62" s="325">
        <f>取引基本表!AV61/取引基本表!AV$93</f>
        <v>0</v>
      </c>
      <c r="AW62" s="325">
        <f>取引基本表!AW61/取引基本表!AW$93</f>
        <v>1.343811882141121E-7</v>
      </c>
      <c r="AX62" s="325">
        <f>取引基本表!AX61/取引基本表!AX$93</f>
        <v>0</v>
      </c>
      <c r="AY62" s="325">
        <f>取引基本表!AY61/取引基本表!AY$93</f>
        <v>0</v>
      </c>
      <c r="AZ62" s="325">
        <f>取引基本表!AZ61/取引基本表!AZ$93</f>
        <v>5.397104576296012E-7</v>
      </c>
      <c r="BA62" s="325">
        <f>取引基本表!BA61/取引基本表!BA$93</f>
        <v>0</v>
      </c>
      <c r="BB62" s="325">
        <f>取引基本表!BB61/取引基本表!BB$93</f>
        <v>0</v>
      </c>
      <c r="BC62" s="325">
        <f>取引基本表!BC61/取引基本表!BC$93</f>
        <v>0</v>
      </c>
      <c r="BD62" s="325">
        <f>取引基本表!BD61/取引基本表!BD$93</f>
        <v>0</v>
      </c>
      <c r="BE62" s="325">
        <f>取引基本表!BE61/取引基本表!BE$93</f>
        <v>0</v>
      </c>
      <c r="BF62" s="325">
        <f>取引基本表!BF61/取引基本表!BF$93</f>
        <v>1.5852369540450276E-5</v>
      </c>
      <c r="BG62" s="325">
        <f>取引基本表!BG61/取引基本表!BG$93</f>
        <v>2.3150174007650001E-3</v>
      </c>
      <c r="BH62" s="325">
        <f>取引基本表!BH61/取引基本表!BH$93</f>
        <v>4.2031607807616368E-3</v>
      </c>
      <c r="BI62" s="325">
        <f>取引基本表!BI61/取引基本表!BI$93</f>
        <v>8.0216334118303534E-2</v>
      </c>
      <c r="BJ62" s="325">
        <f>取引基本表!BJ61/取引基本表!BJ$93</f>
        <v>3.3981156395285583E-5</v>
      </c>
      <c r="BK62" s="325">
        <f>取引基本表!BK61/取引基本表!BK$93</f>
        <v>6.7550105454808134E-4</v>
      </c>
      <c r="BL62" s="325">
        <f>取引基本表!BL61/取引基本表!BL$93</f>
        <v>6.1527485347666572E-4</v>
      </c>
      <c r="BM62" s="325">
        <f>取引基本表!BM61/取引基本表!BM$93</f>
        <v>2.9361707236214203E-4</v>
      </c>
      <c r="BN62" s="325">
        <f>取引基本表!BN61/取引基本表!BN$93</f>
        <v>8.4400044517019918E-5</v>
      </c>
      <c r="BO62" s="325">
        <f>取引基本表!BO61/取引基本表!BO$93</f>
        <v>1.6808327447772635E-4</v>
      </c>
      <c r="BP62" s="325">
        <f>取引基本表!BP61/取引基本表!BP$93</f>
        <v>0</v>
      </c>
      <c r="BQ62" s="325">
        <f>取引基本表!BQ61/取引基本表!BQ$93</f>
        <v>9.4162765928802015E-5</v>
      </c>
      <c r="BR62" s="325">
        <f>取引基本表!BR61/取引基本表!BR$93</f>
        <v>2.227469605355804E-5</v>
      </c>
      <c r="BS62" s="325">
        <f>取引基本表!BS61/取引基本表!BS$93</f>
        <v>1.0215114563067399E-3</v>
      </c>
      <c r="BT62" s="325">
        <f>取引基本表!BT61/取引基本表!BT$93</f>
        <v>1.2701495233527349E-5</v>
      </c>
      <c r="BU62" s="325">
        <f>取引基本表!BU61/取引基本表!BU$93</f>
        <v>0</v>
      </c>
      <c r="BV62" s="325">
        <f>取引基本表!BV61/取引基本表!BV$93</f>
        <v>3.5044711776577936E-5</v>
      </c>
      <c r="BW62" s="325">
        <f>取引基本表!BW61/取引基本表!BW$93</f>
        <v>1.5668845642881766E-4</v>
      </c>
      <c r="BX62" s="325">
        <f>取引基本表!BX61/取引基本表!BX$93</f>
        <v>3.9657590812032413E-3</v>
      </c>
      <c r="BY62" s="325">
        <f>取引基本表!BY61/取引基本表!BY$93</f>
        <v>0</v>
      </c>
      <c r="BZ62" s="325">
        <f>取引基本表!BZ61/取引基本表!BZ$93</f>
        <v>1.1123787102108641E-2</v>
      </c>
      <c r="CA62" s="325">
        <f>取引基本表!CA61/取引基本表!CA$93</f>
        <v>0</v>
      </c>
      <c r="CB62" s="325">
        <f>取引基本表!CB61/取引基本表!CB$93</f>
        <v>3.4353499175936914E-3</v>
      </c>
      <c r="CC62" s="325">
        <f>取引基本表!CC61/取引基本表!CC$93</f>
        <v>9.0740516115435669E-4</v>
      </c>
      <c r="CD62" s="325">
        <f>取引基本表!CD61/取引基本表!CD$93</f>
        <v>2.2655116893766768E-2</v>
      </c>
      <c r="CE62" s="325">
        <f>取引基本表!CE61/取引基本表!CE$93</f>
        <v>0</v>
      </c>
      <c r="CF62" s="326">
        <f>取引基本表!CF61/取引基本表!CF$93</f>
        <v>1.9941782594781231E-3</v>
      </c>
      <c r="CG62" s="326">
        <f>取引基本表!CG61/取引基本表!CG$93</f>
        <v>1.9708503047670355E-3</v>
      </c>
      <c r="CH62" s="325">
        <f>取引基本表!CH61/取引基本表!CH$85</f>
        <v>1.353978114305485E-4</v>
      </c>
      <c r="CI62" s="325">
        <f>取引基本表!CI61/取引基本表!CI$85</f>
        <v>1.5958972935034088E-4</v>
      </c>
      <c r="CJ62" s="325">
        <f>取引基本表!CJ61/取引基本表!CJ$85</f>
        <v>6.2741214158061876E-7</v>
      </c>
      <c r="CK62" s="325">
        <f>取引基本表!CK61/取引基本表!CK$85</f>
        <v>9.3457080058537926E-3</v>
      </c>
      <c r="CL62" s="325">
        <f>取引基本表!CL61/取引基本表!CL$85</f>
        <v>1.3292447395233518E-2</v>
      </c>
      <c r="CM62" s="325">
        <f>取引基本表!CM61/取引基本表!CM$85</f>
        <v>2.5897349094236209E-2</v>
      </c>
      <c r="CN62" s="327"/>
      <c r="CO62" s="326">
        <f>取引基本表!CO61/取引基本表!CO$85</f>
        <v>2.2831049396309597E-4</v>
      </c>
      <c r="CP62" s="324">
        <f>取引基本表!CO61/取引基本表!CO$85</f>
        <v>2.2831049396309597E-4</v>
      </c>
      <c r="CQ62" s="325">
        <f>取引基本表!CP61/取引基本表!CP$85</f>
        <v>2.3401268516107959E-4</v>
      </c>
      <c r="CR62" s="325">
        <f>取引基本表!CQ61/取引基本表!CQ$85</f>
        <v>1.8857418919826942E-6</v>
      </c>
      <c r="CS62" s="325">
        <f>取引基本表!CR61/取引基本表!CR$85</f>
        <v>1.5382337978745839E-2</v>
      </c>
      <c r="CT62" s="325">
        <f>取引基本表!CS61/取引基本表!CS$85</f>
        <v>2.4248521273104586E-2</v>
      </c>
      <c r="CU62" s="325">
        <f>取引基本表!CT61/取引基本表!CT$85</f>
        <v>7.4731021208628859E-2</v>
      </c>
      <c r="CV62" s="327"/>
      <c r="CW62" s="326">
        <f>取引基本表!CV61/取引基本表!CV$85</f>
        <v>6.1585424864998867E-3</v>
      </c>
      <c r="CX62" s="326">
        <f>取引基本表!CW61/取引基本表!CW$85</f>
        <v>6.0427958781995375E-3</v>
      </c>
      <c r="CY62" s="326">
        <f>取引基本表!CX61/取引基本表!CX$85</f>
        <v>2.552505209762209E-2</v>
      </c>
      <c r="CZ62" s="326">
        <f>取引基本表!CY61/取引基本表!CY$85</f>
        <v>2.2322329055531432E-2</v>
      </c>
      <c r="DA62" s="326">
        <f>取引基本表!CZ61/取引基本表!CZ$85</f>
        <v>5.3967393666787995E-3</v>
      </c>
      <c r="DB62" s="59"/>
    </row>
    <row r="63" spans="1:106" ht="12" customHeight="1">
      <c r="A63" s="60"/>
      <c r="B63" s="69"/>
      <c r="C63" s="16" t="s">
        <v>21</v>
      </c>
      <c r="D63" s="88" t="s">
        <v>240</v>
      </c>
      <c r="E63" s="324">
        <f>取引基本表!E62/取引基本表!E$93</f>
        <v>0</v>
      </c>
      <c r="F63" s="325">
        <f>取引基本表!F62/取引基本表!F$93</f>
        <v>0</v>
      </c>
      <c r="G63" s="325">
        <f>取引基本表!G62/取引基本表!G$93</f>
        <v>0</v>
      </c>
      <c r="H63" s="325">
        <f>取引基本表!H62/取引基本表!H$93</f>
        <v>0</v>
      </c>
      <c r="I63" s="325">
        <f>取引基本表!I62/取引基本表!I$93</f>
        <v>0</v>
      </c>
      <c r="J63" s="325">
        <f>取引基本表!J62/取引基本表!J$93</f>
        <v>0</v>
      </c>
      <c r="K63" s="325">
        <f>取引基本表!K62/取引基本表!K$93</f>
        <v>4.2139148486413794E-6</v>
      </c>
      <c r="L63" s="325">
        <f>取引基本表!L62/取引基本表!L$93</f>
        <v>2.4573748274624154E-6</v>
      </c>
      <c r="M63" s="325">
        <f>取引基本表!M62/取引基本表!M$93</f>
        <v>0</v>
      </c>
      <c r="N63" s="325">
        <f>取引基本表!N62/取引基本表!N$93</f>
        <v>0</v>
      </c>
      <c r="O63" s="325">
        <f>取引基本表!O62/取引基本表!O$93</f>
        <v>0</v>
      </c>
      <c r="P63" s="325">
        <f>取引基本表!P62/取引基本表!P$93</f>
        <v>2.4236100208310721E-7</v>
      </c>
      <c r="Q63" s="325">
        <f>取引基本表!Q62/取引基本表!Q$93</f>
        <v>2.3110978656167858E-5</v>
      </c>
      <c r="R63" s="325">
        <f>取引基本表!R62/取引基本表!R$93</f>
        <v>4.5160800086269694E-3</v>
      </c>
      <c r="S63" s="325">
        <f>取引基本表!S62/取引基本表!S$93</f>
        <v>2.0326193020955988E-3</v>
      </c>
      <c r="T63" s="325">
        <f>取引基本表!T62/取引基本表!T$93</f>
        <v>5.0371229076800403E-3</v>
      </c>
      <c r="U63" s="325">
        <f>取引基本表!U62/取引基本表!U$93</f>
        <v>6.6699207306546923E-2</v>
      </c>
      <c r="V63" s="325">
        <f>取引基本表!V62/取引基本表!V$93</f>
        <v>0.18127535421636362</v>
      </c>
      <c r="W63" s="325">
        <f>取引基本表!W62/取引基本表!W$93</f>
        <v>4.8284170193765082E-2</v>
      </c>
      <c r="X63" s="325">
        <f>取引基本表!X62/取引基本表!X$93</f>
        <v>0.17062144889886788</v>
      </c>
      <c r="Y63" s="325">
        <f>取引基本表!Y62/取引基本表!Y$93</f>
        <v>4.1978255656851659E-3</v>
      </c>
      <c r="Z63" s="325">
        <f>取引基本表!Z62/取引基本表!Z$93</f>
        <v>7.5492539797247836E-4</v>
      </c>
      <c r="AA63" s="325">
        <f>取引基本表!AA62/取引基本表!AA$93</f>
        <v>2.0436673765698927E-4</v>
      </c>
      <c r="AB63" s="325">
        <f>取引基本表!AB62/取引基本表!AB$93</f>
        <v>1.894888090812246E-6</v>
      </c>
      <c r="AC63" s="325">
        <f>取引基本表!AC62/取引基本表!AC$93</f>
        <v>1.1050811260731088E-5</v>
      </c>
      <c r="AD63" s="325">
        <f>取引基本表!AD62/取引基本表!AD$93</f>
        <v>0</v>
      </c>
      <c r="AE63" s="325">
        <f>取引基本表!AE62/取引基本表!AE$93</f>
        <v>1.4339997258483906E-5</v>
      </c>
      <c r="AF63" s="325">
        <f>取引基本表!AF62/取引基本表!AF$93</f>
        <v>2.3398731732843932E-5</v>
      </c>
      <c r="AG63" s="325">
        <f>取引基本表!AG62/取引基本表!AG$93</f>
        <v>0</v>
      </c>
      <c r="AH63" s="325">
        <f>取引基本表!AH62/取引基本表!AH$93</f>
        <v>4.3743530360860046E-6</v>
      </c>
      <c r="AI63" s="325">
        <f>取引基本表!AI62/取引基本表!AI$93</f>
        <v>2.9432902620596277E-4</v>
      </c>
      <c r="AJ63" s="325">
        <f>取引基本表!AJ62/取引基本表!AJ$93</f>
        <v>8.5449138022472494E-4</v>
      </c>
      <c r="AK63" s="325">
        <f>取引基本表!AK62/取引基本表!AK$93</f>
        <v>4.6723010741009082E-4</v>
      </c>
      <c r="AL63" s="325">
        <f>取引基本表!AL62/取引基本表!AL$93</f>
        <v>8.5146164131847581E-7</v>
      </c>
      <c r="AM63" s="325">
        <f>取引基本表!AM62/取引基本表!AM$93</f>
        <v>0</v>
      </c>
      <c r="AN63" s="325">
        <f>取引基本表!AN62/取引基本表!AN$93</f>
        <v>7.2602042888974287E-3</v>
      </c>
      <c r="AO63" s="325">
        <f>取引基本表!AO62/取引基本表!AO$93</f>
        <v>1.7484442313111536E-5</v>
      </c>
      <c r="AP63" s="325">
        <f>取引基本表!AP62/取引基本表!AP$93</f>
        <v>1.6826089891231043E-2</v>
      </c>
      <c r="AQ63" s="325">
        <f>取引基本表!AQ62/取引基本表!AQ$93</f>
        <v>0</v>
      </c>
      <c r="AR63" s="326">
        <f>取引基本表!AR62/取引基本表!AR$93</f>
        <v>5.8509660767389017E-3</v>
      </c>
      <c r="AS63" s="325">
        <f>取引基本表!AS62/取引基本表!AS$93</f>
        <v>0</v>
      </c>
      <c r="AT63" s="325">
        <f>取引基本表!AT62/取引基本表!AT$93</f>
        <v>0</v>
      </c>
      <c r="AU63" s="325">
        <f>取引基本表!AU62/取引基本表!AU$93</f>
        <v>7.5601661740928276E-6</v>
      </c>
      <c r="AV63" s="325">
        <f>取引基本表!AV62/取引基本表!AV$93</f>
        <v>3.7391988718702351E-5</v>
      </c>
      <c r="AW63" s="325">
        <f>取引基本表!AW62/取引基本表!AW$93</f>
        <v>8.4843590283541219E-7</v>
      </c>
      <c r="AX63" s="325">
        <f>取引基本表!AX62/取引基本表!AX$93</f>
        <v>0</v>
      </c>
      <c r="AY63" s="325">
        <f>取引基本表!AY62/取引基本表!AY$93</f>
        <v>9.3355793975117389E-6</v>
      </c>
      <c r="AZ63" s="325">
        <f>取引基本表!AZ62/取引基本表!AZ$93</f>
        <v>5.0563547049740909E-6</v>
      </c>
      <c r="BA63" s="325">
        <f>取引基本表!BA62/取引基本表!BA$93</f>
        <v>3.7513051383632302E-7</v>
      </c>
      <c r="BB63" s="325">
        <f>取引基本表!BB62/取引基本表!BB$93</f>
        <v>0</v>
      </c>
      <c r="BC63" s="325">
        <f>取引基本表!BC62/取引基本表!BC$93</f>
        <v>1.5627030070511124E-7</v>
      </c>
      <c r="BD63" s="325">
        <f>取引基本表!BD62/取引基本表!BD$93</f>
        <v>1.0423629972752703E-6</v>
      </c>
      <c r="BE63" s="325">
        <f>取引基本表!BE62/取引基本表!BE$93</f>
        <v>1.5498886227557879E-4</v>
      </c>
      <c r="BF63" s="325">
        <f>取引基本表!BF62/取引基本表!BF$93</f>
        <v>2.0693197599544032E-3</v>
      </c>
      <c r="BG63" s="325">
        <f>取引基本表!BG62/取引基本表!BG$93</f>
        <v>9.245353371498061E-3</v>
      </c>
      <c r="BH63" s="325">
        <f>取引基本表!BH62/取引基本表!BH$93</f>
        <v>1.0605185986506411E-2</v>
      </c>
      <c r="BI63" s="325">
        <f>取引基本表!BI62/取引基本表!BI$93</f>
        <v>0.1195619314714095</v>
      </c>
      <c r="BJ63" s="325">
        <f>取引基本表!BJ62/取引基本表!BJ$93</f>
        <v>0.2964744822039585</v>
      </c>
      <c r="BK63" s="325">
        <f>取引基本表!BK62/取引基本表!BK$93</f>
        <v>0.13769860940544562</v>
      </c>
      <c r="BL63" s="325">
        <f>取引基本表!BL62/取引基本表!BL$93</f>
        <v>0.30646919544959</v>
      </c>
      <c r="BM63" s="325">
        <f>取引基本表!BM62/取引基本表!BM$93</f>
        <v>9.9596697668849227E-3</v>
      </c>
      <c r="BN63" s="325">
        <f>取引基本表!BN62/取引基本表!BN$93</f>
        <v>5.1205983210452092E-3</v>
      </c>
      <c r="BO63" s="325">
        <f>取引基本表!BO62/取引基本表!BO$93</f>
        <v>3.3564563303377739E-4</v>
      </c>
      <c r="BP63" s="325">
        <f>取引基本表!BP62/取引基本表!BP$93</f>
        <v>3.5095360699280981E-6</v>
      </c>
      <c r="BQ63" s="325">
        <f>取引基本表!BQ62/取引基本表!BQ$93</f>
        <v>2.0628569071696148E-5</v>
      </c>
      <c r="BR63" s="325">
        <f>取引基本表!BR62/取引基本表!BR$93</f>
        <v>0</v>
      </c>
      <c r="BS63" s="325">
        <f>取引基本表!BS62/取引基本表!BS$93</f>
        <v>2.3932377323357323E-5</v>
      </c>
      <c r="BT63" s="325">
        <f>取引基本表!BT62/取引基本表!BT$93</f>
        <v>4.5550096214159154E-5</v>
      </c>
      <c r="BU63" s="325">
        <f>取引基本表!BU62/取引基本表!BU$93</f>
        <v>0</v>
      </c>
      <c r="BV63" s="325">
        <f>取引基本表!BV62/取引基本表!BV$93</f>
        <v>6.4205853156576408E-6</v>
      </c>
      <c r="BW63" s="325">
        <f>取引基本表!BW62/取引基本表!BW$93</f>
        <v>8.1065877247536277E-4</v>
      </c>
      <c r="BX63" s="325">
        <f>取引基本表!BX62/取引基本表!BX$93</f>
        <v>2.0039384214415169E-3</v>
      </c>
      <c r="BY63" s="325">
        <f>取引基本表!BY62/取引基本表!BY$93</f>
        <v>1.0406561878685025E-3</v>
      </c>
      <c r="BZ63" s="325">
        <f>取引基本表!BZ62/取引基本表!BZ$93</f>
        <v>2.5142750512922552E-6</v>
      </c>
      <c r="CA63" s="325">
        <f>取引基本表!CA62/取引基本表!CA$93</f>
        <v>0</v>
      </c>
      <c r="CB63" s="325">
        <f>取引基本表!CB62/取引基本表!CB$93</f>
        <v>1.1423934693703754E-2</v>
      </c>
      <c r="CC63" s="325">
        <f>取引基本表!CC62/取引基本表!CC$93</f>
        <v>2.3978854827238671E-5</v>
      </c>
      <c r="CD63" s="325">
        <f>取引基本表!CD62/取引基本表!CD$93</f>
        <v>3.1542164185669755E-2</v>
      </c>
      <c r="CE63" s="325">
        <f>取引基本表!CE62/取引基本表!CE$93</f>
        <v>0</v>
      </c>
      <c r="CF63" s="326">
        <f>取引基本表!CF62/取引基本表!CF$93</f>
        <v>9.942446452451072E-3</v>
      </c>
      <c r="CG63" s="326">
        <f>取引基本表!CG62/取引基本表!CG$93</f>
        <v>9.7843405904686539E-3</v>
      </c>
      <c r="CH63" s="325">
        <f>取引基本表!CH62/取引基本表!CH$85</f>
        <v>2.2865549276680792E-5</v>
      </c>
      <c r="CI63" s="325">
        <f>取引基本表!CI62/取引基本表!CI$85</f>
        <v>5.1483066102072792E-5</v>
      </c>
      <c r="CJ63" s="325">
        <f>取引基本表!CJ62/取引基本表!CJ$85</f>
        <v>0</v>
      </c>
      <c r="CK63" s="325">
        <f>取引基本表!CK62/取引基本表!CK$85</f>
        <v>0</v>
      </c>
      <c r="CL63" s="325">
        <f>取引基本表!CL62/取引基本表!CL$85</f>
        <v>0</v>
      </c>
      <c r="CM63" s="325">
        <f>取引基本表!CM62/取引基本表!CM$85</f>
        <v>-5.7273947712158595E-2</v>
      </c>
      <c r="CN63" s="327"/>
      <c r="CO63" s="326">
        <f>取引基本表!CO62/取引基本表!CO$85</f>
        <v>4.2381440733560432E-5</v>
      </c>
      <c r="CP63" s="324">
        <f>取引基本表!CO62/取引基本表!CO$85</f>
        <v>4.2381440733560432E-5</v>
      </c>
      <c r="CQ63" s="325">
        <f>取引基本表!CP62/取引基本表!CP$85</f>
        <v>1.1808527023031506E-4</v>
      </c>
      <c r="CR63" s="325">
        <f>取引基本表!CQ62/取引基本表!CQ$85</f>
        <v>0</v>
      </c>
      <c r="CS63" s="325">
        <f>取引基本表!CR62/取引基本表!CR$85</f>
        <v>0</v>
      </c>
      <c r="CT63" s="325">
        <f>取引基本表!CS62/取引基本表!CS$85</f>
        <v>0</v>
      </c>
      <c r="CU63" s="325">
        <f>取引基本表!CT62/取引基本表!CT$85</f>
        <v>-0.10900711267348002</v>
      </c>
      <c r="CV63" s="327"/>
      <c r="CW63" s="326">
        <f>取引基本表!CV62/取引基本表!CV$85</f>
        <v>2.4087361144788262E-4</v>
      </c>
      <c r="CX63" s="326">
        <f>取引基本表!CW62/取引基本表!CW$85</f>
        <v>2.388846212032529E-4</v>
      </c>
      <c r="CY63" s="326">
        <f>取引基本表!CX62/取引基本表!CX$85</f>
        <v>7.4816012027395032E-2</v>
      </c>
      <c r="CZ63" s="326">
        <f>取引基本表!CY62/取引基本表!CY$85</f>
        <v>3.8016992415048093E-2</v>
      </c>
      <c r="DA63" s="326">
        <f>取引基本表!CZ62/取引基本表!CZ$85</f>
        <v>1.2503222638268946E-2</v>
      </c>
      <c r="DB63" s="59"/>
    </row>
    <row r="64" spans="1:106" ht="12" customHeight="1">
      <c r="A64" s="60"/>
      <c r="B64" s="69"/>
      <c r="C64" s="16" t="s">
        <v>22</v>
      </c>
      <c r="D64" s="88" t="s">
        <v>48</v>
      </c>
      <c r="E64" s="324">
        <f>取引基本表!E63/取引基本表!E$93</f>
        <v>1.8018945669788695E-5</v>
      </c>
      <c r="F64" s="325">
        <f>取引基本表!F63/取引基本表!F$93</f>
        <v>0</v>
      </c>
      <c r="G64" s="325">
        <f>取引基本表!G63/取引基本表!G$93</f>
        <v>5.5228990249075874E-4</v>
      </c>
      <c r="H64" s="325">
        <f>取引基本表!H63/取引基本表!H$93</f>
        <v>0</v>
      </c>
      <c r="I64" s="325">
        <f>取引基本表!I63/取引基本表!I$93</f>
        <v>2.7729155943987179E-7</v>
      </c>
      <c r="J64" s="325">
        <f>取引基本表!J63/取引基本表!J$93</f>
        <v>0</v>
      </c>
      <c r="K64" s="325">
        <f>取引基本表!K63/取引基本表!K$93</f>
        <v>3.7646485438339671E-5</v>
      </c>
      <c r="L64" s="325">
        <f>取引基本表!L63/取引基本表!L$93</f>
        <v>3.0872558566141696E-6</v>
      </c>
      <c r="M64" s="325">
        <f>取引基本表!M63/取引基本表!M$93</f>
        <v>0</v>
      </c>
      <c r="N64" s="325">
        <f>取引基本表!N63/取引基本表!N$93</f>
        <v>1.6051057113327759E-5</v>
      </c>
      <c r="O64" s="325">
        <f>取引基本表!O63/取引基本表!O$93</f>
        <v>1.0441898189435509E-5</v>
      </c>
      <c r="P64" s="325">
        <f>取引基本表!P63/取引基本表!P$93</f>
        <v>0</v>
      </c>
      <c r="Q64" s="325">
        <f>取引基本表!Q63/取引基本表!Q$93</f>
        <v>2.3462503307392433E-6</v>
      </c>
      <c r="R64" s="325">
        <f>取引基本表!R63/取引基本表!R$93</f>
        <v>5.176963616597474E-4</v>
      </c>
      <c r="S64" s="325">
        <f>取引基本表!S63/取引基本表!S$93</f>
        <v>1.6279127970128853E-2</v>
      </c>
      <c r="T64" s="325">
        <f>取引基本表!T63/取引基本表!T$93</f>
        <v>1.1249580644161806E-2</v>
      </c>
      <c r="U64" s="325">
        <f>取引基本表!U63/取引基本表!U$93</f>
        <v>1.323503120538643E-2</v>
      </c>
      <c r="V64" s="325">
        <f>取引基本表!V63/取引基本表!V$93</f>
        <v>9.5340048322277646E-3</v>
      </c>
      <c r="W64" s="325">
        <f>取引基本表!W63/取引基本表!W$93</f>
        <v>0.10187326494811857</v>
      </c>
      <c r="X64" s="325">
        <f>取引基本表!X63/取引基本表!X$93</f>
        <v>1.7345651842764775E-2</v>
      </c>
      <c r="Y64" s="325">
        <f>取引基本表!Y63/取引基本表!Y$93</f>
        <v>1.5459585239344879E-2</v>
      </c>
      <c r="Z64" s="325">
        <f>取引基本表!Z63/取引基本表!Z$93</f>
        <v>7.3552504566422859E-4</v>
      </c>
      <c r="AA64" s="325">
        <f>取引基本表!AA63/取引基本表!AA$93</f>
        <v>4.8450564477773867E-3</v>
      </c>
      <c r="AB64" s="325">
        <f>取引基本表!AB63/取引基本表!AB$93</f>
        <v>2.1160808737344948E-6</v>
      </c>
      <c r="AC64" s="325">
        <f>取引基本表!AC63/取引基本表!AC$93</f>
        <v>1.5425983770141194E-4</v>
      </c>
      <c r="AD64" s="325">
        <f>取引基本表!AD63/取引基本表!AD$93</f>
        <v>0</v>
      </c>
      <c r="AE64" s="325">
        <f>取引基本表!AE63/取引基本表!AE$93</f>
        <v>1.1710181945572869E-4</v>
      </c>
      <c r="AF64" s="325">
        <f>取引基本表!AF63/取引基本表!AF$93</f>
        <v>1.9720827555092091E-6</v>
      </c>
      <c r="AG64" s="325">
        <f>取引基本表!AG63/取引基本表!AG$93</f>
        <v>1.2513812366897097E-5</v>
      </c>
      <c r="AH64" s="325">
        <f>取引基本表!AH63/取引基本表!AH$93</f>
        <v>1.2928905867964352E-4</v>
      </c>
      <c r="AI64" s="325">
        <f>取引基本表!AI63/取引基本表!AI$93</f>
        <v>5.9361430842452003E-5</v>
      </c>
      <c r="AJ64" s="325">
        <f>取引基本表!AJ63/取引基本表!AJ$93</f>
        <v>9.147319425057552E-4</v>
      </c>
      <c r="AK64" s="325">
        <f>取引基本表!AK63/取引基本表!AK$93</f>
        <v>3.9311475523875328E-4</v>
      </c>
      <c r="AL64" s="325">
        <f>取引基本表!AL63/取引基本表!AL$93</f>
        <v>3.6132447451992076E-5</v>
      </c>
      <c r="AM64" s="325">
        <f>取引基本表!AM63/取引基本表!AM$93</f>
        <v>0</v>
      </c>
      <c r="AN64" s="325">
        <f>取引基本表!AN63/取引基本表!AN$93</f>
        <v>3.5620537985551998E-3</v>
      </c>
      <c r="AO64" s="325">
        <f>取引基本表!AO63/取引基本表!AO$93</f>
        <v>8.0444748099830785E-5</v>
      </c>
      <c r="AP64" s="325">
        <f>取引基本表!AP63/取引基本表!AP$93</f>
        <v>0</v>
      </c>
      <c r="AQ64" s="325">
        <f>取引基本表!AQ63/取引基本表!AQ$93</f>
        <v>1.3578083035755618E-4</v>
      </c>
      <c r="AR64" s="326">
        <f>取引基本表!AR63/取引基本表!AR$93</f>
        <v>5.3130538209095867E-3</v>
      </c>
      <c r="AS64" s="325">
        <f>取引基本表!AS63/取引基本表!AS$93</f>
        <v>4.5115676183904988E-5</v>
      </c>
      <c r="AT64" s="325">
        <f>取引基本表!AT63/取引基本表!AT$93</f>
        <v>1.1354609886154032E-5</v>
      </c>
      <c r="AU64" s="325">
        <f>取引基本表!AU63/取引基本表!AU$93</f>
        <v>1.0962692116141843E-3</v>
      </c>
      <c r="AV64" s="325">
        <f>取引基本表!AV63/取引基本表!AV$93</f>
        <v>5.6811834718555737E-4</v>
      </c>
      <c r="AW64" s="325">
        <f>取引基本表!AW63/取引基本表!AW$93</f>
        <v>1.1473112286959653E-6</v>
      </c>
      <c r="AX64" s="325">
        <f>取引基本表!AX63/取引基本表!AX$93</f>
        <v>1.9890739884627513E-6</v>
      </c>
      <c r="AY64" s="325">
        <f>取引基本表!AY63/取引基本表!AY$93</f>
        <v>8.4368929675588455E-5</v>
      </c>
      <c r="AZ64" s="325">
        <f>取引基本表!AZ63/取引基本表!AZ$93</f>
        <v>3.6653796828954708E-6</v>
      </c>
      <c r="BA64" s="325">
        <f>取引基本表!BA63/取引基本表!BA$93</f>
        <v>1.4295969290709965E-7</v>
      </c>
      <c r="BB64" s="325">
        <f>取引基本表!BB63/取引基本表!BB$93</f>
        <v>2.6824631782987521E-5</v>
      </c>
      <c r="BC64" s="325">
        <f>取引基本表!BC63/取引基本表!BC$93</f>
        <v>2.8287936740061955E-5</v>
      </c>
      <c r="BD64" s="325">
        <f>取引基本表!BD63/取引基本表!BD$93</f>
        <v>8.9378429401702643E-7</v>
      </c>
      <c r="BE64" s="325">
        <f>取引基本表!BE63/取引基本表!BE$93</f>
        <v>3.9416022284680045E-5</v>
      </c>
      <c r="BF64" s="325">
        <f>取引基本表!BF63/取引基本表!BF$93</f>
        <v>4.4132989269408767E-4</v>
      </c>
      <c r="BG64" s="325">
        <f>取引基本表!BG63/取引基本表!BG$93</f>
        <v>2.1214971074004763E-2</v>
      </c>
      <c r="BH64" s="325">
        <f>取引基本表!BH63/取引基本表!BH$93</f>
        <v>1.8820327270194587E-2</v>
      </c>
      <c r="BI64" s="325">
        <f>取引基本表!BI63/取引基本表!BI$93</f>
        <v>1.6355232121196061E-2</v>
      </c>
      <c r="BJ64" s="325">
        <f>取引基本表!BJ63/取引基本表!BJ$93</f>
        <v>8.0485743897294876E-3</v>
      </c>
      <c r="BK64" s="325">
        <f>取引基本表!BK63/取引基本表!BK$93</f>
        <v>0.11648462254255761</v>
      </c>
      <c r="BL64" s="325">
        <f>取引基本表!BL63/取引基本表!BL$93</f>
        <v>1.63300293438139E-2</v>
      </c>
      <c r="BM64" s="325">
        <f>取引基本表!BM63/取引基本表!BM$93</f>
        <v>4.1553127974109115E-2</v>
      </c>
      <c r="BN64" s="325">
        <f>取引基本表!BN63/取引基本表!BN$93</f>
        <v>9.2039298290601105E-4</v>
      </c>
      <c r="BO64" s="325">
        <f>取引基本表!BO63/取引基本表!BO$93</f>
        <v>7.3986969497594982E-3</v>
      </c>
      <c r="BP64" s="325">
        <f>取引基本表!BP63/取引基本表!BP$93</f>
        <v>4.1152627012796593E-6</v>
      </c>
      <c r="BQ64" s="325">
        <f>取引基本表!BQ63/取引基本表!BQ$93</f>
        <v>2.0603799229160834E-4</v>
      </c>
      <c r="BR64" s="325">
        <f>取引基本表!BR63/取引基本表!BR$93</f>
        <v>5.849553824406204E-6</v>
      </c>
      <c r="BS64" s="325">
        <f>取引基本表!BS63/取引基本表!BS$93</f>
        <v>1.9506272606017213E-4</v>
      </c>
      <c r="BT64" s="325">
        <f>取引基本表!BT63/取引基本表!BT$93</f>
        <v>3.4141526795787359E-6</v>
      </c>
      <c r="BU64" s="325">
        <f>取引基本表!BU63/取引基本表!BU$93</f>
        <v>2.1874830649415808E-5</v>
      </c>
      <c r="BV64" s="325">
        <f>取引基本表!BV63/取引基本表!BV$93</f>
        <v>1.728757385286E-4</v>
      </c>
      <c r="BW64" s="325">
        <f>取引基本表!BW63/取引基本表!BW$93</f>
        <v>1.6960561211095922E-4</v>
      </c>
      <c r="BX64" s="325">
        <f>取引基本表!BX63/取引基本表!BX$93</f>
        <v>1.7212916710194416E-3</v>
      </c>
      <c r="BY64" s="325">
        <f>取引基本表!BY63/取引基本表!BY$93</f>
        <v>6.2891153270714642E-4</v>
      </c>
      <c r="BZ64" s="325">
        <f>取引基本表!BZ63/取引基本表!BZ$93</f>
        <v>5.7830649852424917E-5</v>
      </c>
      <c r="CA64" s="325">
        <f>取引基本表!CA63/取引基本表!CA$93</f>
        <v>1.8402864241576795E-6</v>
      </c>
      <c r="CB64" s="325">
        <f>取引基本表!CB63/取引基本表!CB$93</f>
        <v>5.0543255699562065E-3</v>
      </c>
      <c r="CC64" s="325">
        <f>取引基本表!CC63/取引基本表!CC$93</f>
        <v>1.3298610472347702E-4</v>
      </c>
      <c r="CD64" s="325">
        <f>取引基本表!CD63/取引基本表!CD$93</f>
        <v>0</v>
      </c>
      <c r="CE64" s="325">
        <f>取引基本表!CE63/取引基本表!CE$93</f>
        <v>2.1741514906503814E-4</v>
      </c>
      <c r="CF64" s="326">
        <f>取引基本表!CF63/取引基本表!CF$93</f>
        <v>5.5416491508677151E-3</v>
      </c>
      <c r="CG64" s="326">
        <f>取引基本表!CG63/取引基本表!CG$93</f>
        <v>5.5328156093694516E-3</v>
      </c>
      <c r="CH64" s="325">
        <f>取引基本表!CH63/取引基本表!CH$85</f>
        <v>4.3698340421519967E-3</v>
      </c>
      <c r="CI64" s="325">
        <f>取引基本表!CI63/取引基本表!CI$85</f>
        <v>5.1663998691824954E-3</v>
      </c>
      <c r="CJ64" s="325">
        <f>取引基本表!CJ63/取引基本表!CJ$85</f>
        <v>0</v>
      </c>
      <c r="CK64" s="325">
        <f>取引基本表!CK63/取引基本表!CK$85</f>
        <v>1.0526539779111237E-2</v>
      </c>
      <c r="CL64" s="325">
        <f>取引基本表!CL63/取引基本表!CL$85</f>
        <v>2.8423678980959967E-2</v>
      </c>
      <c r="CM64" s="325">
        <f>取引基本表!CM63/取引基本表!CM$85</f>
        <v>0.19833193631072626</v>
      </c>
      <c r="CN64" s="327"/>
      <c r="CO64" s="326">
        <f>取引基本表!CO63/取引基本表!CO$85</f>
        <v>6.923765523710464E-3</v>
      </c>
      <c r="CP64" s="324">
        <f>取引基本表!CO63/取引基本表!CO$85</f>
        <v>6.923765523710464E-3</v>
      </c>
      <c r="CQ64" s="325">
        <f>取引基本表!CP63/取引基本表!CP$85</f>
        <v>9.9610068065755838E-3</v>
      </c>
      <c r="CR64" s="325">
        <f>取引基本表!CQ63/取引基本表!CQ$85</f>
        <v>0</v>
      </c>
      <c r="CS64" s="325">
        <f>取引基本表!CR63/取引基本表!CR$85</f>
        <v>1.5084032102316014E-2</v>
      </c>
      <c r="CT64" s="325">
        <f>取引基本表!CS63/取引基本表!CS$85</f>
        <v>3.5578369772540197E-2</v>
      </c>
      <c r="CU64" s="325">
        <f>取引基本表!CT63/取引基本表!CT$85</f>
        <v>4.4242885035230259E-2</v>
      </c>
      <c r="CV64" s="327"/>
      <c r="CW64" s="326">
        <f>取引基本表!CV63/取引基本表!CV$85</f>
        <v>1.3755583074453187E-2</v>
      </c>
      <c r="CX64" s="326">
        <f>取引基本表!CW63/取引基本表!CW$85</f>
        <v>1.3553665730562464E-2</v>
      </c>
      <c r="CY64" s="326">
        <f>取引基本表!CX63/取引基本表!CX$85</f>
        <v>6.3471470330175958E-2</v>
      </c>
      <c r="CZ64" s="326">
        <f>取引基本表!CY63/取引基本表!CY$85</f>
        <v>4.5319440919872889E-2</v>
      </c>
      <c r="DA64" s="326">
        <f>取引基本表!CZ63/取引基本表!CZ$85</f>
        <v>1.4156885288865001E-2</v>
      </c>
      <c r="DB64" s="59"/>
    </row>
    <row r="65" spans="1:106" ht="12" customHeight="1">
      <c r="A65" s="60"/>
      <c r="B65" s="69"/>
      <c r="C65" s="16" t="s">
        <v>23</v>
      </c>
      <c r="D65" s="88" t="s">
        <v>229</v>
      </c>
      <c r="E65" s="324">
        <f>取引基本表!E64/取引基本表!E$93</f>
        <v>0</v>
      </c>
      <c r="F65" s="325">
        <f>取引基本表!F64/取引基本表!F$93</f>
        <v>1.3099263316532623E-5</v>
      </c>
      <c r="G65" s="325">
        <f>取引基本表!G64/取引基本表!G$93</f>
        <v>2.4486359309167576E-6</v>
      </c>
      <c r="H65" s="325">
        <f>取引基本表!H64/取引基本表!H$93</f>
        <v>0</v>
      </c>
      <c r="I65" s="325">
        <f>取引基本表!I64/取引基本表!I$93</f>
        <v>1.7113269919102191E-6</v>
      </c>
      <c r="J65" s="325">
        <f>取引基本表!J64/取引基本表!J$93</f>
        <v>0</v>
      </c>
      <c r="K65" s="325">
        <f>取引基本表!K64/取引基本表!K$93</f>
        <v>0</v>
      </c>
      <c r="L65" s="325">
        <f>取引基本表!L64/取引基本表!L$93</f>
        <v>3.9420508835878279E-6</v>
      </c>
      <c r="M65" s="325">
        <f>取引基本表!M64/取引基本表!M$93</f>
        <v>4.5427743515131687E-6</v>
      </c>
      <c r="N65" s="325">
        <f>取引基本表!N64/取引基本表!N$93</f>
        <v>2.4399108407981599E-7</v>
      </c>
      <c r="O65" s="325">
        <f>取引基本表!O64/取引基本表!O$93</f>
        <v>4.8887799268286074E-6</v>
      </c>
      <c r="P65" s="325">
        <f>取引基本表!P64/取引基本表!P$93</f>
        <v>3.4558989689389727E-7</v>
      </c>
      <c r="Q65" s="325">
        <f>取引基本表!Q64/取引基本表!Q$93</f>
        <v>0</v>
      </c>
      <c r="R65" s="325">
        <f>取引基本表!R64/取引基本表!R$93</f>
        <v>3.4609183073631914E-6</v>
      </c>
      <c r="S65" s="325">
        <f>取引基本表!S64/取引基本表!S$93</f>
        <v>7.7475824923895956E-5</v>
      </c>
      <c r="T65" s="325">
        <f>取引基本表!T64/取引基本表!T$93</f>
        <v>2.1281126644690437E-5</v>
      </c>
      <c r="U65" s="325">
        <f>取引基本表!U64/取引基本表!U$93</f>
        <v>4.5056396431776055E-6</v>
      </c>
      <c r="V65" s="325">
        <f>取引基本表!V64/取引基本表!V$93</f>
        <v>4.9818241215256788E-6</v>
      </c>
      <c r="W65" s="325">
        <f>取引基本表!W64/取引基本表!W$93</f>
        <v>4.1073375263646481E-6</v>
      </c>
      <c r="X65" s="325">
        <f>取引基本表!X64/取引基本表!X$93</f>
        <v>1.6890334650039851E-3</v>
      </c>
      <c r="Y65" s="325">
        <f>取引基本表!Y64/取引基本表!Y$93</f>
        <v>2.4168633652500249E-4</v>
      </c>
      <c r="Z65" s="325">
        <f>取引基本表!Z64/取引基本表!Z$93</f>
        <v>4.3111900829819455E-6</v>
      </c>
      <c r="AA65" s="325">
        <f>取引基本表!AA64/取引基本表!AA$93</f>
        <v>2.2447424305552314E-4</v>
      </c>
      <c r="AB65" s="325">
        <f>取引基本表!AB64/取引基本表!AB$93</f>
        <v>1.4410551187157832E-6</v>
      </c>
      <c r="AC65" s="325">
        <f>取引基本表!AC64/取引基本表!AC$93</f>
        <v>6.5657027659927142E-7</v>
      </c>
      <c r="AD65" s="325">
        <f>取引基本表!AD64/取引基本表!AD$93</f>
        <v>3.3536904428416518E-6</v>
      </c>
      <c r="AE65" s="325">
        <f>取引基本表!AE64/取引基本表!AE$93</f>
        <v>2.7263782161999038E-5</v>
      </c>
      <c r="AF65" s="325">
        <f>取引基本表!AF64/取引基本表!AF$93</f>
        <v>1.3429921250326672E-5</v>
      </c>
      <c r="AG65" s="325">
        <f>取引基本表!AG64/取引基本表!AG$93</f>
        <v>7.2791486569754573E-6</v>
      </c>
      <c r="AH65" s="325">
        <f>取引基本表!AH64/取引基本表!AH$93</f>
        <v>1.4069078631104619E-5</v>
      </c>
      <c r="AI65" s="325">
        <f>取引基本表!AI64/取引基本表!AI$93</f>
        <v>1.637596845362861E-5</v>
      </c>
      <c r="AJ65" s="325">
        <f>取引基本表!AJ64/取引基本表!AJ$93</f>
        <v>2.1312822794343044E-4</v>
      </c>
      <c r="AK65" s="325">
        <f>取引基本表!AK64/取引基本表!AK$93</f>
        <v>1.2023856959684907E-5</v>
      </c>
      <c r="AL65" s="325">
        <f>取引基本表!AL64/取引基本表!AL$93</f>
        <v>2.1449540877822796E-6</v>
      </c>
      <c r="AM65" s="325">
        <f>取引基本表!AM64/取引基本表!AM$93</f>
        <v>5.9020157859645964E-6</v>
      </c>
      <c r="AN65" s="325">
        <f>取引基本表!AN64/取引基本表!AN$93</f>
        <v>1.678077841249569E-4</v>
      </c>
      <c r="AO65" s="325">
        <f>取引基本表!AO64/取引基本表!AO$93</f>
        <v>1.121921824854306E-5</v>
      </c>
      <c r="AP65" s="325">
        <f>取引基本表!AP64/取引基本表!AP$93</f>
        <v>0</v>
      </c>
      <c r="AQ65" s="325">
        <f>取引基本表!AQ64/取引基本表!AQ$93</f>
        <v>0</v>
      </c>
      <c r="AR65" s="326">
        <f>取引基本表!AR64/取引基本表!AR$93</f>
        <v>6.4158512191373737E-5</v>
      </c>
      <c r="AS65" s="325">
        <f>取引基本表!AS64/取引基本表!AS$93</f>
        <v>6.7652637478048396E-7</v>
      </c>
      <c r="AT65" s="325">
        <f>取引基本表!AT64/取引基本表!AT$93</f>
        <v>8.800351152517693E-5</v>
      </c>
      <c r="AU65" s="325">
        <f>取引基本表!AU64/取引基本表!AU$93</f>
        <v>3.5244870049362719E-5</v>
      </c>
      <c r="AV65" s="325">
        <f>取引基本表!AV64/取引基本表!AV$93</f>
        <v>5.8561599747695775E-6</v>
      </c>
      <c r="AW65" s="325">
        <f>取引基本表!AW64/取引基本表!AW$93</f>
        <v>1.4822337613707876E-5</v>
      </c>
      <c r="AX65" s="325">
        <f>取引基本表!AX64/取引基本表!AX$93</f>
        <v>5.8673784300291149E-6</v>
      </c>
      <c r="AY65" s="325">
        <f>取引基本表!AY64/取引基本表!AY$93</f>
        <v>4.8504427340346254E-6</v>
      </c>
      <c r="AZ65" s="325">
        <f>取引基本表!AZ64/取引基本表!AZ$93</f>
        <v>3.8887402723114103E-5</v>
      </c>
      <c r="BA65" s="325">
        <f>取引基本表!BA64/取引基本表!BA$93</f>
        <v>1.1906910369825595E-5</v>
      </c>
      <c r="BB65" s="325">
        <f>取引基本表!BB64/取引基本表!BB$93</f>
        <v>5.4817551034044998E-6</v>
      </c>
      <c r="BC65" s="325">
        <f>取引基本表!BC64/取引基本表!BC$93</f>
        <v>3.5960949232742276E-5</v>
      </c>
      <c r="BD65" s="325">
        <f>取引基本表!BD64/取引基本表!BD$93</f>
        <v>2.9983594657758794E-6</v>
      </c>
      <c r="BE65" s="325">
        <f>取引基本表!BE64/取引基本表!BE$93</f>
        <v>2.5724253066676884E-6</v>
      </c>
      <c r="BF65" s="325">
        <f>取引基本表!BF64/取引基本表!BF$93</f>
        <v>3.7161898829440793E-5</v>
      </c>
      <c r="BG65" s="325">
        <f>取引基本表!BG64/取引基本表!BG$93</f>
        <v>9.5589481320018784E-4</v>
      </c>
      <c r="BH65" s="325">
        <f>取引基本表!BH64/取引基本表!BH$93</f>
        <v>1.6476446519860094E-4</v>
      </c>
      <c r="BI65" s="325">
        <f>取引基本表!BI64/取引基本表!BI$93</f>
        <v>2.9175652986101318E-5</v>
      </c>
      <c r="BJ65" s="325">
        <f>取引基本表!BJ64/取引基本表!BJ$93</f>
        <v>4.277021289059375E-5</v>
      </c>
      <c r="BK65" s="325">
        <f>取引基本表!BK64/取引基本表!BK$93</f>
        <v>3.2348850086538308E-5</v>
      </c>
      <c r="BL65" s="325">
        <f>取引基本表!BL64/取引基本表!BL$93</f>
        <v>2.5030504117758708E-2</v>
      </c>
      <c r="BM65" s="325">
        <f>取引基本表!BM64/取引基本表!BM$93</f>
        <v>6.2240219440784575E-3</v>
      </c>
      <c r="BN65" s="325">
        <f>取引基本表!BN64/取引基本表!BN$93</f>
        <v>1.7096673648693824E-5</v>
      </c>
      <c r="BO65" s="325">
        <f>取引基本表!BO64/取引基本表!BO$93</f>
        <v>1.7157008081652957E-3</v>
      </c>
      <c r="BP65" s="325">
        <f>取引基本表!BP64/取引基本表!BP$93</f>
        <v>1.1916071026473069E-5</v>
      </c>
      <c r="BQ65" s="325">
        <f>取引基本表!BQ64/取引基本表!BQ$93</f>
        <v>7.6449269956128885E-6</v>
      </c>
      <c r="BR65" s="325">
        <f>取引基本表!BR64/取引基本表!BR$93</f>
        <v>2.5882556003716511E-5</v>
      </c>
      <c r="BS65" s="325">
        <f>取引基本表!BS64/取引基本表!BS$93</f>
        <v>2.215480980551033E-4</v>
      </c>
      <c r="BT65" s="325">
        <f>取引基本表!BT64/取引基本表!BT$93</f>
        <v>1.0888430971865293E-4</v>
      </c>
      <c r="BU65" s="325">
        <f>取引基本表!BU64/取引基本表!BU$93</f>
        <v>6.296221928089639E-5</v>
      </c>
      <c r="BV65" s="325">
        <f>取引基本表!BV64/取引基本表!BV$93</f>
        <v>1.0701229156209753E-4</v>
      </c>
      <c r="BW65" s="325">
        <f>取引基本表!BW64/取引基本表!BW$93</f>
        <v>1.6436090508232813E-4</v>
      </c>
      <c r="BX65" s="325">
        <f>取引基本表!BX64/取引基本表!BX$93</f>
        <v>2.1334981132107495E-3</v>
      </c>
      <c r="BY65" s="325">
        <f>取引基本表!BY64/取引基本表!BY$93</f>
        <v>1.035362208417947E-4</v>
      </c>
      <c r="BZ65" s="325">
        <f>取引基本表!BZ64/取引基本表!BZ$93</f>
        <v>1.7712376917063071E-5</v>
      </c>
      <c r="CA65" s="325">
        <f>取引基本表!CA64/取引基本表!CA$93</f>
        <v>5.0665853242702001E-5</v>
      </c>
      <c r="CB65" s="325">
        <f>取引基本表!CB64/取引基本表!CB$93</f>
        <v>1.1382771232170308E-3</v>
      </c>
      <c r="CC65" s="325">
        <f>取引基本表!CC64/取引基本表!CC$93</f>
        <v>8.8090019984126691E-5</v>
      </c>
      <c r="CD65" s="325">
        <f>取引基本表!CD64/取引基本表!CD$93</f>
        <v>0</v>
      </c>
      <c r="CE65" s="325">
        <f>取引基本表!CE64/取引基本表!CE$93</f>
        <v>0</v>
      </c>
      <c r="CF65" s="326">
        <f>取引基本表!CF64/取引基本表!CF$93</f>
        <v>7.7897101424377699E-4</v>
      </c>
      <c r="CG65" s="326">
        <f>取引基本表!CG64/取引基本表!CG$93</f>
        <v>7.51348726852717E-4</v>
      </c>
      <c r="CH65" s="325">
        <f>取引基本表!CH64/取引基本表!CH$85</f>
        <v>6.0354884655013292E-4</v>
      </c>
      <c r="CI65" s="325">
        <f>取引基本表!CI64/取引基本表!CI$85</f>
        <v>2.7916049958284753E-3</v>
      </c>
      <c r="CJ65" s="325">
        <f>取引基本表!CJ64/取引基本表!CJ$85</f>
        <v>0</v>
      </c>
      <c r="CK65" s="325">
        <f>取引基本表!CK64/取引基本表!CK$85</f>
        <v>6.2247576092806295E-3</v>
      </c>
      <c r="CL65" s="325">
        <f>取引基本表!CL64/取引基本表!CL$85</f>
        <v>3.2149388942966425E-3</v>
      </c>
      <c r="CM65" s="325">
        <f>取引基本表!CM64/取引基本表!CM$85</f>
        <v>1.6500624742808091E-2</v>
      </c>
      <c r="CN65" s="327"/>
      <c r="CO65" s="326">
        <f>取引基本表!CO64/取引基本表!CO$85</f>
        <v>3.5862682144434466E-3</v>
      </c>
      <c r="CP65" s="324">
        <f>取引基本表!CO64/取引基本表!CO$85</f>
        <v>3.5862682144434466E-3</v>
      </c>
      <c r="CQ65" s="325">
        <f>取引基本表!CP64/取引基本表!CP$85</f>
        <v>1.135050071173588E-2</v>
      </c>
      <c r="CR65" s="325">
        <f>取引基本表!CQ64/取引基本表!CQ$85</f>
        <v>0</v>
      </c>
      <c r="CS65" s="325">
        <f>取引基本表!CR64/取引基本表!CR$85</f>
        <v>4.7094228987566572E-2</v>
      </c>
      <c r="CT65" s="325">
        <f>取引基本表!CS64/取引基本表!CS$85</f>
        <v>3.9316321490615834E-2</v>
      </c>
      <c r="CU65" s="325">
        <f>取引基本表!CT64/取引基本表!CT$85</f>
        <v>2.6905255136784607E-2</v>
      </c>
      <c r="CV65" s="327"/>
      <c r="CW65" s="326">
        <f>取引基本表!CV64/取引基本表!CV$85</f>
        <v>1.7047614573538147E-2</v>
      </c>
      <c r="CX65" s="326">
        <f>取引基本表!CW64/取引基本表!CW$85</f>
        <v>1.6500362634695679E-2</v>
      </c>
      <c r="CY65" s="326">
        <f>取引基本表!CX64/取引基本表!CX$85</f>
        <v>1.1396049429671902E-2</v>
      </c>
      <c r="CZ65" s="326">
        <f>取引基本表!CY64/取引基本表!CY$85</f>
        <v>7.2679137539393313E-2</v>
      </c>
      <c r="DA65" s="326">
        <f>取引基本表!CZ64/取引基本表!CZ$85</f>
        <v>4.3008338052563655E-3</v>
      </c>
      <c r="DB65" s="59"/>
    </row>
    <row r="66" spans="1:106" ht="12" customHeight="1">
      <c r="A66" s="60"/>
      <c r="B66" s="69"/>
      <c r="C66" s="16" t="s">
        <v>24</v>
      </c>
      <c r="D66" s="88" t="s">
        <v>157</v>
      </c>
      <c r="E66" s="324">
        <f>取引基本表!E65/取引基本表!E$93</f>
        <v>3.9376321069628982E-6</v>
      </c>
      <c r="F66" s="325">
        <f>取引基本表!F65/取引基本表!F$93</f>
        <v>0</v>
      </c>
      <c r="G66" s="325">
        <f>取引基本表!G65/取引基本表!G$93</f>
        <v>2.4389526093405573E-2</v>
      </c>
      <c r="H66" s="325">
        <f>取引基本表!H65/取引基本表!H$93</f>
        <v>9.7428080369892385E-5</v>
      </c>
      <c r="I66" s="325">
        <f>取引基本表!I65/取引基本表!I$93</f>
        <v>0</v>
      </c>
      <c r="J66" s="325">
        <f>取引基本表!J65/取引基本表!J$93</f>
        <v>0</v>
      </c>
      <c r="K66" s="325">
        <f>取引基本表!K65/取引基本表!K$93</f>
        <v>0</v>
      </c>
      <c r="L66" s="325">
        <f>取引基本表!L65/取引基本表!L$93</f>
        <v>0</v>
      </c>
      <c r="M66" s="325">
        <f>取引基本表!M65/取引基本表!M$93</f>
        <v>0</v>
      </c>
      <c r="N66" s="325">
        <f>取引基本表!N65/取引基本表!N$93</f>
        <v>0</v>
      </c>
      <c r="O66" s="325">
        <f>取引基本表!O65/取引基本表!O$93</f>
        <v>2.28184014324969E-6</v>
      </c>
      <c r="P66" s="325">
        <f>取引基本表!P65/取引基本表!P$93</f>
        <v>0</v>
      </c>
      <c r="Q66" s="325">
        <f>取引基本表!Q65/取引基本表!Q$93</f>
        <v>0</v>
      </c>
      <c r="R66" s="325">
        <f>取引基本表!R65/取引基本表!R$93</f>
        <v>0</v>
      </c>
      <c r="S66" s="325">
        <f>取引基本表!S65/取引基本表!S$93</f>
        <v>0</v>
      </c>
      <c r="T66" s="325">
        <f>取引基本表!T65/取引基本表!T$93</f>
        <v>7.0703557291493333E-4</v>
      </c>
      <c r="U66" s="325">
        <f>取引基本表!U65/取引基本表!U$93</f>
        <v>0</v>
      </c>
      <c r="V66" s="325">
        <f>取引基本表!V65/取引基本表!V$93</f>
        <v>0</v>
      </c>
      <c r="W66" s="325">
        <f>取引基本表!W65/取引基本表!W$93</f>
        <v>0</v>
      </c>
      <c r="X66" s="325">
        <f>取引基本表!X65/取引基本表!X$93</f>
        <v>0</v>
      </c>
      <c r="Y66" s="325">
        <f>取引基本表!Y65/取引基本表!Y$93</f>
        <v>0.22194057152983679</v>
      </c>
      <c r="Z66" s="325">
        <f>取引基本表!Z65/取引基本表!Z$93</f>
        <v>1.7026729365142882E-6</v>
      </c>
      <c r="AA66" s="325">
        <f>取引基本表!AA65/取引基本表!AA$93</f>
        <v>1.459979667261794E-6</v>
      </c>
      <c r="AB66" s="325">
        <f>取引基本表!AB65/取引基本表!AB$93</f>
        <v>0</v>
      </c>
      <c r="AC66" s="325">
        <f>取引基本表!AC65/取引基本表!AC$93</f>
        <v>0</v>
      </c>
      <c r="AD66" s="325">
        <f>取引基本表!AD65/取引基本表!AD$93</f>
        <v>2.8697835160481203E-6</v>
      </c>
      <c r="AE66" s="325">
        <f>取引基本表!AE65/取引基本表!AE$93</f>
        <v>3.0620450689130639E-6</v>
      </c>
      <c r="AF66" s="325">
        <f>取引基本表!AF65/取引基本表!AF$93</f>
        <v>0</v>
      </c>
      <c r="AG66" s="325">
        <f>取引基本表!AG65/取引基本表!AG$93</f>
        <v>0</v>
      </c>
      <c r="AH66" s="325">
        <f>取引基本表!AH65/取引基本表!AH$93</f>
        <v>1.1353940557237058E-2</v>
      </c>
      <c r="AI66" s="325">
        <f>取引基本表!AI65/取引基本表!AI$93</f>
        <v>0</v>
      </c>
      <c r="AJ66" s="325">
        <f>取引基本表!AJ65/取引基本表!AJ$93</f>
        <v>4.5879483955118426E-3</v>
      </c>
      <c r="AK66" s="325">
        <f>取引基本表!AK65/取引基本表!AK$93</f>
        <v>6.2849211216083083E-5</v>
      </c>
      <c r="AL66" s="325">
        <f>取引基本表!AL65/取引基本表!AL$93</f>
        <v>2.077875607582536E-7</v>
      </c>
      <c r="AM66" s="325">
        <f>取引基本表!AM65/取引基本表!AM$93</f>
        <v>0</v>
      </c>
      <c r="AN66" s="325">
        <f>取引基本表!AN65/取引基本表!AN$93</f>
        <v>1.2070092500310881E-2</v>
      </c>
      <c r="AO66" s="325">
        <f>取引基本表!AO65/取引基本表!AO$93</f>
        <v>7.8509835034433015E-5</v>
      </c>
      <c r="AP66" s="325">
        <f>取引基本表!AP65/取引基本表!AP$93</f>
        <v>0</v>
      </c>
      <c r="AQ66" s="325">
        <f>取引基本表!AQ65/取引基本表!AQ$93</f>
        <v>0</v>
      </c>
      <c r="AR66" s="326">
        <f>取引基本表!AR65/取引基本表!AR$93</f>
        <v>8.1696863827369938E-3</v>
      </c>
      <c r="AS66" s="325">
        <f>取引基本表!AS65/取引基本表!AS$93</f>
        <v>1.2238984611273377E-5</v>
      </c>
      <c r="AT66" s="325">
        <f>取引基本表!AT65/取引基本表!AT$93</f>
        <v>7.9207188958607336E-6</v>
      </c>
      <c r="AU66" s="325">
        <f>取引基本表!AU65/取引基本表!AU$93</f>
        <v>3.8352444928284782E-2</v>
      </c>
      <c r="AV66" s="325">
        <f>取引基本表!AV65/取引基本表!AV$93</f>
        <v>1.2752436951443357E-4</v>
      </c>
      <c r="AW66" s="325">
        <f>取引基本表!AW65/取引基本表!AW$93</f>
        <v>5.729694997729388E-7</v>
      </c>
      <c r="AX66" s="325">
        <f>取引基本表!AX65/取引基本表!AX$93</f>
        <v>6.9376650028697694E-7</v>
      </c>
      <c r="AY66" s="325">
        <f>取引基本表!AY65/取引基本表!AY$93</f>
        <v>8.8635325344854221E-7</v>
      </c>
      <c r="AZ66" s="325">
        <f>取引基本表!AZ65/取引基本表!AZ$93</f>
        <v>7.3053883352615183E-8</v>
      </c>
      <c r="BA66" s="325">
        <f>取引基本表!BA65/取引基本表!BA$93</f>
        <v>7.4794084889907163E-8</v>
      </c>
      <c r="BB66" s="325">
        <f>取引基本表!BB65/取引基本表!BB$93</f>
        <v>7.4451947253818588E-8</v>
      </c>
      <c r="BC66" s="325">
        <f>取引基本表!BC65/取引基本表!BC$93</f>
        <v>7.6335647404658847E-6</v>
      </c>
      <c r="BD66" s="325">
        <f>取引基本表!BD65/取引基本表!BD$93</f>
        <v>4.6761277252754455E-7</v>
      </c>
      <c r="BE66" s="325">
        <f>取引基本表!BE65/取引基本表!BE$93</f>
        <v>2.462303743946176E-7</v>
      </c>
      <c r="BF66" s="325">
        <f>取引基本表!BF65/取引基本表!BF$93</f>
        <v>1.1187670591807353E-6</v>
      </c>
      <c r="BG66" s="325">
        <f>取引基本表!BG65/取引基本表!BG$93</f>
        <v>3.2413061773261059E-7</v>
      </c>
      <c r="BH66" s="325">
        <f>取引基本表!BH65/取引基本表!BH$93</f>
        <v>4.2503992547692068E-4</v>
      </c>
      <c r="BI66" s="325">
        <f>取引基本表!BI65/取引基本表!BI$93</f>
        <v>7.1519567463571287E-7</v>
      </c>
      <c r="BJ66" s="325">
        <f>取引基本表!BJ65/取引基本表!BJ$93</f>
        <v>7.7174596579033011E-8</v>
      </c>
      <c r="BK66" s="325">
        <f>取引基本表!BK65/取引基本表!BK$93</f>
        <v>1.3631969792185833E-7</v>
      </c>
      <c r="BL66" s="325">
        <f>取引基本表!BL65/取引基本表!BL$93</f>
        <v>2.2435909098996691E-7</v>
      </c>
      <c r="BM66" s="325">
        <f>取引基本表!BM65/取引基本表!BM$93</f>
        <v>0.4270107051929653</v>
      </c>
      <c r="BN66" s="325">
        <f>取引基本表!BN65/取引基本表!BN$93</f>
        <v>3.0391755456064982E-6</v>
      </c>
      <c r="BO66" s="325">
        <f>取引基本表!BO65/取引基本表!BO$93</f>
        <v>2.8091099836350907E-6</v>
      </c>
      <c r="BP66" s="325">
        <f>取引基本表!BP65/取引基本表!BP$93</f>
        <v>2.6912944967624304E-7</v>
      </c>
      <c r="BQ66" s="325">
        <f>取引基本表!BQ65/取引基本表!BQ$93</f>
        <v>6.7795962582936742E-7</v>
      </c>
      <c r="BR66" s="325">
        <f>取引基本表!BR65/取引基本表!BR$93</f>
        <v>5.1006454618299275E-6</v>
      </c>
      <c r="BS66" s="325">
        <f>取引基本表!BS65/取引基本表!BS$93</f>
        <v>5.0251138351979836E-6</v>
      </c>
      <c r="BT66" s="325">
        <f>取引基本表!BT65/取引基本表!BT$93</f>
        <v>5.581958543496966E-7</v>
      </c>
      <c r="BU66" s="325">
        <f>取引基本表!BU65/取引基本表!BU$93</f>
        <v>6.761914396861654E-8</v>
      </c>
      <c r="BV66" s="325">
        <f>取引基本表!BV65/取引基本表!BV$93</f>
        <v>1.8901174820002618E-2</v>
      </c>
      <c r="BW66" s="325">
        <f>取引基本表!BW65/取引基本表!BW$93</f>
        <v>8.4414300194614895E-7</v>
      </c>
      <c r="BX66" s="325">
        <f>取引基本表!BX65/取引基本表!BX$93</f>
        <v>8.8252981111292712E-3</v>
      </c>
      <c r="BY66" s="325">
        <f>取引基本表!BY65/取引基本表!BY$93</f>
        <v>1.3542132531567234E-4</v>
      </c>
      <c r="BZ66" s="325">
        <f>取引基本表!BZ65/取引基本表!BZ$93</f>
        <v>5.981419660537522E-7</v>
      </c>
      <c r="CA66" s="325">
        <f>取引基本表!CA65/取引基本表!CA$93</f>
        <v>1.0697851357121748E-6</v>
      </c>
      <c r="CB66" s="325">
        <f>取引基本表!CB65/取引基本表!CB$93</f>
        <v>1.928197957146198E-2</v>
      </c>
      <c r="CC66" s="325">
        <f>取引基本表!CC65/取引基本表!CC$93</f>
        <v>8.2893669891189199E-5</v>
      </c>
      <c r="CD66" s="325">
        <f>取引基本表!CD65/取引基本表!CD$93</f>
        <v>0</v>
      </c>
      <c r="CE66" s="325">
        <f>取引基本表!CE65/取引基本表!CE$93</f>
        <v>1.5599714170628821E-6</v>
      </c>
      <c r="CF66" s="326">
        <f>取引基本表!CF65/取引基本表!CF$93</f>
        <v>2.2942591683243106E-2</v>
      </c>
      <c r="CG66" s="326">
        <f>取引基本表!CG65/取引基本表!CG$93</f>
        <v>2.2371726687681545E-2</v>
      </c>
      <c r="CH66" s="325">
        <f>取引基本表!CH65/取引基本表!CH$85</f>
        <v>0</v>
      </c>
      <c r="CI66" s="325">
        <f>取引基本表!CI65/取引基本表!CI$85</f>
        <v>4.6242787717051407E-3</v>
      </c>
      <c r="CJ66" s="325">
        <f>取引基本表!CJ65/取引基本表!CJ$85</f>
        <v>0</v>
      </c>
      <c r="CK66" s="325">
        <f>取引基本表!CK65/取引基本表!CK$85</f>
        <v>1.7392870567087843E-2</v>
      </c>
      <c r="CL66" s="325">
        <f>取引基本表!CL65/取引基本表!CL$85</f>
        <v>3.0110228602967536E-2</v>
      </c>
      <c r="CM66" s="325">
        <f>取引基本表!CM65/取引基本表!CM$85</f>
        <v>-0.11749700841314895</v>
      </c>
      <c r="CN66" s="327"/>
      <c r="CO66" s="326">
        <f>取引基本表!CO65/取引基本表!CO$85</f>
        <v>0</v>
      </c>
      <c r="CP66" s="324">
        <f>取引基本表!CO65/取引基本表!CO$85</f>
        <v>0</v>
      </c>
      <c r="CQ66" s="325">
        <f>取引基本表!CP65/取引基本表!CP$85</f>
        <v>1.9523104238115492E-2</v>
      </c>
      <c r="CR66" s="325">
        <f>取引基本表!CQ65/取引基本表!CQ$85</f>
        <v>0</v>
      </c>
      <c r="CS66" s="325">
        <f>取引基本表!CR65/取引基本表!CR$85</f>
        <v>2.5801204284131823E-2</v>
      </c>
      <c r="CT66" s="325">
        <f>取引基本表!CS65/取引基本表!CS$85</f>
        <v>5.4562957220237865E-2</v>
      </c>
      <c r="CU66" s="325">
        <f>取引基本表!CT65/取引基本表!CT$85</f>
        <v>8.5034778534296016E-2</v>
      </c>
      <c r="CV66" s="327"/>
      <c r="CW66" s="326">
        <f>取引基本表!CV65/取引基本表!CV$85</f>
        <v>2.3217279147638475E-2</v>
      </c>
      <c r="CX66" s="326">
        <f>取引基本表!CW65/取引基本表!CW$85</f>
        <v>2.2706086003386694E-2</v>
      </c>
      <c r="CY66" s="326">
        <f>取引基本表!CX65/取引基本表!CX$85</f>
        <v>0.17251212741557989</v>
      </c>
      <c r="CZ66" s="326">
        <f>取引基本表!CY65/取引基本表!CY$85</f>
        <v>4.1545414758591998E-2</v>
      </c>
      <c r="DA66" s="326">
        <f>取引基本表!CZ65/取引基本表!CZ$85</f>
        <v>4.5340406908008023E-2</v>
      </c>
      <c r="DB66" s="59"/>
    </row>
    <row r="67" spans="1:106" ht="12" customHeight="1">
      <c r="A67" s="60"/>
      <c r="B67" s="69"/>
      <c r="C67" s="16" t="s">
        <v>25</v>
      </c>
      <c r="D67" s="88" t="s">
        <v>49</v>
      </c>
      <c r="E67" s="324">
        <f>取引基本表!E66/取引基本表!E$93</f>
        <v>3.1565685171031712E-4</v>
      </c>
      <c r="F67" s="325">
        <f>取引基本表!F66/取引基本表!F$93</f>
        <v>4.2361274562794781E-4</v>
      </c>
      <c r="G67" s="325">
        <f>取引基本表!G66/取引基本表!G$93</f>
        <v>1.9436472283835978E-3</v>
      </c>
      <c r="H67" s="325">
        <f>取引基本表!H66/取引基本表!H$93</f>
        <v>1.2273230027796181E-3</v>
      </c>
      <c r="I67" s="325">
        <f>取引基本表!I66/取引基本表!I$93</f>
        <v>2.3137829411752973E-3</v>
      </c>
      <c r="J67" s="325">
        <f>取引基本表!J66/取引基本表!J$93</f>
        <v>4.9668138273403304E-3</v>
      </c>
      <c r="K67" s="325">
        <f>取引基本表!K66/取引基本表!K$93</f>
        <v>4.7273488967744049E-3</v>
      </c>
      <c r="L67" s="325">
        <f>取引基本表!L66/取引基本表!L$93</f>
        <v>1.6261298218174112E-3</v>
      </c>
      <c r="M67" s="325">
        <f>取引基本表!M66/取引基本表!M$93</f>
        <v>2.7458305752878086E-3</v>
      </c>
      <c r="N67" s="325">
        <f>取引基本表!N66/取引基本表!N$93</f>
        <v>1.7193783421261368E-3</v>
      </c>
      <c r="O67" s="325">
        <f>取引基本表!O66/取引基本表!O$93</f>
        <v>3.7681876307554137E-3</v>
      </c>
      <c r="P67" s="325">
        <f>取引基本表!P66/取引基本表!P$93</f>
        <v>3.0300282773962355E-3</v>
      </c>
      <c r="Q67" s="325">
        <f>取引基本表!Q66/取引基本表!Q$93</f>
        <v>9.7469836982710112E-3</v>
      </c>
      <c r="R67" s="325">
        <f>取引基本表!R66/取引基本表!R$93</f>
        <v>1.7783081653300877E-3</v>
      </c>
      <c r="S67" s="325">
        <f>取引基本表!S66/取引基本表!S$93</f>
        <v>2.8157558013836058E-4</v>
      </c>
      <c r="T67" s="325">
        <f>取引基本表!T66/取引基本表!T$93</f>
        <v>9.4451364571592519E-4</v>
      </c>
      <c r="U67" s="325">
        <f>取引基本表!U66/取引基本表!U$93</f>
        <v>3.1078510856934831E-3</v>
      </c>
      <c r="V67" s="325">
        <f>取引基本表!V66/取引基本表!V$93</f>
        <v>1.3128106225889333E-3</v>
      </c>
      <c r="W67" s="325">
        <f>取引基本表!W66/取引基本表!W$93</f>
        <v>1.0143063407218001E-3</v>
      </c>
      <c r="X67" s="325">
        <f>取引基本表!X66/取引基本表!X$93</f>
        <v>1.9791969729797874E-3</v>
      </c>
      <c r="Y67" s="325">
        <f>取引基本表!Y66/取引基本表!Y$93</f>
        <v>7.7495476171400644E-4</v>
      </c>
      <c r="Z67" s="325">
        <f>取引基本表!Z66/取引基本表!Z$93</f>
        <v>1.6689230103474235E-2</v>
      </c>
      <c r="AA67" s="325">
        <f>取引基本表!AA66/取引基本表!AA$93</f>
        <v>1.0593610943711107E-3</v>
      </c>
      <c r="AB67" s="325">
        <f>取引基本表!AB66/取引基本表!AB$93</f>
        <v>3.404050032876871E-3</v>
      </c>
      <c r="AC67" s="325">
        <f>取引基本表!AC66/取引基本表!AC$93</f>
        <v>1.3067705785743972E-3</v>
      </c>
      <c r="AD67" s="325">
        <f>取引基本表!AD66/取引基本表!AD$93</f>
        <v>1.9866780111151513E-3</v>
      </c>
      <c r="AE67" s="325">
        <f>取引基本表!AE66/取引基本表!AE$93</f>
        <v>2.0015512588140269E-3</v>
      </c>
      <c r="AF67" s="325">
        <f>取引基本表!AF66/取引基本表!AF$93</f>
        <v>5.2240076312338049E-3</v>
      </c>
      <c r="AG67" s="325">
        <f>取引基本表!AG66/取引基本表!AG$93</f>
        <v>2.2339320672107944E-5</v>
      </c>
      <c r="AH67" s="325">
        <f>取引基本表!AH66/取引基本表!AH$93</f>
        <v>8.0277770392675723E-4</v>
      </c>
      <c r="AI67" s="325">
        <f>取引基本表!AI66/取引基本表!AI$93</f>
        <v>5.8655814261584522E-3</v>
      </c>
      <c r="AJ67" s="325">
        <f>取引基本表!AJ66/取引基本表!AJ$93</f>
        <v>2.4443666569938039E-3</v>
      </c>
      <c r="AK67" s="325">
        <f>取引基本表!AK66/取引基本表!AK$93</f>
        <v>5.5608166269826825E-3</v>
      </c>
      <c r="AL67" s="325">
        <f>取引基本表!AL66/取引基本表!AL$93</f>
        <v>1.2263201613088581E-3</v>
      </c>
      <c r="AM67" s="325">
        <f>取引基本表!AM66/取引基本表!AM$93</f>
        <v>1.4478622854425634E-2</v>
      </c>
      <c r="AN67" s="325">
        <f>取引基本表!AN66/取引基本表!AN$93</f>
        <v>1.9538580400753763E-3</v>
      </c>
      <c r="AO67" s="325">
        <f>取引基本表!AO66/取引基本表!AO$93</f>
        <v>1.990960331164391E-3</v>
      </c>
      <c r="AP67" s="325">
        <f>取引基本表!AP66/取引基本表!AP$93</f>
        <v>4.7259134839834439E-2</v>
      </c>
      <c r="AQ67" s="325">
        <f>取引基本表!AQ66/取引基本表!AQ$93</f>
        <v>2.74158642891968E-4</v>
      </c>
      <c r="AR67" s="326">
        <f>取引基本表!AR66/取引基本表!AR$93</f>
        <v>2.3194951317530221E-3</v>
      </c>
      <c r="AS67" s="325">
        <f>取引基本表!AS66/取引基本表!AS$93</f>
        <v>1.0565844840153273E-3</v>
      </c>
      <c r="AT67" s="325">
        <f>取引基本表!AT66/取引基本表!AT$93</f>
        <v>3.6080357376863299E-3</v>
      </c>
      <c r="AU67" s="325">
        <f>取引基本表!AU66/取引基本表!AU$93</f>
        <v>6.240648670478785E-3</v>
      </c>
      <c r="AV67" s="325">
        <f>取引基本表!AV66/取引基本表!AV$93</f>
        <v>2.7085026122729938E-3</v>
      </c>
      <c r="AW67" s="325">
        <f>取引基本表!AW66/取引基本表!AW$93</f>
        <v>6.4120389452337698E-3</v>
      </c>
      <c r="AX67" s="325">
        <f>取引基本表!AX66/取引基本表!AX$93</f>
        <v>1.5293880342317148E-2</v>
      </c>
      <c r="AY67" s="325">
        <f>取引基本表!AY66/取引基本表!AY$93</f>
        <v>1.1793498980279647E-2</v>
      </c>
      <c r="AZ67" s="325">
        <f>取引基本表!AZ66/取引基本表!AZ$93</f>
        <v>3.9013751237133294E-3</v>
      </c>
      <c r="BA67" s="325">
        <f>取引基本表!BA66/取引基本表!BA$93</f>
        <v>1.1439635762847242E-3</v>
      </c>
      <c r="BB67" s="325">
        <f>取引基本表!BB66/取引基本表!BB$93</f>
        <v>4.6782335872246885E-3</v>
      </c>
      <c r="BC67" s="325">
        <f>取引基本表!BC66/取引基本表!BC$93</f>
        <v>7.4180630497825964E-3</v>
      </c>
      <c r="BD67" s="325">
        <f>取引基本表!BD66/取引基本表!BD$93</f>
        <v>8.2543083231221108E-3</v>
      </c>
      <c r="BE67" s="325">
        <f>取引基本表!BE66/取引基本表!BE$93</f>
        <v>3.5806416705785736E-2</v>
      </c>
      <c r="BF67" s="325">
        <f>取引基本表!BF66/取引基本表!BF$93</f>
        <v>1.6766373106064866E-3</v>
      </c>
      <c r="BG67" s="325">
        <f>取引基本表!BG66/取引基本表!BG$93</f>
        <v>1.0036364769011629E-3</v>
      </c>
      <c r="BH67" s="325">
        <f>取引基本表!BH66/取引基本表!BH$93</f>
        <v>2.3650069011821929E-3</v>
      </c>
      <c r="BI67" s="325">
        <f>取引基本表!BI66/取引基本表!BI$93</f>
        <v>5.3933138291425656E-3</v>
      </c>
      <c r="BJ67" s="325">
        <f>取引基本表!BJ66/取引基本表!BJ$93</f>
        <v>2.3840283737046756E-3</v>
      </c>
      <c r="BK67" s="325">
        <f>取引基本表!BK66/取引基本表!BK$93</f>
        <v>3.4913437875036929E-3</v>
      </c>
      <c r="BL67" s="325">
        <f>取引基本表!BL66/取引基本表!BL$93</f>
        <v>4.8623331692366897E-3</v>
      </c>
      <c r="BM67" s="325">
        <f>取引基本表!BM66/取引基本表!BM$93</f>
        <v>1.2228018380726399E-3</v>
      </c>
      <c r="BN67" s="325">
        <f>取引基本表!BN66/取引基本表!BN$93</f>
        <v>3.859065487655737E-2</v>
      </c>
      <c r="BO67" s="325">
        <f>取引基本表!BO66/取引基本表!BO$93</f>
        <v>3.0644133405277989E-3</v>
      </c>
      <c r="BP67" s="325">
        <f>取引基本表!BP66/取引基本表!BP$93</f>
        <v>7.5606047733841365E-3</v>
      </c>
      <c r="BQ67" s="325">
        <f>取引基本表!BQ66/取引基本表!BQ$93</f>
        <v>3.1042611237123148E-3</v>
      </c>
      <c r="BR67" s="325">
        <f>取引基本表!BR66/取引基本表!BR$93</f>
        <v>5.3332107882272184E-3</v>
      </c>
      <c r="BS67" s="325">
        <f>取引基本表!BS66/取引基本表!BS$93</f>
        <v>4.87922272084394E-3</v>
      </c>
      <c r="BT67" s="325">
        <f>取引基本表!BT66/取引基本表!BT$93</f>
        <v>1.3821035166553383E-2</v>
      </c>
      <c r="BU67" s="325">
        <f>取引基本表!BU66/取引基本表!BU$93</f>
        <v>6.5228635887083433E-5</v>
      </c>
      <c r="BV67" s="325">
        <f>取引基本表!BV66/取引基本表!BV$93</f>
        <v>2.0543659085778222E-3</v>
      </c>
      <c r="BW67" s="325">
        <f>取引基本表!BW66/取引基本表!BW$93</f>
        <v>1.9733447453031235E-2</v>
      </c>
      <c r="BX67" s="325">
        <f>取引基本表!BX66/取引基本表!BX$93</f>
        <v>6.6268919935208448E-3</v>
      </c>
      <c r="BY67" s="325">
        <f>取引基本表!BY66/取引基本表!BY$93</f>
        <v>1.6718830055735101E-2</v>
      </c>
      <c r="BZ67" s="325">
        <f>取引基本表!BZ66/取引基本表!BZ$93</f>
        <v>3.4977278461925734E-3</v>
      </c>
      <c r="CA67" s="325">
        <f>取引基本表!CA66/取引基本表!CA$93</f>
        <v>3.8082840536611602E-2</v>
      </c>
      <c r="CB67" s="325">
        <f>取引基本表!CB66/取引基本表!CB$93</f>
        <v>7.1773069676128775E-3</v>
      </c>
      <c r="CC67" s="325">
        <f>取引基本表!CC66/取引基本表!CC$93</f>
        <v>5.4304180161386956E-3</v>
      </c>
      <c r="CD67" s="325">
        <f>取引基本表!CD66/取引基本表!CD$93</f>
        <v>0.12632733323877043</v>
      </c>
      <c r="CE67" s="325">
        <f>取引基本表!CE66/取引基本表!CE$93</f>
        <v>7.3799673137795114E-4</v>
      </c>
      <c r="CF67" s="326">
        <f>取引基本表!CF66/取引基本表!CF$93</f>
        <v>6.9242379399247376E-3</v>
      </c>
      <c r="CG67" s="326">
        <f>取引基本表!CG66/取引基本表!CG$93</f>
        <v>6.7462982300791046E-3</v>
      </c>
      <c r="CH67" s="325">
        <f>取引基本表!CH66/取引基本表!CH$85</f>
        <v>8.5416398668534191E-3</v>
      </c>
      <c r="CI67" s="325">
        <f>取引基本表!CI66/取引基本表!CI$85</f>
        <v>2.8274259101514175E-3</v>
      </c>
      <c r="CJ67" s="325">
        <f>取引基本表!CJ66/取引基本表!CJ$85</f>
        <v>8.0937914682367888E-8</v>
      </c>
      <c r="CK67" s="325">
        <f>取引基本表!CK66/取引基本表!CK$85</f>
        <v>1.172790354919835E-3</v>
      </c>
      <c r="CL67" s="325">
        <f>取引基本表!CL66/取引基本表!CL$85</f>
        <v>3.0724484476082198E-3</v>
      </c>
      <c r="CM67" s="325">
        <f>取引基本表!CM66/取引基本表!CM$85</f>
        <v>8.6670504549303071E-2</v>
      </c>
      <c r="CN67" s="327"/>
      <c r="CO67" s="326">
        <f>取引基本表!CO66/取引基本表!CO$85</f>
        <v>2.1037129350351406E-2</v>
      </c>
      <c r="CP67" s="324">
        <f>取引基本表!CO66/取引基本表!CO$85</f>
        <v>2.1037129350351406E-2</v>
      </c>
      <c r="CQ67" s="325">
        <f>取引基本表!CP66/取引基本表!CP$85</f>
        <v>8.016214695253392E-3</v>
      </c>
      <c r="CR67" s="325">
        <f>取引基本表!CQ66/取引基本表!CQ$85</f>
        <v>1.072345777822139E-7</v>
      </c>
      <c r="CS67" s="325">
        <f>取引基本表!CR66/取引基本表!CR$85</f>
        <v>3.0341087822144926E-3</v>
      </c>
      <c r="CT67" s="325">
        <f>取引基本表!CS66/取引基本表!CS$85</f>
        <v>8.7987456958091743E-3</v>
      </c>
      <c r="CU67" s="325">
        <f>取引基本表!CT66/取引基本表!CT$85</f>
        <v>8.1439139172231514E-2</v>
      </c>
      <c r="CV67" s="327"/>
      <c r="CW67" s="326">
        <f>取引基本表!CV66/取引基本表!CV$85</f>
        <v>6.4043801487061085E-3</v>
      </c>
      <c r="CX67" s="326">
        <f>取引基本表!CW66/取引基本表!CW$85</f>
        <v>6.2424429070257791E-3</v>
      </c>
      <c r="CY67" s="326">
        <f>取引基本表!CX66/取引基本表!CX$85</f>
        <v>6.1536098808709083E-3</v>
      </c>
      <c r="CZ67" s="326">
        <f>取引基本表!CY66/取引基本表!CY$85</f>
        <v>2.7317947189428045E-2</v>
      </c>
      <c r="DA67" s="326">
        <f>取引基本表!CZ66/取引基本表!CZ$85</f>
        <v>8.2549394935314893E-3</v>
      </c>
      <c r="DB67" s="59"/>
    </row>
    <row r="68" spans="1:106" ht="12" customHeight="1">
      <c r="A68" s="60"/>
      <c r="B68" s="69"/>
      <c r="C68" s="16" t="s">
        <v>26</v>
      </c>
      <c r="D68" s="88" t="s">
        <v>50</v>
      </c>
      <c r="E68" s="324">
        <f>取引基本表!E67/取引基本表!E$93</f>
        <v>0</v>
      </c>
      <c r="F68" s="325">
        <f>取引基本表!F67/取引基本表!F$93</f>
        <v>0</v>
      </c>
      <c r="G68" s="325">
        <f>取引基本表!G67/取引基本表!G$93</f>
        <v>0</v>
      </c>
      <c r="H68" s="325">
        <f>取引基本表!H67/取引基本表!H$93</f>
        <v>0</v>
      </c>
      <c r="I68" s="325">
        <f>取引基本表!I67/取引基本表!I$93</f>
        <v>0</v>
      </c>
      <c r="J68" s="325">
        <f>取引基本表!J67/取引基本表!J$93</f>
        <v>0</v>
      </c>
      <c r="K68" s="325">
        <f>取引基本表!K67/取引基本表!K$93</f>
        <v>0</v>
      </c>
      <c r="L68" s="325">
        <f>取引基本表!L67/取引基本表!L$93</f>
        <v>0</v>
      </c>
      <c r="M68" s="325">
        <f>取引基本表!M67/取引基本表!M$93</f>
        <v>0</v>
      </c>
      <c r="N68" s="325">
        <f>取引基本表!N67/取引基本表!N$93</f>
        <v>0</v>
      </c>
      <c r="O68" s="325">
        <f>取引基本表!O67/取引基本表!O$93</f>
        <v>0</v>
      </c>
      <c r="P68" s="325">
        <f>取引基本表!P67/取引基本表!P$93</f>
        <v>0</v>
      </c>
      <c r="Q68" s="325">
        <f>取引基本表!Q67/取引基本表!Q$93</f>
        <v>0</v>
      </c>
      <c r="R68" s="325">
        <f>取引基本表!R67/取引基本表!R$93</f>
        <v>0</v>
      </c>
      <c r="S68" s="325">
        <f>取引基本表!S67/取引基本表!S$93</f>
        <v>0</v>
      </c>
      <c r="T68" s="325">
        <f>取引基本表!T67/取引基本表!T$93</f>
        <v>0</v>
      </c>
      <c r="U68" s="325">
        <f>取引基本表!U67/取引基本表!U$93</f>
        <v>0</v>
      </c>
      <c r="V68" s="325">
        <f>取引基本表!V67/取引基本表!V$93</f>
        <v>0</v>
      </c>
      <c r="W68" s="325">
        <f>取引基本表!W67/取引基本表!W$93</f>
        <v>0</v>
      </c>
      <c r="X68" s="325">
        <f>取引基本表!X67/取引基本表!X$93</f>
        <v>0</v>
      </c>
      <c r="Y68" s="325">
        <f>取引基本表!Y67/取引基本表!Y$93</f>
        <v>0</v>
      </c>
      <c r="Z68" s="325">
        <f>取引基本表!Z67/取引基本表!Z$93</f>
        <v>0</v>
      </c>
      <c r="AA68" s="325">
        <f>取引基本表!AA67/取引基本表!AA$93</f>
        <v>0</v>
      </c>
      <c r="AB68" s="325">
        <f>取引基本表!AB67/取引基本表!AB$93</f>
        <v>0</v>
      </c>
      <c r="AC68" s="325">
        <f>取引基本表!AC67/取引基本表!AC$93</f>
        <v>0</v>
      </c>
      <c r="AD68" s="325">
        <f>取引基本表!AD67/取引基本表!AD$93</f>
        <v>0</v>
      </c>
      <c r="AE68" s="325">
        <f>取引基本表!AE67/取引基本表!AE$93</f>
        <v>0</v>
      </c>
      <c r="AF68" s="325">
        <f>取引基本表!AF67/取引基本表!AF$93</f>
        <v>0</v>
      </c>
      <c r="AG68" s="325">
        <f>取引基本表!AG67/取引基本表!AG$93</f>
        <v>0</v>
      </c>
      <c r="AH68" s="325">
        <f>取引基本表!AH67/取引基本表!AH$93</f>
        <v>0</v>
      </c>
      <c r="AI68" s="325">
        <f>取引基本表!AI67/取引基本表!AI$93</f>
        <v>0</v>
      </c>
      <c r="AJ68" s="325">
        <f>取引基本表!AJ67/取引基本表!AJ$93</f>
        <v>0</v>
      </c>
      <c r="AK68" s="325">
        <f>取引基本表!AK67/取引基本表!AK$93</f>
        <v>0</v>
      </c>
      <c r="AL68" s="325">
        <f>取引基本表!AL67/取引基本表!AL$93</f>
        <v>0</v>
      </c>
      <c r="AM68" s="325">
        <f>取引基本表!AM67/取引基本表!AM$93</f>
        <v>0</v>
      </c>
      <c r="AN68" s="325">
        <f>取引基本表!AN67/取引基本表!AN$93</f>
        <v>0</v>
      </c>
      <c r="AO68" s="325">
        <f>取引基本表!AO67/取引基本表!AO$93</f>
        <v>0</v>
      </c>
      <c r="AP68" s="325">
        <f>取引基本表!AP67/取引基本表!AP$93</f>
        <v>0</v>
      </c>
      <c r="AQ68" s="325">
        <f>取引基本表!AQ67/取引基本表!AQ$93</f>
        <v>0</v>
      </c>
      <c r="AR68" s="326">
        <f>取引基本表!AR67/取引基本表!AR$93</f>
        <v>0</v>
      </c>
      <c r="AS68" s="325">
        <f>取引基本表!AS67/取引基本表!AS$93</f>
        <v>5.0845317640884208E-3</v>
      </c>
      <c r="AT68" s="325">
        <f>取引基本表!AT67/取引基本表!AT$93</f>
        <v>1.2731584288202156E-3</v>
      </c>
      <c r="AU68" s="325">
        <f>取引基本表!AU67/取引基本表!AU$93</f>
        <v>1.294684876774429E-3</v>
      </c>
      <c r="AV68" s="325">
        <f>取引基本表!AV67/取引基本表!AV$93</f>
        <v>7.1524577572964669E-3</v>
      </c>
      <c r="AW68" s="325">
        <f>取引基本表!AW67/取引基本表!AW$93</f>
        <v>7.6217830955854933E-4</v>
      </c>
      <c r="AX68" s="325">
        <f>取引基本表!AX67/取引基本表!AX$93</f>
        <v>3.4568302899670583E-3</v>
      </c>
      <c r="AY68" s="325">
        <f>取引基本表!AY67/取引基本表!AY$93</f>
        <v>5.6152621056555184E-3</v>
      </c>
      <c r="AZ68" s="325">
        <f>取引基本表!AZ67/取引基本表!AZ$93</f>
        <v>3.843154148002769E-3</v>
      </c>
      <c r="BA68" s="325">
        <f>取引基本表!BA67/取引基本表!BA$93</f>
        <v>6.1199006419719343E-4</v>
      </c>
      <c r="BB68" s="325">
        <f>取引基本表!BB67/取引基本表!BB$93</f>
        <v>4.9265802389232395E-3</v>
      </c>
      <c r="BC68" s="325">
        <f>取引基本表!BC67/取引基本表!BC$93</f>
        <v>7.2000135951198604E-3</v>
      </c>
      <c r="BD68" s="325">
        <f>取引基本表!BD67/取引基本表!BD$93</f>
        <v>4.7807705560130014E-3</v>
      </c>
      <c r="BE68" s="325">
        <f>取引基本表!BE67/取引基本表!BE$93</f>
        <v>4.0455432376847039E-3</v>
      </c>
      <c r="BF68" s="325">
        <f>取引基本表!BF67/取引基本表!BF$93</f>
        <v>5.2274436316160407E-3</v>
      </c>
      <c r="BG68" s="325">
        <f>取引基本表!BG67/取引基本表!BG$93</f>
        <v>2.339103732024804E-3</v>
      </c>
      <c r="BH68" s="325">
        <f>取引基本表!BH67/取引基本表!BH$93</f>
        <v>2.1644829102036535E-3</v>
      </c>
      <c r="BI68" s="325">
        <f>取引基本表!BI67/取引基本表!BI$93</f>
        <v>2.0262423539701025E-3</v>
      </c>
      <c r="BJ68" s="325">
        <f>取引基本表!BJ67/取引基本表!BJ$93</f>
        <v>4.3201205470122812E-3</v>
      </c>
      <c r="BK68" s="325">
        <f>取引基本表!BK67/取引基本表!BK$93</f>
        <v>2.4969632232630756E-3</v>
      </c>
      <c r="BL68" s="325">
        <f>取引基本表!BL67/取引基本表!BL$93</f>
        <v>2.6491417393758715E-3</v>
      </c>
      <c r="BM68" s="325">
        <f>取引基本表!BM67/取引基本表!BM$93</f>
        <v>8.6471241732672386E-4</v>
      </c>
      <c r="BN68" s="325">
        <f>取引基本表!BN67/取引基本表!BN$93</f>
        <v>2.408866114520646E-3</v>
      </c>
      <c r="BO68" s="325">
        <f>取引基本表!BO67/取引基本表!BO$93</f>
        <v>1.1887878822773581E-3</v>
      </c>
      <c r="BP68" s="325">
        <f>取引基本表!BP67/取引基本表!BP$93</f>
        <v>2.1962167720535677E-2</v>
      </c>
      <c r="BQ68" s="325">
        <f>取引基本表!BQ67/取引基本表!BQ$93</f>
        <v>4.8905920220656762E-2</v>
      </c>
      <c r="BR68" s="325">
        <f>取引基本表!BR67/取引基本表!BR$93</f>
        <v>3.5181446965056365E-3</v>
      </c>
      <c r="BS68" s="325">
        <f>取引基本表!BS67/取引基本表!BS$93</f>
        <v>4.3345876984724535E-3</v>
      </c>
      <c r="BT68" s="325">
        <f>取引基本表!BT67/取引基本表!BT$93</f>
        <v>3.5937531298769173E-3</v>
      </c>
      <c r="BU68" s="325">
        <f>取引基本表!BU67/取引基本表!BU$93</f>
        <v>1.3314783202226742E-2</v>
      </c>
      <c r="BV68" s="325">
        <f>取引基本表!BV67/取引基本表!BV$93</f>
        <v>7.2682001332702523E-3</v>
      </c>
      <c r="BW68" s="325">
        <f>取引基本表!BW67/取引基本表!BW$93</f>
        <v>4.2848391932759546E-3</v>
      </c>
      <c r="BX68" s="325">
        <f>取引基本表!BX67/取引基本表!BX$93</f>
        <v>8.2686889311610265E-3</v>
      </c>
      <c r="BY68" s="325">
        <f>取引基本表!BY67/取引基本表!BY$93</f>
        <v>8.1337344964866817E-3</v>
      </c>
      <c r="BZ68" s="325">
        <f>取引基本表!BZ67/取引基本表!BZ$93</f>
        <v>2.9997881841422446E-3</v>
      </c>
      <c r="CA68" s="325">
        <f>取引基本表!CA67/取引基本表!CA$93</f>
        <v>1.7473956475866593E-3</v>
      </c>
      <c r="CB68" s="325">
        <f>取引基本表!CB67/取引基本表!CB$93</f>
        <v>1.5690585985923952E-3</v>
      </c>
      <c r="CC68" s="325">
        <f>取引基本表!CC67/取引基本表!CC$93</f>
        <v>3.4013668861895196E-3</v>
      </c>
      <c r="CD68" s="325">
        <f>取引基本表!CD67/取引基本表!CD$93</f>
        <v>0</v>
      </c>
      <c r="CE68" s="325">
        <f>取引基本表!CE67/取引基本表!CE$93</f>
        <v>1.4774813411373915E-2</v>
      </c>
      <c r="CF68" s="326">
        <f>取引基本表!CF67/取引基本表!CF$93</f>
        <v>5.2098962528962034E-3</v>
      </c>
      <c r="CG68" s="326">
        <f>取引基本表!CG67/取引基本表!CG$93</f>
        <v>5.0085717780697188E-3</v>
      </c>
      <c r="CH68" s="325">
        <f>取引基本表!CH67/取引基本表!CH$85</f>
        <v>0</v>
      </c>
      <c r="CI68" s="325">
        <f>取引基本表!CI67/取引基本表!CI$85</f>
        <v>0</v>
      </c>
      <c r="CJ68" s="325">
        <f>取引基本表!CJ67/取引基本表!CJ$85</f>
        <v>0</v>
      </c>
      <c r="CK68" s="325">
        <f>取引基本表!CK67/取引基本表!CK$85</f>
        <v>0</v>
      </c>
      <c r="CL68" s="325">
        <f>取引基本表!CL67/取引基本表!CL$85</f>
        <v>0</v>
      </c>
      <c r="CM68" s="325">
        <f>取引基本表!CM67/取引基本表!CM$85</f>
        <v>0</v>
      </c>
      <c r="CN68" s="327"/>
      <c r="CO68" s="326">
        <f>取引基本表!CO67/取引基本表!CO$85</f>
        <v>0</v>
      </c>
      <c r="CP68" s="324">
        <f>取引基本表!CO67/取引基本表!CO$85</f>
        <v>0</v>
      </c>
      <c r="CQ68" s="325">
        <f>取引基本表!CP67/取引基本表!CP$85</f>
        <v>0</v>
      </c>
      <c r="CR68" s="325">
        <f>取引基本表!CQ67/取引基本表!CQ$85</f>
        <v>0</v>
      </c>
      <c r="CS68" s="325">
        <f>取引基本表!CR67/取引基本表!CR$85</f>
        <v>0.71714014255729375</v>
      </c>
      <c r="CT68" s="325">
        <f>取引基本表!CS67/取引基本表!CS$85</f>
        <v>0.32827674727175843</v>
      </c>
      <c r="CU68" s="325">
        <f>取引基本表!CT67/取引基本表!CT$85</f>
        <v>0</v>
      </c>
      <c r="CV68" s="327"/>
      <c r="CW68" s="326">
        <f>取引基本表!CV67/取引基本表!CV$85</f>
        <v>0.11182135438478547</v>
      </c>
      <c r="CX68" s="326">
        <f>取引基本表!CW67/取引基本表!CW$85</f>
        <v>0.10765407858358052</v>
      </c>
      <c r="CY68" s="326">
        <f>取引基本表!CX67/取引基本表!CX$85</f>
        <v>0</v>
      </c>
      <c r="CZ68" s="326">
        <f>取引基本表!CY67/取引基本表!CY$85</f>
        <v>0</v>
      </c>
      <c r="DA68" s="326">
        <f>取引基本表!CZ67/取引基本表!CZ$85</f>
        <v>6.5608628076334066E-2</v>
      </c>
      <c r="DB68" s="59"/>
    </row>
    <row r="69" spans="1:106" ht="12" customHeight="1">
      <c r="A69" s="60"/>
      <c r="B69" s="69"/>
      <c r="C69" s="16" t="s">
        <v>27</v>
      </c>
      <c r="D69" s="88" t="s">
        <v>158</v>
      </c>
      <c r="E69" s="324">
        <f>取引基本表!E68/取引基本表!E$93</f>
        <v>6.627001183408214E-6</v>
      </c>
      <c r="F69" s="325">
        <f>取引基本表!F68/取引基本表!F$93</f>
        <v>2.4579014815739847E-6</v>
      </c>
      <c r="G69" s="325">
        <f>取引基本表!G68/取引基本表!G$93</f>
        <v>5.5016643443313301E-6</v>
      </c>
      <c r="H69" s="325">
        <f>取引基本表!H68/取引基本表!H$93</f>
        <v>1.2599079326911101E-5</v>
      </c>
      <c r="I69" s="325">
        <f>取引基本表!I68/取引基本表!I$93</f>
        <v>9.2215519044175957E-6</v>
      </c>
      <c r="J69" s="325">
        <f>取引基本表!J68/取引基本表!J$93</f>
        <v>1.6494671125538655E-5</v>
      </c>
      <c r="K69" s="325">
        <f>取引基本表!K68/取引基本表!K$93</f>
        <v>2.4669239216657774E-5</v>
      </c>
      <c r="L69" s="325">
        <f>取引基本表!L68/取引基本表!L$93</f>
        <v>1.6733962420387814E-5</v>
      </c>
      <c r="M69" s="325">
        <f>取引基本表!M68/取引基本表!M$93</f>
        <v>6.0541604445109536E-6</v>
      </c>
      <c r="N69" s="325">
        <f>取引基本表!N68/取引基本表!N$93</f>
        <v>1.6489615581092564E-5</v>
      </c>
      <c r="O69" s="325">
        <f>取引基本表!O68/取引基本表!O$93</f>
        <v>2.9317701942051309E-5</v>
      </c>
      <c r="P69" s="325">
        <f>取引基本表!P68/取引基本表!P$93</f>
        <v>2.7037172977469102E-5</v>
      </c>
      <c r="Q69" s="325">
        <f>取引基本表!Q68/取引基本表!Q$93</f>
        <v>1.8757091451334227E-5</v>
      </c>
      <c r="R69" s="325">
        <f>取引基本表!R68/取引基本表!R$93</f>
        <v>1.0676164975661081E-5</v>
      </c>
      <c r="S69" s="325">
        <f>取引基本表!S68/取引基本表!S$93</f>
        <v>6.350003677343321E-6</v>
      </c>
      <c r="T69" s="325">
        <f>取引基本表!T68/取引基本表!T$93</f>
        <v>5.6643494561454448E-6</v>
      </c>
      <c r="U69" s="325">
        <f>取引基本表!U68/取引基本表!U$93</f>
        <v>7.0560303361393596E-6</v>
      </c>
      <c r="V69" s="325">
        <f>取引基本表!V68/取引基本表!V$93</f>
        <v>1.6294241878401884E-5</v>
      </c>
      <c r="W69" s="325">
        <f>取引基本表!W68/取引基本表!W$93</f>
        <v>5.9886326468514127E-6</v>
      </c>
      <c r="X69" s="325">
        <f>取引基本表!X68/取引基本表!X$93</f>
        <v>2.8122211028896908E-6</v>
      </c>
      <c r="Y69" s="325">
        <f>取引基本表!Y68/取引基本表!Y$93</f>
        <v>8.9373946578272545E-6</v>
      </c>
      <c r="Z69" s="325">
        <f>取引基本表!Z68/取引基本表!Z$93</f>
        <v>1.1160779556186025E-5</v>
      </c>
      <c r="AA69" s="325">
        <f>取引基本表!AA68/取引基本表!AA$93</f>
        <v>1.7421567635308059E-6</v>
      </c>
      <c r="AB69" s="325">
        <f>取引基本表!AB68/取引基本表!AB$93</f>
        <v>5.5421815816182177E-5</v>
      </c>
      <c r="AC69" s="325">
        <f>取引基本表!AC68/取引基本表!AC$93</f>
        <v>3.3626361370859207E-5</v>
      </c>
      <c r="AD69" s="325">
        <f>取引基本表!AD68/取引基本表!AD$93</f>
        <v>4.1502577682249906E-5</v>
      </c>
      <c r="AE69" s="325">
        <f>取引基本表!AE68/取引基本表!AE$93</f>
        <v>1.5424319869639734E-5</v>
      </c>
      <c r="AF69" s="325">
        <f>取引基本表!AF68/取引基本表!AF$93</f>
        <v>3.1292346091295356E-6</v>
      </c>
      <c r="AG69" s="325">
        <f>取引基本表!AG68/取引基本表!AG$93</f>
        <v>2.6896440005112492E-6</v>
      </c>
      <c r="AH69" s="325">
        <f>取引基本表!AH68/取引基本表!AH$93</f>
        <v>8.5014824284293009E-6</v>
      </c>
      <c r="AI69" s="325">
        <f>取引基本表!AI68/取引基本表!AI$93</f>
        <v>4.3845512800999183E-6</v>
      </c>
      <c r="AJ69" s="325">
        <f>取引基本表!AJ68/取引基本表!AJ$93</f>
        <v>6.4689118004613056E-6</v>
      </c>
      <c r="AK69" s="325">
        <f>取引基本表!AK68/取引基本表!AK$93</f>
        <v>8.8533555208323287E-6</v>
      </c>
      <c r="AL69" s="325">
        <f>取引基本表!AL68/取引基本表!AL$93</f>
        <v>7.1002124061397246E-6</v>
      </c>
      <c r="AM69" s="325">
        <f>取引基本表!AM68/取引基本表!AM$93</f>
        <v>2.3978634156665217E-6</v>
      </c>
      <c r="AN69" s="325">
        <f>取引基本表!AN68/取引基本表!AN$93</f>
        <v>2.9980892431338098E-6</v>
      </c>
      <c r="AO69" s="325">
        <f>取引基本表!AO68/取引基本表!AO$93</f>
        <v>1.7452038753784258E-5</v>
      </c>
      <c r="AP69" s="325">
        <f>取引基本表!AP68/取引基本表!AP$93</f>
        <v>0</v>
      </c>
      <c r="AQ69" s="325">
        <f>取引基本表!AQ68/取引基本表!AQ$93</f>
        <v>1.6619688218006251E-6</v>
      </c>
      <c r="AR69" s="326">
        <f>取引基本表!AR68/取引基本表!AR$93</f>
        <v>1.1329907951214297E-5</v>
      </c>
      <c r="AS69" s="325">
        <f>取引基本表!AS68/取引基本表!AS$93</f>
        <v>1.1667054777817624E-2</v>
      </c>
      <c r="AT69" s="325">
        <f>取引基本表!AT68/取引基本表!AT$93</f>
        <v>9.6117663359051603E-3</v>
      </c>
      <c r="AU69" s="325">
        <f>取引基本表!AU68/取引基本表!AU$93</f>
        <v>9.1795235083319861E-3</v>
      </c>
      <c r="AV69" s="325">
        <f>取引基本表!AV68/取引基本表!AV$93</f>
        <v>4.099821777012258E-2</v>
      </c>
      <c r="AW69" s="325">
        <f>取引基本表!AW68/取引基本表!AW$93</f>
        <v>1.2722597615148896E-2</v>
      </c>
      <c r="AX69" s="325">
        <f>取引基本表!AX68/取引基本表!AX$93</f>
        <v>2.5874635350046988E-2</v>
      </c>
      <c r="AY69" s="325">
        <f>取引基本表!AY68/取引基本表!AY$93</f>
        <v>4.2308148603530216E-2</v>
      </c>
      <c r="AZ69" s="325">
        <f>取引基本表!AZ68/取引基本表!AZ$93</f>
        <v>2.7748155446406905E-2</v>
      </c>
      <c r="BA69" s="325">
        <f>取引基本表!BA68/取引基本表!BA$93</f>
        <v>6.444103587750237E-3</v>
      </c>
      <c r="BB69" s="325">
        <f>取引基本表!BB68/取引基本表!BB$93</f>
        <v>2.7320826224591758E-2</v>
      </c>
      <c r="BC69" s="325">
        <f>取引基本表!BC68/取引基本表!BC$93</f>
        <v>4.984565104099687E-2</v>
      </c>
      <c r="BD69" s="325">
        <f>取引基本表!BD68/取引基本表!BD$93</f>
        <v>4.3377003190294978E-2</v>
      </c>
      <c r="BE69" s="325">
        <f>取引基本表!BE68/取引基本表!BE$93</f>
        <v>3.5285116927431026E-2</v>
      </c>
      <c r="BF69" s="325">
        <f>取引基本表!BF68/取引基本表!BF$93</f>
        <v>1.8970763591472217E-2</v>
      </c>
      <c r="BG69" s="325">
        <f>取引基本表!BG68/取引基本表!BG$93</f>
        <v>1.3165501981791509E-2</v>
      </c>
      <c r="BH69" s="325">
        <f>取引基本表!BH68/取引基本表!BH$93</f>
        <v>1.0057320653704606E-2</v>
      </c>
      <c r="BI69" s="325">
        <f>取引基本表!BI68/取引基本表!BI$93</f>
        <v>1.0889239702491766E-2</v>
      </c>
      <c r="BJ69" s="325">
        <f>取引基本表!BJ68/取引基本表!BJ$93</f>
        <v>2.9883128884793022E-2</v>
      </c>
      <c r="BK69" s="325">
        <f>取引基本表!BK68/取引基本表!BK$93</f>
        <v>8.4148337187395401E-3</v>
      </c>
      <c r="BL69" s="325">
        <f>取引基本表!BL68/取引基本表!BL$93</f>
        <v>5.6290719904560785E-3</v>
      </c>
      <c r="BM69" s="325">
        <f>取引基本表!BM68/取引基本表!BM$93</f>
        <v>1.1478933828134587E-2</v>
      </c>
      <c r="BN69" s="325">
        <f>取引基本表!BN68/取引基本表!BN$93</f>
        <v>1.9470601100202326E-2</v>
      </c>
      <c r="BO69" s="325">
        <f>取引基本表!BO68/取引基本表!BO$93</f>
        <v>2.7949439587407233E-3</v>
      </c>
      <c r="BP69" s="325">
        <f>取引基本表!BP68/取引基本表!BP$93</f>
        <v>0.10296612615913582</v>
      </c>
      <c r="BQ69" s="325">
        <f>取引基本表!BQ68/取引基本表!BQ$93</f>
        <v>5.1694081424536791E-2</v>
      </c>
      <c r="BR69" s="325">
        <f>取引基本表!BR68/取引基本表!BR$93</f>
        <v>6.8352616615722631E-2</v>
      </c>
      <c r="BS69" s="325">
        <f>取引基本表!BS68/取引基本表!BS$93</f>
        <v>2.1378760050210933E-2</v>
      </c>
      <c r="BT69" s="325">
        <f>取引基本表!BT68/取引基本表!BT$93</f>
        <v>5.0017990534039838E-3</v>
      </c>
      <c r="BU69" s="325">
        <f>取引基本表!BU68/取引基本表!BU$93</f>
        <v>4.8546087157093926E-3</v>
      </c>
      <c r="BV69" s="325">
        <f>取引基本表!BV68/取引基本表!BV$93</f>
        <v>1.3062154327558306E-2</v>
      </c>
      <c r="BW69" s="325">
        <f>取引基本表!BW68/取引基本表!BW$93</f>
        <v>5.28990577312307E-3</v>
      </c>
      <c r="BX69" s="325">
        <f>取引基本表!BX68/取引基本表!BX$93</f>
        <v>1.0657941625408141E-2</v>
      </c>
      <c r="BY69" s="325">
        <f>取引基本表!BY68/取引基本表!BY$93</f>
        <v>1.3804746723954976E-2</v>
      </c>
      <c r="BZ69" s="325">
        <f>取引基本表!BZ68/取引基本表!BZ$93</f>
        <v>1.2337629096054485E-2</v>
      </c>
      <c r="CA69" s="325">
        <f>取引基本表!CA68/取引基本表!CA$93</f>
        <v>3.9548893188093509E-3</v>
      </c>
      <c r="CB69" s="325">
        <f>取引基本表!CB68/取引基本表!CB$93</f>
        <v>5.0891360244823235E-3</v>
      </c>
      <c r="CC69" s="325">
        <f>取引基本表!CC68/取引基本表!CC$93</f>
        <v>2.8476787160047059E-2</v>
      </c>
      <c r="CD69" s="325">
        <f>取引基本表!CD68/取引基本表!CD$93</f>
        <v>0</v>
      </c>
      <c r="CE69" s="325">
        <f>取引基本表!CE68/取引基本表!CE$93</f>
        <v>2.738436504828422E-3</v>
      </c>
      <c r="CF69" s="326">
        <f>取引基本表!CF68/取引基本表!CF$93</f>
        <v>1.5740202667299447E-2</v>
      </c>
      <c r="CG69" s="326">
        <f>取引基本表!CG68/取引基本表!CG$93</f>
        <v>1.5132396504916068E-2</v>
      </c>
      <c r="CH69" s="325">
        <f>取引基本表!CH68/取引基本表!CH$85</f>
        <v>5.6646591154313966E-7</v>
      </c>
      <c r="CI69" s="325">
        <f>取引基本表!CI68/取引基本表!CI$85</f>
        <v>1.9884022136474919E-5</v>
      </c>
      <c r="CJ69" s="325">
        <f>取引基本表!CJ68/取引基本表!CJ$85</f>
        <v>0</v>
      </c>
      <c r="CK69" s="325">
        <f>取引基本表!CK68/取引基本表!CK$85</f>
        <v>0</v>
      </c>
      <c r="CL69" s="325">
        <f>取引基本表!CL68/取引基本表!CL$85</f>
        <v>0</v>
      </c>
      <c r="CM69" s="325">
        <f>取引基本表!CM68/取引基本表!CM$85</f>
        <v>0</v>
      </c>
      <c r="CN69" s="327"/>
      <c r="CO69" s="326">
        <f>取引基本表!CO68/取引基本表!CO$85</f>
        <v>5.9243171862457362E-4</v>
      </c>
      <c r="CP69" s="324">
        <f>取引基本表!CO68/取引基本表!CO$85</f>
        <v>5.9243171862457362E-4</v>
      </c>
      <c r="CQ69" s="325">
        <f>取引基本表!CP68/取引基本表!CP$85</f>
        <v>2.2850238283889889E-2</v>
      </c>
      <c r="CR69" s="325">
        <f>取引基本表!CQ68/取引基本表!CQ$85</f>
        <v>0</v>
      </c>
      <c r="CS69" s="325">
        <f>取引基本表!CR68/取引基本表!CR$85</f>
        <v>0</v>
      </c>
      <c r="CT69" s="325">
        <f>取引基本表!CS68/取引基本表!CS$85</f>
        <v>0</v>
      </c>
      <c r="CU69" s="325">
        <f>取引基本表!CT68/取引基本表!CT$85</f>
        <v>0</v>
      </c>
      <c r="CV69" s="327"/>
      <c r="CW69" s="326">
        <f>取引基本表!CV68/取引基本表!CV$85</f>
        <v>1.1706883431891191E-2</v>
      </c>
      <c r="CX69" s="326">
        <f>取引基本表!CW68/取引基本表!CW$85</f>
        <v>1.1270994771960077E-2</v>
      </c>
      <c r="CY69" s="326">
        <f>取引基本表!CX68/取引基本表!CX$85</f>
        <v>4.7700428312015704E-4</v>
      </c>
      <c r="CZ69" s="326">
        <f>取引基本表!CY68/取引基本表!CY$85</f>
        <v>3.7393154426098935E-5</v>
      </c>
      <c r="DA69" s="326">
        <f>取引基本表!CZ68/取引基本表!CZ$85</f>
        <v>2.1512275914962777E-2</v>
      </c>
      <c r="DB69" s="59"/>
    </row>
    <row r="70" spans="1:106" ht="12" customHeight="1">
      <c r="A70" s="60"/>
      <c r="B70" s="69"/>
      <c r="C70" s="16" t="s">
        <v>28</v>
      </c>
      <c r="D70" s="88" t="s">
        <v>189</v>
      </c>
      <c r="E70" s="324">
        <f>取引基本表!E69/取引基本表!E$93</f>
        <v>0</v>
      </c>
      <c r="F70" s="325">
        <f>取引基本表!F69/取引基本表!F$93</f>
        <v>0</v>
      </c>
      <c r="G70" s="325">
        <f>取引基本表!G69/取引基本表!G$93</f>
        <v>0</v>
      </c>
      <c r="H70" s="325">
        <f>取引基本表!H69/取引基本表!H$93</f>
        <v>0</v>
      </c>
      <c r="I70" s="325">
        <f>取引基本表!I69/取引基本表!I$93</f>
        <v>0</v>
      </c>
      <c r="J70" s="325">
        <f>取引基本表!J69/取引基本表!J$93</f>
        <v>0</v>
      </c>
      <c r="K70" s="325">
        <f>取引基本表!K69/取引基本表!K$93</f>
        <v>0</v>
      </c>
      <c r="L70" s="325">
        <f>取引基本表!L69/取引基本表!L$93</f>
        <v>0</v>
      </c>
      <c r="M70" s="325">
        <f>取引基本表!M69/取引基本表!M$93</f>
        <v>0</v>
      </c>
      <c r="N70" s="325">
        <f>取引基本表!N69/取引基本表!N$93</f>
        <v>0</v>
      </c>
      <c r="O70" s="325">
        <f>取引基本表!O69/取引基本表!O$93</f>
        <v>0</v>
      </c>
      <c r="P70" s="325">
        <f>取引基本表!P69/取引基本表!P$93</f>
        <v>0</v>
      </c>
      <c r="Q70" s="325">
        <f>取引基本表!Q69/取引基本表!Q$93</f>
        <v>0</v>
      </c>
      <c r="R70" s="325">
        <f>取引基本表!R69/取引基本表!R$93</f>
        <v>0</v>
      </c>
      <c r="S70" s="325">
        <f>取引基本表!S69/取引基本表!S$93</f>
        <v>0</v>
      </c>
      <c r="T70" s="325">
        <f>取引基本表!T69/取引基本表!T$93</f>
        <v>0</v>
      </c>
      <c r="U70" s="325">
        <f>取引基本表!U69/取引基本表!U$93</f>
        <v>0</v>
      </c>
      <c r="V70" s="325">
        <f>取引基本表!V69/取引基本表!V$93</f>
        <v>0</v>
      </c>
      <c r="W70" s="325">
        <f>取引基本表!W69/取引基本表!W$93</f>
        <v>0</v>
      </c>
      <c r="X70" s="325">
        <f>取引基本表!X69/取引基本表!X$93</f>
        <v>0</v>
      </c>
      <c r="Y70" s="325">
        <f>取引基本表!Y69/取引基本表!Y$93</f>
        <v>0</v>
      </c>
      <c r="Z70" s="325">
        <f>取引基本表!Z69/取引基本表!Z$93</f>
        <v>0</v>
      </c>
      <c r="AA70" s="325">
        <f>取引基本表!AA69/取引基本表!AA$93</f>
        <v>0</v>
      </c>
      <c r="AB70" s="325">
        <f>取引基本表!AB69/取引基本表!AB$93</f>
        <v>0</v>
      </c>
      <c r="AC70" s="325">
        <f>取引基本表!AC69/取引基本表!AC$93</f>
        <v>0</v>
      </c>
      <c r="AD70" s="325">
        <f>取引基本表!AD69/取引基本表!AD$93</f>
        <v>0</v>
      </c>
      <c r="AE70" s="325">
        <f>取引基本表!AE69/取引基本表!AE$93</f>
        <v>0</v>
      </c>
      <c r="AF70" s="325">
        <f>取引基本表!AF69/取引基本表!AF$93</f>
        <v>0</v>
      </c>
      <c r="AG70" s="325">
        <f>取引基本表!AG69/取引基本表!AG$93</f>
        <v>0</v>
      </c>
      <c r="AH70" s="325">
        <f>取引基本表!AH69/取引基本表!AH$93</f>
        <v>0</v>
      </c>
      <c r="AI70" s="325">
        <f>取引基本表!AI69/取引基本表!AI$93</f>
        <v>0</v>
      </c>
      <c r="AJ70" s="325">
        <f>取引基本表!AJ69/取引基本表!AJ$93</f>
        <v>0</v>
      </c>
      <c r="AK70" s="325">
        <f>取引基本表!AK69/取引基本表!AK$93</f>
        <v>0</v>
      </c>
      <c r="AL70" s="325">
        <f>取引基本表!AL69/取引基本表!AL$93</f>
        <v>0</v>
      </c>
      <c r="AM70" s="325">
        <f>取引基本表!AM69/取引基本表!AM$93</f>
        <v>0</v>
      </c>
      <c r="AN70" s="325">
        <f>取引基本表!AN69/取引基本表!AN$93</f>
        <v>0</v>
      </c>
      <c r="AO70" s="325">
        <f>取引基本表!AO69/取引基本表!AO$93</f>
        <v>0</v>
      </c>
      <c r="AP70" s="325">
        <f>取引基本表!AP69/取引基本表!AP$93</f>
        <v>0</v>
      </c>
      <c r="AQ70" s="325">
        <f>取引基本表!AQ69/取引基本表!AQ$93</f>
        <v>0</v>
      </c>
      <c r="AR70" s="326">
        <f>取引基本表!AR69/取引基本表!AR$93</f>
        <v>0</v>
      </c>
      <c r="AS70" s="325">
        <f>取引基本表!AS69/取引基本表!AS$93</f>
        <v>1.1513847662100705E-3</v>
      </c>
      <c r="AT70" s="325">
        <f>取引基本表!AT69/取引基本表!AT$93</f>
        <v>3.6472086068739789E-4</v>
      </c>
      <c r="AU70" s="325">
        <f>取引基本表!AU69/取引基本表!AU$93</f>
        <v>4.9866497627691652E-4</v>
      </c>
      <c r="AV70" s="325">
        <f>取引基本表!AV69/取引基本表!AV$93</f>
        <v>3.6542338709677417E-3</v>
      </c>
      <c r="AW70" s="325">
        <f>取引基本表!AW69/取引基本表!AW$93</f>
        <v>1.6552017257980014E-3</v>
      </c>
      <c r="AX70" s="325">
        <f>取引基本表!AX69/取引基本表!AX$93</f>
        <v>1.8509513798145867E-3</v>
      </c>
      <c r="AY70" s="325">
        <f>取引基本表!AY69/取引基本表!AY$93</f>
        <v>2.4203404380287578E-3</v>
      </c>
      <c r="AZ70" s="325">
        <f>取引基本表!AZ69/取引基本表!AZ$93</f>
        <v>2.8138841521615559E-3</v>
      </c>
      <c r="BA70" s="325">
        <f>取引基本表!BA69/取引基本表!BA$93</f>
        <v>6.6445071261080784E-4</v>
      </c>
      <c r="BB70" s="325">
        <f>取引基本表!BB69/取引基本表!BB$93</f>
        <v>6.6338470870921647E-4</v>
      </c>
      <c r="BC70" s="325">
        <f>取引基本表!BC69/取引基本表!BC$93</f>
        <v>1.1349383939367036E-3</v>
      </c>
      <c r="BD70" s="325">
        <f>取引基本表!BD69/取引基本表!BD$93</f>
        <v>1.829655386298984E-3</v>
      </c>
      <c r="BE70" s="325">
        <f>取引基本表!BE69/取引基本表!BE$93</f>
        <v>6.4200029972565336E-4</v>
      </c>
      <c r="BF70" s="325">
        <f>取引基本表!BF69/取引基本表!BF$93</f>
        <v>5.9151127797582072E-4</v>
      </c>
      <c r="BG70" s="325">
        <f>取引基本表!BG69/取引基本表!BG$93</f>
        <v>5.0888393491969267E-4</v>
      </c>
      <c r="BH70" s="325">
        <f>取引基本表!BH69/取引基本表!BH$93</f>
        <v>4.6941287169131922E-4</v>
      </c>
      <c r="BI70" s="325">
        <f>取引基本表!BI69/取引基本表!BI$93</f>
        <v>5.6288560534901728E-4</v>
      </c>
      <c r="BJ70" s="325">
        <f>取引基本表!BJ69/取引基本表!BJ$93</f>
        <v>1.266162194960182E-3</v>
      </c>
      <c r="BK70" s="325">
        <f>取引基本表!BK69/取引基本表!BK$93</f>
        <v>4.3839653185191583E-4</v>
      </c>
      <c r="BL70" s="325">
        <f>取引基本表!BL69/取引基本表!BL$93</f>
        <v>2.9460322572233833E-4</v>
      </c>
      <c r="BM70" s="325">
        <f>取引基本表!BM69/取引基本表!BM$93</f>
        <v>3.7808251372062454E-4</v>
      </c>
      <c r="BN70" s="325">
        <f>取引基本表!BN69/取引基本表!BN$93</f>
        <v>6.6150271107668474E-4</v>
      </c>
      <c r="BO70" s="325">
        <f>取引基本表!BO69/取引基本表!BO$93</f>
        <v>1.0559573109322725E-3</v>
      </c>
      <c r="BP70" s="325">
        <f>取引基本表!BP69/取引基本表!BP$93</f>
        <v>8.9275952045511306E-4</v>
      </c>
      <c r="BQ70" s="325">
        <f>取引基本表!BQ69/取引基本表!BQ$93</f>
        <v>8.4573033917544463E-2</v>
      </c>
      <c r="BR70" s="325">
        <f>取引基本表!BR69/取引基本表!BR$93</f>
        <v>8.37702197553436E-3</v>
      </c>
      <c r="BS70" s="325">
        <f>取引基本表!BS69/取引基本表!BS$93</f>
        <v>2.7625746427221032E-3</v>
      </c>
      <c r="BT70" s="325">
        <f>取引基本表!BT69/取引基本表!BT$93</f>
        <v>1.2690228228348535E-3</v>
      </c>
      <c r="BU70" s="325">
        <f>取引基本表!BU69/取引基本表!BU$93</f>
        <v>5.6270359961295056E-4</v>
      </c>
      <c r="BV70" s="325">
        <f>取引基本表!BV69/取引基本表!BV$93</f>
        <v>2.563252332969754E-3</v>
      </c>
      <c r="BW70" s="325">
        <f>取引基本表!BW69/取引基本表!BW$93</f>
        <v>1.6934287089389463E-3</v>
      </c>
      <c r="BX70" s="325">
        <f>取引基本表!BX69/取引基本表!BX$93</f>
        <v>3.8376814690633107E-3</v>
      </c>
      <c r="BY70" s="325">
        <f>取引基本表!BY69/取引基本表!BY$93</f>
        <v>8.4224199818813579E-3</v>
      </c>
      <c r="BZ70" s="325">
        <f>取引基本表!BZ69/取引基本表!BZ$93</f>
        <v>4.4783903469928213E-3</v>
      </c>
      <c r="CA70" s="325">
        <f>取引基本表!CA69/取引基本表!CA$93</f>
        <v>2.1934603210749526E-3</v>
      </c>
      <c r="CB70" s="325">
        <f>取引基本表!CB69/取引基本表!CB$93</f>
        <v>8.1252608915950459E-4</v>
      </c>
      <c r="CC70" s="325">
        <f>取引基本表!CC69/取引基本表!CC$93</f>
        <v>8.1357221045884401E-3</v>
      </c>
      <c r="CD70" s="325">
        <f>取引基本表!CD69/取引基本表!CD$93</f>
        <v>0</v>
      </c>
      <c r="CE70" s="325">
        <f>取引基本表!CE69/取引基本表!CE$93</f>
        <v>9.4917802402393167E-4</v>
      </c>
      <c r="CF70" s="326">
        <f>取引基本表!CF69/取引基本表!CF$93</f>
        <v>2.6601125139232135E-3</v>
      </c>
      <c r="CG70" s="326">
        <f>取引基本表!CG69/取引基本表!CG$93</f>
        <v>2.5573185754551994E-3</v>
      </c>
      <c r="CH70" s="325">
        <f>取引基本表!CH69/取引基本表!CH$85</f>
        <v>0</v>
      </c>
      <c r="CI70" s="325">
        <f>取引基本表!CI69/取引基本表!CI$85</f>
        <v>0</v>
      </c>
      <c r="CJ70" s="325">
        <f>取引基本表!CJ69/取引基本表!CJ$85</f>
        <v>0</v>
      </c>
      <c r="CK70" s="325">
        <f>取引基本表!CK69/取引基本表!CK$85</f>
        <v>0</v>
      </c>
      <c r="CL70" s="325">
        <f>取引基本表!CL69/取引基本表!CL$85</f>
        <v>0</v>
      </c>
      <c r="CM70" s="325">
        <f>取引基本表!CM69/取引基本表!CM$85</f>
        <v>0</v>
      </c>
      <c r="CN70" s="327"/>
      <c r="CO70" s="326">
        <f>取引基本表!CO69/取引基本表!CO$85</f>
        <v>2.7179611151253536E-4</v>
      </c>
      <c r="CP70" s="324">
        <f>取引基本表!CO69/取引基本表!CO$85</f>
        <v>2.7179611151253536E-4</v>
      </c>
      <c r="CQ70" s="325">
        <f>取引基本表!CP69/取引基本表!CP$85</f>
        <v>6.6059670365133062E-3</v>
      </c>
      <c r="CR70" s="325">
        <f>取引基本表!CQ69/取引基本表!CQ$85</f>
        <v>-1.256485390372849E-3</v>
      </c>
      <c r="CS70" s="325">
        <f>取引基本表!CR69/取引基本表!CR$85</f>
        <v>0</v>
      </c>
      <c r="CT70" s="325">
        <f>取引基本表!CS69/取引基本表!CS$85</f>
        <v>0</v>
      </c>
      <c r="CU70" s="325">
        <f>取引基本表!CT69/取引基本表!CT$85</f>
        <v>0</v>
      </c>
      <c r="CV70" s="327"/>
      <c r="CW70" s="326">
        <f>取引基本表!CV69/取引基本表!CV$85</f>
        <v>3.1359923397708727E-3</v>
      </c>
      <c r="CX70" s="326">
        <f>取引基本表!CW69/取引基本表!CW$85</f>
        <v>3.0191224890863478E-3</v>
      </c>
      <c r="CY70" s="326">
        <f>取引基本表!CX69/取引基本表!CX$85</f>
        <v>1.7090430530194748E-4</v>
      </c>
      <c r="CZ70" s="326">
        <f>取引基本表!CY69/取引基本表!CY$85</f>
        <v>9.0666328522391961E-6</v>
      </c>
      <c r="DA70" s="326">
        <f>取引基本表!CZ69/取引基本表!CZ$85</f>
        <v>4.2698611817738128E-3</v>
      </c>
      <c r="DB70" s="59"/>
    </row>
    <row r="71" spans="1:106" ht="12" customHeight="1">
      <c r="A71" s="60"/>
      <c r="B71" s="69"/>
      <c r="C71" s="16" t="s">
        <v>29</v>
      </c>
      <c r="D71" s="88" t="s">
        <v>241</v>
      </c>
      <c r="E71" s="324">
        <f>取引基本表!E70/取引基本表!E$93</f>
        <v>1.7959216930664282E-6</v>
      </c>
      <c r="F71" s="325">
        <f>取引基本表!F70/取引基本表!F$93</f>
        <v>0</v>
      </c>
      <c r="G71" s="325">
        <f>取引基本表!G70/取引基本表!G$93</f>
        <v>0</v>
      </c>
      <c r="H71" s="325">
        <f>取引基本表!H70/取引基本表!H$93</f>
        <v>1.211894945285228E-5</v>
      </c>
      <c r="I71" s="325">
        <f>取引基本表!I70/取引基本表!I$93</f>
        <v>1.2805254555945264E-5</v>
      </c>
      <c r="J71" s="325">
        <f>取引基本表!J70/取引基本表!J$93</f>
        <v>2.5530039025777285E-6</v>
      </c>
      <c r="K71" s="325">
        <f>取引基本表!K70/取引基本表!K$93</f>
        <v>1.0943827951470892E-5</v>
      </c>
      <c r="L71" s="325">
        <f>取引基本表!L70/取引基本表!L$93</f>
        <v>2.9931035100523323E-5</v>
      </c>
      <c r="M71" s="325">
        <f>取引基本表!M70/取引基本表!M$93</f>
        <v>1.289427383821479E-6</v>
      </c>
      <c r="N71" s="325">
        <f>取引基本表!N70/取引基本表!N$93</f>
        <v>8.3105721977850703E-7</v>
      </c>
      <c r="O71" s="325">
        <f>取引基本表!O70/取引基本表!O$93</f>
        <v>2.6112825820338731E-5</v>
      </c>
      <c r="P71" s="325">
        <f>取引基本表!P70/取引基本表!P$93</f>
        <v>1.5694834641429263E-6</v>
      </c>
      <c r="Q71" s="325">
        <f>取引基本表!Q70/取引基本表!Q$93</f>
        <v>6.0233396492515151E-7</v>
      </c>
      <c r="R71" s="325">
        <f>取引基本表!R70/取引基本表!R$93</f>
        <v>1.0096394127784155E-6</v>
      </c>
      <c r="S71" s="325">
        <f>取引基本表!S70/取引基本表!S$93</f>
        <v>2.4830544975468826E-6</v>
      </c>
      <c r="T71" s="325">
        <f>取引基本表!T70/取引基本表!T$93</f>
        <v>2.5330980394297172E-7</v>
      </c>
      <c r="U71" s="325">
        <f>取引基本表!U70/取引基本表!U$93</f>
        <v>1.3588174551494673E-6</v>
      </c>
      <c r="V71" s="325">
        <f>取引基本表!V70/取引基本表!V$93</f>
        <v>8.0986378614623028E-6</v>
      </c>
      <c r="W71" s="325">
        <f>取引基本表!W70/取引基本表!W$93</f>
        <v>1.7414621331007293E-6</v>
      </c>
      <c r="X71" s="325">
        <f>取引基本表!X70/取引基本表!X$93</f>
        <v>2.2042188759002833E-6</v>
      </c>
      <c r="Y71" s="325">
        <f>取引基本表!Y70/取引基本表!Y$93</f>
        <v>2.4177559572001124E-5</v>
      </c>
      <c r="Z71" s="325">
        <f>取引基本表!Z70/取引基本表!Z$93</f>
        <v>2.4238557860932432E-6</v>
      </c>
      <c r="AA71" s="325">
        <f>取引基本表!AA70/取引基本表!AA$93</f>
        <v>1.9629475182684916E-5</v>
      </c>
      <c r="AB71" s="325">
        <f>取引基本表!AB70/取引基本表!AB$93</f>
        <v>1.3060873901499925E-4</v>
      </c>
      <c r="AC71" s="325">
        <f>取引基本表!AC70/取引基本表!AC$93</f>
        <v>2.2642961077926777E-5</v>
      </c>
      <c r="AD71" s="325">
        <f>取引基本表!AD70/取引基本表!AD$93</f>
        <v>0</v>
      </c>
      <c r="AE71" s="325">
        <f>取引基本表!AE70/取引基本表!AE$93</f>
        <v>1.3850866605429716E-5</v>
      </c>
      <c r="AF71" s="325">
        <f>取引基本表!AF70/取引基本表!AF$93</f>
        <v>4.0561716761517421E-5</v>
      </c>
      <c r="AG71" s="325">
        <f>取引基本表!AG70/取引基本表!AG$93</f>
        <v>1.9401405181667932E-7</v>
      </c>
      <c r="AH71" s="325">
        <f>取引基本表!AH70/取引基本表!AH$93</f>
        <v>9.4533105397990612E-5</v>
      </c>
      <c r="AI71" s="325">
        <f>取引基本表!AI70/取引基本表!AI$93</f>
        <v>6.6776051977659046E-5</v>
      </c>
      <c r="AJ71" s="325">
        <f>取引基本表!AJ70/取引基本表!AJ$93</f>
        <v>2.8332709505882452E-4</v>
      </c>
      <c r="AK71" s="325">
        <f>取引基本表!AK70/取引基本表!AK$93</f>
        <v>6.8910127770455934E-5</v>
      </c>
      <c r="AL71" s="325">
        <f>取引基本表!AL70/取引基本表!AL$93</f>
        <v>4.382691042271455E-5</v>
      </c>
      <c r="AM71" s="325">
        <f>取引基本表!AM70/取引基本表!AM$93</f>
        <v>4.1880909028832161E-7</v>
      </c>
      <c r="AN71" s="325">
        <f>取引基本表!AN70/取引基本表!AN$93</f>
        <v>1.369606378757524E-5</v>
      </c>
      <c r="AO71" s="325">
        <f>取引基本表!AO70/取引基本表!AO$93</f>
        <v>1.8475872459413343E-4</v>
      </c>
      <c r="AP71" s="325">
        <f>取引基本表!AP70/取引基本表!AP$93</f>
        <v>0</v>
      </c>
      <c r="AQ71" s="325">
        <f>取引基本表!AQ70/取引基本表!AQ$93</f>
        <v>1.1114457055387383E-4</v>
      </c>
      <c r="AR71" s="326">
        <f>取引基本表!AR70/取引基本表!AR$93</f>
        <v>4.283178688401257E-5</v>
      </c>
      <c r="AS71" s="325">
        <f>取引基本表!AS70/取引基本表!AS$93</f>
        <v>2.612327352938992E-4</v>
      </c>
      <c r="AT71" s="325">
        <f>取引基本表!AT70/取引基本表!AT$93</f>
        <v>1.9245418110073025E-4</v>
      </c>
      <c r="AU71" s="325">
        <f>取引基本表!AU70/取引基本表!AU$93</f>
        <v>2.7660923183311243E-5</v>
      </c>
      <c r="AV71" s="325">
        <f>取引基本表!AV70/取引基本表!AV$93</f>
        <v>2.376152073732719E-3</v>
      </c>
      <c r="AW71" s="325">
        <f>取引基本表!AW70/取引基本表!AW$93</f>
        <v>1.2668665781848886E-3</v>
      </c>
      <c r="AX71" s="325">
        <f>取引基本表!AX70/取引基本表!AX$93</f>
        <v>3.7450468307673808E-4</v>
      </c>
      <c r="AY71" s="325">
        <f>取引基本表!AY70/取引基本表!AY$93</f>
        <v>1.1636790801170184E-3</v>
      </c>
      <c r="AZ71" s="325">
        <f>取引基本表!AZ70/取引基本表!AZ$93</f>
        <v>3.3006275716854524E-3</v>
      </c>
      <c r="BA71" s="325">
        <f>取引基本表!BA70/取引基本表!BA$93</f>
        <v>2.1121511061876723E-5</v>
      </c>
      <c r="BB71" s="325">
        <f>取引基本表!BB70/取引基本表!BB$93</f>
        <v>1.0785694177068611E-4</v>
      </c>
      <c r="BC71" s="325">
        <f>取引基本表!BC70/取引基本表!BC$93</f>
        <v>3.1753181234224063E-3</v>
      </c>
      <c r="BD71" s="325">
        <f>取引基本表!BD70/取引基本表!BD$93</f>
        <v>1.794060214635707E-4</v>
      </c>
      <c r="BE71" s="325">
        <f>取引基本表!BE70/取引基本表!BE$93</f>
        <v>2.0295493346165816E-4</v>
      </c>
      <c r="BF71" s="325">
        <f>取引基本表!BF70/取引基本表!BF$93</f>
        <v>1.1554736770901155E-4</v>
      </c>
      <c r="BG71" s="325">
        <f>取引基本表!BG70/取引基本表!BG$93</f>
        <v>3.9036464618082058E-4</v>
      </c>
      <c r="BH71" s="325">
        <f>取引基本表!BH70/取引基本表!BH$93</f>
        <v>3.1358187747613687E-5</v>
      </c>
      <c r="BI71" s="325">
        <f>取引基本表!BI70/取引基本表!BI$93</f>
        <v>6.5311500128417395E-4</v>
      </c>
      <c r="BJ71" s="325">
        <f>取引基本表!BJ70/取引基本表!BJ$93</f>
        <v>1.1716701303266658E-3</v>
      </c>
      <c r="BK71" s="325">
        <f>取引基本表!BK70/取引基本表!BK$93</f>
        <v>2.9295922940048773E-4</v>
      </c>
      <c r="BL71" s="325">
        <f>取引基本表!BL70/取引基本表!BL$93</f>
        <v>2.8568278643416198E-4</v>
      </c>
      <c r="BM71" s="325">
        <f>取引基本表!BM70/取引基本表!BM$93</f>
        <v>4.5208913912525269E-4</v>
      </c>
      <c r="BN71" s="325">
        <f>取引基本表!BN70/取引基本表!BN$93</f>
        <v>4.3424894238217244E-4</v>
      </c>
      <c r="BO71" s="325">
        <f>取引基本表!BO70/取引基本表!BO$93</f>
        <v>2.4461726562923581E-3</v>
      </c>
      <c r="BP71" s="325">
        <f>取引基本表!BP70/取引基本表!BP$93</f>
        <v>1.6216551641700296E-2</v>
      </c>
      <c r="BQ71" s="325">
        <f>取引基本表!BQ70/取引基本表!BQ$93</f>
        <v>2.9489710510109787E-3</v>
      </c>
      <c r="BR71" s="325">
        <f>取引基本表!BR70/取引基本表!BR$93</f>
        <v>0</v>
      </c>
      <c r="BS71" s="325">
        <f>取引基本表!BS70/取引基本表!BS$93</f>
        <v>1.4986428687101645E-3</v>
      </c>
      <c r="BT71" s="325">
        <f>取引基本表!BT70/取引基本表!BT$93</f>
        <v>4.6220599643444424E-3</v>
      </c>
      <c r="BU71" s="325">
        <f>取引基本表!BU70/取引基本表!BU$93</f>
        <v>2.4081728699541496E-5</v>
      </c>
      <c r="BV71" s="325">
        <f>取引基本表!BV70/取引基本表!BV$93</f>
        <v>1.0476157206485266E-2</v>
      </c>
      <c r="BW71" s="325">
        <f>取引基本表!BW70/取引基本表!BW$93</f>
        <v>4.8245983729959686E-3</v>
      </c>
      <c r="BX71" s="325">
        <f>取引基本表!BX70/取引基本表!BX$93</f>
        <v>2.860932088476904E-2</v>
      </c>
      <c r="BY71" s="325">
        <f>取引基本表!BY70/取引基本表!BY$93</f>
        <v>7.3552641613714954E-3</v>
      </c>
      <c r="BZ71" s="325">
        <f>取引基本表!BZ70/取引基本表!BZ$93</f>
        <v>5.046993022795228E-3</v>
      </c>
      <c r="CA71" s="325">
        <f>取引基本表!CA70/取引基本表!CA$93</f>
        <v>5.322238646999686E-5</v>
      </c>
      <c r="CB71" s="325">
        <f>取引基本表!CB70/取引基本表!CB$93</f>
        <v>1.4359827903999809E-3</v>
      </c>
      <c r="CC71" s="325">
        <f>取引基本表!CC70/取引基本表!CC$93</f>
        <v>2.0631315816446623E-2</v>
      </c>
      <c r="CD71" s="325">
        <f>取引基本表!CD70/取引基本表!CD$93</f>
        <v>0</v>
      </c>
      <c r="CE71" s="325">
        <f>取引基本表!CE70/取引基本表!CE$93</f>
        <v>1.2560771513950877E-2</v>
      </c>
      <c r="CF71" s="326">
        <f>取引基本表!CF70/取引基本表!CF$93</f>
        <v>4.7275859600807383E-3</v>
      </c>
      <c r="CG71" s="326">
        <f>取引基本表!CG70/取引基本表!CG$93</f>
        <v>4.5465543948003924E-3</v>
      </c>
      <c r="CH71" s="325">
        <f>取引基本表!CH70/取引基本表!CH$85</f>
        <v>0</v>
      </c>
      <c r="CI71" s="325">
        <f>取引基本表!CI70/取引基本表!CI$85</f>
        <v>6.8280339791299605E-6</v>
      </c>
      <c r="CJ71" s="325">
        <f>取引基本表!CJ70/取引基本表!CJ$85</f>
        <v>5.0553614012849132E-5</v>
      </c>
      <c r="CK71" s="325">
        <f>取引基本表!CK70/取引基本表!CK$85</f>
        <v>0</v>
      </c>
      <c r="CL71" s="325">
        <f>取引基本表!CL70/取引基本表!CL$85</f>
        <v>0</v>
      </c>
      <c r="CM71" s="325">
        <f>取引基本表!CM70/取引基本表!CM$85</f>
        <v>0</v>
      </c>
      <c r="CN71" s="327"/>
      <c r="CO71" s="326">
        <f>取引基本表!CO70/取引基本表!CO$85</f>
        <v>0</v>
      </c>
      <c r="CP71" s="324">
        <f>取引基本表!CO70/取引基本表!CO$85</f>
        <v>0</v>
      </c>
      <c r="CQ71" s="325">
        <f>取引基本表!CP70/取引基本表!CP$85</f>
        <v>1.8031782482881233E-3</v>
      </c>
      <c r="CR71" s="325">
        <f>取引基本表!CQ70/取引基本表!CQ$85</f>
        <v>5.7582149798039769E-3</v>
      </c>
      <c r="CS71" s="325">
        <f>取引基本表!CR70/取引基本表!CR$85</f>
        <v>0</v>
      </c>
      <c r="CT71" s="325">
        <f>取引基本表!CS70/取引基本表!CS$85</f>
        <v>0</v>
      </c>
      <c r="CU71" s="325">
        <f>取引基本表!CT70/取引基本表!CT$85</f>
        <v>0</v>
      </c>
      <c r="CV71" s="327"/>
      <c r="CW71" s="326">
        <f>取引基本表!CV70/取引基本表!CV$85</f>
        <v>2.0691646754291046E-3</v>
      </c>
      <c r="CX71" s="326">
        <f>取引基本表!CW70/取引基本表!CW$85</f>
        <v>1.9925881691244024E-3</v>
      </c>
      <c r="CY71" s="326">
        <f>取引基本表!CX70/取引基本表!CX$85</f>
        <v>9.1690553862598564E-5</v>
      </c>
      <c r="CZ71" s="326">
        <f>取引基本表!CY70/取引基本表!CY$85</f>
        <v>3.3047608502836359E-6</v>
      </c>
      <c r="DA71" s="326">
        <f>取引基本表!CZ70/取引基本表!CZ$85</f>
        <v>5.6753473865250132E-3</v>
      </c>
      <c r="DB71" s="59"/>
    </row>
    <row r="72" spans="1:106" ht="12" customHeight="1">
      <c r="A72" s="60"/>
      <c r="B72" s="69"/>
      <c r="C72" s="16" t="s">
        <v>30</v>
      </c>
      <c r="D72" s="88" t="s">
        <v>242</v>
      </c>
      <c r="E72" s="324">
        <f>取引基本表!E71/取引基本表!E$93</f>
        <v>4.3886622512349149E-2</v>
      </c>
      <c r="F72" s="325">
        <f>取引基本表!F71/取引基本表!F$93</f>
        <v>1.0104999775231795E-2</v>
      </c>
      <c r="G72" s="325">
        <f>取引基本表!G71/取引基本表!G$93</f>
        <v>4.8329798960856499E-2</v>
      </c>
      <c r="H72" s="325">
        <f>取引基本表!H71/取引基本表!H$93</f>
        <v>2.3787540084949189E-2</v>
      </c>
      <c r="I72" s="325">
        <f>取引基本表!I71/取引基本表!I$93</f>
        <v>5.1211549086068585E-2</v>
      </c>
      <c r="J72" s="325">
        <f>取引基本表!J71/取引基本表!J$93</f>
        <v>6.5229067212381878E-2</v>
      </c>
      <c r="K72" s="325">
        <f>取引基本表!K71/取引基本表!K$93</f>
        <v>5.8483862397229545E-2</v>
      </c>
      <c r="L72" s="325">
        <f>取引基本表!L71/取引基本表!L$93</f>
        <v>3.8081596351729842E-2</v>
      </c>
      <c r="M72" s="325">
        <f>取引基本表!M71/取引基本表!M$93</f>
        <v>9.3851548930663706E-3</v>
      </c>
      <c r="N72" s="325">
        <f>取引基本表!N71/取引基本表!N$93</f>
        <v>4.171549969691106E-2</v>
      </c>
      <c r="O72" s="325">
        <f>取引基本表!O71/取引基本表!O$93</f>
        <v>2.5707983603349031E-2</v>
      </c>
      <c r="P72" s="325">
        <f>取引基本表!P71/取引基本表!P$93</f>
        <v>1.3282493786859998E-2</v>
      </c>
      <c r="Q72" s="325">
        <f>取引基本表!Q71/取引基本表!Q$93</f>
        <v>1.8753382428180601E-2</v>
      </c>
      <c r="R72" s="325">
        <f>取引基本表!R71/取引基本表!R$93</f>
        <v>2.3176615678081564E-2</v>
      </c>
      <c r="S72" s="325">
        <f>取引基本表!S71/取引基本表!S$93</f>
        <v>3.2715502242122677E-2</v>
      </c>
      <c r="T72" s="325">
        <f>取引基本表!T71/取引基本表!T$93</f>
        <v>2.6812728327919911E-2</v>
      </c>
      <c r="U72" s="325">
        <f>取引基本表!U71/取引基本表!U$93</f>
        <v>4.7601192931796821E-2</v>
      </c>
      <c r="V72" s="325">
        <f>取引基本表!V71/取引基本表!V$93</f>
        <v>3.5985071224069326E-2</v>
      </c>
      <c r="W72" s="325">
        <f>取引基本表!W71/取引基本表!W$93</f>
        <v>3.8773553279675535E-2</v>
      </c>
      <c r="X72" s="325">
        <f>取引基本表!X71/取引基本表!X$93</f>
        <v>4.1176195207729437E-2</v>
      </c>
      <c r="Y72" s="325">
        <f>取引基本表!Y71/取引基本表!Y$93</f>
        <v>3.0151516308912281E-2</v>
      </c>
      <c r="Z72" s="325">
        <f>取引基本表!Z71/取引基本表!Z$93</f>
        <v>5.0983156393550555E-2</v>
      </c>
      <c r="AA72" s="325">
        <f>取引基本表!AA71/取引基本表!AA$93</f>
        <v>3.83065482968225E-2</v>
      </c>
      <c r="AB72" s="325">
        <f>取引基本表!AB71/取引基本表!AB$93</f>
        <v>4.6914229606667473E-3</v>
      </c>
      <c r="AC72" s="325">
        <f>取引基本表!AC71/取引基本表!AC$93</f>
        <v>1.5329228597438819E-2</v>
      </c>
      <c r="AD72" s="325">
        <f>取引基本表!AD71/取引基本表!AD$93</f>
        <v>1.4468195127890777E-2</v>
      </c>
      <c r="AE72" s="325">
        <f>取引基本表!AE71/取引基本表!AE$93</f>
        <v>9.2052443719576205E-3</v>
      </c>
      <c r="AF72" s="325">
        <f>取引基本表!AF71/取引基本表!AF$93</f>
        <v>4.4686676307995297E-3</v>
      </c>
      <c r="AG72" s="325">
        <f>取引基本表!AG71/取引基本表!AG$93</f>
        <v>1.1682056121776322E-3</v>
      </c>
      <c r="AH72" s="325">
        <f>取引基本表!AH71/取引基本表!AH$93</f>
        <v>7.0354894803962981E-3</v>
      </c>
      <c r="AI72" s="325">
        <f>取引基本表!AI71/取引基本表!AI$93</f>
        <v>6.6497950155637309E-3</v>
      </c>
      <c r="AJ72" s="325">
        <f>取引基本表!AJ71/取引基本表!AJ$93</f>
        <v>7.5385606248165966E-3</v>
      </c>
      <c r="AK72" s="325">
        <f>取引基本表!AK71/取引基本表!AK$93</f>
        <v>1.3569568916339743E-2</v>
      </c>
      <c r="AL72" s="325">
        <f>取引基本表!AL71/取引基本表!AL$93</f>
        <v>3.2240892697649827E-2</v>
      </c>
      <c r="AM72" s="325">
        <f>取引基本表!AM71/取引基本表!AM$93</f>
        <v>2.6839291924991571E-2</v>
      </c>
      <c r="AN72" s="325">
        <f>取引基本表!AN71/取引基本表!AN$93</f>
        <v>1.4655536759445174E-2</v>
      </c>
      <c r="AO72" s="325">
        <f>取引基本表!AO71/取引基本表!AO$93</f>
        <v>4.8307051036225512E-2</v>
      </c>
      <c r="AP72" s="325">
        <f>取引基本表!AP71/取引基本表!AP$93</f>
        <v>0.17949377307039935</v>
      </c>
      <c r="AQ72" s="325">
        <f>取引基本表!AQ71/取引基本表!AQ$93</f>
        <v>3.4908580349683757E-3</v>
      </c>
      <c r="AR72" s="326">
        <f>取引基本表!AR71/取引基本表!AR$93</f>
        <v>2.2975555577677061E-2</v>
      </c>
      <c r="AS72" s="325">
        <f>取引基本表!AS71/取引基本表!AS$93</f>
        <v>6.0179612828145761E-2</v>
      </c>
      <c r="AT72" s="325">
        <f>取引基本表!AT71/取引基本表!AT$93</f>
        <v>2.5268035514655177E-2</v>
      </c>
      <c r="AU72" s="325">
        <f>取引基本表!AU71/取引基本表!AU$93</f>
        <v>5.5442804372888684E-2</v>
      </c>
      <c r="AV72" s="325">
        <f>取引基本表!AV71/取引基本表!AV$93</f>
        <v>2.5322922948460773E-2</v>
      </c>
      <c r="AW72" s="325">
        <f>取引基本表!AW71/取引基本表!AW$93</f>
        <v>6.2310318306439988E-2</v>
      </c>
      <c r="AX72" s="325">
        <f>取引基本表!AX71/取引基本表!AX$93</f>
        <v>7.757352064111174E-2</v>
      </c>
      <c r="AY72" s="325">
        <f>取引基本表!AY71/取引基本表!AY$93</f>
        <v>6.9611846651915554E-2</v>
      </c>
      <c r="AZ72" s="325">
        <f>取引基本表!AZ71/取引基本表!AZ$93</f>
        <v>4.2823806231437077E-2</v>
      </c>
      <c r="BA72" s="325">
        <f>取引基本表!BA71/取引基本表!BA$93</f>
        <v>6.9414157553265169E-3</v>
      </c>
      <c r="BB72" s="325">
        <f>取引基本表!BB71/取引基本表!BB$93</f>
        <v>5.4969142039066075E-2</v>
      </c>
      <c r="BC72" s="325">
        <f>取引基本表!BC71/取引基本表!BC$93</f>
        <v>3.3643033159276449E-2</v>
      </c>
      <c r="BD72" s="325">
        <f>取引基本表!BD71/取引基本表!BD$93</f>
        <v>1.6970638377962061E-2</v>
      </c>
      <c r="BE72" s="325">
        <f>取引基本表!BE71/取引基本表!BE$93</f>
        <v>2.4325460656543233E-2</v>
      </c>
      <c r="BF72" s="325">
        <f>取引基本表!BF71/取引基本表!BF$93</f>
        <v>2.8685904554620844E-2</v>
      </c>
      <c r="BG72" s="325">
        <f>取引基本表!BG71/取引基本表!BG$93</f>
        <v>3.8863314161767214E-2</v>
      </c>
      <c r="BH72" s="325">
        <f>取引基本表!BH71/取引基本表!BH$93</f>
        <v>3.6465435180935125E-2</v>
      </c>
      <c r="BI72" s="325">
        <f>取引基本表!BI71/取引基本表!BI$93</f>
        <v>5.1702803966624064E-2</v>
      </c>
      <c r="BJ72" s="325">
        <f>取引基本表!BJ71/取引基本表!BJ$93</f>
        <v>4.4334714134220569E-2</v>
      </c>
      <c r="BK72" s="325">
        <f>取引基本表!BK71/取引基本表!BK$93</f>
        <v>5.0610236346572128E-2</v>
      </c>
      <c r="BL72" s="325">
        <f>取引基本表!BL71/取引基本表!BL$93</f>
        <v>4.6560133329976751E-2</v>
      </c>
      <c r="BM72" s="325">
        <f>取引基本表!BM71/取引基本表!BM$93</f>
        <v>3.5782176717713457E-2</v>
      </c>
      <c r="BN72" s="325">
        <f>取引基本表!BN71/取引基本表!BN$93</f>
        <v>5.6770951628255968E-2</v>
      </c>
      <c r="BO72" s="325">
        <f>取引基本表!BO71/取引基本表!BO$93</f>
        <v>4.9686551218196477E-2</v>
      </c>
      <c r="BP72" s="325">
        <f>取引基本表!BP71/取引基本表!BP$93</f>
        <v>5.1363933274205147E-3</v>
      </c>
      <c r="BQ72" s="325">
        <f>取引基本表!BQ71/取引基本表!BQ$93</f>
        <v>1.7915649078938604E-2</v>
      </c>
      <c r="BR72" s="325">
        <f>取引基本表!BR71/取引基本表!BR$93</f>
        <v>1.8841703404129218E-2</v>
      </c>
      <c r="BS72" s="325">
        <f>取引基本表!BS71/取引基本表!BS$93</f>
        <v>1.1993931716334361E-2</v>
      </c>
      <c r="BT72" s="325">
        <f>取引基本表!BT71/取引基本表!BT$93</f>
        <v>5.8021351741390078E-3</v>
      </c>
      <c r="BU72" s="325">
        <f>取引基本表!BU71/取引基本表!BU$93</f>
        <v>1.6194054799152954E-3</v>
      </c>
      <c r="BV72" s="325">
        <f>取引基本表!BV71/取引基本表!BV$93</f>
        <v>8.8362864338826126E-3</v>
      </c>
      <c r="BW72" s="325">
        <f>取引基本表!BW71/取引基本表!BW$93</f>
        <v>9.4833696672663292E-3</v>
      </c>
      <c r="BX72" s="325">
        <f>取引基本表!BX71/取引基本表!BX$93</f>
        <v>9.8593067940759439E-3</v>
      </c>
      <c r="BY72" s="325">
        <f>取引基本表!BY71/取引基本表!BY$93</f>
        <v>1.891608349176872E-2</v>
      </c>
      <c r="BZ72" s="325">
        <f>取引基本表!BZ71/取引基本表!BZ$93</f>
        <v>4.1114478872142562E-2</v>
      </c>
      <c r="CA72" s="325">
        <f>取引基本表!CA71/取引基本表!CA$93</f>
        <v>3.5440551316118396E-2</v>
      </c>
      <c r="CB72" s="325">
        <f>取引基本表!CB71/取引基本表!CB$93</f>
        <v>1.7731514992449664E-2</v>
      </c>
      <c r="CC72" s="325">
        <f>取引基本表!CC71/取引基本表!CC$93</f>
        <v>6.0579001515482248E-2</v>
      </c>
      <c r="CD72" s="325">
        <f>取引基本表!CD71/取引基本表!CD$93</f>
        <v>0.23287634505293237</v>
      </c>
      <c r="CE72" s="325">
        <f>取引基本表!CE71/取引基本表!CE$93</f>
        <v>4.5313338402209833E-3</v>
      </c>
      <c r="CF72" s="326">
        <f>取引基本表!CF71/取引基本表!CF$93</f>
        <v>2.6742029761651451E-2</v>
      </c>
      <c r="CG72" s="326">
        <f>取引基本表!CG71/取引基本表!CG$93</f>
        <v>2.6596483017488431E-2</v>
      </c>
      <c r="CH72" s="325">
        <f>取引基本表!CH71/取引基本表!CH$85</f>
        <v>0.12251031090987484</v>
      </c>
      <c r="CI72" s="325">
        <f>取引基本表!CI71/取引基本表!CI$85</f>
        <v>0.10300493234564476</v>
      </c>
      <c r="CJ72" s="325">
        <f>取引基本表!CJ71/取引基本表!CJ$85</f>
        <v>4.9942296826087327E-5</v>
      </c>
      <c r="CK72" s="325">
        <f>取引基本表!CK71/取引基本表!CK$85</f>
        <v>1.0576283749894805E-2</v>
      </c>
      <c r="CL72" s="325">
        <f>取引基本表!CL71/取引基本表!CL$85</f>
        <v>3.3597890762311254E-2</v>
      </c>
      <c r="CM72" s="325">
        <f>取引基本表!CM71/取引基本表!CM$85</f>
        <v>-5.4536411460648263E-2</v>
      </c>
      <c r="CN72" s="327"/>
      <c r="CO72" s="326">
        <f>取引基本表!CO71/取引基本表!CO$85</f>
        <v>0.17162968183577537</v>
      </c>
      <c r="CP72" s="324">
        <f>取引基本表!CO71/取引基本表!CO$85</f>
        <v>0.17162968183577537</v>
      </c>
      <c r="CQ72" s="325">
        <f>取引基本表!CP71/取引基本表!CP$85</f>
        <v>0.15953870618368249</v>
      </c>
      <c r="CR72" s="325">
        <f>取引基本表!CQ71/取引基本表!CQ$85</f>
        <v>8.335453116590804E-5</v>
      </c>
      <c r="CS72" s="325">
        <f>取引基本表!CR71/取引基本表!CR$85</f>
        <v>1.9020610690418525E-2</v>
      </c>
      <c r="CT72" s="325">
        <f>取引基本表!CS71/取引基本表!CS$85</f>
        <v>6.2359502666608328E-2</v>
      </c>
      <c r="CU72" s="325">
        <f>取引基本表!CT71/取引基本表!CT$85</f>
        <v>-0.17131087364642381</v>
      </c>
      <c r="CV72" s="327"/>
      <c r="CW72" s="326">
        <f>取引基本表!CV71/取引基本表!CV$85</f>
        <v>9.9454978320750537E-2</v>
      </c>
      <c r="CX72" s="326">
        <f>取引基本表!CW71/取引基本表!CW$85</f>
        <v>9.8136186512335619E-2</v>
      </c>
      <c r="CY72" s="326">
        <f>取引基本表!CX71/取引基本表!CX$85</f>
        <v>8.1333401331300278E-2</v>
      </c>
      <c r="CZ72" s="326">
        <f>取引基本表!CY71/取引基本表!CY$85</f>
        <v>1.1717201270568958E-3</v>
      </c>
      <c r="DA72" s="326">
        <f>取引基本表!CZ71/取引基本表!CZ$85</f>
        <v>8.8330005957722099E-2</v>
      </c>
      <c r="DB72" s="59"/>
    </row>
    <row r="73" spans="1:106" ht="12" customHeight="1">
      <c r="A73" s="60"/>
      <c r="B73" s="69"/>
      <c r="C73" s="16" t="s">
        <v>31</v>
      </c>
      <c r="D73" s="88" t="s">
        <v>52</v>
      </c>
      <c r="E73" s="324">
        <f>取引基本表!E72/取引基本表!E$93</f>
        <v>1.326671164360917E-3</v>
      </c>
      <c r="F73" s="325">
        <f>取引基本表!F72/取引基本表!F$93</f>
        <v>2.1444426232140037E-3</v>
      </c>
      <c r="G73" s="325">
        <f>取引基本表!G72/取引基本表!G$93</f>
        <v>1.9040808538239495E-3</v>
      </c>
      <c r="H73" s="325">
        <f>取引基本表!H72/取引基本表!H$93</f>
        <v>1.157179063394362E-2</v>
      </c>
      <c r="I73" s="325">
        <f>取引基本表!I72/取引基本表!I$93</f>
        <v>1.2413826995099294E-3</v>
      </c>
      <c r="J73" s="325">
        <f>取引基本表!J72/取引基本表!J$93</f>
        <v>3.4889106182267775E-3</v>
      </c>
      <c r="K73" s="325">
        <f>取引基本表!K72/取引基本表!K$93</f>
        <v>1.7961175948581567E-3</v>
      </c>
      <c r="L73" s="325">
        <f>取引基本表!L72/取引基本表!L$93</f>
        <v>1.3615914891720652E-3</v>
      </c>
      <c r="M73" s="325">
        <f>取引基本表!M72/取引基本表!M$93</f>
        <v>7.48642385685259E-4</v>
      </c>
      <c r="N73" s="325">
        <f>取引基本表!N72/取引基本表!N$93</f>
        <v>8.3647459952186968E-4</v>
      </c>
      <c r="O73" s="325">
        <f>取引基本表!O72/取引基本表!O$93</f>
        <v>1.9122990257684229E-3</v>
      </c>
      <c r="P73" s="325">
        <f>取引基本表!P72/取引基本表!P$93</f>
        <v>9.2673853760675737E-4</v>
      </c>
      <c r="Q73" s="325">
        <f>取引基本表!Q72/取引基本表!Q$93</f>
        <v>1.2227100009217235E-3</v>
      </c>
      <c r="R73" s="325">
        <f>取引基本表!R72/取引基本表!R$93</f>
        <v>2.2358805424415001E-3</v>
      </c>
      <c r="S73" s="325">
        <f>取引基本表!S72/取引基本表!S$93</f>
        <v>1.3687247884976014E-3</v>
      </c>
      <c r="T73" s="325">
        <f>取引基本表!T72/取引基本表!T$93</f>
        <v>1.2113010437234599E-3</v>
      </c>
      <c r="U73" s="325">
        <f>取引基本表!U72/取引基本表!U$93</f>
        <v>1.486735628541861E-3</v>
      </c>
      <c r="V73" s="325">
        <f>取引基本表!V72/取引基本表!V$93</f>
        <v>1.0583745335155084E-3</v>
      </c>
      <c r="W73" s="325">
        <f>取引基本表!W72/取引基本表!W$93</f>
        <v>1.1855259237166689E-3</v>
      </c>
      <c r="X73" s="325">
        <f>取引基本表!X72/取引基本表!X$93</f>
        <v>1.0109244998059404E-3</v>
      </c>
      <c r="Y73" s="325">
        <f>取引基本表!Y72/取引基本表!Y$93</f>
        <v>2.067408457241716E-3</v>
      </c>
      <c r="Z73" s="325">
        <f>取引基本表!Z72/取引基本表!Z$93</f>
        <v>4.3766943136523042E-3</v>
      </c>
      <c r="AA73" s="325">
        <f>取引基本表!AA72/取引基本表!AA$93</f>
        <v>1.968445010697554E-3</v>
      </c>
      <c r="AB73" s="325">
        <f>取引基本表!AB72/取引基本表!AB$93</f>
        <v>3.0683171565124741E-3</v>
      </c>
      <c r="AC73" s="325">
        <f>取引基本表!AC72/取引基本表!AC$93</f>
        <v>3.3338334460006639E-3</v>
      </c>
      <c r="AD73" s="325">
        <f>取引基本表!AD72/取引基本表!AD$93</f>
        <v>4.6415318728151691E-3</v>
      </c>
      <c r="AE73" s="325">
        <f>取引基本表!AE72/取引基本表!AE$93</f>
        <v>3.3965640177364203E-3</v>
      </c>
      <c r="AF73" s="325">
        <f>取引基本表!AF72/取引基本表!AF$93</f>
        <v>1.3391260365206954E-2</v>
      </c>
      <c r="AG73" s="325">
        <f>取引基本表!AG72/取引基本表!AG$93</f>
        <v>1.338327763541622E-2</v>
      </c>
      <c r="AH73" s="325">
        <f>取引基本表!AH72/取引基本表!AH$93</f>
        <v>3.8030355959493829E-3</v>
      </c>
      <c r="AI73" s="325">
        <f>取引基本表!AI72/取引基本表!AI$93</f>
        <v>1.1881965900251059E-3</v>
      </c>
      <c r="AJ73" s="325">
        <f>取引基本表!AJ72/取引基本表!AJ$93</f>
        <v>2.9314353517426658E-3</v>
      </c>
      <c r="AK73" s="325">
        <f>取引基本表!AK72/取引基本表!AK$93</f>
        <v>1.6741204552976159E-3</v>
      </c>
      <c r="AL73" s="325">
        <f>取引基本表!AL72/取引基本表!AL$93</f>
        <v>1.3008348481751298E-3</v>
      </c>
      <c r="AM73" s="325">
        <f>取引基本表!AM72/取引基本表!AM$93</f>
        <v>4.5205728042569861E-3</v>
      </c>
      <c r="AN73" s="325">
        <f>取引基本表!AN72/取引基本表!AN$93</f>
        <v>2.020559627493354E-3</v>
      </c>
      <c r="AO73" s="325">
        <f>取引基本表!AO72/取引基本表!AO$93</f>
        <v>2.2368776264427245E-3</v>
      </c>
      <c r="AP73" s="325">
        <f>取引基本表!AP72/取引基本表!AP$93</f>
        <v>0</v>
      </c>
      <c r="AQ73" s="325">
        <f>取引基本表!AQ72/取引基本表!AQ$93</f>
        <v>5.9336947849599666E-3</v>
      </c>
      <c r="AR73" s="326">
        <f>取引基本表!AR72/取引基本表!AR$93</f>
        <v>3.3791276807789636E-3</v>
      </c>
      <c r="AS73" s="325">
        <f>取引基本表!AS72/取引基本表!AS$93</f>
        <v>7.7880962033533268E-3</v>
      </c>
      <c r="AT73" s="325">
        <f>取引基本表!AT72/取引基本表!AT$93</f>
        <v>1.2440001874999468E-2</v>
      </c>
      <c r="AU73" s="325">
        <f>取引基本表!AU72/取引基本表!AU$93</f>
        <v>1.1469902512308425E-2</v>
      </c>
      <c r="AV73" s="325">
        <f>取引基本表!AV72/取引基本表!AV$93</f>
        <v>5.1058411813228489E-2</v>
      </c>
      <c r="AW73" s="325">
        <f>取引基本表!AW72/取引基本表!AW$93</f>
        <v>7.2966618767483678E-3</v>
      </c>
      <c r="AX73" s="325">
        <f>取引基本表!AX72/取引基本表!AX$93</f>
        <v>2.0180891973681975E-2</v>
      </c>
      <c r="AY73" s="325">
        <f>取引基本表!AY72/取引基本表!AY$93</f>
        <v>1.0555732677933374E-2</v>
      </c>
      <c r="AZ73" s="325">
        <f>取引基本表!AZ72/取引基本表!AZ$93</f>
        <v>8.5165148649681104E-3</v>
      </c>
      <c r="BA73" s="325">
        <f>取引基本表!BA72/取引基本表!BA$93</f>
        <v>3.9920911012981007E-3</v>
      </c>
      <c r="BB73" s="325">
        <f>取引基本表!BB72/取引基本表!BB$93</f>
        <v>4.9549482788538157E-3</v>
      </c>
      <c r="BC73" s="325">
        <f>取引基本表!BC72/取引基本表!BC$93</f>
        <v>1.2930474990621216E-2</v>
      </c>
      <c r="BD73" s="325">
        <f>取引基本表!BD72/取引基本表!BD$93</f>
        <v>5.3246095761002553E-3</v>
      </c>
      <c r="BE73" s="325">
        <f>取引基本表!BE72/取引基本表!BE$93</f>
        <v>8.7635250411948022E-3</v>
      </c>
      <c r="BF73" s="325">
        <f>取引基本表!BF72/取引基本表!BF$93</f>
        <v>1.215907816613486E-2</v>
      </c>
      <c r="BG73" s="325">
        <f>取引基本表!BG72/取引基本表!BG$93</f>
        <v>6.7287869606010445E-3</v>
      </c>
      <c r="BH73" s="325">
        <f>取引基本表!BH72/取引基本表!BH$93</f>
        <v>7.4284467516325167E-3</v>
      </c>
      <c r="BI73" s="325">
        <f>取引基本表!BI72/取引基本表!BI$93</f>
        <v>1.3278672411559531E-2</v>
      </c>
      <c r="BJ73" s="325">
        <f>取引基本表!BJ72/取引基本表!BJ$93</f>
        <v>7.6637478552968085E-3</v>
      </c>
      <c r="BK73" s="325">
        <f>取引基本表!BK72/取引基本表!BK$93</f>
        <v>7.6712607241855735E-3</v>
      </c>
      <c r="BL73" s="325">
        <f>取引基本表!BL72/取引基本表!BL$93</f>
        <v>8.2946807539722948E-3</v>
      </c>
      <c r="BM73" s="325">
        <f>取引基本表!BM72/取引基本表!BM$93</f>
        <v>5.5335516991058559E-3</v>
      </c>
      <c r="BN73" s="325">
        <f>取引基本表!BN72/取引基本表!BN$93</f>
        <v>2.0803640934174358E-2</v>
      </c>
      <c r="BO73" s="325">
        <f>取引基本表!BO72/取引基本表!BO$93</f>
        <v>1.158503731266595E-2</v>
      </c>
      <c r="BP73" s="325">
        <f>取引基本表!BP72/取引基本表!BP$93</f>
        <v>2.0776527285026606E-2</v>
      </c>
      <c r="BQ73" s="325">
        <f>取引基本表!BQ72/取引基本表!BQ$93</f>
        <v>1.7844664075181985E-2</v>
      </c>
      <c r="BR73" s="325">
        <f>取引基本表!BR72/取引基本表!BR$93</f>
        <v>2.7881269750382451E-2</v>
      </c>
      <c r="BS73" s="325">
        <f>取引基本表!BS72/取引基本表!BS$93</f>
        <v>2.0638802701240161E-2</v>
      </c>
      <c r="BT73" s="325">
        <f>取引基本表!BT72/取引基本表!BT$93</f>
        <v>7.7567010398486805E-2</v>
      </c>
      <c r="BU73" s="325">
        <f>取引基本表!BU72/取引基本表!BU$93</f>
        <v>7.9358206769186451E-2</v>
      </c>
      <c r="BV73" s="325">
        <f>取引基本表!BV72/取引基本表!BV$93</f>
        <v>2.1943173397989284E-2</v>
      </c>
      <c r="BW73" s="325">
        <f>取引基本表!BW72/取引基本表!BW$93</f>
        <v>5.6528653101847078E-3</v>
      </c>
      <c r="BX73" s="325">
        <f>取引基本表!BX72/取引基本表!BX$93</f>
        <v>1.8763384355967378E-2</v>
      </c>
      <c r="BY73" s="325">
        <f>取引基本表!BY72/取引基本表!BY$93</f>
        <v>8.8465067635799012E-3</v>
      </c>
      <c r="BZ73" s="325">
        <f>取引基本表!BZ72/取引基本表!BZ$93</f>
        <v>8.1377690360328308E-3</v>
      </c>
      <c r="CA73" s="325">
        <f>取引基本表!CA72/取引基本表!CA$93</f>
        <v>2.5919741469146818E-2</v>
      </c>
      <c r="CB73" s="325">
        <f>取引基本表!CB72/取引基本表!CB$93</f>
        <v>1.0841551434689657E-2</v>
      </c>
      <c r="CC73" s="325">
        <f>取引基本表!CC72/取引基本表!CC$93</f>
        <v>1.3112110710494963E-2</v>
      </c>
      <c r="CD73" s="325">
        <f>取引基本表!CD72/取引基本表!CD$93</f>
        <v>0</v>
      </c>
      <c r="CE73" s="325">
        <f>取引基本表!CE72/取引基本表!CE$93</f>
        <v>3.4843251888593454E-2</v>
      </c>
      <c r="CF73" s="326">
        <f>取引基本表!CF72/取引基本表!CF$93</f>
        <v>2.0335654394240402E-2</v>
      </c>
      <c r="CG73" s="326">
        <f>取引基本表!CG72/取引基本表!CG$93</f>
        <v>1.9680408364423366E-2</v>
      </c>
      <c r="CH73" s="325">
        <f>取引基本表!CH72/取引基本表!CH$85</f>
        <v>5.4364628519865642E-6</v>
      </c>
      <c r="CI73" s="325">
        <f>取引基本表!CI72/取引基本表!CI$85</f>
        <v>9.8033136803860211E-3</v>
      </c>
      <c r="CJ73" s="325">
        <f>取引基本表!CJ72/取引基本表!CJ$85</f>
        <v>0</v>
      </c>
      <c r="CK73" s="325">
        <f>取引基本表!CK72/取引基本表!CK$85</f>
        <v>0</v>
      </c>
      <c r="CL73" s="325">
        <f>取引基本表!CL72/取引基本表!CL$85</f>
        <v>0</v>
      </c>
      <c r="CM73" s="325">
        <f>取引基本表!CM72/取引基本表!CM$85</f>
        <v>0</v>
      </c>
      <c r="CN73" s="327"/>
      <c r="CO73" s="326">
        <f>取引基本表!CO72/取引基本表!CO$85</f>
        <v>2.9571874445558107E-5</v>
      </c>
      <c r="CP73" s="324">
        <f>取引基本表!CO72/取引基本表!CO$85</f>
        <v>2.9571874445558107E-5</v>
      </c>
      <c r="CQ73" s="325">
        <f>取引基本表!CP72/取引基本表!CP$85</f>
        <v>5.4792398427302269E-2</v>
      </c>
      <c r="CR73" s="325">
        <f>取引基本表!CQ72/取引基本表!CQ$85</f>
        <v>0</v>
      </c>
      <c r="CS73" s="325">
        <f>取引基本表!CR72/取引基本表!CR$85</f>
        <v>0</v>
      </c>
      <c r="CT73" s="325">
        <f>取引基本表!CS72/取引基本表!CS$85</f>
        <v>0</v>
      </c>
      <c r="CU73" s="325">
        <f>取引基本表!CT72/取引基本表!CT$85</f>
        <v>0</v>
      </c>
      <c r="CV73" s="327"/>
      <c r="CW73" s="326">
        <f>取引基本表!CV72/取引基本表!CV$85</f>
        <v>2.8049153361171753E-2</v>
      </c>
      <c r="CX73" s="326">
        <f>取引基本表!CW72/取引基本表!CW$85</f>
        <v>2.7198340112418531E-2</v>
      </c>
      <c r="CY73" s="326">
        <f>取引基本表!CX72/取引基本表!CX$85</f>
        <v>2.2943069381182367E-2</v>
      </c>
      <c r="CZ73" s="326">
        <f>取引基本表!CY72/取引基本表!CY$85</f>
        <v>2.4856876762581592E-2</v>
      </c>
      <c r="DA73" s="326">
        <f>取引基本表!CZ72/取引基本表!CZ$85</f>
        <v>3.4573211374720518E-2</v>
      </c>
      <c r="DB73" s="59"/>
    </row>
    <row r="74" spans="1:106" ht="12" customHeight="1">
      <c r="A74" s="60"/>
      <c r="B74" s="69"/>
      <c r="C74" s="16" t="s">
        <v>32</v>
      </c>
      <c r="D74" s="88" t="s">
        <v>53</v>
      </c>
      <c r="E74" s="324">
        <f>取引基本表!E73/取引基本表!E$93</f>
        <v>5.3567853700186222E-6</v>
      </c>
      <c r="F74" s="325">
        <f>取引基本表!F73/取引基本表!F$93</f>
        <v>1.4786935634474427E-5</v>
      </c>
      <c r="G74" s="325">
        <f>取引基本表!G73/取引基本表!G$93</f>
        <v>1.1920230029916223E-5</v>
      </c>
      <c r="H74" s="325">
        <f>取引基本表!H73/取引基本表!H$93</f>
        <v>6.6940363103295755E-5</v>
      </c>
      <c r="I74" s="325">
        <f>取引基本表!I73/取引基本表!I$93</f>
        <v>3.47392649844105E-5</v>
      </c>
      <c r="J74" s="325">
        <f>取引基本表!J73/取引基本表!J$93</f>
        <v>4.6112887847886073E-5</v>
      </c>
      <c r="K74" s="325">
        <f>取引基本表!K73/取引基本表!K$93</f>
        <v>2.4187630175404657E-5</v>
      </c>
      <c r="L74" s="325">
        <f>取引基本表!L73/取引基本表!L$93</f>
        <v>2.7817235727772915E-5</v>
      </c>
      <c r="M74" s="325">
        <f>取引基本表!M73/取引基本表!M$93</f>
        <v>8.5253875273726122E-6</v>
      </c>
      <c r="N74" s="325">
        <f>取引基本表!N73/取引基本表!N$93</f>
        <v>3.837031395091547E-5</v>
      </c>
      <c r="O74" s="325">
        <f>取引基本表!O73/取引基本表!O$93</f>
        <v>3.5714358519052801E-5</v>
      </c>
      <c r="P74" s="325">
        <f>取引基本表!P73/取引基本表!P$93</f>
        <v>1.3414257510941833E-5</v>
      </c>
      <c r="Q74" s="325">
        <f>取引基本表!Q73/取引基本表!Q$93</f>
        <v>9.2648794984372485E-6</v>
      </c>
      <c r="R74" s="325">
        <f>取引基本表!R73/取引基本表!R$93</f>
        <v>3.7901515215067294E-5</v>
      </c>
      <c r="S74" s="325">
        <f>取引基本表!S73/取引基本表!S$93</f>
        <v>2.8748873624457711E-5</v>
      </c>
      <c r="T74" s="325">
        <f>取引基本表!T73/取引基本表!T$93</f>
        <v>2.2637734284883064E-5</v>
      </c>
      <c r="U74" s="325">
        <f>取引基本表!U73/取引基本表!U$93</f>
        <v>3.3139339290393716E-5</v>
      </c>
      <c r="V74" s="325">
        <f>取引基本表!V73/取引基本表!V$93</f>
        <v>1.4889940084447612E-5</v>
      </c>
      <c r="W74" s="325">
        <f>取引基本表!W73/取引基本表!W$93</f>
        <v>1.8183833695352241E-5</v>
      </c>
      <c r="X74" s="325">
        <f>取引基本表!X73/取引基本表!X$93</f>
        <v>2.1262197059254627E-5</v>
      </c>
      <c r="Y74" s="325">
        <f>取引基本表!Y73/取引基本表!Y$93</f>
        <v>8.709828744467907E-6</v>
      </c>
      <c r="Z74" s="325">
        <f>取引基本表!Z73/取引基本表!Z$93</f>
        <v>3.1984065148182087E-5</v>
      </c>
      <c r="AA74" s="325">
        <f>取引基本表!AA73/取引基本表!AA$93</f>
        <v>5.3132995433999957E-5</v>
      </c>
      <c r="AB74" s="325">
        <f>取引基本表!AB73/取引基本表!AB$93</f>
        <v>7.2954427582516329E-5</v>
      </c>
      <c r="AC74" s="325">
        <f>取引基本表!AC73/取引基本表!AC$93</f>
        <v>1.2090187966490982E-5</v>
      </c>
      <c r="AD74" s="325">
        <f>取引基本表!AD73/取引基本表!AD$93</f>
        <v>1.5931784213455045E-5</v>
      </c>
      <c r="AE74" s="325">
        <f>取引基本表!AE73/取引基本表!AE$93</f>
        <v>3.1953928194192497E-4</v>
      </c>
      <c r="AF74" s="325">
        <f>取引基本表!AF73/取引基本表!AF$93</f>
        <v>1.6114368966266984E-4</v>
      </c>
      <c r="AG74" s="325">
        <f>取引基本表!AG73/取引基本表!AG$93</f>
        <v>4.2547139292998539E-4</v>
      </c>
      <c r="AH74" s="325">
        <f>取引基本表!AH73/取引基本表!AH$93</f>
        <v>3.0041251152039723E-4</v>
      </c>
      <c r="AI74" s="325">
        <f>取引基本表!AI73/取引基本表!AI$93</f>
        <v>2.010496048036677E-4</v>
      </c>
      <c r="AJ74" s="325">
        <f>取引基本表!AJ73/取引基本表!AJ$93</f>
        <v>3.4017534409567024E-5</v>
      </c>
      <c r="AK74" s="325">
        <f>取引基本表!AK73/取引基本表!AK$93</f>
        <v>7.4329423798428303E-5</v>
      </c>
      <c r="AL74" s="325">
        <f>取引基本表!AL73/取引基本表!AL$93</f>
        <v>1.7505056766208669E-4</v>
      </c>
      <c r="AM74" s="325">
        <f>取引基本表!AM73/取引基本表!AM$93</f>
        <v>1.5036700371228058E-4</v>
      </c>
      <c r="AN74" s="325">
        <f>取引基本表!AN73/取引基本表!AN$93</f>
        <v>9.6867510879770352E-5</v>
      </c>
      <c r="AO74" s="325">
        <f>取引基本表!AO73/取引基本表!AO$93</f>
        <v>3.1893862724367963E-4</v>
      </c>
      <c r="AP74" s="325">
        <f>取引基本表!AP73/取引基本表!AP$93</f>
        <v>0</v>
      </c>
      <c r="AQ74" s="325">
        <f>取引基本表!AQ73/取引基本表!AQ$93</f>
        <v>1.6897841294219232E-4</v>
      </c>
      <c r="AR74" s="326">
        <f>取引基本表!AR73/取引基本表!AR$93</f>
        <v>1.378131073440723E-4</v>
      </c>
      <c r="AS74" s="325">
        <f>取引基本表!AS73/取引基本表!AS$93</f>
        <v>6.9916301762126484E-4</v>
      </c>
      <c r="AT74" s="325">
        <f>取引基本表!AT73/取引基本表!AT$93</f>
        <v>2.0970673534890707E-3</v>
      </c>
      <c r="AU74" s="325">
        <f>取引基本表!AU73/取引基本表!AU$93</f>
        <v>1.3892413060933113E-3</v>
      </c>
      <c r="AV74" s="325">
        <f>取引基本表!AV73/取引基本表!AV$93</f>
        <v>1.221245193570903E-2</v>
      </c>
      <c r="AW74" s="325">
        <f>取引基本表!AW73/取引基本表!AW$93</f>
        <v>3.5959593085494409E-3</v>
      </c>
      <c r="AX74" s="325">
        <f>取引基本表!AX73/取引基本表!AX$93</f>
        <v>5.2590825449430733E-3</v>
      </c>
      <c r="AY74" s="325">
        <f>取引基本表!AY73/取引基本表!AY$93</f>
        <v>2.9297274137943491E-3</v>
      </c>
      <c r="AZ74" s="325">
        <f>取引基本表!AZ73/取引基本表!AZ$93</f>
        <v>3.6347458635363097E-3</v>
      </c>
      <c r="BA74" s="325">
        <f>取引基本表!BA73/取引基本表!BA$93</f>
        <v>5.7349108504125515E-4</v>
      </c>
      <c r="BB74" s="325">
        <f>取引基本表!BB73/取引基本表!BB$93</f>
        <v>4.2791940141819014E-3</v>
      </c>
      <c r="BC74" s="325">
        <f>取引基本表!BC73/取引基本表!BC$93</f>
        <v>4.5728005543237077E-3</v>
      </c>
      <c r="BD74" s="325">
        <f>取引基本表!BD73/取引基本表!BD$93</f>
        <v>1.4716166631366099E-3</v>
      </c>
      <c r="BE74" s="325">
        <f>取引基本表!BE73/取引基本表!BE$93</f>
        <v>1.3460595254856825E-3</v>
      </c>
      <c r="BF74" s="325">
        <f>取引基本表!BF73/取引基本表!BF$93</f>
        <v>4.6692204221032178E-3</v>
      </c>
      <c r="BG74" s="325">
        <f>取引基本表!BG73/取引基本表!BG$93</f>
        <v>3.6817724612614425E-3</v>
      </c>
      <c r="BH74" s="325">
        <f>取引基本表!BH73/取引基本表!BH$93</f>
        <v>3.047076424421564E-3</v>
      </c>
      <c r="BI74" s="325">
        <f>取引基本表!BI73/取引基本表!BI$93</f>
        <v>2.8076865551318123E-3</v>
      </c>
      <c r="BJ74" s="325">
        <f>取引基本表!BJ73/取引基本表!BJ$93</f>
        <v>1.8960182135366673E-3</v>
      </c>
      <c r="BK74" s="325">
        <f>取引基本表!BK73/取引基本表!BK$93</f>
        <v>2.6672842639620235E-3</v>
      </c>
      <c r="BL74" s="325">
        <f>取引基本表!BL73/取引基本表!BL$93</f>
        <v>2.9305607810191704E-3</v>
      </c>
      <c r="BM74" s="325">
        <f>取引基本表!BM73/取引基本表!BM$93</f>
        <v>9.7982498163543701E-4</v>
      </c>
      <c r="BN74" s="325">
        <f>取引基本表!BN73/取引基本表!BN$93</f>
        <v>4.4086068658325218E-3</v>
      </c>
      <c r="BO74" s="325">
        <f>取引基本表!BO73/取引基本表!BO$93</f>
        <v>5.5967944886550856E-3</v>
      </c>
      <c r="BP74" s="325">
        <f>取引基本表!BP73/取引基本表!BP$93</f>
        <v>7.9813575532390376E-3</v>
      </c>
      <c r="BQ74" s="325">
        <f>取引基本表!BQ73/取引基本表!BQ$93</f>
        <v>1.4483920621236042E-3</v>
      </c>
      <c r="BR74" s="325">
        <f>取引基本表!BR73/取引基本表!BR$93</f>
        <v>1.837766402945349E-3</v>
      </c>
      <c r="BS74" s="325">
        <f>取引基本表!BS73/取引基本表!BS$93</f>
        <v>3.5470021477983144E-2</v>
      </c>
      <c r="BT74" s="325">
        <f>取引基本表!BT73/取引基本表!BT$93</f>
        <v>1.8287895128367412E-2</v>
      </c>
      <c r="BU74" s="325">
        <f>取引基本表!BU73/取引基本表!BU$93</f>
        <v>5.2464712880933323E-2</v>
      </c>
      <c r="BV74" s="325">
        <f>取引基本表!BV73/取引基本表!BV$93</f>
        <v>2.7354547830141969E-2</v>
      </c>
      <c r="BW74" s="325">
        <f>取引基本表!BW73/取引基本表!BW$93</f>
        <v>3.0385525798931324E-2</v>
      </c>
      <c r="BX74" s="325">
        <f>取引基本表!BX73/取引基本表!BX$93</f>
        <v>3.9953409764099616E-3</v>
      </c>
      <c r="BY74" s="325">
        <f>取引基本表!BY73/取引基本表!BY$93</f>
        <v>9.563532302862705E-3</v>
      </c>
      <c r="BZ74" s="325">
        <f>取引基本表!BZ73/取引基本表!BZ$93</f>
        <v>1.8730209231868467E-2</v>
      </c>
      <c r="CA74" s="325">
        <f>取引基本表!CA73/取引基本表!CA$93</f>
        <v>1.7488231146096694E-2</v>
      </c>
      <c r="CB74" s="325">
        <f>取引基本表!CB73/取引基本表!CB$93</f>
        <v>1.0780764144616033E-2</v>
      </c>
      <c r="CC74" s="325">
        <f>取引基本表!CC73/取引基本表!CC$93</f>
        <v>3.4346425846260437E-2</v>
      </c>
      <c r="CD74" s="325">
        <f>取引基本表!CD73/取引基本表!CD$93</f>
        <v>0</v>
      </c>
      <c r="CE74" s="325">
        <f>取引基本表!CE73/取引基本表!CE$93</f>
        <v>1.9198777234545477E-2</v>
      </c>
      <c r="CF74" s="326">
        <f>取引基本表!CF73/取引基本表!CF$93</f>
        <v>1.7366220157521747E-2</v>
      </c>
      <c r="CG74" s="326">
        <f>取引基本表!CG73/取引基本表!CG$93</f>
        <v>1.6700467936535433E-2</v>
      </c>
      <c r="CH74" s="325">
        <f>取引基本表!CH73/取引基本表!CH$85</f>
        <v>0</v>
      </c>
      <c r="CI74" s="325">
        <f>取引基本表!CI73/取引基本表!CI$85</f>
        <v>2.0895169793732371E-3</v>
      </c>
      <c r="CJ74" s="325">
        <f>取引基本表!CJ73/取引基本表!CJ$85</f>
        <v>2.3891256369948478E-7</v>
      </c>
      <c r="CK74" s="325">
        <f>取引基本表!CK73/取引基本表!CK$85</f>
        <v>0</v>
      </c>
      <c r="CL74" s="325">
        <f>取引基本表!CL73/取引基本表!CL$85</f>
        <v>3.8611377584872559E-4</v>
      </c>
      <c r="CM74" s="325">
        <f>取引基本表!CM73/取引基本表!CM$85</f>
        <v>0</v>
      </c>
      <c r="CN74" s="327"/>
      <c r="CO74" s="326">
        <f>取引基本表!CO73/取引基本表!CO$85</f>
        <v>0</v>
      </c>
      <c r="CP74" s="324">
        <f>取引基本表!CO73/取引基本表!CO$85</f>
        <v>0</v>
      </c>
      <c r="CQ74" s="325">
        <f>取引基本表!CP73/取引基本表!CP$85</f>
        <v>0.22995141985112633</v>
      </c>
      <c r="CR74" s="325">
        <f>取引基本表!CQ73/取引基本表!CQ$85</f>
        <v>3.669770432983319E-5</v>
      </c>
      <c r="CS74" s="325">
        <f>取引基本表!CR73/取引基本表!CR$85</f>
        <v>0</v>
      </c>
      <c r="CT74" s="325">
        <f>取引基本表!CS73/取引基本表!CS$85</f>
        <v>4.2769086130432024E-2</v>
      </c>
      <c r="CU74" s="325">
        <f>取引基本表!CT73/取引基本表!CT$85</f>
        <v>0</v>
      </c>
      <c r="CV74" s="327"/>
      <c r="CW74" s="326">
        <f>取引基本表!CV73/取引基本表!CV$85</f>
        <v>0.12706532479560675</v>
      </c>
      <c r="CX74" s="326">
        <f>取引基本表!CW73/取引基本表!CW$85</f>
        <v>0.12237423882094473</v>
      </c>
      <c r="CY74" s="326">
        <f>取引基本表!CX73/取引基本表!CX$85</f>
        <v>4.3375379308737615E-4</v>
      </c>
      <c r="CZ74" s="326">
        <f>取引基本表!CY73/取引基本表!CY$85</f>
        <v>1.5032369971582383E-5</v>
      </c>
      <c r="DA74" s="326">
        <f>取引基本表!CZ73/取引基本表!CZ$85</f>
        <v>8.5620530495986433E-2</v>
      </c>
      <c r="DB74" s="59"/>
    </row>
    <row r="75" spans="1:106" ht="12" customHeight="1">
      <c r="A75" s="60"/>
      <c r="B75" s="69"/>
      <c r="C75" s="16" t="s">
        <v>33</v>
      </c>
      <c r="D75" s="88" t="s">
        <v>243</v>
      </c>
      <c r="E75" s="324">
        <f>取引基本表!E74/取引基本表!E$93</f>
        <v>1.2366885274936377E-2</v>
      </c>
      <c r="F75" s="325">
        <f>取引基本表!F74/取引基本表!F$93</f>
        <v>1.5102065955666738E-2</v>
      </c>
      <c r="G75" s="325">
        <f>取引基本表!G74/取引基本表!G$93</f>
        <v>1.0642930320356186E-2</v>
      </c>
      <c r="H75" s="325">
        <f>取引基本表!H74/取引基本表!H$93</f>
        <v>1.2518099332932752E-2</v>
      </c>
      <c r="I75" s="325">
        <f>取引基本表!I74/取引基本表!I$93</f>
        <v>1.4865013399129228E-2</v>
      </c>
      <c r="J75" s="325">
        <f>取引基本表!J74/取引基本表!J$93</f>
        <v>8.4704182896469943E-3</v>
      </c>
      <c r="K75" s="325">
        <f>取引基本表!K74/取引基本表!K$93</f>
        <v>1.6013816501578043E-2</v>
      </c>
      <c r="L75" s="325">
        <f>取引基本表!L74/取引基本表!L$93</f>
        <v>9.5794329578648401E-3</v>
      </c>
      <c r="M75" s="325">
        <f>取引基本表!M74/取引基本表!M$93</f>
        <v>1.4756971805390567E-2</v>
      </c>
      <c r="N75" s="325">
        <f>取引基本表!N74/取引基本表!N$93</f>
        <v>6.7413246309853282E-3</v>
      </c>
      <c r="O75" s="325">
        <f>取引基本表!O74/取引基本表!O$93</f>
        <v>1.8491108139060495E-2</v>
      </c>
      <c r="P75" s="325">
        <f>取引基本表!P74/取引基本表!P$93</f>
        <v>7.7006451479767531E-3</v>
      </c>
      <c r="Q75" s="325">
        <f>取引基本表!Q74/取引基本表!Q$93</f>
        <v>9.2243307127867716E-3</v>
      </c>
      <c r="R75" s="325">
        <f>取引基本表!R74/取引基本表!R$93</f>
        <v>8.2308590904170923E-3</v>
      </c>
      <c r="S75" s="325">
        <f>取引基本表!S74/取引基本表!S$93</f>
        <v>7.2282550712627573E-3</v>
      </c>
      <c r="T75" s="325">
        <f>取引基本表!T74/取引基本表!T$93</f>
        <v>5.257415862606897E-3</v>
      </c>
      <c r="U75" s="325">
        <f>取引基本表!U74/取引基本表!U$93</f>
        <v>7.6164393812579801E-3</v>
      </c>
      <c r="V75" s="325">
        <f>取引基本表!V74/取引基本表!V$93</f>
        <v>5.8356585896818134E-3</v>
      </c>
      <c r="W75" s="325">
        <f>取引基本表!W74/取引基本表!W$93</f>
        <v>7.712630576925613E-3</v>
      </c>
      <c r="X75" s="325">
        <f>取引基本表!X74/取引基本表!X$93</f>
        <v>7.1962805145719261E-3</v>
      </c>
      <c r="Y75" s="325">
        <f>取引基本表!Y74/取引基本表!Y$93</f>
        <v>6.1084852053481286E-3</v>
      </c>
      <c r="Z75" s="325">
        <f>取引基本表!Z74/取引基本表!Z$93</f>
        <v>4.5702243642638432E-2</v>
      </c>
      <c r="AA75" s="325">
        <f>取引基本表!AA74/取引基本表!AA$93</f>
        <v>1.0941539154120461E-2</v>
      </c>
      <c r="AB75" s="325">
        <f>取引基本表!AB74/取引基本表!AB$93</f>
        <v>1.3039534018469849E-2</v>
      </c>
      <c r="AC75" s="325">
        <f>取引基本表!AC74/取引基本表!AC$93</f>
        <v>6.9239222170761833E-3</v>
      </c>
      <c r="AD75" s="325">
        <f>取引基本表!AD74/取引基本表!AD$93</f>
        <v>2.3114275644368434E-2</v>
      </c>
      <c r="AE75" s="325">
        <f>取引基本表!AE74/取引基本表!AE$93</f>
        <v>8.2773628734718677E-3</v>
      </c>
      <c r="AF75" s="325">
        <f>取引基本表!AF74/取引基本表!AF$93</f>
        <v>1.1321048543757385E-2</v>
      </c>
      <c r="AG75" s="325">
        <f>取引基本表!AG74/取引基本表!AG$93</f>
        <v>5.2616110149012797E-4</v>
      </c>
      <c r="AH75" s="325">
        <f>取引基本表!AH74/取引基本表!AH$93</f>
        <v>3.1490680402253814E-2</v>
      </c>
      <c r="AI75" s="325">
        <f>取引基本表!AI74/取引基本表!AI$93</f>
        <v>6.0176532646369161E-3</v>
      </c>
      <c r="AJ75" s="325">
        <f>取引基本表!AJ74/取引基本表!AJ$93</f>
        <v>9.1585870471848178E-3</v>
      </c>
      <c r="AK75" s="325">
        <f>取引基本表!AK74/取引基本表!AK$93</f>
        <v>7.4404241608641104E-3</v>
      </c>
      <c r="AL75" s="325">
        <f>取引基本表!AL74/取引基本表!AL$93</f>
        <v>5.0210382863420944E-3</v>
      </c>
      <c r="AM75" s="325">
        <f>取引基本表!AM74/取引基本表!AM$93</f>
        <v>1.2030001895648739E-2</v>
      </c>
      <c r="AN75" s="325">
        <f>取引基本表!AN74/取引基本表!AN$93</f>
        <v>3.7384892630563773E-3</v>
      </c>
      <c r="AO75" s="325">
        <f>取引基本表!AO74/取引基本表!AO$93</f>
        <v>8.2813031844375107E-3</v>
      </c>
      <c r="AP75" s="325">
        <f>取引基本表!AP74/取引基本表!AP$93</f>
        <v>2.366733561951111E-2</v>
      </c>
      <c r="AQ75" s="325">
        <f>取引基本表!AQ74/取引基本表!AQ$93</f>
        <v>1.7256211905403749E-2</v>
      </c>
      <c r="AR75" s="326">
        <f>取引基本表!AR74/取引基本表!AR$93</f>
        <v>9.3354331636156182E-3</v>
      </c>
      <c r="AS75" s="325">
        <f>取引基本表!AS74/取引基本表!AS$93</f>
        <v>3.0204174747394015E-2</v>
      </c>
      <c r="AT75" s="325">
        <f>取引基本表!AT74/取引基本表!AT$93</f>
        <v>3.5658073673463013E-2</v>
      </c>
      <c r="AU75" s="325">
        <f>取引基本表!AU74/取引基本表!AU$93</f>
        <v>2.4378957709754574E-2</v>
      </c>
      <c r="AV75" s="325">
        <f>取引基本表!AV74/取引基本表!AV$93</f>
        <v>3.651113178286957E-2</v>
      </c>
      <c r="AW75" s="325">
        <f>取引基本表!AW74/取引基本表!AW$93</f>
        <v>3.3839157936025703E-2</v>
      </c>
      <c r="AX75" s="325">
        <f>取引基本表!AX74/取引基本表!AX$93</f>
        <v>1.8401954328682732E-2</v>
      </c>
      <c r="AY75" s="325">
        <f>取引基本表!AY74/取引基本表!AY$93</f>
        <v>3.6770394534766181E-2</v>
      </c>
      <c r="AZ75" s="325">
        <f>取引基本表!AZ74/取引基本表!AZ$93</f>
        <v>2.2491810365232956E-2</v>
      </c>
      <c r="BA75" s="325">
        <f>取引基本表!BA74/取引基本表!BA$93</f>
        <v>2.0425701579542842E-2</v>
      </c>
      <c r="BB75" s="325">
        <f>取引基本表!BB74/取引基本表!BB$93</f>
        <v>1.7058057865304253E-2</v>
      </c>
      <c r="BC75" s="325">
        <f>取引基本表!BC74/取引基本表!BC$93</f>
        <v>4.7496228079305501E-2</v>
      </c>
      <c r="BD75" s="325">
        <f>取引基本表!BD74/取引基本表!BD$93</f>
        <v>1.9691314275633899E-2</v>
      </c>
      <c r="BE75" s="325">
        <f>取引基本表!BE74/取引基本表!BE$93</f>
        <v>3.1345406510996279E-2</v>
      </c>
      <c r="BF75" s="325">
        <f>取引基本表!BF74/取引基本表!BF$93</f>
        <v>2.0303680720064037E-2</v>
      </c>
      <c r="BG75" s="325">
        <f>取引基本表!BG74/取引基本表!BG$93</f>
        <v>1.5851176300349643E-2</v>
      </c>
      <c r="BH75" s="325">
        <f>取引基本表!BH74/取引基本表!BH$93</f>
        <v>1.3595060621698653E-2</v>
      </c>
      <c r="BI75" s="325">
        <f>取引基本表!BI74/取引基本表!BI$93</f>
        <v>1.8025140298948035E-2</v>
      </c>
      <c r="BJ75" s="325">
        <f>取引基本表!BJ74/取引基本表!BJ$93</f>
        <v>1.476536898626849E-2</v>
      </c>
      <c r="BK75" s="325">
        <f>取引基本表!BK74/取引基本表!BK$93</f>
        <v>1.8369189671486853E-2</v>
      </c>
      <c r="BL75" s="325">
        <f>取引基本表!BL74/取引基本表!BL$93</f>
        <v>1.8480919938476361E-2</v>
      </c>
      <c r="BM75" s="325">
        <f>取引基本表!BM74/取引基本表!BM$93</f>
        <v>1.7278415162041275E-2</v>
      </c>
      <c r="BN75" s="325">
        <f>取引基本表!BN74/取引基本表!BN$93</f>
        <v>8.9699013276670903E-2</v>
      </c>
      <c r="BO75" s="325">
        <f>取引基本表!BO74/取引基本表!BO$93</f>
        <v>2.7785200738716737E-2</v>
      </c>
      <c r="BP75" s="325">
        <f>取引基本表!BP74/取引基本表!BP$93</f>
        <v>2.6199057343437589E-2</v>
      </c>
      <c r="BQ75" s="325">
        <f>取引基本表!BQ74/取引基本表!BQ$93</f>
        <v>1.5409860715668269E-2</v>
      </c>
      <c r="BR75" s="325">
        <f>取引基本表!BR74/取引基本表!BR$93</f>
        <v>5.8319642998163376E-2</v>
      </c>
      <c r="BS75" s="325">
        <f>取引基本表!BS74/取引基本表!BS$93</f>
        <v>2.2899192544058145E-2</v>
      </c>
      <c r="BT75" s="325">
        <f>取引基本表!BT74/取引基本表!BT$93</f>
        <v>2.6546091719152402E-2</v>
      </c>
      <c r="BU75" s="325">
        <f>取引基本表!BU74/取引基本表!BU$93</f>
        <v>1.4228501773407994E-3</v>
      </c>
      <c r="BV75" s="325">
        <f>取引基本表!BV74/取引基本表!BV$93</f>
        <v>0.10394838450607002</v>
      </c>
      <c r="BW75" s="325">
        <f>取引基本表!BW74/取引基本表!BW$93</f>
        <v>1.5036445169773651E-2</v>
      </c>
      <c r="BX75" s="325">
        <f>取引基本表!BX74/取引基本表!BX$93</f>
        <v>2.3642561084558391E-2</v>
      </c>
      <c r="BY75" s="325">
        <f>取引基本表!BY74/取引基本表!BY$93</f>
        <v>2.031175350330542E-2</v>
      </c>
      <c r="BZ75" s="325">
        <f>取引基本表!BZ74/取引基本表!BZ$93</f>
        <v>1.2579381438602544E-2</v>
      </c>
      <c r="CA75" s="325">
        <f>取引基本表!CA74/取引基本表!CA$93</f>
        <v>2.9397596682884441E-2</v>
      </c>
      <c r="CB75" s="325">
        <f>取引基本表!CB74/取引基本表!CB$93</f>
        <v>9.300902964654998E-3</v>
      </c>
      <c r="CC75" s="325">
        <f>取引基本表!CC74/取引基本表!CC$93</f>
        <v>2.0520780969274992E-2</v>
      </c>
      <c r="CD75" s="325">
        <f>取引基本表!CD74/取引基本表!CD$93</f>
        <v>6.024960756791102E-2</v>
      </c>
      <c r="CE75" s="325">
        <f>取引基本表!CE74/取引基本表!CE$93</f>
        <v>4.3898494262169241E-2</v>
      </c>
      <c r="CF75" s="326">
        <f>取引基本表!CF74/取引基本表!CF$93</f>
        <v>2.3073939914166945E-2</v>
      </c>
      <c r="CG75" s="326">
        <f>取引基本表!CG74/取引基本表!CG$93</f>
        <v>2.2543046874806079E-2</v>
      </c>
      <c r="CH75" s="325">
        <f>取引基本表!CH74/取引基本表!CH$85</f>
        <v>1.5321787217995089E-2</v>
      </c>
      <c r="CI75" s="325">
        <f>取引基本表!CI74/取引基本表!CI$85</f>
        <v>1.6420312199276612E-2</v>
      </c>
      <c r="CJ75" s="325">
        <f>取引基本表!CJ74/取引基本表!CJ$85</f>
        <v>5.2694112905736479E-4</v>
      </c>
      <c r="CK75" s="325">
        <f>取引基本表!CK74/取引基本表!CK$85</f>
        <v>9.6913078785817791E-4</v>
      </c>
      <c r="CL75" s="325">
        <f>取引基本表!CL74/取引基本表!CL$85</f>
        <v>2.4800000998456777E-3</v>
      </c>
      <c r="CM75" s="325">
        <f>取引基本表!CM74/取引基本表!CM$85</f>
        <v>-1.832946420027114E-2</v>
      </c>
      <c r="CN75" s="327"/>
      <c r="CO75" s="326">
        <f>取引基本表!CO74/取引基本表!CO$85</f>
        <v>3.8564327238127957E-2</v>
      </c>
      <c r="CP75" s="324">
        <f>取引基本表!CO74/取引基本表!CO$85</f>
        <v>3.8564327238127957E-2</v>
      </c>
      <c r="CQ75" s="325">
        <f>取引基本表!CP74/取引基本表!CP$85</f>
        <v>3.5651101455133144E-2</v>
      </c>
      <c r="CR75" s="325">
        <f>取引基本表!CQ74/取引基本表!CQ$85</f>
        <v>7.0891890692668989E-4</v>
      </c>
      <c r="CS75" s="325">
        <f>取引基本表!CR74/取引基本表!CR$85</f>
        <v>2.3910663379671203E-3</v>
      </c>
      <c r="CT75" s="325">
        <f>取引基本表!CS74/取引基本表!CS$85</f>
        <v>6.5670939718201933E-3</v>
      </c>
      <c r="CU75" s="325">
        <f>取引基本表!CT74/取引基本表!CT$85</f>
        <v>-7.0790714901885293E-2</v>
      </c>
      <c r="CV75" s="327"/>
      <c r="CW75" s="326">
        <f>取引基本表!CV74/取引基本表!CV$85</f>
        <v>2.0705313941664378E-2</v>
      </c>
      <c r="CX75" s="326">
        <f>取引基本表!CW74/取引基本表!CW$85</f>
        <v>2.029457686409545E-2</v>
      </c>
      <c r="CY75" s="326">
        <f>取引基本表!CX74/取引基本表!CX$85</f>
        <v>6.7436729092146874E-2</v>
      </c>
      <c r="CZ75" s="326">
        <f>取引基本表!CY74/取引基本表!CY$85</f>
        <v>2.0732395734768348E-2</v>
      </c>
      <c r="DA75" s="326">
        <f>取引基本表!CZ74/取引基本表!CZ$85</f>
        <v>3.7537573279594179E-2</v>
      </c>
      <c r="DB75" s="59"/>
    </row>
    <row r="76" spans="1:106" ht="12" customHeight="1">
      <c r="A76" s="60"/>
      <c r="B76" s="69"/>
      <c r="C76" s="16" t="s">
        <v>34</v>
      </c>
      <c r="D76" s="88" t="s">
        <v>162</v>
      </c>
      <c r="E76" s="324">
        <f>取引基本表!E75/取引基本表!E$93</f>
        <v>1.5883583257003868E-3</v>
      </c>
      <c r="F76" s="325">
        <f>取引基本表!F75/取引基本表!F$93</f>
        <v>1.1418030427891221E-3</v>
      </c>
      <c r="G76" s="325">
        <f>取引基本表!G75/取引基本表!G$93</f>
        <v>2.0660646118751337E-3</v>
      </c>
      <c r="H76" s="325">
        <f>取引基本表!H75/取引基本表!H$93</f>
        <v>1.7863839624797481E-3</v>
      </c>
      <c r="I76" s="325">
        <f>取引基本表!I75/取引基本表!I$93</f>
        <v>2.0875369698712598E-3</v>
      </c>
      <c r="J76" s="325">
        <f>取引基本表!J75/取引基本表!J$93</f>
        <v>1.944337978154674E-3</v>
      </c>
      <c r="K76" s="325">
        <f>取引基本表!K75/取引基本表!K$93</f>
        <v>1.8540935344852532E-3</v>
      </c>
      <c r="L76" s="325">
        <f>取引基本表!L75/取引基本表!L$93</f>
        <v>4.5651849444362383E-3</v>
      </c>
      <c r="M76" s="325">
        <f>取引基本表!M75/取引基本表!M$93</f>
        <v>5.4485874127781892E-4</v>
      </c>
      <c r="N76" s="325">
        <f>取引基本表!N75/取引基本表!N$93</f>
        <v>1.6418579521118347E-3</v>
      </c>
      <c r="O76" s="325">
        <f>取引基本表!O75/取引基本表!O$93</f>
        <v>2.2360342348918183E-3</v>
      </c>
      <c r="P76" s="325">
        <f>取引基本表!P75/取引基本表!P$93</f>
        <v>1.0681791403104608E-3</v>
      </c>
      <c r="Q76" s="325">
        <f>取引基本表!Q75/取引基本表!Q$93</f>
        <v>7.3814702001262066E-4</v>
      </c>
      <c r="R76" s="325">
        <f>取引基本表!R75/取引基本表!R$93</f>
        <v>3.0690145437853055E-3</v>
      </c>
      <c r="S76" s="325">
        <f>取引基本表!S75/取引基本表!S$93</f>
        <v>2.876522134832474E-3</v>
      </c>
      <c r="T76" s="325">
        <f>取引基本表!T75/取引基本表!T$93</f>
        <v>4.1738218745529659E-3</v>
      </c>
      <c r="U76" s="325">
        <f>取引基本表!U75/取引基本表!U$93</f>
        <v>2.4801282142979521E-3</v>
      </c>
      <c r="V76" s="325">
        <f>取引基本表!V75/取引基本表!V$93</f>
        <v>1.9912010271854472E-3</v>
      </c>
      <c r="W76" s="325">
        <f>取引基本表!W75/取引基本表!W$93</f>
        <v>4.6202207445705931E-3</v>
      </c>
      <c r="X76" s="325">
        <f>取引基本表!X75/取引基本表!X$93</f>
        <v>8.7299031646205973E-3</v>
      </c>
      <c r="Y76" s="325">
        <f>取引基本表!Y75/取引基本表!Y$93</f>
        <v>1.7286333569162173E-3</v>
      </c>
      <c r="Z76" s="325">
        <f>取引基本表!Z75/取引基本表!Z$93</f>
        <v>2.7773533555503676E-3</v>
      </c>
      <c r="AA76" s="325">
        <f>取引基本表!AA75/取引基本表!AA$93</f>
        <v>3.6808817785588675E-3</v>
      </c>
      <c r="AB76" s="325">
        <f>取引基本表!AB75/取引基本表!AB$93</f>
        <v>5.2269545565696201E-3</v>
      </c>
      <c r="AC76" s="325">
        <f>取引基本表!AC75/取引基本表!AC$93</f>
        <v>1.6512067880022647E-2</v>
      </c>
      <c r="AD76" s="325">
        <f>取引基本表!AD75/取引基本表!AD$93</f>
        <v>4.2660093161153165E-3</v>
      </c>
      <c r="AE76" s="325">
        <f>取引基本表!AE75/取引基本表!AE$93</f>
        <v>1.7962320993785072E-2</v>
      </c>
      <c r="AF76" s="325">
        <f>取引基本表!AF75/取引基本表!AF$93</f>
        <v>2.4473378631940237E-2</v>
      </c>
      <c r="AG76" s="325">
        <f>取引基本表!AG75/取引基本表!AG$93</f>
        <v>1.3155302967828746E-3</v>
      </c>
      <c r="AH76" s="325">
        <f>取引基本表!AH75/取引基本表!AH$93</f>
        <v>5.4514625051610508E-3</v>
      </c>
      <c r="AI76" s="325">
        <f>取引基本表!AI75/取引基本表!AI$93</f>
        <v>8.588940162871464E-2</v>
      </c>
      <c r="AJ76" s="325">
        <f>取引基本表!AJ75/取引基本表!AJ$93</f>
        <v>1.2361271844367821E-2</v>
      </c>
      <c r="AK76" s="325">
        <f>取引基本表!AK75/取引基本表!AK$93</f>
        <v>1.2412117486665345E-2</v>
      </c>
      <c r="AL76" s="325">
        <f>取引基本表!AL75/取引基本表!AL$93</f>
        <v>5.5070972081316567E-3</v>
      </c>
      <c r="AM76" s="325">
        <f>取引基本表!AM75/取引基本表!AM$93</f>
        <v>2.7092174978601384E-2</v>
      </c>
      <c r="AN76" s="325">
        <f>取引基本表!AN75/取引基本表!AN$93</f>
        <v>1.6257092682422633E-2</v>
      </c>
      <c r="AO76" s="325">
        <f>取引基本表!AO75/取引基本表!AO$93</f>
        <v>9.4159262693189177E-3</v>
      </c>
      <c r="AP76" s="325">
        <f>取引基本表!AP75/取引基本表!AP$93</f>
        <v>0</v>
      </c>
      <c r="AQ76" s="325">
        <f>取引基本表!AQ75/取引基本表!AQ$93</f>
        <v>1.8192079810909669E-2</v>
      </c>
      <c r="AR76" s="326">
        <f>取引基本表!AR75/取引基本表!AR$93</f>
        <v>9.2205066415155176E-3</v>
      </c>
      <c r="AS76" s="325">
        <f>取引基本表!AS75/取引基本表!AS$93</f>
        <v>3.9097051275038949E-3</v>
      </c>
      <c r="AT76" s="325">
        <f>取引基本表!AT75/取引基本表!AT$93</f>
        <v>2.6590441852213605E-3</v>
      </c>
      <c r="AU76" s="325">
        <f>取引基本表!AU75/取引基本表!AU$93</f>
        <v>4.7804598855316748E-3</v>
      </c>
      <c r="AV76" s="325">
        <f>取引基本表!AV75/取引基本表!AV$93</f>
        <v>9.438351692234408E-3</v>
      </c>
      <c r="AW76" s="325">
        <f>取引基本表!AW75/取引基本表!AW$93</f>
        <v>4.482201854906576E-3</v>
      </c>
      <c r="AX76" s="325">
        <f>取引基本表!AX75/取引基本表!AX$93</f>
        <v>4.5119579486831906E-3</v>
      </c>
      <c r="AY76" s="325">
        <f>取引基本表!AY75/取引基本表!AY$93</f>
        <v>4.3300618536493479E-3</v>
      </c>
      <c r="AZ76" s="325">
        <f>取引基本表!AZ75/取引基本表!AZ$93</f>
        <v>1.080002287008045E-2</v>
      </c>
      <c r="BA76" s="325">
        <f>取引基本表!BA75/取引基本表!BA$93</f>
        <v>7.9245304916856173E-4</v>
      </c>
      <c r="BB76" s="325">
        <f>取引基本表!BB75/取引基本表!BB$93</f>
        <v>3.6852622892745214E-3</v>
      </c>
      <c r="BC76" s="325">
        <f>取引基本表!BC75/取引基本表!BC$93</f>
        <v>5.6666613003070517E-3</v>
      </c>
      <c r="BD76" s="325">
        <f>取引基本表!BD75/取引基本表!BD$93</f>
        <v>2.3918737073398135E-3</v>
      </c>
      <c r="BE76" s="325">
        <f>取引基本表!BE75/取引基本表!BE$93</f>
        <v>1.9667142932115926E-3</v>
      </c>
      <c r="BF76" s="325">
        <f>取引基本表!BF75/取引基本表!BF$93</f>
        <v>6.9993283561731309E-3</v>
      </c>
      <c r="BG76" s="325">
        <f>取引基本表!BG75/取引基本表!BG$93</f>
        <v>7.3296035345600946E-3</v>
      </c>
      <c r="BH76" s="325">
        <f>取引基本表!BH75/取引基本表!BH$93</f>
        <v>8.7366501234632573E-3</v>
      </c>
      <c r="BI76" s="325">
        <f>取引基本表!BI75/取引基本表!BI$93</f>
        <v>6.2159529228139896E-3</v>
      </c>
      <c r="BJ76" s="325">
        <f>取引基本表!BJ75/取引基本表!BJ$93</f>
        <v>5.633595425338052E-3</v>
      </c>
      <c r="BK76" s="325">
        <f>取引基本表!BK75/取引基本表!BK$93</f>
        <v>9.394075073005579E-3</v>
      </c>
      <c r="BL76" s="325">
        <f>取引基本表!BL75/取引基本表!BL$93</f>
        <v>2.1538042611854078E-2</v>
      </c>
      <c r="BM76" s="325">
        <f>取引基本表!BM75/取引基本表!BM$93</f>
        <v>2.6491158449076387E-3</v>
      </c>
      <c r="BN76" s="325">
        <f>取引基本表!BN75/取引基本表!BN$93</f>
        <v>5.5464605381750926E-3</v>
      </c>
      <c r="BO76" s="325">
        <f>取引基本表!BO75/取引基本表!BO$93</f>
        <v>8.3888137571777512E-3</v>
      </c>
      <c r="BP76" s="325">
        <f>取引基本表!BP75/取引基本表!BP$93</f>
        <v>1.2026149503915409E-2</v>
      </c>
      <c r="BQ76" s="325">
        <f>取引基本表!BQ75/取引基本表!BQ$93</f>
        <v>3.3808133812634471E-2</v>
      </c>
      <c r="BR76" s="325">
        <f>取引基本表!BR75/取引基本表!BR$93</f>
        <v>9.7903455073494634E-3</v>
      </c>
      <c r="BS76" s="325">
        <f>取引基本表!BS75/取引基本表!BS$93</f>
        <v>3.9124200838808076E-2</v>
      </c>
      <c r="BT76" s="325">
        <f>取引基本表!BT75/取引基本表!BT$93</f>
        <v>5.5929078431488297E-2</v>
      </c>
      <c r="BU76" s="325">
        <f>取引基本表!BU75/取引基本表!BU$93</f>
        <v>3.3559795968349793E-3</v>
      </c>
      <c r="BV76" s="325">
        <f>取引基本表!BV75/取引基本表!BV$93</f>
        <v>1.1586739963703966E-2</v>
      </c>
      <c r="BW76" s="325">
        <f>取引基本表!BW75/取引基本表!BW$93</f>
        <v>0.16355239541715558</v>
      </c>
      <c r="BX76" s="325">
        <f>取引基本表!BX75/取引基本表!BX$93</f>
        <v>2.9323633724441606E-2</v>
      </c>
      <c r="BY76" s="325">
        <f>取引基本表!BY75/取引基本表!BY$93</f>
        <v>3.2328388852198971E-2</v>
      </c>
      <c r="BZ76" s="325">
        <f>取引基本表!BZ75/取引基本表!BZ$93</f>
        <v>1.3562769049889322E-2</v>
      </c>
      <c r="CA76" s="325">
        <f>取引基本表!CA75/取引基本表!CA$93</f>
        <v>6.3370535873741279E-2</v>
      </c>
      <c r="CB76" s="325">
        <f>取引基本表!CB75/取引基本表!CB$93</f>
        <v>9.2917277282665772E-2</v>
      </c>
      <c r="CC76" s="325">
        <f>取引基本表!CC75/取引基本表!CC$93</f>
        <v>2.4005330152962794E-2</v>
      </c>
      <c r="CD76" s="325">
        <f>取引基本表!CD75/取引基本表!CD$93</f>
        <v>0</v>
      </c>
      <c r="CE76" s="325">
        <f>取引基本表!CE75/取引基本表!CE$93</f>
        <v>4.3397701480541062E-2</v>
      </c>
      <c r="CF76" s="326">
        <f>取引基本表!CF75/取引基本表!CF$93</f>
        <v>3.2695897293031885E-2</v>
      </c>
      <c r="CG76" s="326">
        <f>取引基本表!CG75/取引基本表!CG$93</f>
        <v>3.1788744738576354E-2</v>
      </c>
      <c r="CH76" s="325">
        <f>取引基本表!CH75/取引基本表!CH$85</f>
        <v>8.5436872307770653E-3</v>
      </c>
      <c r="CI76" s="325">
        <f>取引基本表!CI75/取引基本表!CI$85</f>
        <v>2.239133616011885E-2</v>
      </c>
      <c r="CJ76" s="325">
        <f>取引基本表!CJ75/取引基本表!CJ$85</f>
        <v>2.5245420749625383E-5</v>
      </c>
      <c r="CK76" s="325">
        <f>取引基本表!CK75/取引基本表!CK$85</f>
        <v>2.270396265729269E-2</v>
      </c>
      <c r="CL76" s="325">
        <f>取引基本表!CL75/取引基本表!CL$85</f>
        <v>4.6076931374920554E-2</v>
      </c>
      <c r="CM76" s="325">
        <f>取引基本表!CM75/取引基本表!CM$85</f>
        <v>7.8365472371132294E-3</v>
      </c>
      <c r="CN76" s="327"/>
      <c r="CO76" s="326">
        <f>取引基本表!CO75/取引基本表!CO$85</f>
        <v>1.9381258378134168E-2</v>
      </c>
      <c r="CP76" s="324">
        <f>取引基本表!CO75/取引基本表!CO$85</f>
        <v>1.9381258378134168E-2</v>
      </c>
      <c r="CQ76" s="325">
        <f>取引基本表!CP75/取引基本表!CP$85</f>
        <v>5.6333540563560595E-2</v>
      </c>
      <c r="CR76" s="325">
        <f>取引基本表!CQ75/取引基本表!CQ$85</f>
        <v>3.7218708332148936E-4</v>
      </c>
      <c r="CS76" s="325">
        <f>取引基本表!CR75/取引基本表!CR$85</f>
        <v>4.8262579904123484E-2</v>
      </c>
      <c r="CT76" s="325">
        <f>取引基本表!CS75/取引基本表!CS$85</f>
        <v>0.13079117167081111</v>
      </c>
      <c r="CU76" s="325">
        <f>取引基本表!CT75/取引基本表!CT$85</f>
        <v>4.0202608264264195E-2</v>
      </c>
      <c r="CV76" s="327"/>
      <c r="CW76" s="326">
        <f>取引基本表!CV75/取引基本表!CV$85</f>
        <v>6.0434970911838373E-2</v>
      </c>
      <c r="CX76" s="326">
        <f>取引基本表!CW75/取引基本表!CW$85</f>
        <v>5.9007643211054284E-2</v>
      </c>
      <c r="CY76" s="326">
        <f>取引基本表!CX75/取引基本表!CX$85</f>
        <v>1.6709299985423118E-2</v>
      </c>
      <c r="CZ76" s="326">
        <f>取引基本表!CY75/取引基本表!CY$85</f>
        <v>3.8074117566888707E-2</v>
      </c>
      <c r="DA76" s="326">
        <f>取引基本表!CZ75/取引基本表!CZ$85</f>
        <v>6.2869932991434924E-2</v>
      </c>
      <c r="DB76" s="59"/>
    </row>
    <row r="77" spans="1:106" ht="12" customHeight="1">
      <c r="A77" s="60"/>
      <c r="B77" s="69"/>
      <c r="C77" s="16" t="s">
        <v>35</v>
      </c>
      <c r="D77" s="88" t="s">
        <v>54</v>
      </c>
      <c r="E77" s="324">
        <f>取引基本表!E76/取引基本表!E$93</f>
        <v>0</v>
      </c>
      <c r="F77" s="325">
        <f>取引基本表!F76/取引基本表!F$93</f>
        <v>0</v>
      </c>
      <c r="G77" s="325">
        <f>取引基本表!G76/取引基本表!G$93</f>
        <v>0</v>
      </c>
      <c r="H77" s="325">
        <f>取引基本表!H76/取引基本表!H$93</f>
        <v>0</v>
      </c>
      <c r="I77" s="325">
        <f>取引基本表!I76/取引基本表!I$93</f>
        <v>0</v>
      </c>
      <c r="J77" s="325">
        <f>取引基本表!J76/取引基本表!J$93</f>
        <v>0</v>
      </c>
      <c r="K77" s="325">
        <f>取引基本表!K76/取引基本表!K$93</f>
        <v>0</v>
      </c>
      <c r="L77" s="325">
        <f>取引基本表!L76/取引基本表!L$93</f>
        <v>0</v>
      </c>
      <c r="M77" s="325">
        <f>取引基本表!M76/取引基本表!M$93</f>
        <v>0</v>
      </c>
      <c r="N77" s="325">
        <f>取引基本表!N76/取引基本表!N$93</f>
        <v>0</v>
      </c>
      <c r="O77" s="325">
        <f>取引基本表!O76/取引基本表!O$93</f>
        <v>0</v>
      </c>
      <c r="P77" s="325">
        <f>取引基本表!P76/取引基本表!P$93</f>
        <v>0</v>
      </c>
      <c r="Q77" s="325">
        <f>取引基本表!Q76/取引基本表!Q$93</f>
        <v>0</v>
      </c>
      <c r="R77" s="325">
        <f>取引基本表!R76/取引基本表!R$93</f>
        <v>0</v>
      </c>
      <c r="S77" s="325">
        <f>取引基本表!S76/取引基本表!S$93</f>
        <v>0</v>
      </c>
      <c r="T77" s="325">
        <f>取引基本表!T76/取引基本表!T$93</f>
        <v>0</v>
      </c>
      <c r="U77" s="325">
        <f>取引基本表!U76/取引基本表!U$93</f>
        <v>0</v>
      </c>
      <c r="V77" s="325">
        <f>取引基本表!V76/取引基本表!V$93</f>
        <v>0</v>
      </c>
      <c r="W77" s="325">
        <f>取引基本表!W76/取引基本表!W$93</f>
        <v>0</v>
      </c>
      <c r="X77" s="325">
        <f>取引基本表!X76/取引基本表!X$93</f>
        <v>0</v>
      </c>
      <c r="Y77" s="325">
        <f>取引基本表!Y76/取引基本表!Y$93</f>
        <v>0</v>
      </c>
      <c r="Z77" s="325">
        <f>取引基本表!Z76/取引基本表!Z$93</f>
        <v>0</v>
      </c>
      <c r="AA77" s="325">
        <f>取引基本表!AA76/取引基本表!AA$93</f>
        <v>0</v>
      </c>
      <c r="AB77" s="325">
        <f>取引基本表!AB76/取引基本表!AB$93</f>
        <v>0</v>
      </c>
      <c r="AC77" s="325">
        <f>取引基本表!AC76/取引基本表!AC$93</f>
        <v>0</v>
      </c>
      <c r="AD77" s="325">
        <f>取引基本表!AD76/取引基本表!AD$93</f>
        <v>0</v>
      </c>
      <c r="AE77" s="325">
        <f>取引基本表!AE76/取引基本表!AE$93</f>
        <v>0</v>
      </c>
      <c r="AF77" s="325">
        <f>取引基本表!AF76/取引基本表!AF$93</f>
        <v>0</v>
      </c>
      <c r="AG77" s="325">
        <f>取引基本表!AG76/取引基本表!AG$93</f>
        <v>0</v>
      </c>
      <c r="AH77" s="325">
        <f>取引基本表!AH76/取引基本表!AH$93</f>
        <v>0</v>
      </c>
      <c r="AI77" s="325">
        <f>取引基本表!AI76/取引基本表!AI$93</f>
        <v>0</v>
      </c>
      <c r="AJ77" s="325">
        <f>取引基本表!AJ76/取引基本表!AJ$93</f>
        <v>0</v>
      </c>
      <c r="AK77" s="325">
        <f>取引基本表!AK76/取引基本表!AK$93</f>
        <v>0</v>
      </c>
      <c r="AL77" s="325">
        <f>取引基本表!AL76/取引基本表!AL$93</f>
        <v>0</v>
      </c>
      <c r="AM77" s="325">
        <f>取引基本表!AM76/取引基本表!AM$93</f>
        <v>0</v>
      </c>
      <c r="AN77" s="325">
        <f>取引基本表!AN76/取引基本表!AN$93</f>
        <v>0</v>
      </c>
      <c r="AO77" s="325">
        <f>取引基本表!AO76/取引基本表!AO$93</f>
        <v>0</v>
      </c>
      <c r="AP77" s="325">
        <f>取引基本表!AP76/取引基本表!AP$93</f>
        <v>0</v>
      </c>
      <c r="AQ77" s="325">
        <f>取引基本表!AQ76/取引基本表!AQ$93</f>
        <v>0</v>
      </c>
      <c r="AR77" s="326">
        <f>取引基本表!AR76/取引基本表!AR$93</f>
        <v>0</v>
      </c>
      <c r="AS77" s="325">
        <f>取引基本表!AS76/取引基本表!AS$93</f>
        <v>0</v>
      </c>
      <c r="AT77" s="325">
        <f>取引基本表!AT76/取引基本表!AT$93</f>
        <v>0</v>
      </c>
      <c r="AU77" s="325">
        <f>取引基本表!AU76/取引基本表!AU$93</f>
        <v>0</v>
      </c>
      <c r="AV77" s="325">
        <f>取引基本表!AV76/取引基本表!AV$93</f>
        <v>0</v>
      </c>
      <c r="AW77" s="325">
        <f>取引基本表!AW76/取引基本表!AW$93</f>
        <v>0</v>
      </c>
      <c r="AX77" s="325">
        <f>取引基本表!AX76/取引基本表!AX$93</f>
        <v>0</v>
      </c>
      <c r="AY77" s="325">
        <f>取引基本表!AY76/取引基本表!AY$93</f>
        <v>0</v>
      </c>
      <c r="AZ77" s="325">
        <f>取引基本表!AZ76/取引基本表!AZ$93</f>
        <v>0</v>
      </c>
      <c r="BA77" s="325">
        <f>取引基本表!BA76/取引基本表!BA$93</f>
        <v>0</v>
      </c>
      <c r="BB77" s="325">
        <f>取引基本表!BB76/取引基本表!BB$93</f>
        <v>0</v>
      </c>
      <c r="BC77" s="325">
        <f>取引基本表!BC76/取引基本表!BC$93</f>
        <v>0</v>
      </c>
      <c r="BD77" s="325">
        <f>取引基本表!BD76/取引基本表!BD$93</f>
        <v>0</v>
      </c>
      <c r="BE77" s="325">
        <f>取引基本表!BE76/取引基本表!BE$93</f>
        <v>0</v>
      </c>
      <c r="BF77" s="325">
        <f>取引基本表!BF76/取引基本表!BF$93</f>
        <v>0</v>
      </c>
      <c r="BG77" s="325">
        <f>取引基本表!BG76/取引基本表!BG$93</f>
        <v>0</v>
      </c>
      <c r="BH77" s="325">
        <f>取引基本表!BH76/取引基本表!BH$93</f>
        <v>0</v>
      </c>
      <c r="BI77" s="325">
        <f>取引基本表!BI76/取引基本表!BI$93</f>
        <v>0</v>
      </c>
      <c r="BJ77" s="325">
        <f>取引基本表!BJ76/取引基本表!BJ$93</f>
        <v>0</v>
      </c>
      <c r="BK77" s="325">
        <f>取引基本表!BK76/取引基本表!BK$93</f>
        <v>0</v>
      </c>
      <c r="BL77" s="325">
        <f>取引基本表!BL76/取引基本表!BL$93</f>
        <v>0</v>
      </c>
      <c r="BM77" s="325">
        <f>取引基本表!BM76/取引基本表!BM$93</f>
        <v>0</v>
      </c>
      <c r="BN77" s="325">
        <f>取引基本表!BN76/取引基本表!BN$93</f>
        <v>0</v>
      </c>
      <c r="BO77" s="325">
        <f>取引基本表!BO76/取引基本表!BO$93</f>
        <v>0</v>
      </c>
      <c r="BP77" s="325">
        <f>取引基本表!BP76/取引基本表!BP$93</f>
        <v>0</v>
      </c>
      <c r="BQ77" s="325">
        <f>取引基本表!BQ76/取引基本表!BQ$93</f>
        <v>0</v>
      </c>
      <c r="BR77" s="325">
        <f>取引基本表!BR76/取引基本表!BR$93</f>
        <v>0</v>
      </c>
      <c r="BS77" s="325">
        <f>取引基本表!BS76/取引基本表!BS$93</f>
        <v>0</v>
      </c>
      <c r="BT77" s="325">
        <f>取引基本表!BT76/取引基本表!BT$93</f>
        <v>0</v>
      </c>
      <c r="BU77" s="325">
        <f>取引基本表!BU76/取引基本表!BU$93</f>
        <v>0</v>
      </c>
      <c r="BV77" s="325">
        <f>取引基本表!BV76/取引基本表!BV$93</f>
        <v>0</v>
      </c>
      <c r="BW77" s="325">
        <f>取引基本表!BW76/取引基本表!BW$93</f>
        <v>0</v>
      </c>
      <c r="BX77" s="325">
        <f>取引基本表!BX76/取引基本表!BX$93</f>
        <v>0</v>
      </c>
      <c r="BY77" s="325">
        <f>取引基本表!BY76/取引基本表!BY$93</f>
        <v>0</v>
      </c>
      <c r="BZ77" s="325">
        <f>取引基本表!BZ76/取引基本表!BZ$93</f>
        <v>0</v>
      </c>
      <c r="CA77" s="325">
        <f>取引基本表!CA76/取引基本表!CA$93</f>
        <v>0</v>
      </c>
      <c r="CB77" s="325">
        <f>取引基本表!CB76/取引基本表!CB$93</f>
        <v>0</v>
      </c>
      <c r="CC77" s="325">
        <f>取引基本表!CC76/取引基本表!CC$93</f>
        <v>0</v>
      </c>
      <c r="CD77" s="325">
        <f>取引基本表!CD76/取引基本表!CD$93</f>
        <v>0</v>
      </c>
      <c r="CE77" s="325">
        <f>取引基本表!CE76/取引基本表!CE$93</f>
        <v>0.10149260298488789</v>
      </c>
      <c r="CF77" s="326">
        <f>取引基本表!CF76/取引基本表!CF$93</f>
        <v>7.8362900338184915E-4</v>
      </c>
      <c r="CG77" s="326">
        <f>取引基本表!CG76/取引基本表!CG$93</f>
        <v>7.5334746035170708E-4</v>
      </c>
      <c r="CH77" s="325">
        <f>取引基本表!CH76/取引基本表!CH$85</f>
        <v>0</v>
      </c>
      <c r="CI77" s="325">
        <f>取引基本表!CI76/取引基本表!CI$85</f>
        <v>0</v>
      </c>
      <c r="CJ77" s="325">
        <f>取引基本表!CJ76/取引基本表!CJ$85</f>
        <v>0</v>
      </c>
      <c r="CK77" s="325">
        <f>取引基本表!CK76/取引基本表!CK$85</f>
        <v>0</v>
      </c>
      <c r="CL77" s="325">
        <f>取引基本表!CL76/取引基本表!CL$85</f>
        <v>0</v>
      </c>
      <c r="CM77" s="325">
        <f>取引基本表!CM76/取引基本表!CM$85</f>
        <v>0</v>
      </c>
      <c r="CN77" s="327"/>
      <c r="CO77" s="326">
        <f>取引基本表!CO76/取引基本表!CO$85</f>
        <v>0</v>
      </c>
      <c r="CP77" s="324">
        <f>取引基本表!CO76/取引基本表!CO$85</f>
        <v>0</v>
      </c>
      <c r="CQ77" s="325">
        <f>取引基本表!CP76/取引基本表!CP$85</f>
        <v>4.1679091716383884E-3</v>
      </c>
      <c r="CR77" s="325">
        <f>取引基本表!CQ76/取引基本表!CQ$85</f>
        <v>0.3579282865619155</v>
      </c>
      <c r="CS77" s="325">
        <f>取引基本表!CR76/取引基本表!CR$85</f>
        <v>0</v>
      </c>
      <c r="CT77" s="325">
        <f>取引基本表!CS76/取引基本表!CS$85</f>
        <v>0</v>
      </c>
      <c r="CU77" s="325">
        <f>取引基本表!CT76/取引基本表!CT$85</f>
        <v>0</v>
      </c>
      <c r="CV77" s="327"/>
      <c r="CW77" s="326">
        <f>取引基本表!CV76/取引基本表!CV$85</f>
        <v>7.3374890584122651E-2</v>
      </c>
      <c r="CX77" s="326">
        <f>取引基本表!CW76/取引基本表!CW$85</f>
        <v>7.0640409253346734E-2</v>
      </c>
      <c r="CY77" s="326">
        <f>取引基本表!CX76/取引基本表!CX$85</f>
        <v>0</v>
      </c>
      <c r="CZ77" s="326">
        <f>取引基本表!CY76/取引基本表!CY$85</f>
        <v>0</v>
      </c>
      <c r="DA77" s="326">
        <f>取引基本表!CZ76/取引基本表!CZ$85</f>
        <v>4.0517867616099511E-2</v>
      </c>
      <c r="DB77" s="59"/>
    </row>
    <row r="78" spans="1:106" ht="12" customHeight="1">
      <c r="A78" s="60"/>
      <c r="B78" s="69"/>
      <c r="C78" s="16" t="s">
        <v>36</v>
      </c>
      <c r="D78" s="88" t="s">
        <v>55</v>
      </c>
      <c r="E78" s="324">
        <f>取引基本表!E77/取引基本表!E$93</f>
        <v>8.0908944040002562E-6</v>
      </c>
      <c r="F78" s="325">
        <f>取引基本表!F77/取引基本表!F$93</f>
        <v>2.2456343716208322E-4</v>
      </c>
      <c r="G78" s="325">
        <f>取引基本表!G77/取引基本表!G$93</f>
        <v>0</v>
      </c>
      <c r="H78" s="325">
        <f>取引基本表!H77/取引基本表!H$93</f>
        <v>1.000957287075317E-4</v>
      </c>
      <c r="I78" s="325">
        <f>取引基本表!I77/取引基本表!I$93</f>
        <v>7.5017201478767796E-5</v>
      </c>
      <c r="J78" s="325">
        <f>取引基本表!J77/取引基本表!J$93</f>
        <v>7.9073928916816833E-6</v>
      </c>
      <c r="K78" s="325">
        <f>取引基本表!K77/取引基本表!K$93</f>
        <v>4.0499363551500116E-5</v>
      </c>
      <c r="L78" s="325">
        <f>取引基本表!L77/取引基本表!L$93</f>
        <v>1.2601345960308537E-4</v>
      </c>
      <c r="M78" s="325">
        <f>取引基本表!M77/取引基本表!M$93</f>
        <v>1.078307169094504E-5</v>
      </c>
      <c r="N78" s="325">
        <f>取引基本表!N77/取引基本表!N$93</f>
        <v>5.1158747512779215E-5</v>
      </c>
      <c r="O78" s="325">
        <f>取引基本表!O77/取引基本表!O$93</f>
        <v>1.1780200498709323E-4</v>
      </c>
      <c r="P78" s="325">
        <f>取引基本表!P77/取引基本表!P$93</f>
        <v>1.9368624971416492E-5</v>
      </c>
      <c r="Q78" s="325">
        <f>取引基本表!Q77/取引基本表!Q$93</f>
        <v>7.2429286447892084E-6</v>
      </c>
      <c r="R78" s="325">
        <f>取引基本表!R77/取引基本表!R$93</f>
        <v>1.3210078208360823E-4</v>
      </c>
      <c r="S78" s="325">
        <f>取引基本表!S77/取引基本表!S$93</f>
        <v>1.2930446262058966E-4</v>
      </c>
      <c r="T78" s="325">
        <f>取引基本表!T77/取引基本表!T$93</f>
        <v>1.7580489793688202E-4</v>
      </c>
      <c r="U78" s="325">
        <f>取引基本表!U77/取引基本表!U$93</f>
        <v>9.0609789278013335E-5</v>
      </c>
      <c r="V78" s="325">
        <f>取引基本表!V77/取引基本表!V$93</f>
        <v>3.2310359744320329E-4</v>
      </c>
      <c r="W78" s="325">
        <f>取引基本表!W77/取引基本表!W$93</f>
        <v>3.2498286713966799E-4</v>
      </c>
      <c r="X78" s="325">
        <f>取引基本表!X77/取引基本表!X$93</f>
        <v>9.4253430534849678E-4</v>
      </c>
      <c r="Y78" s="325">
        <f>取引基本表!Y77/取引基本表!Y$93</f>
        <v>9.0412345434929156E-5</v>
      </c>
      <c r="Z78" s="325">
        <f>取引基本表!Z77/取引基本表!Z$93</f>
        <v>2.0991519613311515E-5</v>
      </c>
      <c r="AA78" s="325">
        <f>取引基本表!AA77/取引基本表!AA$93</f>
        <v>5.7973257735663881E-5</v>
      </c>
      <c r="AB78" s="325">
        <f>取引基本表!AB77/取引基本表!AB$93</f>
        <v>1.9668433176876391E-4</v>
      </c>
      <c r="AC78" s="325">
        <f>取引基本表!AC77/取引基本表!AC$93</f>
        <v>3.1169694177547292E-5</v>
      </c>
      <c r="AD78" s="325">
        <f>取引基本表!AD77/取引基本表!AD$93</f>
        <v>8.0342814819768648E-5</v>
      </c>
      <c r="AE78" s="325">
        <f>取引基本表!AE77/取引基本表!AE$93</f>
        <v>7.5725969763764325E-5</v>
      </c>
      <c r="AF78" s="325">
        <f>取引基本表!AF77/取引基本表!AF$93</f>
        <v>6.516782492193856E-5</v>
      </c>
      <c r="AG78" s="325">
        <f>取引基本表!AG77/取引基本表!AG$93</f>
        <v>4.6824758926652666E-7</v>
      </c>
      <c r="AH78" s="325">
        <f>取引基本表!AH77/取引基本表!AH$93</f>
        <v>2.946547689719762E-4</v>
      </c>
      <c r="AI78" s="325">
        <f>取引基本表!AI77/取引基本表!AI$93</f>
        <v>1.6719257865445778E-3</v>
      </c>
      <c r="AJ78" s="325">
        <f>取引基本表!AJ77/取引基本表!AJ$93</f>
        <v>4.0575102045995613E-5</v>
      </c>
      <c r="AK78" s="325">
        <f>取引基本表!AK77/取引基本表!AK$93</f>
        <v>1.8148391376451547E-6</v>
      </c>
      <c r="AL78" s="325">
        <f>取引基本表!AL77/取引基本表!AL$93</f>
        <v>3.2074908450746816E-5</v>
      </c>
      <c r="AM78" s="325">
        <f>取引基本表!AM77/取引基本表!AM$93</f>
        <v>1.7295641526040684E-6</v>
      </c>
      <c r="AN78" s="325">
        <f>取引基本表!AN77/取引基本表!AN$93</f>
        <v>1.7797267000770834E-4</v>
      </c>
      <c r="AO78" s="325">
        <f>取引基本表!AO77/取引基本表!AO$93</f>
        <v>1.8115507450413096E-4</v>
      </c>
      <c r="AP78" s="325">
        <f>取引基本表!AP77/取引基本表!AP$93</f>
        <v>0</v>
      </c>
      <c r="AQ78" s="325">
        <f>取引基本表!AQ77/取引基本表!AQ$93</f>
        <v>7.6643658852078777E-4</v>
      </c>
      <c r="AR78" s="326">
        <f>取引基本表!AR77/取引基本表!AR$93</f>
        <v>1.5102899971275522E-4</v>
      </c>
      <c r="AS78" s="325">
        <f>取引基本表!AS77/取引基本表!AS$93</f>
        <v>4.696102181773541E-5</v>
      </c>
      <c r="AT78" s="325">
        <f>取引基本表!AT77/取引基本表!AT$93</f>
        <v>5.1058262485591992E-4</v>
      </c>
      <c r="AU78" s="325">
        <f>取引基本表!AU77/取引基本表!AU$93</f>
        <v>2.3013175339146188E-6</v>
      </c>
      <c r="AV78" s="325">
        <f>取引基本表!AV77/取引基本表!AV$93</f>
        <v>6.3700024051341797E-4</v>
      </c>
      <c r="AW78" s="325">
        <f>取引基本表!AW77/取引基本表!AW$93</f>
        <v>2.0980496577157376E-4</v>
      </c>
      <c r="AX78" s="325">
        <f>取引基本表!AX77/取引基本表!AX$93</f>
        <v>3.42471273572663E-5</v>
      </c>
      <c r="AY78" s="325">
        <f>取引基本表!AY77/取引基本表!AY$93</f>
        <v>1.7474531813579453E-4</v>
      </c>
      <c r="AZ78" s="325">
        <f>取引基本表!AZ77/取引基本表!AZ$93</f>
        <v>3.045224547434683E-4</v>
      </c>
      <c r="BA78" s="325">
        <f>取引基本表!BA77/取引基本表!BA$93</f>
        <v>1.2256379896776967E-5</v>
      </c>
      <c r="BB78" s="325">
        <f>取引基本表!BB77/取引基本表!BB$93</f>
        <v>1.5549717461240726E-4</v>
      </c>
      <c r="BC78" s="325">
        <f>取引基本表!BC77/取引基本表!BC$93</f>
        <v>4.2209329090342853E-4</v>
      </c>
      <c r="BD78" s="325">
        <f>取引基本表!BD77/取引基本表!BD$93</f>
        <v>7.2237655089651151E-5</v>
      </c>
      <c r="BE78" s="325">
        <f>取引基本表!BE77/取引基本表!BE$93</f>
        <v>1.7793814510910288E-5</v>
      </c>
      <c r="BF78" s="325">
        <f>取引基本表!BF77/取引基本表!BF$93</f>
        <v>4.4295372352174398E-4</v>
      </c>
      <c r="BG78" s="325">
        <f>取引基本表!BG77/取引基本表!BG$93</f>
        <v>6.8906196388412078E-4</v>
      </c>
      <c r="BH78" s="325">
        <f>取引基本表!BH77/取引基本表!BH$93</f>
        <v>3.9069914353144047E-4</v>
      </c>
      <c r="BI78" s="325">
        <f>取引基本表!BI77/取引基本表!BI$93</f>
        <v>3.5523339473825813E-4</v>
      </c>
      <c r="BJ78" s="325">
        <f>取引基本表!BJ77/取引基本表!BJ$93</f>
        <v>1.3469669124566773E-3</v>
      </c>
      <c r="BK78" s="325">
        <f>取引基本表!BK77/取引基本表!BK$93</f>
        <v>1.2093302641929182E-3</v>
      </c>
      <c r="BL78" s="325">
        <f>取引基本表!BL77/取引基本表!BL$93</f>
        <v>1.6558106124225458E-3</v>
      </c>
      <c r="BM78" s="325">
        <f>取引基本表!BM77/取引基本表!BM$93</f>
        <v>2.0008334877643811E-4</v>
      </c>
      <c r="BN78" s="325">
        <f>取引基本表!BN77/取引基本表!BN$93</f>
        <v>6.0200769117578246E-5</v>
      </c>
      <c r="BO78" s="325">
        <f>取引基本表!BO77/取引基本表!BO$93</f>
        <v>1.6693877472796472E-4</v>
      </c>
      <c r="BP78" s="325">
        <f>取引基本表!BP77/取引基本表!BP$93</f>
        <v>6.6641178069238639E-4</v>
      </c>
      <c r="BQ78" s="325">
        <f>取引基本表!BQ77/取引基本表!BQ$93</f>
        <v>1.1431627123294942E-4</v>
      </c>
      <c r="BR78" s="325">
        <f>取引基本表!BR77/取引基本表!BR$93</f>
        <v>2.5317294510799796E-4</v>
      </c>
      <c r="BS78" s="325">
        <f>取引基本表!BS77/取引基本表!BS$93</f>
        <v>2.2539991872190483E-4</v>
      </c>
      <c r="BT78" s="325">
        <f>取引基本表!BT77/取引基本表!BT$93</f>
        <v>2.0569524075835096E-4</v>
      </c>
      <c r="BU78" s="325">
        <f>取引基本表!BU77/取引基本表!BU$93</f>
        <v>1.6173596928253928E-6</v>
      </c>
      <c r="BV78" s="325">
        <f>取引基本表!BV77/取引基本表!BV$93</f>
        <v>9.6130680600357203E-4</v>
      </c>
      <c r="BW78" s="325">
        <f>取引基本表!BW77/取引基本表!BW$93</f>
        <v>4.9525586794238671E-3</v>
      </c>
      <c r="BX78" s="325">
        <f>取引基本表!BX77/取引基本表!BX$93</f>
        <v>1.6123936410130559E-4</v>
      </c>
      <c r="BY78" s="325">
        <f>取引基本表!BY77/取引基本表!BY$93</f>
        <v>5.1543605761716702E-6</v>
      </c>
      <c r="BZ78" s="325">
        <f>取引基本表!BZ77/取引基本表!BZ$93</f>
        <v>1.0075610187527075E-4</v>
      </c>
      <c r="CA78" s="325">
        <f>取引基本表!CA77/取引基本表!CA$93</f>
        <v>3.0487630720631406E-6</v>
      </c>
      <c r="CB78" s="325">
        <f>取引基本表!CB77/取引基本表!CB$93</f>
        <v>5.078232930534447E-4</v>
      </c>
      <c r="CC78" s="325">
        <f>取引基本表!CC77/取引基本表!CC$93</f>
        <v>5.1802103284459642E-4</v>
      </c>
      <c r="CD78" s="325">
        <f>取引基本表!CD77/取引基本表!CD$93</f>
        <v>0</v>
      </c>
      <c r="CE78" s="325">
        <f>取引基本表!CE77/取引基本表!CE$93</f>
        <v>2.4066520363551112E-3</v>
      </c>
      <c r="CF78" s="326">
        <f>取引基本表!CF77/取引基本表!CF$93</f>
        <v>6.1207283694683699E-4</v>
      </c>
      <c r="CG78" s="326">
        <f>取引基本表!CG77/取引基本表!CG$93</f>
        <v>5.9425685676267495E-4</v>
      </c>
      <c r="CH78" s="325">
        <f>取引基本表!CH77/取引基本表!CH$85</f>
        <v>9.5546821735715929E-7</v>
      </c>
      <c r="CI78" s="325">
        <f>取引基本表!CI77/取引基本表!CI$85</f>
        <v>5.6375198475586965E-3</v>
      </c>
      <c r="CJ78" s="325">
        <f>取引基本表!CJ77/取引基本表!CJ$85</f>
        <v>2.7612516918392244E-2</v>
      </c>
      <c r="CK78" s="325">
        <f>取引基本表!CK77/取引基本表!CK$85</f>
        <v>1.4296923484650673E-2</v>
      </c>
      <c r="CL78" s="325">
        <f>取引基本表!CL77/取引基本表!CL$85</f>
        <v>3.083447800930661E-2</v>
      </c>
      <c r="CM78" s="325">
        <f>取引基本表!CM77/取引基本表!CM$85</f>
        <v>0</v>
      </c>
      <c r="CN78" s="327"/>
      <c r="CO78" s="326">
        <f>取引基本表!CO77/取引基本表!CO$85</f>
        <v>5.0003593409236936E-6</v>
      </c>
      <c r="CP78" s="324">
        <f>取引基本表!CO77/取引基本表!CO$85</f>
        <v>5.0003593409236936E-6</v>
      </c>
      <c r="CQ78" s="325">
        <f>取引基本表!CP77/取引基本表!CP$85</f>
        <v>3.2844437884107465E-2</v>
      </c>
      <c r="CR78" s="325">
        <f>取引基本表!CQ77/取引基本表!CQ$85</f>
        <v>0.1577111534570968</v>
      </c>
      <c r="CS78" s="325">
        <f>取引基本表!CR77/取引基本表!CR$85</f>
        <v>8.4044380908867705E-2</v>
      </c>
      <c r="CT78" s="325">
        <f>取引基本表!CS77/取引基本表!CS$85</f>
        <v>0.12661536772771068</v>
      </c>
      <c r="CU78" s="325">
        <f>取引基本表!CT77/取引基本表!CT$85</f>
        <v>0</v>
      </c>
      <c r="CV78" s="327"/>
      <c r="CW78" s="326">
        <f>取引基本表!CV77/取引基本表!CV$85</f>
        <v>8.0565923592386707E-2</v>
      </c>
      <c r="CX78" s="326">
        <f>取引基本表!CW77/取引基本表!CW$85</f>
        <v>7.8144065016670677E-2</v>
      </c>
      <c r="CY78" s="326">
        <f>取引基本表!CX77/取引基本表!CX$85</f>
        <v>9.4578527430304697E-3</v>
      </c>
      <c r="CZ78" s="326">
        <f>取引基本表!CY77/取引基本表!CY$85</f>
        <v>2.0794145405850759E-2</v>
      </c>
      <c r="DA78" s="326">
        <f>取引基本表!CZ77/取引基本表!CZ$85</f>
        <v>4.3443566125047024E-2</v>
      </c>
      <c r="DB78" s="59"/>
    </row>
    <row r="79" spans="1:106" ht="12" customHeight="1">
      <c r="A79" s="60"/>
      <c r="B79" s="69"/>
      <c r="C79" s="16" t="s">
        <v>37</v>
      </c>
      <c r="D79" s="88" t="s">
        <v>244</v>
      </c>
      <c r="E79" s="324">
        <f>取引基本表!E78/取引基本表!E$93</f>
        <v>0</v>
      </c>
      <c r="F79" s="325">
        <f>取引基本表!F78/取引基本表!F$93</f>
        <v>0</v>
      </c>
      <c r="G79" s="325">
        <f>取引基本表!G78/取引基本表!G$93</f>
        <v>0</v>
      </c>
      <c r="H79" s="325">
        <f>取引基本表!H78/取引基本表!H$93</f>
        <v>0</v>
      </c>
      <c r="I79" s="325">
        <f>取引基本表!I78/取引基本表!I$93</f>
        <v>0</v>
      </c>
      <c r="J79" s="325">
        <f>取引基本表!J78/取引基本表!J$93</f>
        <v>0</v>
      </c>
      <c r="K79" s="325">
        <f>取引基本表!K78/取引基本表!K$93</f>
        <v>0</v>
      </c>
      <c r="L79" s="325">
        <f>取引基本表!L78/取引基本表!L$93</f>
        <v>1.6293589603890523E-8</v>
      </c>
      <c r="M79" s="325">
        <f>取引基本表!M78/取引基本表!M$93</f>
        <v>0</v>
      </c>
      <c r="N79" s="325">
        <f>取引基本表!N78/取引基本表!N$93</f>
        <v>0</v>
      </c>
      <c r="O79" s="325">
        <f>取引基本表!O78/取引基本表!O$93</f>
        <v>0</v>
      </c>
      <c r="P79" s="325">
        <f>取引基本表!P78/取引基本表!P$93</f>
        <v>7.3461542963625705E-9</v>
      </c>
      <c r="Q79" s="325">
        <f>取引基本表!Q78/取引基本表!Q$93</f>
        <v>0</v>
      </c>
      <c r="R79" s="325">
        <f>取引基本表!R78/取引基本表!R$93</f>
        <v>0</v>
      </c>
      <c r="S79" s="325">
        <f>取引基本表!S78/取引基本表!S$93</f>
        <v>0</v>
      </c>
      <c r="T79" s="325">
        <f>取引基本表!T78/取引基本表!T$93</f>
        <v>0</v>
      </c>
      <c r="U79" s="325">
        <f>取引基本表!U78/取引基本表!U$93</f>
        <v>0</v>
      </c>
      <c r="V79" s="325">
        <f>取引基本表!V78/取引基本表!V$93</f>
        <v>0</v>
      </c>
      <c r="W79" s="325">
        <f>取引基本表!W78/取引基本表!W$93</f>
        <v>0</v>
      </c>
      <c r="X79" s="325">
        <f>取引基本表!X78/取引基本表!X$93</f>
        <v>0</v>
      </c>
      <c r="Y79" s="325">
        <f>取引基本表!Y78/取引基本表!Y$93</f>
        <v>0</v>
      </c>
      <c r="Z79" s="325">
        <f>取引基本表!Z78/取引基本表!Z$93</f>
        <v>1.0574116393843169E-8</v>
      </c>
      <c r="AA79" s="325">
        <f>取引基本表!AA78/取引基本表!AA$93</f>
        <v>1.8133834870101702E-9</v>
      </c>
      <c r="AB79" s="325">
        <f>取引基本表!AB78/取引基本表!AB$93</f>
        <v>2.8717780851296649E-9</v>
      </c>
      <c r="AC79" s="325">
        <f>取引基本表!AC78/取引基本表!AC$93</f>
        <v>4.1869857322112644E-7</v>
      </c>
      <c r="AD79" s="325">
        <f>取引基本表!AD78/取引基本表!AD$93</f>
        <v>0</v>
      </c>
      <c r="AE79" s="325">
        <f>取引基本表!AE78/取引基本表!AE$93</f>
        <v>8.0139828374864211E-8</v>
      </c>
      <c r="AF79" s="325">
        <f>取引基本表!AF78/取引基本表!AF$93</f>
        <v>4.2487138719679865E-7</v>
      </c>
      <c r="AG79" s="325">
        <f>取引基本表!AG78/取引基本表!AG$93</f>
        <v>4.1890806248519631E-8</v>
      </c>
      <c r="AH79" s="325">
        <f>取引基本表!AH78/取引基本表!AH$93</f>
        <v>5.0671521040156653E-6</v>
      </c>
      <c r="AI79" s="325">
        <f>取引基本表!AI78/取引基本表!AI$93</f>
        <v>1.5851054335934037E-6</v>
      </c>
      <c r="AJ79" s="325">
        <f>取引基本表!AJ78/取引基本表!AJ$93</f>
        <v>6.9089606828750977E-8</v>
      </c>
      <c r="AK79" s="325">
        <f>取引基本表!AK78/取引基本表!AK$93</f>
        <v>4.3881309704650504E-8</v>
      </c>
      <c r="AL79" s="325">
        <f>取引基本表!AL78/取引基本表!AL$93</f>
        <v>5.7964551203390246E-5</v>
      </c>
      <c r="AM79" s="325">
        <f>取引基本表!AM78/取引基本表!AM$93</f>
        <v>2.0909715539019844E-8</v>
      </c>
      <c r="AN79" s="325">
        <f>取引基本表!AN78/取引基本表!AN$93</f>
        <v>8.8484417956076016E-8</v>
      </c>
      <c r="AO79" s="325">
        <f>取引基本表!AO78/取引基本表!AO$93</f>
        <v>1.1341300671970184E-6</v>
      </c>
      <c r="AP79" s="325">
        <f>取引基本表!AP78/取引基本表!AP$93</f>
        <v>0</v>
      </c>
      <c r="AQ79" s="325">
        <f>取引基本表!AQ78/取引基本表!AQ$93</f>
        <v>5.2349725886477654E-7</v>
      </c>
      <c r="AR79" s="326">
        <f>取引基本表!AR78/取引基本表!AR$93</f>
        <v>4.9028472403996684E-6</v>
      </c>
      <c r="AS79" s="325">
        <f>取引基本表!AS78/取引基本表!AS$93</f>
        <v>0</v>
      </c>
      <c r="AT79" s="325">
        <f>取引基本表!AT78/取引基本表!AT$93</f>
        <v>0</v>
      </c>
      <c r="AU79" s="325">
        <f>取引基本表!AU78/取引基本表!AU$93</f>
        <v>0</v>
      </c>
      <c r="AV79" s="325">
        <f>取引基本表!AV78/取引基本表!AV$93</f>
        <v>0</v>
      </c>
      <c r="AW79" s="325">
        <f>取引基本表!AW78/取引基本表!AW$93</f>
        <v>0</v>
      </c>
      <c r="AX79" s="325">
        <f>取引基本表!AX78/取引基本表!AX$93</f>
        <v>0</v>
      </c>
      <c r="AY79" s="325">
        <f>取引基本表!AY78/取引基本表!AY$93</f>
        <v>1.7162527255487627E-6</v>
      </c>
      <c r="AZ79" s="325">
        <f>取引基本表!AZ78/取引基本表!AZ$93</f>
        <v>5.3231676528484332E-6</v>
      </c>
      <c r="BA79" s="325">
        <f>取引基本表!BA78/取引基本表!BA$93</f>
        <v>0</v>
      </c>
      <c r="BB79" s="325">
        <f>取引基本表!BB78/取引基本表!BB$93</f>
        <v>5.3112274087668153E-7</v>
      </c>
      <c r="BC79" s="325">
        <f>取引基本表!BC78/取引基本表!BC$93</f>
        <v>0</v>
      </c>
      <c r="BD79" s="325">
        <f>取引基本表!BD78/取引基本表!BD$93</f>
        <v>1.6414450376388925E-6</v>
      </c>
      <c r="BE79" s="325">
        <f>取引基本表!BE78/取引基本表!BE$93</f>
        <v>0</v>
      </c>
      <c r="BF79" s="325">
        <f>取引基本表!BF78/取引基本表!BF$93</f>
        <v>0</v>
      </c>
      <c r="BG79" s="325">
        <f>取引基本表!BG78/取引基本表!BG$93</f>
        <v>0</v>
      </c>
      <c r="BH79" s="325">
        <f>取引基本表!BH78/取引基本表!BH$93</f>
        <v>0</v>
      </c>
      <c r="BI79" s="325">
        <f>取引基本表!BI78/取引基本表!BI$93</f>
        <v>0</v>
      </c>
      <c r="BJ79" s="325">
        <f>取引基本表!BJ78/取引基本表!BJ$93</f>
        <v>0</v>
      </c>
      <c r="BK79" s="325">
        <f>取引基本表!BK78/取引基本表!BK$93</f>
        <v>0</v>
      </c>
      <c r="BL79" s="325">
        <f>取引基本表!BL78/取引基本表!BL$93</f>
        <v>0</v>
      </c>
      <c r="BM79" s="325">
        <f>取引基本表!BM78/取引基本表!BM$93</f>
        <v>0</v>
      </c>
      <c r="BN79" s="325">
        <f>取引基本表!BN78/取引基本表!BN$93</f>
        <v>4.5267533382294167E-6</v>
      </c>
      <c r="BO79" s="325">
        <f>取引基本表!BO78/取引基本表!BO$93</f>
        <v>1.3039934935804536E-6</v>
      </c>
      <c r="BP79" s="325">
        <f>取引基本表!BP78/取引基本表!BP$93</f>
        <v>2.3587421640434396E-5</v>
      </c>
      <c r="BQ79" s="325">
        <f>取引基本表!BQ78/取引基本表!BQ$93</f>
        <v>1.225222616047264E-4</v>
      </c>
      <c r="BR79" s="325">
        <f>取引基本表!BR78/取引基本表!BR$93</f>
        <v>0</v>
      </c>
      <c r="BS79" s="325">
        <f>取引基本表!BS78/取引基本表!BS$93</f>
        <v>1.913747979656396E-5</v>
      </c>
      <c r="BT79" s="325">
        <f>取引基本表!BT78/取引基本表!BT$93</f>
        <v>1.0799856973875606E-4</v>
      </c>
      <c r="BU79" s="325">
        <f>取引基本表!BU78/取引基本表!BU$93</f>
        <v>1.1634525056992732E-5</v>
      </c>
      <c r="BV79" s="325">
        <f>取引基本表!BV78/取引基本表!BV$93</f>
        <v>9.661439699276107E-4</v>
      </c>
      <c r="BW79" s="325">
        <f>取引基本表!BW78/取引基本表!BW$93</f>
        <v>2.7112709637026574E-4</v>
      </c>
      <c r="BX79" s="325">
        <f>取引基本表!BX78/取引基本表!BX$93</f>
        <v>1.953738467533839E-5</v>
      </c>
      <c r="BY79" s="325">
        <f>取引基本表!BY78/取引基本表!BY$93</f>
        <v>1.2359027633149873E-5</v>
      </c>
      <c r="BZ79" s="325">
        <f>取引基本表!BZ78/取引基本表!BZ$93</f>
        <v>1.4396931531054348E-2</v>
      </c>
      <c r="CA79" s="325">
        <f>取引基本表!CA78/取引基本表!CA$93</f>
        <v>5.6691859050586544E-6</v>
      </c>
      <c r="CB79" s="325">
        <f>取引基本表!CB78/取引基本表!CB$93</f>
        <v>2.3544718229243044E-5</v>
      </c>
      <c r="CC79" s="325">
        <f>取引基本表!CC78/取引基本表!CC$93</f>
        <v>2.6524637717814312E-4</v>
      </c>
      <c r="CD79" s="325">
        <f>取引基本表!CD78/取引基本表!CD$93</f>
        <v>0</v>
      </c>
      <c r="CE79" s="325">
        <f>取引基本表!CE78/取引基本表!CE$93</f>
        <v>1.2903726446629322E-4</v>
      </c>
      <c r="CF79" s="326">
        <f>取引基本表!CF78/取引基本表!CF$93</f>
        <v>1.092936778060235E-3</v>
      </c>
      <c r="CG79" s="326">
        <f>取引基本表!CG78/取引基本表!CG$93</f>
        <v>1.0508922057534584E-3</v>
      </c>
      <c r="CH79" s="325">
        <f>取引基本表!CH78/取引基本表!CH$85</f>
        <v>2.617852019043428E-4</v>
      </c>
      <c r="CI79" s="325">
        <f>取引基本表!CI78/取引基本表!CI$85</f>
        <v>2.1886083639027198E-4</v>
      </c>
      <c r="CJ79" s="325">
        <f>取引基本表!CJ78/取引基本表!CJ$85</f>
        <v>2.082640351131025E-3</v>
      </c>
      <c r="CK79" s="325">
        <f>取引基本表!CK78/取引基本表!CK$85</f>
        <v>0</v>
      </c>
      <c r="CL79" s="325">
        <f>取引基本表!CL78/取引基本表!CL$85</f>
        <v>0</v>
      </c>
      <c r="CM79" s="325">
        <f>取引基本表!CM78/取引基本表!CM$85</f>
        <v>0</v>
      </c>
      <c r="CN79" s="327"/>
      <c r="CO79" s="326">
        <f>取引基本表!CO78/取引基本表!CO$85</f>
        <v>6.7510442445865931E-2</v>
      </c>
      <c r="CP79" s="324">
        <f>取引基本表!CO78/取引基本表!CO$85</f>
        <v>6.7510442445865931E-2</v>
      </c>
      <c r="CQ79" s="325">
        <f>取引基本表!CP78/取引基本表!CP$85</f>
        <v>5.2395295400273212E-2</v>
      </c>
      <c r="CR79" s="325">
        <f>取引基本表!CQ78/取引基本表!CQ$85</f>
        <v>0.4780355496599763</v>
      </c>
      <c r="CS79" s="325">
        <f>取引基本表!CR78/取引基本表!CR$85</f>
        <v>0</v>
      </c>
      <c r="CT79" s="325">
        <f>取引基本表!CS78/取引基本表!CS$85</f>
        <v>0</v>
      </c>
      <c r="CU79" s="325">
        <f>取引基本表!CT78/取引基本表!CT$85</f>
        <v>0</v>
      </c>
      <c r="CV79" s="327"/>
      <c r="CW79" s="326">
        <f>取引基本表!CV78/取引基本表!CV$85</f>
        <v>0.12306981020433051</v>
      </c>
      <c r="CX79" s="326">
        <f>取引基本表!CW78/取引基本表!CW$85</f>
        <v>0.11850431889087545</v>
      </c>
      <c r="CY79" s="326">
        <f>取引基本表!CX78/取引基本表!CX$85</f>
        <v>1.1858418629677519E-5</v>
      </c>
      <c r="CZ79" s="326">
        <f>取引基本表!CY78/取引基本表!CY$85</f>
        <v>5.0934090117845515E-5</v>
      </c>
      <c r="DA79" s="326">
        <f>取引基本表!CZ78/取引基本表!CZ$85</f>
        <v>6.7754999896295576E-2</v>
      </c>
      <c r="DB79" s="59"/>
    </row>
    <row r="80" spans="1:106" ht="12" customHeight="1">
      <c r="A80" s="60"/>
      <c r="B80" s="69"/>
      <c r="C80" s="16" t="s">
        <v>149</v>
      </c>
      <c r="D80" s="88" t="s">
        <v>245</v>
      </c>
      <c r="E80" s="324">
        <f>取引基本表!E79/取引基本表!E$93</f>
        <v>2.0096831088834273E-5</v>
      </c>
      <c r="F80" s="325">
        <f>取引基本表!F79/取引基本表!F$93</f>
        <v>1.5602494926788145E-5</v>
      </c>
      <c r="G80" s="325">
        <f>取引基本表!G79/取引基本表!G$93</f>
        <v>1.2424559346984479E-4</v>
      </c>
      <c r="H80" s="325">
        <f>取引基本表!H79/取引基本表!H$93</f>
        <v>1.9588717493078201E-5</v>
      </c>
      <c r="I80" s="325">
        <f>取引基本表!I79/取引基本表!I$93</f>
        <v>1.2253569386825606E-5</v>
      </c>
      <c r="J80" s="325">
        <f>取引基本表!J79/取引基本表!J$93</f>
        <v>7.4993042315248421E-6</v>
      </c>
      <c r="K80" s="325">
        <f>取引基本表!K79/取引基本表!K$93</f>
        <v>5.3279915171391168E-6</v>
      </c>
      <c r="L80" s="325">
        <f>取引基本表!L79/取引基本表!L$93</f>
        <v>1.0642828442520456E-5</v>
      </c>
      <c r="M80" s="325">
        <f>取引基本表!M79/取引基本表!M$93</f>
        <v>3.0300958728572146E-6</v>
      </c>
      <c r="N80" s="325">
        <f>取引基本表!N79/取引基本表!N$93</f>
        <v>4.4367540837286389E-6</v>
      </c>
      <c r="O80" s="325">
        <f>取引基本表!O79/取引基本表!O$93</f>
        <v>7.6581427054783684E-6</v>
      </c>
      <c r="P80" s="325">
        <f>取引基本表!P79/取引基本表!P$93</f>
        <v>6.4626088031855642E-6</v>
      </c>
      <c r="Q80" s="325">
        <f>取引基本表!Q79/取引基本表!Q$93</f>
        <v>1.2251438865988801E-5</v>
      </c>
      <c r="R80" s="325">
        <f>取引基本表!R79/取引基本表!R$93</f>
        <v>2.8092642003400317E-6</v>
      </c>
      <c r="S80" s="325">
        <f>取引基本表!S79/取引基本表!S$93</f>
        <v>1.316259442087293E-5</v>
      </c>
      <c r="T80" s="325">
        <f>取引基本表!T79/取引基本表!T$93</f>
        <v>4.491754926664201E-6</v>
      </c>
      <c r="U80" s="325">
        <f>取引基本表!U79/取引基本表!U$93</f>
        <v>8.586647108423482E-6</v>
      </c>
      <c r="V80" s="325">
        <f>取引基本表!V79/取引基本表!V$93</f>
        <v>5.466322024102756E-6</v>
      </c>
      <c r="W80" s="325">
        <f>取引基本表!W79/取引基本表!W$93</f>
        <v>2.7233457838173542E-6</v>
      </c>
      <c r="X80" s="325">
        <f>取引基本表!X79/取引基本表!X$93</f>
        <v>3.2966767414612695E-6</v>
      </c>
      <c r="Y80" s="325">
        <f>取引基本表!Y79/取引基本表!Y$93</f>
        <v>2.4362216191224808E-6</v>
      </c>
      <c r="Z80" s="325">
        <f>取引基本表!Z79/取引基本表!Z$93</f>
        <v>9.3484173134137084E-6</v>
      </c>
      <c r="AA80" s="325">
        <f>取引基本表!AA79/取引基本表!AA$93</f>
        <v>8.8197759206375504E-6</v>
      </c>
      <c r="AB80" s="325">
        <f>取引基本表!AB79/取引基本表!AB$93</f>
        <v>2.1698619534499688E-5</v>
      </c>
      <c r="AC80" s="325">
        <f>取引基本表!AC79/取引基本表!AC$93</f>
        <v>7.4033022622694788E-5</v>
      </c>
      <c r="AD80" s="325">
        <f>取引基本表!AD79/取引基本表!AD$93</f>
        <v>1.8596947479396274E-5</v>
      </c>
      <c r="AE80" s="325">
        <f>取引基本表!AE79/取引基本表!AE$93</f>
        <v>6.105753317019231E-6</v>
      </c>
      <c r="AF80" s="325">
        <f>取引基本表!AF79/取引基本表!AF$93</f>
        <v>3.1192864252625814E-5</v>
      </c>
      <c r="AG80" s="325">
        <f>取引基本表!AG79/取引基本表!AG$93</f>
        <v>2.1597894531956627E-6</v>
      </c>
      <c r="AH80" s="325">
        <f>取引基本表!AH79/取引基本表!AH$93</f>
        <v>1.7390522087594251E-5</v>
      </c>
      <c r="AI80" s="325">
        <f>取引基本表!AI79/取引基本表!AI$93</f>
        <v>1.1053042437739328E-5</v>
      </c>
      <c r="AJ80" s="325">
        <f>取引基本表!AJ79/取引基本表!AJ$93</f>
        <v>2.0647126505658959E-8</v>
      </c>
      <c r="AK80" s="325">
        <f>取引基本表!AK79/取引基本表!AK$93</f>
        <v>2.1166032100472911E-5</v>
      </c>
      <c r="AL80" s="325">
        <f>取引基本表!AL79/取引基本表!AL$93</f>
        <v>1.0919969473619091E-5</v>
      </c>
      <c r="AM80" s="325">
        <f>取引基本表!AM79/取引基本表!AM$93</f>
        <v>0</v>
      </c>
      <c r="AN80" s="325">
        <f>取引基本表!AN79/取引基本表!AN$93</f>
        <v>1.7880627081201E-5</v>
      </c>
      <c r="AO80" s="325">
        <f>取引基本表!AO79/取引基本表!AO$93</f>
        <v>2.3426807005771855E-5</v>
      </c>
      <c r="AP80" s="325">
        <f>取引基本表!AP79/取引基本表!AP$93</f>
        <v>0</v>
      </c>
      <c r="AQ80" s="325">
        <f>取引基本表!AQ79/取引基本表!AQ$93</f>
        <v>2.3466729567453831E-6</v>
      </c>
      <c r="AR80" s="326">
        <f>取引基本表!AR79/取引基本表!AR$93</f>
        <v>1.1059055636185256E-5</v>
      </c>
      <c r="AS80" s="325">
        <f>取引基本表!AS79/取引基本表!AS$93</f>
        <v>2.1811646048458771E-3</v>
      </c>
      <c r="AT80" s="325">
        <f>取引基本表!AT79/取引基本表!AT$93</f>
        <v>1.2745042622544862E-3</v>
      </c>
      <c r="AU80" s="325">
        <f>取引基本表!AU79/取引基本表!AU$93</f>
        <v>1.1751282199043393E-2</v>
      </c>
      <c r="AV80" s="325">
        <f>取引基本表!AV79/取引基本表!AV$93</f>
        <v>3.1562019969278033E-3</v>
      </c>
      <c r="AW80" s="325">
        <f>取引基本表!AW79/取引基本表!AW$93</f>
        <v>1.2271735579396403E-3</v>
      </c>
      <c r="AX80" s="325">
        <f>取引基本表!AX79/取引基本表!AX$93</f>
        <v>1.1164412506829671E-3</v>
      </c>
      <c r="AY80" s="325">
        <f>取引基本表!AY79/取引基本表!AY$93</f>
        <v>6.2512283555284467E-4</v>
      </c>
      <c r="AZ80" s="325">
        <f>取引基本表!AZ79/取引基本表!AZ$93</f>
        <v>1.0876970806268447E-3</v>
      </c>
      <c r="BA80" s="325">
        <f>取引基本表!BA79/取引基本表!BA$93</f>
        <v>1.8628105243380808E-4</v>
      </c>
      <c r="BB80" s="325">
        <f>取引基本表!BB79/取引基本表!BB$93</f>
        <v>4.5951155909903851E-4</v>
      </c>
      <c r="BC80" s="325">
        <f>取引基本表!BC79/取引基本表!BC$93</f>
        <v>8.5255377814892597E-4</v>
      </c>
      <c r="BD80" s="325">
        <f>取引基本表!BD79/取引基本表!BD$93</f>
        <v>6.4060715192808509E-4</v>
      </c>
      <c r="BE80" s="325">
        <f>取引基本表!BE79/取引基本表!BE$93</f>
        <v>1.0548133956782778E-3</v>
      </c>
      <c r="BF80" s="325">
        <f>取引基本表!BF79/取引基本表!BF$93</f>
        <v>2.4232485164182984E-4</v>
      </c>
      <c r="BG80" s="325">
        <f>取引基本表!BG79/取引基本表!BG$93</f>
        <v>2.092372127215256E-3</v>
      </c>
      <c r="BH80" s="325">
        <f>取引基本表!BH79/取引基本表!BH$93</f>
        <v>4.8752382502310426E-4</v>
      </c>
      <c r="BI80" s="325">
        <f>取引基本表!BI79/取引基本表!BI$93</f>
        <v>5.5705259389462341E-4</v>
      </c>
      <c r="BJ80" s="325">
        <f>取引基本表!BJ79/取引基本表!BJ$93</f>
        <v>3.5530904569938373E-4</v>
      </c>
      <c r="BK80" s="325">
        <f>取引基本表!BK79/取引基本表!BK$93</f>
        <v>3.6189081278883777E-4</v>
      </c>
      <c r="BL80" s="325">
        <f>取引基本表!BL79/取引基本表!BL$93</f>
        <v>2.6098003148228885E-4</v>
      </c>
      <c r="BM80" s="325">
        <f>取引基本表!BM79/取引基本表!BM$93</f>
        <v>1.1036989253396172E-4</v>
      </c>
      <c r="BN80" s="325">
        <f>取引基本表!BN79/取引基本表!BN$93</f>
        <v>8.040278853601859E-4</v>
      </c>
      <c r="BO80" s="325">
        <f>取引基本表!BO79/取引基本表!BO$93</f>
        <v>9.5094034268518139E-4</v>
      </c>
      <c r="BP80" s="325">
        <f>取引基本表!BP79/取引基本表!BP$93</f>
        <v>1.8047250542581308E-3</v>
      </c>
      <c r="BQ80" s="325">
        <f>取引基本表!BQ79/取引基本表!BQ$93</f>
        <v>8.6192894500330269E-3</v>
      </c>
      <c r="BR80" s="325">
        <f>取引基本表!BR79/取引基本表!BR$93</f>
        <v>1.8832656120379239E-3</v>
      </c>
      <c r="BS80" s="325">
        <f>取引基本表!BS79/取引基本表!BS$93</f>
        <v>5.6399711780344181E-4</v>
      </c>
      <c r="BT80" s="325">
        <f>取引基本表!BT79/取引基本表!BT$93</f>
        <v>3.0393950209690371E-3</v>
      </c>
      <c r="BU80" s="325">
        <f>取引基本表!BU79/取引基本表!BU$93</f>
        <v>2.4316111936884362E-4</v>
      </c>
      <c r="BV80" s="325">
        <f>取引基本表!BV79/取引基本表!BV$93</f>
        <v>1.5942428424893366E-3</v>
      </c>
      <c r="BW80" s="325">
        <f>取引基本表!BW79/取引基本表!BW$93</f>
        <v>9.0200305639261396E-4</v>
      </c>
      <c r="BX80" s="325">
        <f>取引基本表!BX79/取引基本表!BX$93</f>
        <v>2.6706710546601389E-6</v>
      </c>
      <c r="BY80" s="325">
        <f>取引基本表!BY79/取引基本表!BY$93</f>
        <v>2.4731078001282904E-3</v>
      </c>
      <c r="BZ80" s="325">
        <f>取引基本表!BZ79/取引基本表!BZ$93</f>
        <v>1.0527926161883446E-3</v>
      </c>
      <c r="CA80" s="325">
        <f>取引基本表!CA79/取引基本表!CA$93</f>
        <v>0</v>
      </c>
      <c r="CB80" s="325">
        <f>取引基本表!CB79/取引基本表!CB$93</f>
        <v>1.7893542412939149E-3</v>
      </c>
      <c r="CC80" s="325">
        <f>取引基本表!CC79/取引基本表!CC$93</f>
        <v>2.9761730469333799E-3</v>
      </c>
      <c r="CD80" s="325">
        <f>取引基本表!CD79/取引基本表!CD$93</f>
        <v>0</v>
      </c>
      <c r="CE80" s="325">
        <f>取引基本表!CE79/取引基本表!CE$93</f>
        <v>2.3643306267225555E-4</v>
      </c>
      <c r="CF80" s="326">
        <f>取引基本表!CF79/取引基本表!CF$93</f>
        <v>1.1310694805345019E-3</v>
      </c>
      <c r="CG80" s="326">
        <f>取引基本表!CG79/取引基本表!CG$93</f>
        <v>1.0877892500563053E-3</v>
      </c>
      <c r="CH80" s="325">
        <f>取引基本表!CH79/取引基本表!CH$85</f>
        <v>0</v>
      </c>
      <c r="CI80" s="325">
        <f>取引基本表!CI79/取引基本表!CI$85</f>
        <v>1.3287889066185464E-4</v>
      </c>
      <c r="CJ80" s="325">
        <f>取引基本表!CJ79/取引基本表!CJ$85</f>
        <v>0</v>
      </c>
      <c r="CK80" s="325">
        <f>取引基本表!CK79/取引基本表!CK$85</f>
        <v>0</v>
      </c>
      <c r="CL80" s="325">
        <f>取引基本表!CL79/取引基本表!CL$85</f>
        <v>0</v>
      </c>
      <c r="CM80" s="325">
        <f>取引基本表!CM79/取引基本表!CM$85</f>
        <v>0</v>
      </c>
      <c r="CN80" s="327"/>
      <c r="CO80" s="326">
        <f>取引基本表!CO79/取引基本表!CO$85</f>
        <v>0</v>
      </c>
      <c r="CP80" s="324">
        <f>取引基本表!CO79/取引基本表!CO$85</f>
        <v>0</v>
      </c>
      <c r="CQ80" s="325">
        <f>取引基本表!CP79/取引基本表!CP$85</f>
        <v>1.2610411317938072E-2</v>
      </c>
      <c r="CR80" s="325">
        <f>取引基本表!CQ79/取引基本表!CQ$85</f>
        <v>0</v>
      </c>
      <c r="CS80" s="325">
        <f>取引基本表!CR79/取引基本表!CR$85</f>
        <v>0</v>
      </c>
      <c r="CT80" s="325">
        <f>取引基本表!CS79/取引基本表!CS$85</f>
        <v>0</v>
      </c>
      <c r="CU80" s="325">
        <f>取引基本表!CT79/取引基本表!CT$85</f>
        <v>0</v>
      </c>
      <c r="CV80" s="327"/>
      <c r="CW80" s="326">
        <f>取引基本表!CV79/取引基本表!CV$85</f>
        <v>6.4553713525035963E-3</v>
      </c>
      <c r="CX80" s="326">
        <f>取引基本表!CW79/取引基本表!CW$85</f>
        <v>6.2174336612911959E-3</v>
      </c>
      <c r="CY80" s="326">
        <f>取引基本表!CX79/取引基本表!CX$85</f>
        <v>2.2090851637432998E-4</v>
      </c>
      <c r="CZ80" s="326">
        <f>取引基本表!CY79/取引基本表!CY$85</f>
        <v>1.0434567789910172E-3</v>
      </c>
      <c r="DA80" s="326">
        <f>取引基本表!CZ79/取引基本表!CZ$85</f>
        <v>4.5099297552113893E-3</v>
      </c>
      <c r="DB80" s="59"/>
    </row>
    <row r="81" spans="1:106" ht="12" customHeight="1">
      <c r="A81" s="60"/>
      <c r="B81" s="69"/>
      <c r="C81" s="16" t="s">
        <v>150</v>
      </c>
      <c r="D81" s="88" t="s">
        <v>56</v>
      </c>
      <c r="E81" s="324">
        <f>取引基本表!E80/取引基本表!E$93</f>
        <v>1.1223019354946556E-2</v>
      </c>
      <c r="F81" s="325">
        <f>取引基本表!F80/取引基本表!F$93</f>
        <v>7.0021244041814212E-3</v>
      </c>
      <c r="G81" s="325">
        <f>取引基本表!G80/取引基本表!G$93</f>
        <v>5.1617981749660438E-3</v>
      </c>
      <c r="H81" s="325">
        <f>取引基本表!H80/取引基本表!H$93</f>
        <v>3.0087426936587926E-2</v>
      </c>
      <c r="I81" s="325">
        <f>取引基本表!I80/取引基本表!I$93</f>
        <v>1.2111624695033454E-2</v>
      </c>
      <c r="J81" s="325">
        <f>取引基本表!J80/取引基本表!J$93</f>
        <v>8.537400667138274E-3</v>
      </c>
      <c r="K81" s="325">
        <f>取引基本表!K80/取引基本表!K$93</f>
        <v>6.4124696663089486E-3</v>
      </c>
      <c r="L81" s="325">
        <f>取引基本表!L80/取引基本表!L$93</f>
        <v>1.4476344856946644E-2</v>
      </c>
      <c r="M81" s="325">
        <f>取引基本表!M80/取引基本表!M$93</f>
        <v>3.3832017255208393E-3</v>
      </c>
      <c r="N81" s="325">
        <f>取引基本表!N80/取引基本表!N$93</f>
        <v>1.1162023302770203E-2</v>
      </c>
      <c r="O81" s="325">
        <f>取引基本表!O80/取引基本表!O$93</f>
        <v>1.6173484052854948E-2</v>
      </c>
      <c r="P81" s="325">
        <f>取引基本表!P80/取引基本表!P$93</f>
        <v>3.5231181968690423E-3</v>
      </c>
      <c r="Q81" s="325">
        <f>取引基本表!Q80/取引基本表!Q$93</f>
        <v>4.2724763734041148E-3</v>
      </c>
      <c r="R81" s="325">
        <f>取引基本表!R80/取引基本表!R$93</f>
        <v>8.3207990301197906E-3</v>
      </c>
      <c r="S81" s="325">
        <f>取引基本表!S80/取引基本表!S$93</f>
        <v>1.0009099122743734E-2</v>
      </c>
      <c r="T81" s="325">
        <f>取引基本表!T80/取引基本表!T$93</f>
        <v>1.0379657490515077E-2</v>
      </c>
      <c r="U81" s="325">
        <f>取引基本表!U80/取引基本表!U$93</f>
        <v>1.0806378906080553E-2</v>
      </c>
      <c r="V81" s="325">
        <f>取引基本表!V80/取引基本表!V$93</f>
        <v>1.3792816558844413E-2</v>
      </c>
      <c r="W81" s="325">
        <f>取引基本表!W80/取引基本表!W$93</f>
        <v>1.0630465443524336E-2</v>
      </c>
      <c r="X81" s="325">
        <f>取引基本表!X80/取引基本表!X$93</f>
        <v>1.1900465928390619E-2</v>
      </c>
      <c r="Y81" s="325">
        <f>取引基本表!Y80/取引基本表!Y$93</f>
        <v>8.1286988545060737E-3</v>
      </c>
      <c r="Z81" s="325">
        <f>取引基本表!Z80/取引基本表!Z$93</f>
        <v>1.265085798744073E-2</v>
      </c>
      <c r="AA81" s="325">
        <f>取引基本表!AA80/取引基本表!AA$93</f>
        <v>2.76288998866226E-2</v>
      </c>
      <c r="AB81" s="325">
        <f>取引基本表!AB80/取引基本表!AB$93</f>
        <v>1.6925023054481025E-2</v>
      </c>
      <c r="AC81" s="325">
        <f>取引基本表!AC80/取引基本表!AC$93</f>
        <v>4.1423140222231085E-2</v>
      </c>
      <c r="AD81" s="325">
        <f>取引基本表!AD80/取引基本表!AD$93</f>
        <v>1.775282764078577E-2</v>
      </c>
      <c r="AE81" s="325">
        <f>取引基本表!AE80/取引基本表!AE$93</f>
        <v>2.3430108850700695E-2</v>
      </c>
      <c r="AF81" s="325">
        <f>取引基本表!AF80/取引基本表!AF$93</f>
        <v>3.1044081887409834E-2</v>
      </c>
      <c r="AG81" s="325">
        <f>取引基本表!AG80/取引基本表!AG$93</f>
        <v>6.5784865123420053E-3</v>
      </c>
      <c r="AH81" s="325">
        <f>取引基本表!AH80/取引基本表!AH$93</f>
        <v>1.9943241734834628E-2</v>
      </c>
      <c r="AI81" s="325">
        <f>取引基本表!AI80/取引基本表!AI$93</f>
        <v>4.0501216593020292E-2</v>
      </c>
      <c r="AJ81" s="325">
        <f>取引基本表!AJ80/取引基本表!AJ$93</f>
        <v>2.3265489424221006E-2</v>
      </c>
      <c r="AK81" s="325">
        <f>取引基本表!AK80/取引基本表!AK$93</f>
        <v>2.2936642977889547E-2</v>
      </c>
      <c r="AL81" s="325">
        <f>取引基本表!AL80/取引基本表!AL$93</f>
        <v>1.2020127197286639E-2</v>
      </c>
      <c r="AM81" s="325">
        <f>取引基本表!AM80/取引基本表!AM$93</f>
        <v>1.95038741639279E-2</v>
      </c>
      <c r="AN81" s="325">
        <f>取引基本表!AN80/取引基本表!AN$93</f>
        <v>4.1367103708410652E-2</v>
      </c>
      <c r="AO81" s="325">
        <f>取引基本表!AO80/取引基本表!AO$93</f>
        <v>1.1131234375180311E-2</v>
      </c>
      <c r="AP81" s="325">
        <f>取引基本表!AP80/取引基本表!AP$93</f>
        <v>0</v>
      </c>
      <c r="AQ81" s="325">
        <f>取引基本表!AQ80/取引基本表!AQ$93</f>
        <v>7.7705766887402527E-3</v>
      </c>
      <c r="AR81" s="326">
        <f>取引基本表!AR80/取引基本表!AR$93</f>
        <v>1.7008259823804765E-2</v>
      </c>
      <c r="AS81" s="325">
        <f>取引基本表!AS80/取引基本表!AS$93</f>
        <v>3.9394067522266492E-2</v>
      </c>
      <c r="AT81" s="325">
        <f>取引基本表!AT80/取引基本表!AT$93</f>
        <v>2.9753458496745426E-2</v>
      </c>
      <c r="AU81" s="325">
        <f>取引基本表!AU80/取引基本表!AU$93</f>
        <v>2.0113829095292114E-2</v>
      </c>
      <c r="AV81" s="325">
        <f>取引基本表!AV80/取引基本表!AV$93</f>
        <v>0.11547426809455068</v>
      </c>
      <c r="AW81" s="325">
        <f>取引基本表!AW80/取引基本表!AW$93</f>
        <v>4.2943422299441369E-2</v>
      </c>
      <c r="AX81" s="325">
        <f>取引基本表!AX80/取引基本表!AX$93</f>
        <v>4.0346296181394813E-2</v>
      </c>
      <c r="AY81" s="325">
        <f>取引基本表!AY80/取引基本表!AY$93</f>
        <v>2.6625783535615313E-2</v>
      </c>
      <c r="AZ81" s="325">
        <f>取引基本表!AZ80/取引基本表!AZ$93</f>
        <v>5.8711962791127587E-2</v>
      </c>
      <c r="BA81" s="325">
        <f>取引基本表!BA80/取引基本表!BA$93</f>
        <v>6.1568152317998965E-3</v>
      </c>
      <c r="BB81" s="325">
        <f>取引基本表!BB80/取引基本表!BB$93</f>
        <v>4.4142634702242646E-2</v>
      </c>
      <c r="BC81" s="325">
        <f>取引基本表!BC80/取引基本表!BC$93</f>
        <v>6.8621602662818124E-2</v>
      </c>
      <c r="BD81" s="325">
        <f>取引基本表!BD80/取引基本表!BD$93</f>
        <v>1.3312105927275979E-2</v>
      </c>
      <c r="BE81" s="325">
        <f>取引基本表!BE80/取引基本表!BE$93</f>
        <v>1.8503811468646936E-2</v>
      </c>
      <c r="BF81" s="325">
        <f>取引基本表!BF80/取引基本表!BF$93</f>
        <v>3.4293613400246267E-2</v>
      </c>
      <c r="BG81" s="325">
        <f>取引基本表!BG80/取引基本表!BG$93</f>
        <v>4.6070966435962028E-2</v>
      </c>
      <c r="BH81" s="325">
        <f>取引基本表!BH80/取引基本表!BH$93</f>
        <v>4.0430945300953855E-2</v>
      </c>
      <c r="BI81" s="325">
        <f>取引基本表!BI80/取引基本表!BI$93</f>
        <v>4.1837376025708917E-2</v>
      </c>
      <c r="BJ81" s="325">
        <f>取引基本表!BJ80/取引基本表!BJ$93</f>
        <v>4.988874756526359E-2</v>
      </c>
      <c r="BK81" s="325">
        <f>取引基本表!BK80/取引基本表!BK$93</f>
        <v>4.3585939806283433E-2</v>
      </c>
      <c r="BL81" s="325">
        <f>取引基本表!BL80/取引基本表!BL$93</f>
        <v>4.1232857236436021E-2</v>
      </c>
      <c r="BM81" s="325">
        <f>取引基本表!BM80/取引基本表!BM$93</f>
        <v>3.0555333060612696E-2</v>
      </c>
      <c r="BN81" s="325">
        <f>取引基本表!BN80/取引基本表!BN$93</f>
        <v>4.8108993235729286E-2</v>
      </c>
      <c r="BO81" s="325">
        <f>取引基本表!BO80/取引基本表!BO$93</f>
        <v>0.10711353938984519</v>
      </c>
      <c r="BP81" s="325">
        <f>取引基本表!BP80/取引基本表!BP$93</f>
        <v>8.5667965488781569E-2</v>
      </c>
      <c r="BQ81" s="325">
        <f>取引基本表!BQ80/取引基本表!BQ$93</f>
        <v>0.1475492291453106</v>
      </c>
      <c r="BR81" s="325">
        <f>取引基本表!BR80/取引基本表!BR$93</f>
        <v>7.0629620915466929E-2</v>
      </c>
      <c r="BS81" s="325">
        <f>取引基本表!BS80/取引基本表!BS$93</f>
        <v>8.9400202354151775E-2</v>
      </c>
      <c r="BT81" s="325">
        <f>取引基本表!BT80/取引基本表!BT$93</f>
        <v>0.12370617740016913</v>
      </c>
      <c r="BU81" s="325">
        <f>取引基本表!BU80/取引基本表!BU$93</f>
        <v>2.8912225736387208E-2</v>
      </c>
      <c r="BV81" s="325">
        <f>取引基本表!BV80/取引基本表!BV$93</f>
        <v>7.4489128454444581E-2</v>
      </c>
      <c r="BW81" s="325">
        <f>取引基本表!BW80/取引基本表!BW$93</f>
        <v>0.16606377854491011</v>
      </c>
      <c r="BX81" s="325">
        <f>取引基本表!BX80/取引基本表!BX$93</f>
        <v>9.6163371091466665E-2</v>
      </c>
      <c r="BY81" s="325">
        <f>取引基本表!BY80/取引基本表!BY$93</f>
        <v>0.10128462610964714</v>
      </c>
      <c r="BZ81" s="325">
        <f>取引基本表!BZ80/取引基本表!BZ$93</f>
        <v>4.9484886923597621E-2</v>
      </c>
      <c r="CA81" s="325">
        <f>取引基本表!CA80/取引基本表!CA$93</f>
        <v>8.0164197475002447E-2</v>
      </c>
      <c r="CB81" s="325">
        <f>取引基本表!CB80/取引基本表!CB$93</f>
        <v>0.15272222387651299</v>
      </c>
      <c r="CC81" s="325">
        <f>取引基本表!CC80/取引基本表!CC$93</f>
        <v>4.5051171064161483E-2</v>
      </c>
      <c r="CD81" s="325">
        <f>取引基本表!CD80/取引基本表!CD$93</f>
        <v>0</v>
      </c>
      <c r="CE81" s="325">
        <f>取引基本表!CE80/取引基本表!CE$93</f>
        <v>3.0968525538496675E-2</v>
      </c>
      <c r="CF81" s="326">
        <f>取引基本表!CF80/取引基本表!CF$93</f>
        <v>7.7359448469641476E-2</v>
      </c>
      <c r="CG81" s="326">
        <f>取引基本表!CG80/取引基本表!CG$93</f>
        <v>7.5027315396449704E-2</v>
      </c>
      <c r="CH81" s="325">
        <f>取引基本表!CH80/取引基本表!CH$85</f>
        <v>2.4140889193608427E-3</v>
      </c>
      <c r="CI81" s="325">
        <f>取引基本表!CI80/取引基本表!CI$85</f>
        <v>3.5449128627327883E-3</v>
      </c>
      <c r="CJ81" s="325">
        <f>取引基本表!CJ80/取引基本表!CJ$85</f>
        <v>3.6514705199355119E-6</v>
      </c>
      <c r="CK81" s="325">
        <f>取引基本表!CK80/取引基本表!CK$85</f>
        <v>1.6502999552000404E-3</v>
      </c>
      <c r="CL81" s="325">
        <f>取引基本表!CL80/取引基本表!CL$85</f>
        <v>5.8311665227718974E-3</v>
      </c>
      <c r="CM81" s="325">
        <f>取引基本表!CM80/取引基本表!CM$85</f>
        <v>0</v>
      </c>
      <c r="CN81" s="327"/>
      <c r="CO81" s="326">
        <f>取引基本表!CO80/取引基本表!CO$85</f>
        <v>8.3911695058965889E-3</v>
      </c>
      <c r="CP81" s="324">
        <f>取引基本表!CO80/取引基本表!CO$85</f>
        <v>8.3911695058965889E-3</v>
      </c>
      <c r="CQ81" s="325">
        <f>取引基本表!CP80/取引基本表!CP$85</f>
        <v>1.4242264315796688E-2</v>
      </c>
      <c r="CR81" s="325">
        <f>取引基本表!CQ80/取引基本表!CQ$85</f>
        <v>1.1664995637074032E-4</v>
      </c>
      <c r="CS81" s="325">
        <f>取引基本表!CR80/取引基本表!CR$85</f>
        <v>6.3686386853946432E-3</v>
      </c>
      <c r="CT81" s="325">
        <f>取引基本表!CS80/取引基本表!CS$85</f>
        <v>1.6541830927140486E-2</v>
      </c>
      <c r="CU81" s="325">
        <f>取引基本表!CT80/取引基本表!CT$85</f>
        <v>0</v>
      </c>
      <c r="CV81" s="327"/>
      <c r="CW81" s="326">
        <f>取引基本表!CV80/取引基本表!CV$85</f>
        <v>1.1420916212156133E-2</v>
      </c>
      <c r="CX81" s="326">
        <f>取引基本表!CW80/取引基本表!CW$85</f>
        <v>1.1112652701132398E-2</v>
      </c>
      <c r="CY81" s="326">
        <f>取引基本表!CX80/取引基本表!CX$85</f>
        <v>4.4106745458947112E-2</v>
      </c>
      <c r="CZ81" s="326">
        <f>取引基本表!CY80/取引基本表!CY$85</f>
        <v>4.1829624191716389E-2</v>
      </c>
      <c r="DA81" s="326">
        <f>取引基本表!CZ80/取引基本表!CZ$85</f>
        <v>8.1026179314634808E-2</v>
      </c>
      <c r="DB81" s="59"/>
    </row>
    <row r="82" spans="1:106" ht="12" customHeight="1">
      <c r="A82" s="60"/>
      <c r="B82" s="69"/>
      <c r="C82" s="15" t="s">
        <v>195</v>
      </c>
      <c r="D82" s="17" t="s">
        <v>57</v>
      </c>
      <c r="E82" s="324">
        <f>取引基本表!E81/取引基本表!E$93</f>
        <v>7.9152811500273867E-4</v>
      </c>
      <c r="F82" s="325">
        <f>取引基本表!F81/取引基本表!F$93</f>
        <v>4.4914751220664197E-5</v>
      </c>
      <c r="G82" s="325">
        <f>取引基本表!G81/取引基本表!G$93</f>
        <v>4.7016941155650962E-4</v>
      </c>
      <c r="H82" s="325">
        <f>取引基本表!H81/取引基本表!H$93</f>
        <v>6.5065213341881367E-5</v>
      </c>
      <c r="I82" s="325">
        <f>取引基本表!I81/取引基本表!I$93</f>
        <v>1.3678038587640223E-4</v>
      </c>
      <c r="J82" s="325">
        <f>取引基本表!J81/取引基本表!J$93</f>
        <v>5.1400415594020422E-5</v>
      </c>
      <c r="K82" s="325">
        <f>取引基本表!K81/取引基本表!K$93</f>
        <v>3.4337994720880128E-5</v>
      </c>
      <c r="L82" s="325">
        <f>取引基本表!L81/取引基本表!L$93</f>
        <v>1.2014669524682083E-4</v>
      </c>
      <c r="M82" s="325">
        <f>取引基本表!M81/取引基本表!M$93</f>
        <v>2.4922021939027556E-5</v>
      </c>
      <c r="N82" s="325">
        <f>取引基本表!N81/取引基本表!N$93</f>
        <v>4.1829828810578838E-5</v>
      </c>
      <c r="O82" s="325">
        <f>取引基本表!O81/取引基本表!O$93</f>
        <v>9.2956500069644435E-5</v>
      </c>
      <c r="P82" s="325">
        <f>取引基本表!P81/取引基本表!P$93</f>
        <v>3.0216443370997417E-5</v>
      </c>
      <c r="Q82" s="325">
        <f>取引基本表!Q81/取引基本表!Q$93</f>
        <v>1.5408392571990705E-5</v>
      </c>
      <c r="R82" s="325">
        <f>取引基本表!R81/取引基本表!R$93</f>
        <v>4.9444983092443162E-5</v>
      </c>
      <c r="S82" s="325">
        <f>取引基本表!S81/取引基本表!S$93</f>
        <v>5.2024301925555326E-5</v>
      </c>
      <c r="T82" s="325">
        <f>取引基本表!T81/取引基本表!T$93</f>
        <v>8.8033232863492827E-5</v>
      </c>
      <c r="U82" s="325">
        <f>取引基本表!U81/取引基本表!U$93</f>
        <v>9.4624734420997684E-5</v>
      </c>
      <c r="V82" s="325">
        <f>取引基本表!V81/取引基本表!V$93</f>
        <v>1.0404294457875539E-4</v>
      </c>
      <c r="W82" s="325">
        <f>取引基本表!W81/取引基本表!W$93</f>
        <v>5.809335683331336E-5</v>
      </c>
      <c r="X82" s="325">
        <f>取引基本表!X81/取引基本表!X$93</f>
        <v>9.3194259887669818E-5</v>
      </c>
      <c r="Y82" s="325">
        <f>取引基本表!Y81/取引基本表!Y$93</f>
        <v>9.6609410941144485E-5</v>
      </c>
      <c r="Z82" s="325">
        <f>取引基本表!Z81/取引基本表!Z$93</f>
        <v>9.778998888495711E-5</v>
      </c>
      <c r="AA82" s="325">
        <f>取引基本表!AA81/取引基本表!AA$93</f>
        <v>1.3572215764187198E-4</v>
      </c>
      <c r="AB82" s="325">
        <f>取引基本表!AB81/取引基本表!AB$93</f>
        <v>4.1381624384332373E-5</v>
      </c>
      <c r="AC82" s="325">
        <f>取引基本表!AC81/取引基本表!AC$93</f>
        <v>1.8009984176816979E-4</v>
      </c>
      <c r="AD82" s="325">
        <f>取引基本表!AD81/取引基本表!AD$93</f>
        <v>2.8747832658887221E-5</v>
      </c>
      <c r="AE82" s="325">
        <f>取引基本表!AE81/取引基本表!AE$93</f>
        <v>2.8015401969677651E-4</v>
      </c>
      <c r="AF82" s="325">
        <f>取引基本表!AF81/取引基本表!AF$93</f>
        <v>1.1548103167373364E-4</v>
      </c>
      <c r="AG82" s="325">
        <f>取引基本表!AG81/取引基本表!AG$93</f>
        <v>3.3237741127359479E-4</v>
      </c>
      <c r="AH82" s="325">
        <f>取引基本表!AH81/取引基本表!AH$93</f>
        <v>3.1249098864933586E-4</v>
      </c>
      <c r="AI82" s="325">
        <f>取引基本表!AI81/取引基本表!AI$93</f>
        <v>2.4513449515775249E-3</v>
      </c>
      <c r="AJ82" s="325">
        <f>取引基本表!AJ81/取引基本表!AJ$93</f>
        <v>1.854424520499534E-4</v>
      </c>
      <c r="AK82" s="325">
        <f>取引基本表!AK81/取引基本表!AK$93</f>
        <v>4.3432815579912305E-3</v>
      </c>
      <c r="AL82" s="325">
        <f>取引基本表!AL81/取引基本表!AL$93</f>
        <v>9.6563360473809166E-3</v>
      </c>
      <c r="AM82" s="325">
        <f>取引基本表!AM81/取引基本表!AM$93</f>
        <v>1.0163385958200676E-3</v>
      </c>
      <c r="AN82" s="325">
        <f>取引基本表!AN81/取引基本表!AN$93</f>
        <v>7.0470855799452262E-4</v>
      </c>
      <c r="AO82" s="325">
        <f>取引基本表!AO81/取引基本表!AO$93</f>
        <v>6.0888437468125537E-3</v>
      </c>
      <c r="AP82" s="325">
        <f>取引基本表!AP81/取引基本表!AP$93</f>
        <v>0</v>
      </c>
      <c r="AQ82" s="325">
        <f>取引基本表!AQ81/取引基本表!AQ$93</f>
        <v>1.4614062456130654E-3</v>
      </c>
      <c r="AR82" s="326">
        <f>取引基本表!AR81/取引基本表!AR$93</f>
        <v>1.4160473316136236E-3</v>
      </c>
      <c r="AS82" s="325">
        <f>取引基本表!AS81/取引基本表!AS$93</f>
        <v>2.2431003568855433E-3</v>
      </c>
      <c r="AT82" s="325">
        <f>取引基本表!AT81/取引基本表!AT$93</f>
        <v>7.4201937533364436E-5</v>
      </c>
      <c r="AU82" s="325">
        <f>取引基本表!AU81/取引基本表!AU$93</f>
        <v>1.0825294222555236E-3</v>
      </c>
      <c r="AV82" s="325">
        <f>取引基本表!AV81/取引基本表!AV$93</f>
        <v>2.146447125257118E-4</v>
      </c>
      <c r="AW82" s="325">
        <f>取引基本表!AW81/取引基本表!AW$93</f>
        <v>2.8393639659141914E-4</v>
      </c>
      <c r="AX82" s="325">
        <f>取引基本表!AX81/取引基本表!AX$93</f>
        <v>1.8975520625528043E-4</v>
      </c>
      <c r="AY82" s="325">
        <f>取引基本表!AY81/取引基本表!AY$93</f>
        <v>1.1601076828322021E-4</v>
      </c>
      <c r="AZ82" s="325">
        <f>取引基本表!AZ81/取引基本表!AZ$93</f>
        <v>2.060090083735934E-4</v>
      </c>
      <c r="BA82" s="325">
        <f>取引基本表!BA81/取引基本表!BA$93</f>
        <v>4.9022369894102557E-5</v>
      </c>
      <c r="BB82" s="325">
        <f>取引基本表!BB81/取引基本表!BB$93</f>
        <v>9.5429099702987413E-5</v>
      </c>
      <c r="BC82" s="325">
        <f>取引基本表!BC81/取引基本表!BC$93</f>
        <v>3.4572749870948982E-4</v>
      </c>
      <c r="BD82" s="325">
        <f>取引基本表!BD81/取引基本表!BD$93</f>
        <v>5.9503617384917843E-5</v>
      </c>
      <c r="BE82" s="325">
        <f>取引基本表!BE81/取引基本表!BE$93</f>
        <v>5.6596682635247426E-5</v>
      </c>
      <c r="BF82" s="325">
        <f>取引基本表!BF81/取引基本表!BF$93</f>
        <v>9.3980787973770873E-5</v>
      </c>
      <c r="BG82" s="325">
        <f>取引基本表!BG81/取引基本表!BG$93</f>
        <v>1.430399883555543E-4</v>
      </c>
      <c r="BH82" s="325">
        <f>取引基本表!BH81/取引基本表!BH$93</f>
        <v>1.3672581322565354E-4</v>
      </c>
      <c r="BI82" s="325">
        <f>取引基本表!BI81/取引基本表!BI$93</f>
        <v>1.3118861082009656E-4</v>
      </c>
      <c r="BJ82" s="325">
        <f>取引基本表!BJ81/取引基本表!BJ$93</f>
        <v>2.9265111956751393E-4</v>
      </c>
      <c r="BK82" s="325">
        <f>取引基本表!BK81/取引基本表!BK$93</f>
        <v>1.4934690381600789E-4</v>
      </c>
      <c r="BL82" s="325">
        <f>取引基本表!BL81/取引基本表!BL$93</f>
        <v>1.8353341638762069E-4</v>
      </c>
      <c r="BM82" s="325">
        <f>取引基本表!BM81/取引基本表!BM$93</f>
        <v>1.0642128795080978E-4</v>
      </c>
      <c r="BN82" s="325">
        <f>取引基本表!BN81/取引基本表!BN$93</f>
        <v>1.0995844419758748E-3</v>
      </c>
      <c r="BO82" s="325">
        <f>取引基本表!BO81/取引基本表!BO$93</f>
        <v>3.0758389565706696E-4</v>
      </c>
      <c r="BP82" s="325">
        <f>取引基本表!BP81/取引基本表!BP$93</f>
        <v>1.0544129521750815E-4</v>
      </c>
      <c r="BQ82" s="325">
        <f>取引基本表!BQ81/取引基本表!BQ$93</f>
        <v>3.6904897029443591E-4</v>
      </c>
      <c r="BR82" s="325">
        <f>取引基本表!BR81/取引基本表!BR$93</f>
        <v>6.7579182991109459E-5</v>
      </c>
      <c r="BS82" s="325">
        <f>取引基本表!BS81/取引基本表!BS$93</f>
        <v>6.7019239846010379E-4</v>
      </c>
      <c r="BT82" s="325">
        <f>取引基本表!BT81/取引基本表!BT$93</f>
        <v>2.6402912612298395E-4</v>
      </c>
      <c r="BU82" s="325">
        <f>取引基本表!BU81/取引基本表!BU$93</f>
        <v>8.0076337029526647E-4</v>
      </c>
      <c r="BV82" s="325">
        <f>取引基本表!BV81/取引基本表!BV$93</f>
        <v>7.0760459432725117E-4</v>
      </c>
      <c r="BW82" s="325">
        <f>取引基本表!BW81/取引基本表!BW$93</f>
        <v>9.3053232485842702E-3</v>
      </c>
      <c r="BX82" s="325">
        <f>取引基本表!BX81/取引基本表!BX$93</f>
        <v>4.5096563628539661E-4</v>
      </c>
      <c r="BY82" s="325">
        <f>取引基本表!BY81/取引基本表!BY$93</f>
        <v>9.1505481220176925E-3</v>
      </c>
      <c r="BZ82" s="325">
        <f>取引基本表!BZ81/取引基本表!BZ$93</f>
        <v>2.2769531374380682E-2</v>
      </c>
      <c r="CA82" s="325">
        <f>取引基本表!CA81/取引基本表!CA$93</f>
        <v>2.3399550663836151E-3</v>
      </c>
      <c r="CB82" s="325">
        <f>取引基本表!CB81/取引基本表!CB$93</f>
        <v>2.7724891482172952E-3</v>
      </c>
      <c r="CC82" s="325">
        <f>取引基本表!CC81/取引基本表!CC$93</f>
        <v>1.7435687069357025E-2</v>
      </c>
      <c r="CD82" s="325">
        <f>取引基本表!CD81/取引基本表!CD$93</f>
        <v>0</v>
      </c>
      <c r="CE82" s="325">
        <f>取引基本表!CE81/取引基本表!CE$93</f>
        <v>3.3647289400860611E-3</v>
      </c>
      <c r="CF82" s="326">
        <f>取引基本表!CF81/取引基本表!CF$93</f>
        <v>3.8664173485875933E-3</v>
      </c>
      <c r="CG82" s="326">
        <f>取引基本表!CG81/取引基本表!CG$93</f>
        <v>3.7717284271865945E-3</v>
      </c>
      <c r="CH82" s="325">
        <f>取引基本表!CH81/取引基本表!CH$85</f>
        <v>0.21954410271611915</v>
      </c>
      <c r="CI82" s="325">
        <f>取引基本表!CI81/取引基本表!CI$85</f>
        <v>4.9207200379042824E-2</v>
      </c>
      <c r="CJ82" s="325">
        <f>取引基本表!CJ81/取引基本表!CJ$85</f>
        <v>0</v>
      </c>
      <c r="CK82" s="325">
        <f>取引基本表!CK81/取引基本表!CK$85</f>
        <v>0</v>
      </c>
      <c r="CL82" s="325">
        <f>取引基本表!CL81/取引基本表!CL$85</f>
        <v>5.9799985066477418E-4</v>
      </c>
      <c r="CM82" s="325">
        <f>取引基本表!CM81/取引基本表!CM$85</f>
        <v>0</v>
      </c>
      <c r="CN82" s="327"/>
      <c r="CO82" s="326">
        <f>取引基本表!CO81/取引基本表!CO$85</f>
        <v>0.49992697104198314</v>
      </c>
      <c r="CP82" s="324">
        <f>取引基本表!CO81/取引基本表!CO$85</f>
        <v>0.49992697104198314</v>
      </c>
      <c r="CQ82" s="325">
        <f>取引基本表!CP81/取引基本表!CP$85</f>
        <v>0.10133439166304822</v>
      </c>
      <c r="CR82" s="325">
        <f>取引基本表!CQ81/取引基本表!CQ$85</f>
        <v>0</v>
      </c>
      <c r="CS82" s="325">
        <f>取引基本表!CR81/取引基本表!CR$85</f>
        <v>0</v>
      </c>
      <c r="CT82" s="325">
        <f>取引基本表!CS81/取引基本表!CS$85</f>
        <v>1.7249580244819759E-3</v>
      </c>
      <c r="CU82" s="325">
        <f>取引基本表!CT81/取引基本表!CT$85</f>
        <v>0</v>
      </c>
      <c r="CV82" s="327"/>
      <c r="CW82" s="326">
        <f>取引基本表!CV81/取引基本表!CV$85</f>
        <v>6.0404085292435385E-2</v>
      </c>
      <c r="CX82" s="326">
        <f>取引基本表!CW81/取引基本表!CW$85</f>
        <v>5.9265707924596046E-2</v>
      </c>
      <c r="CY82" s="326">
        <f>取引基本表!CX81/取引基本表!CX$85</f>
        <v>9.042250333060298E-3</v>
      </c>
      <c r="CZ82" s="326">
        <f>取引基本表!CY81/取引基本表!CY$85</f>
        <v>4.4441844508491231E-3</v>
      </c>
      <c r="DA82" s="326">
        <f>取引基本表!CZ81/取引基本表!CZ$85</f>
        <v>3.7459416222719838E-2</v>
      </c>
      <c r="DB82" s="59"/>
    </row>
    <row r="83" spans="1:106" ht="12" customHeight="1">
      <c r="A83" s="60"/>
      <c r="B83" s="70"/>
      <c r="C83" s="15" t="s">
        <v>151</v>
      </c>
      <c r="D83" s="88" t="s">
        <v>246</v>
      </c>
      <c r="E83" s="324">
        <f>取引基本表!E82/取引基本表!E$93</f>
        <v>0</v>
      </c>
      <c r="F83" s="325">
        <f>取引基本表!F82/取引基本表!F$93</f>
        <v>0</v>
      </c>
      <c r="G83" s="325">
        <f>取引基本表!G82/取引基本表!G$93</f>
        <v>0</v>
      </c>
      <c r="H83" s="325">
        <f>取引基本表!H82/取引基本表!H$93</f>
        <v>0</v>
      </c>
      <c r="I83" s="325">
        <f>取引基本表!I82/取引基本表!I$93</f>
        <v>0</v>
      </c>
      <c r="J83" s="325">
        <f>取引基本表!J82/取引基本表!J$93</f>
        <v>0</v>
      </c>
      <c r="K83" s="325">
        <f>取引基本表!K82/取引基本表!K$93</f>
        <v>0</v>
      </c>
      <c r="L83" s="325">
        <f>取引基本表!L82/取引基本表!L$93</f>
        <v>0</v>
      </c>
      <c r="M83" s="325">
        <f>取引基本表!M82/取引基本表!M$93</f>
        <v>0</v>
      </c>
      <c r="N83" s="325">
        <f>取引基本表!N82/取引基本表!N$93</f>
        <v>0</v>
      </c>
      <c r="O83" s="325">
        <f>取引基本表!O82/取引基本表!O$93</f>
        <v>0</v>
      </c>
      <c r="P83" s="325">
        <f>取引基本表!P82/取引基本表!P$93</f>
        <v>0</v>
      </c>
      <c r="Q83" s="325">
        <f>取引基本表!Q82/取引基本表!Q$93</f>
        <v>0</v>
      </c>
      <c r="R83" s="325">
        <f>取引基本表!R82/取引基本表!R$93</f>
        <v>0</v>
      </c>
      <c r="S83" s="325">
        <f>取引基本表!S82/取引基本表!S$93</f>
        <v>0</v>
      </c>
      <c r="T83" s="325">
        <f>取引基本表!T82/取引基本表!T$93</f>
        <v>0</v>
      </c>
      <c r="U83" s="325">
        <f>取引基本表!U82/取引基本表!U$93</f>
        <v>0</v>
      </c>
      <c r="V83" s="325">
        <f>取引基本表!V82/取引基本表!V$93</f>
        <v>0</v>
      </c>
      <c r="W83" s="325">
        <f>取引基本表!W82/取引基本表!W$93</f>
        <v>0</v>
      </c>
      <c r="X83" s="325">
        <f>取引基本表!X82/取引基本表!X$93</f>
        <v>0</v>
      </c>
      <c r="Y83" s="325">
        <f>取引基本表!Y82/取引基本表!Y$93</f>
        <v>0</v>
      </c>
      <c r="Z83" s="325">
        <f>取引基本表!Z82/取引基本表!Z$93</f>
        <v>0</v>
      </c>
      <c r="AA83" s="325">
        <f>取引基本表!AA82/取引基本表!AA$93</f>
        <v>0</v>
      </c>
      <c r="AB83" s="325">
        <f>取引基本表!AB82/取引基本表!AB$93</f>
        <v>0</v>
      </c>
      <c r="AC83" s="325">
        <f>取引基本表!AC82/取引基本表!AC$93</f>
        <v>0</v>
      </c>
      <c r="AD83" s="325">
        <f>取引基本表!AD82/取引基本表!AD$93</f>
        <v>0</v>
      </c>
      <c r="AE83" s="325">
        <f>取引基本表!AE82/取引基本表!AE$93</f>
        <v>0</v>
      </c>
      <c r="AF83" s="325">
        <f>取引基本表!AF82/取引基本表!AF$93</f>
        <v>0</v>
      </c>
      <c r="AG83" s="325">
        <f>取引基本表!AG82/取引基本表!AG$93</f>
        <v>0</v>
      </c>
      <c r="AH83" s="325">
        <f>取引基本表!AH82/取引基本表!AH$93</f>
        <v>0</v>
      </c>
      <c r="AI83" s="325">
        <f>取引基本表!AI82/取引基本表!AI$93</f>
        <v>0</v>
      </c>
      <c r="AJ83" s="325">
        <f>取引基本表!AJ82/取引基本表!AJ$93</f>
        <v>0</v>
      </c>
      <c r="AK83" s="325">
        <f>取引基本表!AK82/取引基本表!AK$93</f>
        <v>0</v>
      </c>
      <c r="AL83" s="325">
        <f>取引基本表!AL82/取引基本表!AL$93</f>
        <v>0</v>
      </c>
      <c r="AM83" s="325">
        <f>取引基本表!AM82/取引基本表!AM$93</f>
        <v>0</v>
      </c>
      <c r="AN83" s="325">
        <f>取引基本表!AN82/取引基本表!AN$93</f>
        <v>0</v>
      </c>
      <c r="AO83" s="325">
        <f>取引基本表!AO82/取引基本表!AO$93</f>
        <v>0</v>
      </c>
      <c r="AP83" s="325">
        <f>取引基本表!AP82/取引基本表!AP$93</f>
        <v>0</v>
      </c>
      <c r="AQ83" s="325">
        <f>取引基本表!AQ82/取引基本表!AQ$93</f>
        <v>0</v>
      </c>
      <c r="AR83" s="326">
        <f>取引基本表!AR82/取引基本表!AR$93</f>
        <v>0</v>
      </c>
      <c r="AS83" s="325">
        <f>取引基本表!AS82/取引基本表!AS$93</f>
        <v>3.7016223067801185E-4</v>
      </c>
      <c r="AT83" s="325">
        <f>取引基本表!AT82/取引基本表!AT$93</f>
        <v>3.4211085899164776E-3</v>
      </c>
      <c r="AU83" s="325">
        <f>取引基本表!AU82/取引基本表!AU$93</f>
        <v>9.7965769607560654E-4</v>
      </c>
      <c r="AV83" s="325">
        <f>取引基本表!AV82/取引基本表!AV$93</f>
        <v>1.1960765488991296E-3</v>
      </c>
      <c r="AW83" s="325">
        <f>取引基本表!AW82/取引基本表!AW$93</f>
        <v>7.191752196502425E-4</v>
      </c>
      <c r="AX83" s="325">
        <f>取引基本表!AX82/取引基本表!AX$93</f>
        <v>1.1723163592062197E-3</v>
      </c>
      <c r="AY83" s="325">
        <f>取引基本表!AY82/取引基本表!AY$93</f>
        <v>7.2976178374165566E-4</v>
      </c>
      <c r="AZ83" s="325">
        <f>取引基本表!AZ82/取引基本表!AZ$93</f>
        <v>6.0393273489698946E-4</v>
      </c>
      <c r="BA83" s="325">
        <f>取引基本表!BA82/取引基本表!BA$93</f>
        <v>2.5696567609575653E-5</v>
      </c>
      <c r="BB83" s="325">
        <f>取引基本表!BB82/取引基本表!BB$93</f>
        <v>1.6888226280068725E-4</v>
      </c>
      <c r="BC83" s="325">
        <f>取引基本表!BC82/取引基本表!BC$93</f>
        <v>1.0267809567311487E-3</v>
      </c>
      <c r="BD83" s="325">
        <f>取引基本表!BD82/取引基本表!BD$93</f>
        <v>1.5673528713041208E-4</v>
      </c>
      <c r="BE83" s="325">
        <f>取引基本表!BE82/取引基本表!BE$93</f>
        <v>3.3574795733453034E-4</v>
      </c>
      <c r="BF83" s="325">
        <f>取引基本表!BF82/取引基本表!BF$93</f>
        <v>5.8949336646685541E-4</v>
      </c>
      <c r="BG83" s="325">
        <f>取引基本表!BG82/取引基本表!BG$93</f>
        <v>8.3800627204957186E-4</v>
      </c>
      <c r="BH83" s="325">
        <f>取引基本表!BH82/取引基本表!BH$93</f>
        <v>9.5597675219153734E-4</v>
      </c>
      <c r="BI83" s="325">
        <f>取引基本表!BI82/取引基本表!BI$93</f>
        <v>8.8971652840302905E-4</v>
      </c>
      <c r="BJ83" s="325">
        <f>取引基本表!BJ82/取引基本表!BJ$93</f>
        <v>1.2858316505458434E-3</v>
      </c>
      <c r="BK83" s="325">
        <f>取引基本表!BK82/取引基本表!BK$93</f>
        <v>8.5143013231598111E-4</v>
      </c>
      <c r="BL83" s="325">
        <f>取引基本表!BL82/取引基本表!BL$93</f>
        <v>8.9936326361819436E-4</v>
      </c>
      <c r="BM83" s="325">
        <f>取引基本表!BM82/取引基本表!BM$93</f>
        <v>3.2243109356147143E-4</v>
      </c>
      <c r="BN83" s="325">
        <f>取引基本表!BN82/取引基本表!BN$93</f>
        <v>1.1360305070607162E-3</v>
      </c>
      <c r="BO83" s="325">
        <f>取引基本表!BO82/取引基本表!BO$93</f>
        <v>7.4413008525626545E-4</v>
      </c>
      <c r="BP83" s="325">
        <f>取引基本表!BP82/取引基本表!BP$93</f>
        <v>5.8806983727156448E-5</v>
      </c>
      <c r="BQ83" s="325">
        <f>取引基本表!BQ82/取引基本表!BQ$93</f>
        <v>8.8791675239033687E-4</v>
      </c>
      <c r="BR83" s="325">
        <f>取引基本表!BR82/取引基本表!BR$93</f>
        <v>2.8915450474014401E-3</v>
      </c>
      <c r="BS83" s="325">
        <f>取引基本表!BS82/取引基本表!BS$93</f>
        <v>1.9547898208643719E-3</v>
      </c>
      <c r="BT83" s="325">
        <f>取引基本表!BT82/取引基本表!BT$93</f>
        <v>3.4316539589870033E-3</v>
      </c>
      <c r="BU83" s="325">
        <f>取引基本表!BU82/取引基本表!BU$93</f>
        <v>3.7924126952026038E-4</v>
      </c>
      <c r="BV83" s="325">
        <f>取引基本表!BV82/取引基本表!BV$93</f>
        <v>2.366992270382999E-3</v>
      </c>
      <c r="BW83" s="325">
        <f>取引基本表!BW82/取引基本表!BW$93</f>
        <v>1.6318420863920429E-3</v>
      </c>
      <c r="BX83" s="325">
        <f>取引基本表!BX82/取引基本表!BX$93</f>
        <v>2.6162136439728417E-3</v>
      </c>
      <c r="BY83" s="325">
        <f>取引基本表!BY82/取引基本表!BY$93</f>
        <v>4.020221072079483E-3</v>
      </c>
      <c r="BZ83" s="325">
        <f>取引基本表!BZ82/取引基本表!BZ$93</f>
        <v>2.4207028810658967E-3</v>
      </c>
      <c r="CA83" s="325">
        <f>取引基本表!CA82/取引基本表!CA$93</f>
        <v>4.538517193775511E-3</v>
      </c>
      <c r="CB83" s="325">
        <f>取引基本表!CB82/取引基本表!CB$93</f>
        <v>1.4996858070577309E-3</v>
      </c>
      <c r="CC83" s="325">
        <f>取引基本表!CC82/取引基本表!CC$93</f>
        <v>1.7773002688640013E-3</v>
      </c>
      <c r="CD83" s="325">
        <f>取引基本表!CD82/取引基本表!CD$93</f>
        <v>0</v>
      </c>
      <c r="CE83" s="325">
        <f>取引基本表!CE82/取引基本表!CE$93</f>
        <v>1.2365025082579283E-4</v>
      </c>
      <c r="CF83" s="326">
        <f>取引基本表!CF82/取引基本表!CF$93</f>
        <v>1.4607306730946845E-3</v>
      </c>
      <c r="CG83" s="326">
        <f>取引基本表!CG82/取引基本表!CG$93</f>
        <v>1.4042840911766199E-3</v>
      </c>
      <c r="CH83" s="325">
        <f>取引基本表!CH82/取引基本表!CH$85</f>
        <v>0</v>
      </c>
      <c r="CI83" s="325">
        <f>取引基本表!CI82/取引基本表!CI$85</f>
        <v>0</v>
      </c>
      <c r="CJ83" s="325">
        <f>取引基本表!CJ82/取引基本表!CJ$85</f>
        <v>0</v>
      </c>
      <c r="CK83" s="325">
        <f>取引基本表!CK82/取引基本表!CK$85</f>
        <v>0</v>
      </c>
      <c r="CL83" s="325">
        <f>取引基本表!CL82/取引基本表!CL$85</f>
        <v>0</v>
      </c>
      <c r="CM83" s="325">
        <f>取引基本表!CM82/取引基本表!CM$85</f>
        <v>0</v>
      </c>
      <c r="CN83" s="327"/>
      <c r="CO83" s="326">
        <f>取引基本表!CO82/取引基本表!CO$85</f>
        <v>0</v>
      </c>
      <c r="CP83" s="324">
        <f>取引基本表!CO82/取引基本表!CO$85</f>
        <v>0</v>
      </c>
      <c r="CQ83" s="325">
        <f>取引基本表!CP82/取引基本表!CP$85</f>
        <v>0</v>
      </c>
      <c r="CR83" s="325">
        <f>取引基本表!CQ82/取引基本表!CQ$85</f>
        <v>0</v>
      </c>
      <c r="CS83" s="325">
        <f>取引基本表!CR82/取引基本表!CR$85</f>
        <v>0</v>
      </c>
      <c r="CT83" s="325">
        <f>取引基本表!CS82/取引基本表!CS$85</f>
        <v>0</v>
      </c>
      <c r="CU83" s="325">
        <f>取引基本表!CT82/取引基本表!CT$85</f>
        <v>0</v>
      </c>
      <c r="CV83" s="327"/>
      <c r="CW83" s="326">
        <f>取引基本表!CV82/取引基本表!CV$85</f>
        <v>0</v>
      </c>
      <c r="CX83" s="326">
        <f>取引基本表!CW82/取引基本表!CW$85</f>
        <v>0</v>
      </c>
      <c r="CY83" s="326">
        <f>取引基本表!CX82/取引基本表!CX$85</f>
        <v>0</v>
      </c>
      <c r="CZ83" s="326">
        <f>取引基本表!CY82/取引基本表!CY$85</f>
        <v>0</v>
      </c>
      <c r="DA83" s="326">
        <f>取引基本表!CZ82/取引基本表!CZ$85</f>
        <v>1.4042840911766199E-3</v>
      </c>
      <c r="DB83" s="59"/>
    </row>
    <row r="84" spans="1:106" ht="12" customHeight="1">
      <c r="A84" s="60"/>
      <c r="B84" s="70"/>
      <c r="C84" s="63" t="s">
        <v>152</v>
      </c>
      <c r="D84" s="89" t="s">
        <v>247</v>
      </c>
      <c r="E84" s="333">
        <f>取引基本表!E83/取引基本表!E$93</f>
        <v>0</v>
      </c>
      <c r="F84" s="334">
        <f>取引基本表!F83/取引基本表!F$93</f>
        <v>0</v>
      </c>
      <c r="G84" s="334">
        <f>取引基本表!G83/取引基本表!G$93</f>
        <v>0</v>
      </c>
      <c r="H84" s="334">
        <f>取引基本表!H83/取引基本表!H$93</f>
        <v>0</v>
      </c>
      <c r="I84" s="334">
        <f>取引基本表!I83/取引基本表!I$93</f>
        <v>0</v>
      </c>
      <c r="J84" s="334">
        <f>取引基本表!J83/取引基本表!J$93</f>
        <v>0</v>
      </c>
      <c r="K84" s="334">
        <f>取引基本表!K83/取引基本表!K$93</f>
        <v>0</v>
      </c>
      <c r="L84" s="334">
        <f>取引基本表!L83/取引基本表!L$93</f>
        <v>0</v>
      </c>
      <c r="M84" s="334">
        <f>取引基本表!M83/取引基本表!M$93</f>
        <v>0</v>
      </c>
      <c r="N84" s="334">
        <f>取引基本表!N83/取引基本表!N$93</f>
        <v>0</v>
      </c>
      <c r="O84" s="334">
        <f>取引基本表!O83/取引基本表!O$93</f>
        <v>0</v>
      </c>
      <c r="P84" s="334">
        <f>取引基本表!P83/取引基本表!P$93</f>
        <v>0</v>
      </c>
      <c r="Q84" s="334">
        <f>取引基本表!Q83/取引基本表!Q$93</f>
        <v>0</v>
      </c>
      <c r="R84" s="334">
        <f>取引基本表!R83/取引基本表!R$93</f>
        <v>0</v>
      </c>
      <c r="S84" s="334">
        <f>取引基本表!S83/取引基本表!S$93</f>
        <v>0</v>
      </c>
      <c r="T84" s="334">
        <f>取引基本表!T83/取引基本表!T$93</f>
        <v>0</v>
      </c>
      <c r="U84" s="334">
        <f>取引基本表!U83/取引基本表!U$93</f>
        <v>0</v>
      </c>
      <c r="V84" s="334">
        <f>取引基本表!V83/取引基本表!V$93</f>
        <v>0</v>
      </c>
      <c r="W84" s="334">
        <f>取引基本表!W83/取引基本表!W$93</f>
        <v>0</v>
      </c>
      <c r="X84" s="334">
        <f>取引基本表!X83/取引基本表!X$93</f>
        <v>0</v>
      </c>
      <c r="Y84" s="334">
        <f>取引基本表!Y83/取引基本表!Y$93</f>
        <v>0</v>
      </c>
      <c r="Z84" s="334">
        <f>取引基本表!Z83/取引基本表!Z$93</f>
        <v>0</v>
      </c>
      <c r="AA84" s="334">
        <f>取引基本表!AA83/取引基本表!AA$93</f>
        <v>0</v>
      </c>
      <c r="AB84" s="334">
        <f>取引基本表!AB83/取引基本表!AB$93</f>
        <v>0</v>
      </c>
      <c r="AC84" s="334">
        <f>取引基本表!AC83/取引基本表!AC$93</f>
        <v>0</v>
      </c>
      <c r="AD84" s="334">
        <f>取引基本表!AD83/取引基本表!AD$93</f>
        <v>0</v>
      </c>
      <c r="AE84" s="334">
        <f>取引基本表!AE83/取引基本表!AE$93</f>
        <v>0</v>
      </c>
      <c r="AF84" s="334">
        <f>取引基本表!AF83/取引基本表!AF$93</f>
        <v>0</v>
      </c>
      <c r="AG84" s="334">
        <f>取引基本表!AG83/取引基本表!AG$93</f>
        <v>0</v>
      </c>
      <c r="AH84" s="334">
        <f>取引基本表!AH83/取引基本表!AH$93</f>
        <v>0</v>
      </c>
      <c r="AI84" s="334">
        <f>取引基本表!AI83/取引基本表!AI$93</f>
        <v>0</v>
      </c>
      <c r="AJ84" s="334">
        <f>取引基本表!AJ83/取引基本表!AJ$93</f>
        <v>0</v>
      </c>
      <c r="AK84" s="334">
        <f>取引基本表!AK83/取引基本表!AK$93</f>
        <v>0</v>
      </c>
      <c r="AL84" s="334">
        <f>取引基本表!AL83/取引基本表!AL$93</f>
        <v>0</v>
      </c>
      <c r="AM84" s="334">
        <f>取引基本表!AM83/取引基本表!AM$93</f>
        <v>0</v>
      </c>
      <c r="AN84" s="334">
        <f>取引基本表!AN83/取引基本表!AN$93</f>
        <v>0</v>
      </c>
      <c r="AO84" s="334">
        <f>取引基本表!AO83/取引基本表!AO$93</f>
        <v>0</v>
      </c>
      <c r="AP84" s="334">
        <f>取引基本表!AP83/取引基本表!AP$93</f>
        <v>0</v>
      </c>
      <c r="AQ84" s="334">
        <f>取引基本表!AQ83/取引基本表!AQ$93</f>
        <v>0</v>
      </c>
      <c r="AR84" s="335">
        <f>取引基本表!AR83/取引基本表!AR$93</f>
        <v>0</v>
      </c>
      <c r="AS84" s="325">
        <f>取引基本表!AS83/取引基本表!AS$93</f>
        <v>5.4346905783413503E-3</v>
      </c>
      <c r="AT84" s="325">
        <f>取引基本表!AT83/取引基本表!AT$93</f>
        <v>6.608042162269829E-4</v>
      </c>
      <c r="AU84" s="325">
        <f>取引基本表!AU83/取引基本表!AU$93</f>
        <v>9.2372116252713264E-3</v>
      </c>
      <c r="AV84" s="325">
        <f>取引基本表!AV83/取引基本表!AV$93</f>
        <v>9.2705933179723504E-3</v>
      </c>
      <c r="AW84" s="325">
        <f>取引基本表!AW83/取引基本表!AW$93</f>
        <v>4.7248601947572667E-3</v>
      </c>
      <c r="AX84" s="325">
        <f>取引基本表!AX83/取引基本表!AX$93</f>
        <v>2.9185903205215481E-3</v>
      </c>
      <c r="AY84" s="325">
        <f>取引基本表!AY83/取引基本表!AY$93</f>
        <v>3.4107056125964328E-3</v>
      </c>
      <c r="AZ84" s="325">
        <f>取引基本表!AZ83/取引基本表!AZ$93</f>
        <v>8.198038696976954E-4</v>
      </c>
      <c r="BA84" s="325">
        <f>取引基本表!BA83/取引基本表!BA$93</f>
        <v>9.2210264718871923E-4</v>
      </c>
      <c r="BB84" s="325">
        <f>取引基本表!BB83/取引基本表!BB$93</f>
        <v>2.2035909454514841E-3</v>
      </c>
      <c r="BC84" s="325">
        <f>取引基本表!BC83/取引基本表!BC$93</f>
        <v>9.8153271317775286E-3</v>
      </c>
      <c r="BD84" s="325">
        <f>取引基本表!BD83/取引基本表!BD$93</f>
        <v>5.4546952123699574E-3</v>
      </c>
      <c r="BE84" s="325">
        <f>取引基本表!BE83/取引基本表!BE$93</f>
        <v>4.9204961388357353E-3</v>
      </c>
      <c r="BF84" s="325">
        <f>取引基本表!BF83/取引基本表!BF$93</f>
        <v>4.9933658965760691E-3</v>
      </c>
      <c r="BG84" s="325">
        <f>取引基本表!BG83/取引基本表!BG$93</f>
        <v>7.403159772702915E-3</v>
      </c>
      <c r="BH84" s="325">
        <f>取引基本表!BH83/取引基本表!BH$93</f>
        <v>5.5118734578091261E-3</v>
      </c>
      <c r="BI84" s="325">
        <f>取引基本表!BI83/取引基本表!BI$93</f>
        <v>2.4124970812157529E-3</v>
      </c>
      <c r="BJ84" s="325">
        <f>取引基本表!BJ83/取引基本表!BJ$93</f>
        <v>6.742689374764656E-4</v>
      </c>
      <c r="BK84" s="325">
        <f>取引基本表!BK83/取引基本表!BK$93</f>
        <v>2.5817379528334256E-3</v>
      </c>
      <c r="BL84" s="325">
        <f>取引基本表!BL83/取引基本表!BL$93</f>
        <v>2.8728389092178338E-3</v>
      </c>
      <c r="BM84" s="325">
        <f>取引基本表!BM83/取引基本表!BM$93</f>
        <v>1.1457683614755228E-3</v>
      </c>
      <c r="BN84" s="325">
        <f>取引基本表!BN83/取引基本表!BN$93</f>
        <v>2.064827504021927E-3</v>
      </c>
      <c r="BO84" s="325">
        <f>取引基本表!BO83/取引基本表!BO$93</f>
        <v>1.470528436267955E-2</v>
      </c>
      <c r="BP84" s="325">
        <f>取引基本表!BP83/取引基本表!BP$93</f>
        <v>3.2972152058031792E-3</v>
      </c>
      <c r="BQ84" s="325">
        <f>取引基本表!BQ83/取引基本表!BQ$93</f>
        <v>6.9224791538849122E-3</v>
      </c>
      <c r="BR84" s="325">
        <f>取引基本表!BR83/取引基本表!BR$93</f>
        <v>7.6271823954445249E-3</v>
      </c>
      <c r="BS84" s="325">
        <f>取引基本表!BS83/取引基本表!BS$93</f>
        <v>4.522434532839E-3</v>
      </c>
      <c r="BT84" s="325">
        <f>取引基本表!BT83/取引基本表!BT$93</f>
        <v>9.6633527150487217E-3</v>
      </c>
      <c r="BU84" s="325">
        <f>取引基本表!BU83/取引基本表!BU$93</f>
        <v>3.8082105849744879E-3</v>
      </c>
      <c r="BV84" s="325">
        <f>取引基本表!BV83/取引基本表!BV$93</f>
        <v>4.1072574214226628E-3</v>
      </c>
      <c r="BW84" s="325">
        <f>取引基本表!BW83/取引基本表!BW$93</f>
        <v>4.3762333656073727E-3</v>
      </c>
      <c r="BX84" s="325">
        <f>取引基本表!BX83/取引基本表!BX$93</f>
        <v>3.7877399203411658E-4</v>
      </c>
      <c r="BY84" s="325">
        <f>取引基本表!BY83/取引基本表!BY$93</f>
        <v>5.3851425316935857E-3</v>
      </c>
      <c r="BZ84" s="325">
        <f>取引基本表!BZ83/取引基本表!BZ$93</f>
        <v>2.9832657051425985E-3</v>
      </c>
      <c r="CA84" s="325">
        <f>取引基本表!CA83/取引基本表!CA$93</f>
        <v>1.2708153516920029E-2</v>
      </c>
      <c r="CB84" s="325">
        <f>取引基本表!CB83/取引基本表!CB$93</f>
        <v>3.4351672655219679E-3</v>
      </c>
      <c r="CC84" s="325">
        <f>取引基本表!CC83/取引基本表!CC$93</f>
        <v>4.3167771047548046E-3</v>
      </c>
      <c r="CD84" s="325">
        <f>取引基本表!CD83/取引基本表!CD$93</f>
        <v>4.8966210512674127E-4</v>
      </c>
      <c r="CE84" s="325">
        <f>取引基本表!CE83/取引基本表!CE$93</f>
        <v>0</v>
      </c>
      <c r="CF84" s="326">
        <f>取引基本表!CF83/取引基本表!CF$93</f>
        <v>4.617568258656622E-3</v>
      </c>
      <c r="CG84" s="335">
        <f>取引基本表!CG83/取引基本表!CG$93</f>
        <v>4.4391329387339449E-3</v>
      </c>
      <c r="CH84" s="334">
        <f>取引基本表!CH83/取引基本表!CH$85</f>
        <v>0</v>
      </c>
      <c r="CI84" s="334">
        <f>取引基本表!CI83/取引基本表!CI$85</f>
        <v>0</v>
      </c>
      <c r="CJ84" s="334">
        <f>取引基本表!CJ83/取引基本表!CJ$85</f>
        <v>0</v>
      </c>
      <c r="CK84" s="334">
        <f>取引基本表!CK83/取引基本表!CK$85</f>
        <v>0</v>
      </c>
      <c r="CL84" s="334">
        <f>取引基本表!CL83/取引基本表!CL$85</f>
        <v>0</v>
      </c>
      <c r="CM84" s="334">
        <f>取引基本表!CM83/取引基本表!CM$85</f>
        <v>0</v>
      </c>
      <c r="CN84" s="336"/>
      <c r="CO84" s="335">
        <f>取引基本表!CO83/取引基本表!CO$85</f>
        <v>0</v>
      </c>
      <c r="CP84" s="333">
        <f>取引基本表!CO83/取引基本表!CO$85</f>
        <v>0</v>
      </c>
      <c r="CQ84" s="334">
        <f>取引基本表!CP83/取引基本表!CP$85</f>
        <v>6.1593354334504129E-6</v>
      </c>
      <c r="CR84" s="334">
        <f>取引基本表!CQ83/取引基本表!CQ$85</f>
        <v>0</v>
      </c>
      <c r="CS84" s="334">
        <f>取引基本表!CR83/取引基本表!CR$85</f>
        <v>0</v>
      </c>
      <c r="CT84" s="334">
        <f>取引基本表!CS83/取引基本表!CS$85</f>
        <v>0</v>
      </c>
      <c r="CU84" s="334">
        <f>取引基本表!CT83/取引基本表!CT$85</f>
        <v>0</v>
      </c>
      <c r="CV84" s="336"/>
      <c r="CW84" s="335">
        <f>取引基本表!CV83/取引基本表!CV$85</f>
        <v>3.153013530256315E-6</v>
      </c>
      <c r="CX84" s="335">
        <f>取引基本表!CW83/取引基本表!CW$85</f>
        <v>3.0355093463926944E-6</v>
      </c>
      <c r="CY84" s="335">
        <f>取引基本表!CX83/取引基本表!CX$85</f>
        <v>5.1341823718568734E-2</v>
      </c>
      <c r="CZ84" s="335">
        <f>取引基本表!CY83/取引基本表!CY$85</f>
        <v>1.2909458125766902E-2</v>
      </c>
      <c r="DA84" s="335">
        <f>取引基本表!CZ83/取引基本表!CZ$85</f>
        <v>7.4226834093897411E-3</v>
      </c>
      <c r="DB84" s="59"/>
    </row>
    <row r="85" spans="1:106" ht="12" customHeight="1">
      <c r="A85" s="60"/>
      <c r="B85" s="72"/>
      <c r="C85" s="72"/>
      <c r="D85" s="21" t="s">
        <v>60</v>
      </c>
      <c r="E85" s="333">
        <f>SUM(E46:E84)</f>
        <v>0.29733264174254748</v>
      </c>
      <c r="F85" s="334">
        <f t="shared" ref="F85:R85" si="4">SUM(F46:F84)</f>
        <v>0.15509157003091339</v>
      </c>
      <c r="G85" s="334">
        <f t="shared" si="4"/>
        <v>0.27080342187934092</v>
      </c>
      <c r="H85" s="334">
        <f t="shared" si="4"/>
        <v>0.16735221801341943</v>
      </c>
      <c r="I85" s="334">
        <f t="shared" si="4"/>
        <v>0.34636617081873233</v>
      </c>
      <c r="J85" s="334">
        <f t="shared" si="4"/>
        <v>0.23580052762325848</v>
      </c>
      <c r="K85" s="334">
        <f t="shared" si="4"/>
        <v>0.31039920369059321</v>
      </c>
      <c r="L85" s="334">
        <f t="shared" si="4"/>
        <v>0.29698123137518639</v>
      </c>
      <c r="M85" s="334">
        <f t="shared" si="4"/>
        <v>0.11330549015825593</v>
      </c>
      <c r="N85" s="334">
        <f t="shared" si="4"/>
        <v>0.28503984849881597</v>
      </c>
      <c r="O85" s="334">
        <f t="shared" si="4"/>
        <v>0.17401299735163853</v>
      </c>
      <c r="P85" s="334">
        <f t="shared" si="4"/>
        <v>0.19321426148231577</v>
      </c>
      <c r="Q85" s="334">
        <f t="shared" si="4"/>
        <v>0.34719209876617835</v>
      </c>
      <c r="R85" s="334">
        <f t="shared" si="4"/>
        <v>0.21329402072288217</v>
      </c>
      <c r="S85" s="334">
        <f t="shared" ref="S85:AX85" si="5">SUM(S46:S84)</f>
        <v>0.25087568929800447</v>
      </c>
      <c r="T85" s="334">
        <f t="shared" si="5"/>
        <v>0.25838372963238804</v>
      </c>
      <c r="U85" s="334">
        <f t="shared" si="5"/>
        <v>0.32104492502014575</v>
      </c>
      <c r="V85" s="334">
        <f t="shared" si="5"/>
        <v>0.31788123064960266</v>
      </c>
      <c r="W85" s="334">
        <f t="shared" si="5"/>
        <v>0.32966431484830994</v>
      </c>
      <c r="X85" s="334">
        <f t="shared" si="5"/>
        <v>0.34922121553501229</v>
      </c>
      <c r="Y85" s="334">
        <f t="shared" si="5"/>
        <v>0.3735989523644459</v>
      </c>
      <c r="Z85" s="334">
        <f t="shared" si="5"/>
        <v>0.26603371123780067</v>
      </c>
      <c r="AA85" s="334">
        <f t="shared" si="5"/>
        <v>0.2370575686804933</v>
      </c>
      <c r="AB85" s="334">
        <f t="shared" si="5"/>
        <v>8.0129928450769106E-2</v>
      </c>
      <c r="AC85" s="334">
        <f t="shared" si="5"/>
        <v>0.1373343719630602</v>
      </c>
      <c r="AD85" s="334">
        <f t="shared" si="5"/>
        <v>0.10311205244382432</v>
      </c>
      <c r="AE85" s="334">
        <f t="shared" si="5"/>
        <v>8.3785381160055517E-2</v>
      </c>
      <c r="AF85" s="334">
        <f t="shared" si="5"/>
        <v>9.6766475270973748E-2</v>
      </c>
      <c r="AG85" s="334">
        <f t="shared" si="5"/>
        <v>2.5330022699400177E-2</v>
      </c>
      <c r="AH85" s="334">
        <f t="shared" si="5"/>
        <v>0.1112724617326234</v>
      </c>
      <c r="AI85" s="334">
        <f t="shared" si="5"/>
        <v>0.16060826681309576</v>
      </c>
      <c r="AJ85" s="334">
        <f t="shared" si="5"/>
        <v>8.1152512186141737E-2</v>
      </c>
      <c r="AK85" s="334">
        <f t="shared" si="5"/>
        <v>8.9876770098903755E-2</v>
      </c>
      <c r="AL85" s="334">
        <f t="shared" si="5"/>
        <v>0.16902940765089491</v>
      </c>
      <c r="AM85" s="334">
        <f t="shared" si="5"/>
        <v>0.1346948391826778</v>
      </c>
      <c r="AN85" s="334">
        <f t="shared" si="5"/>
        <v>0.13210073857527532</v>
      </c>
      <c r="AO85" s="334">
        <f t="shared" si="5"/>
        <v>0.17848535001768417</v>
      </c>
      <c r="AP85" s="334">
        <f t="shared" si="5"/>
        <v>0.56401647525210863</v>
      </c>
      <c r="AQ85" s="334">
        <f t="shared" si="5"/>
        <v>7.4087340593105663E-2</v>
      </c>
      <c r="AR85" s="333">
        <f t="shared" si="5"/>
        <v>0.17896700746440175</v>
      </c>
      <c r="AS85" s="328">
        <f t="shared" si="5"/>
        <v>0.54158852308555316</v>
      </c>
      <c r="AT85" s="329">
        <f t="shared" si="5"/>
        <v>0.42170185205312932</v>
      </c>
      <c r="AU85" s="329">
        <f t="shared" si="5"/>
        <v>0.44385869190303723</v>
      </c>
      <c r="AV85" s="329">
        <f t="shared" si="5"/>
        <v>0.43168516631939341</v>
      </c>
      <c r="AW85" s="329">
        <f t="shared" si="5"/>
        <v>0.62806438268404252</v>
      </c>
      <c r="AX85" s="329">
        <f t="shared" si="5"/>
        <v>0.55727243820598116</v>
      </c>
      <c r="AY85" s="329">
        <f t="shared" ref="AY85:CD85" si="6">SUM(AY46:AY84)</f>
        <v>0.60870752889384605</v>
      </c>
      <c r="AZ85" s="329">
        <f t="shared" si="6"/>
        <v>0.63302426943954293</v>
      </c>
      <c r="BA85" s="329">
        <f t="shared" si="6"/>
        <v>0.59786557722892819</v>
      </c>
      <c r="BB85" s="329">
        <f t="shared" si="6"/>
        <v>0.54963615437357904</v>
      </c>
      <c r="BC85" s="329">
        <f t="shared" si="6"/>
        <v>0.49171905749772077</v>
      </c>
      <c r="BD85" s="329">
        <f t="shared" si="6"/>
        <v>0.70081918768946272</v>
      </c>
      <c r="BE85" s="329">
        <f t="shared" si="6"/>
        <v>0.78088194308251557</v>
      </c>
      <c r="BF85" s="329">
        <f t="shared" si="6"/>
        <v>0.48039309194660545</v>
      </c>
      <c r="BG85" s="329">
        <f t="shared" si="6"/>
        <v>0.5068701844300888</v>
      </c>
      <c r="BH85" s="329">
        <f t="shared" si="6"/>
        <v>0.49456263141343404</v>
      </c>
      <c r="BI85" s="329">
        <f t="shared" si="6"/>
        <v>0.56830921666084322</v>
      </c>
      <c r="BJ85" s="329">
        <f t="shared" si="6"/>
        <v>0.62463502514211433</v>
      </c>
      <c r="BK85" s="329">
        <f t="shared" si="6"/>
        <v>0.61885734842447826</v>
      </c>
      <c r="BL85" s="329">
        <f t="shared" si="6"/>
        <v>0.65035466415102994</v>
      </c>
      <c r="BM85" s="329">
        <f t="shared" si="6"/>
        <v>0.75130676652102601</v>
      </c>
      <c r="BN85" s="329">
        <f t="shared" si="6"/>
        <v>0.49980278642194115</v>
      </c>
      <c r="BO85" s="329">
        <f t="shared" si="6"/>
        <v>0.50193295849961128</v>
      </c>
      <c r="BP85" s="329">
        <f t="shared" si="6"/>
        <v>0.55642464706962547</v>
      </c>
      <c r="BQ85" s="329">
        <f t="shared" si="6"/>
        <v>0.51774118957735105</v>
      </c>
      <c r="BR85" s="329">
        <f t="shared" si="6"/>
        <v>0.34605564395388938</v>
      </c>
      <c r="BS85" s="329">
        <f t="shared" si="6"/>
        <v>0.29397689942144417</v>
      </c>
      <c r="BT85" s="329">
        <f t="shared" si="6"/>
        <v>0.36411930961633421</v>
      </c>
      <c r="BU85" s="329">
        <f t="shared" si="6"/>
        <v>0.1938740345240226</v>
      </c>
      <c r="BV85" s="329">
        <f t="shared" si="6"/>
        <v>0.36484958542509099</v>
      </c>
      <c r="BW85" s="329">
        <f t="shared" si="6"/>
        <v>0.46592176561190579</v>
      </c>
      <c r="BX85" s="329">
        <f t="shared" si="6"/>
        <v>0.28820533724898267</v>
      </c>
      <c r="BY85" s="329">
        <f t="shared" si="6"/>
        <v>0.306354117344458</v>
      </c>
      <c r="BZ85" s="329">
        <f t="shared" si="6"/>
        <v>0.39742559862143761</v>
      </c>
      <c r="CA85" s="329">
        <f t="shared" si="6"/>
        <v>0.37927651183518907</v>
      </c>
      <c r="CB85" s="329">
        <f t="shared" si="6"/>
        <v>0.40083864122476132</v>
      </c>
      <c r="CC85" s="329">
        <f t="shared" si="6"/>
        <v>0.43967269833100336</v>
      </c>
      <c r="CD85" s="329">
        <f t="shared" si="6"/>
        <v>0.97994714556736018</v>
      </c>
      <c r="CE85" s="329">
        <f>SUM(CE46:CE84)</f>
        <v>0.34786326149589469</v>
      </c>
      <c r="CF85" s="330">
        <f>SUM(CF46:CF84)</f>
        <v>0.43947216741527345</v>
      </c>
      <c r="CG85" s="330">
        <f>SUM(CG46:CG84)</f>
        <v>0.42940554382607166</v>
      </c>
      <c r="CH85" s="334">
        <f>取引基本表!CH84/取引基本表!CH$85</f>
        <v>0.46391691572181976</v>
      </c>
      <c r="CI85" s="334">
        <f>取引基本表!CI84/取引基本表!CI$85</f>
        <v>0.30964161982575178</v>
      </c>
      <c r="CJ85" s="334">
        <f>取引基本表!CJ84/取引基本表!CJ$85</f>
        <v>3.0367266400031338E-2</v>
      </c>
      <c r="CK85" s="334">
        <f>取引基本表!CK84/取引基本表!CK$85</f>
        <v>0.1022987965220206</v>
      </c>
      <c r="CL85" s="334">
        <f>取引基本表!CL84/取引基本表!CL$85</f>
        <v>0.26731667303088263</v>
      </c>
      <c r="CM85" s="334">
        <f>取引基本表!CM84/取引基本表!CM$85</f>
        <v>0.38826560349197625</v>
      </c>
      <c r="CN85" s="336"/>
      <c r="CO85" s="335">
        <f>取引基本表!CO84/取引基本表!CO$85</f>
        <v>0.98106249150385705</v>
      </c>
      <c r="CP85" s="333">
        <f>取引基本表!CO84/取引基本表!CO$85</f>
        <v>0.98106249150385705</v>
      </c>
      <c r="CQ85" s="334">
        <f>取引基本表!CP84/取引基本表!CP$85</f>
        <v>0.98678994797169095</v>
      </c>
      <c r="CR85" s="334">
        <f>取引基本表!CQ84/取引基本表!CQ$85</f>
        <v>0.99954970511096031</v>
      </c>
      <c r="CS85" s="334">
        <f>取引基本表!CR84/取引基本表!CR$85</f>
        <v>0.99481563315573651</v>
      </c>
      <c r="CT85" s="334">
        <f>取引基本表!CS84/取引基本表!CS$85</f>
        <v>0.98578478116710555</v>
      </c>
      <c r="CU85" s="334">
        <f>取引基本表!CT84/取引基本表!CT$85</f>
        <v>0.95776740238949032</v>
      </c>
      <c r="CV85" s="336"/>
      <c r="CW85" s="335">
        <f>取引基本表!CV84/取引基本表!CV$85</f>
        <v>0.98951323818293868</v>
      </c>
      <c r="CX85" s="330">
        <f>取引基本表!CW84/取引基本表!CW$85</f>
        <v>0.96139201907632321</v>
      </c>
      <c r="CY85" s="335">
        <f>取引基本表!CX84/取引基本表!CX$85</f>
        <v>0.96884461196259331</v>
      </c>
      <c r="CZ85" s="330">
        <f>取引基本表!CY84/取引基本表!CY$85</f>
        <v>0.95801741259178474</v>
      </c>
      <c r="DA85" s="330">
        <f>取引基本表!CZ84/取引基本表!CZ$85</f>
        <v>0.96135729675719217</v>
      </c>
      <c r="DB85" s="59"/>
    </row>
    <row r="86" spans="1:106" ht="12" customHeight="1">
      <c r="A86" s="73"/>
      <c r="B86" s="74"/>
      <c r="C86" s="74"/>
      <c r="D86" s="90" t="s">
        <v>84</v>
      </c>
      <c r="E86" s="333">
        <f>取引基本表!E85/取引基本表!E$93</f>
        <v>0.57087677214995247</v>
      </c>
      <c r="F86" s="334">
        <f>取引基本表!F85/取引基本表!F$93</f>
        <v>0.34646496480722766</v>
      </c>
      <c r="G86" s="334">
        <f>取引基本表!G85/取引基本表!G$93</f>
        <v>0.50077568093003155</v>
      </c>
      <c r="H86" s="334">
        <f>取引基本表!H85/取引基本表!H$93</f>
        <v>0.44285496880231318</v>
      </c>
      <c r="I86" s="334">
        <f>取引基本表!I85/取引基本表!I$93</f>
        <v>0.65782591534951429</v>
      </c>
      <c r="J86" s="334">
        <f>取引基本表!J85/取引基本表!J$93</f>
        <v>0.60100506137366416</v>
      </c>
      <c r="K86" s="334">
        <f>取引基本表!K85/取引基本表!K$93</f>
        <v>0.63288990739724416</v>
      </c>
      <c r="L86" s="334">
        <f>取引基本表!L85/取引基本表!L$93</f>
        <v>0.63283054834475549</v>
      </c>
      <c r="M86" s="334">
        <f>取引基本表!M85/取引基本表!M$93</f>
        <v>0.73446175369056133</v>
      </c>
      <c r="N86" s="334">
        <f>取引基本表!N85/取引基本表!N$93</f>
        <v>0.55822021676897216</v>
      </c>
      <c r="O86" s="334">
        <f>取引基本表!O85/取引基本表!O$93</f>
        <v>0.49847984231705533</v>
      </c>
      <c r="P86" s="334">
        <f>取引基本表!P85/取引基本表!P$93</f>
        <v>0.78218474880280553</v>
      </c>
      <c r="Q86" s="334">
        <f>取引基本表!Q85/取引基本表!Q$93</f>
        <v>0.78533758864680225</v>
      </c>
      <c r="R86" s="334">
        <f>取引基本表!R85/取引基本表!R$93</f>
        <v>0.5325081648198805</v>
      </c>
      <c r="S86" s="334">
        <f>取引基本表!S85/取引基本表!S$93</f>
        <v>0.55942563107268672</v>
      </c>
      <c r="T86" s="334">
        <f>取引基本表!T85/取引基本表!T$93</f>
        <v>0.55487691411570528</v>
      </c>
      <c r="U86" s="334">
        <f>取引基本表!U85/取引基本表!U$93</f>
        <v>0.62329661196854524</v>
      </c>
      <c r="V86" s="334">
        <f>取引基本表!V85/取引基本表!V$93</f>
        <v>0.65852834670550586</v>
      </c>
      <c r="W86" s="334">
        <f>取引基本表!W85/取引基本表!W$93</f>
        <v>0.65150415907333492</v>
      </c>
      <c r="X86" s="334">
        <f>取引基本表!X85/取引基本表!X$93</f>
        <v>0.69292679596720297</v>
      </c>
      <c r="Y86" s="334">
        <f>取引基本表!Y85/取引基本表!Y$93</f>
        <v>0.69754142881173942</v>
      </c>
      <c r="Z86" s="334">
        <f>取引基本表!Z85/取引基本表!Z$93</f>
        <v>0.58487434740170796</v>
      </c>
      <c r="AA86" s="334">
        <f>取引基本表!AA85/取引基本表!AA$93</f>
        <v>0.52416241580372325</v>
      </c>
      <c r="AB86" s="334">
        <f>取引基本表!AB85/取引基本表!AB$93</f>
        <v>0.59577767649414815</v>
      </c>
      <c r="AC86" s="334">
        <f>取引基本表!AC85/取引基本表!AC$93</f>
        <v>0.5492328106406057</v>
      </c>
      <c r="AD86" s="334">
        <f>取引基本表!AD85/取引基本表!AD$93</f>
        <v>0.35015666814593666</v>
      </c>
      <c r="AE86" s="334">
        <f>取引基本表!AE85/取引基本表!AE$93</f>
        <v>0.30591893649026347</v>
      </c>
      <c r="AF86" s="334">
        <f>取引基本表!AF85/取引基本表!AF$93</f>
        <v>0.37023206188316887</v>
      </c>
      <c r="AG86" s="334">
        <f>取引基本表!AG85/取引基本表!AG$93</f>
        <v>0.1852125438397654</v>
      </c>
      <c r="AH86" s="334">
        <f>取引基本表!AH85/取引基本表!AH$93</f>
        <v>0.35559748882114106</v>
      </c>
      <c r="AI86" s="334">
        <f>取引基本表!AI85/取引基本表!AI$93</f>
        <v>0.49448736169154928</v>
      </c>
      <c r="AJ86" s="334">
        <f>取引基本表!AJ85/取引基本表!AJ$93</f>
        <v>0.28231566772228445</v>
      </c>
      <c r="AK86" s="334">
        <f>取引基本表!AK85/取引基本表!AK$93</f>
        <v>0.29027663373767487</v>
      </c>
      <c r="AL86" s="334">
        <f>取引基本表!AL85/取引基本表!AL$93</f>
        <v>0.41057782281320765</v>
      </c>
      <c r="AM86" s="334">
        <f>取引基本表!AM85/取引基本表!AM$93</f>
        <v>0.37818904719079849</v>
      </c>
      <c r="AN86" s="334">
        <f>取引基本表!AN85/取引基本表!AN$93</f>
        <v>0.36916870524477019</v>
      </c>
      <c r="AO86" s="334">
        <f>取引基本表!AO85/取引基本表!AO$93</f>
        <v>0.45130524497336727</v>
      </c>
      <c r="AP86" s="334">
        <f>取引基本表!AP85/取引基本表!AP$93</f>
        <v>1</v>
      </c>
      <c r="AQ86" s="334">
        <f>取引基本表!AQ85/取引基本表!AQ$93</f>
        <v>0.35062069110807981</v>
      </c>
      <c r="AR86" s="335">
        <f>取引基本表!AR85/取引基本表!AR$93</f>
        <v>0.4709097928273191</v>
      </c>
      <c r="AS86" s="334">
        <f>取引基本表!AS85/取引基本表!AS$93</f>
        <v>0.55257071133436153</v>
      </c>
      <c r="AT86" s="334">
        <f>取引基本表!AT85/取引基本表!AT$93</f>
        <v>0.42541794857301274</v>
      </c>
      <c r="AU86" s="334">
        <f>取引基本表!AU85/取引基本表!AU$93</f>
        <v>0.45371290266812647</v>
      </c>
      <c r="AV86" s="334">
        <f>取引基本表!AV85/取引基本表!AV$93</f>
        <v>0.43570988543266775</v>
      </c>
      <c r="AW86" s="334">
        <f>取引基本表!AW85/取引基本表!AW$93</f>
        <v>0.64162548898282246</v>
      </c>
      <c r="AX86" s="334">
        <f>取引基本表!AX85/取引基本表!AX$93</f>
        <v>0.56731129331426022</v>
      </c>
      <c r="AY86" s="334">
        <f>取引基本表!AY85/取引基本表!AY$93</f>
        <v>0.61975182135474904</v>
      </c>
      <c r="AZ86" s="334">
        <f>取引基本表!AZ85/取引基本表!AZ$93</f>
        <v>0.65073897414998094</v>
      </c>
      <c r="BA86" s="334">
        <f>取引基本表!BA85/取引基本表!BA$93</f>
        <v>0.59900818874121287</v>
      </c>
      <c r="BB86" s="334">
        <f>取引基本表!BB85/取引基本表!BB$93</f>
        <v>0.56413476607225932</v>
      </c>
      <c r="BC86" s="334">
        <f>取引基本表!BC85/取引基本表!BC$93</f>
        <v>0.49957094373478594</v>
      </c>
      <c r="BD86" s="334">
        <f>取引基本表!BD85/取引基本表!BD$93</f>
        <v>0.72322995460821071</v>
      </c>
      <c r="BE86" s="334">
        <f>取引基本表!BE85/取引基本表!BE$93</f>
        <v>0.79184204006232484</v>
      </c>
      <c r="BF86" s="334">
        <f>取引基本表!BF85/取引基本表!BF$93</f>
        <v>0.49460142869889534</v>
      </c>
      <c r="BG86" s="334">
        <f>取引基本表!BG85/取引基本表!BG$93</f>
        <v>0.53320374049518804</v>
      </c>
      <c r="BH86" s="334">
        <f>取引基本表!BH85/取引基本表!BH$93</f>
        <v>0.51237704470583245</v>
      </c>
      <c r="BI86" s="334">
        <f>取引基本表!BI85/取引基本表!BI$93</f>
        <v>0.58286731521247559</v>
      </c>
      <c r="BJ86" s="334">
        <f>取引基本表!BJ85/取引基本表!BJ$93</f>
        <v>0.63628942171957925</v>
      </c>
      <c r="BK86" s="334">
        <f>取引基本表!BK85/取引基本表!BK$93</f>
        <v>0.6381576199869905</v>
      </c>
      <c r="BL86" s="334">
        <f>取引基本表!BL85/取引基本表!BL$93</f>
        <v>0.66316695722900953</v>
      </c>
      <c r="BM86" s="334">
        <f>取引基本表!BM85/取引基本表!BM$93</f>
        <v>0.76978404732188865</v>
      </c>
      <c r="BN86" s="334">
        <f>取引基本表!BN85/取引基本表!BN$93</f>
        <v>0.50948710004170883</v>
      </c>
      <c r="BO86" s="334">
        <f>取引基本表!BO85/取引基本表!BO$93</f>
        <v>0.51254609411247642</v>
      </c>
      <c r="BP86" s="334">
        <f>取引基本表!BP85/取引基本表!BP$93</f>
        <v>0.55895704213858788</v>
      </c>
      <c r="BQ86" s="334">
        <f>取引基本表!BQ85/取引基本表!BQ$93</f>
        <v>0.52208030555026297</v>
      </c>
      <c r="BR86" s="334">
        <f>取引基本表!BR85/取引基本表!BR$93</f>
        <v>0.35019900388855785</v>
      </c>
      <c r="BS86" s="334">
        <f>取引基本表!BS85/取引基本表!BS$93</f>
        <v>0.29588524778013142</v>
      </c>
      <c r="BT86" s="334">
        <f>取引基本表!BT85/取引基本表!BT$93</f>
        <v>0.36573041425457486</v>
      </c>
      <c r="BU86" s="334">
        <f>取引基本表!BU85/取引基本表!BU$93</f>
        <v>0.19422893090877355</v>
      </c>
      <c r="BV86" s="334">
        <f>取引基本表!BV85/取引基本表!BV$93</f>
        <v>0.36853488652989541</v>
      </c>
      <c r="BW86" s="334">
        <f>取引基本表!BW85/取引基本表!BW$93</f>
        <v>0.46803188791334832</v>
      </c>
      <c r="BX86" s="334">
        <f>取引基本表!BX85/取引基本表!BX$93</f>
        <v>0.29038014574580312</v>
      </c>
      <c r="BY86" s="334">
        <f>取引基本表!BY85/取引基本表!BY$93</f>
        <v>0.30918066036855735</v>
      </c>
      <c r="BZ86" s="334">
        <f>取引基本表!BZ85/取引基本表!BZ$93</f>
        <v>0.40675009763580033</v>
      </c>
      <c r="CA86" s="334">
        <f>取引基本表!CA85/取引基本表!CA$93</f>
        <v>0.38292656379477358</v>
      </c>
      <c r="CB86" s="334">
        <f>取引基本表!CB85/取引基本表!CB$93</f>
        <v>0.40489178463703712</v>
      </c>
      <c r="CC86" s="334">
        <f>取引基本表!CC85/取引基本表!CC$93</f>
        <v>0.44729911311198683</v>
      </c>
      <c r="CD86" s="334">
        <f>取引基本表!CD85/取引基本表!CD$93</f>
        <v>1</v>
      </c>
      <c r="CE86" s="334">
        <f>取引基本表!CE85/取引基本表!CE$93</f>
        <v>0.34995896879136584</v>
      </c>
      <c r="CF86" s="335">
        <f>取引基本表!CF85/取引基本表!CF$93</f>
        <v>0.44670115269390009</v>
      </c>
      <c r="CG86" s="330">
        <f>取引基本表!CG85/取引基本表!CG$93</f>
        <v>0.44763663999048758</v>
      </c>
      <c r="CH86" s="329">
        <f>取引基本表!CH85/取引基本表!CH$85</f>
        <v>1</v>
      </c>
      <c r="CI86" s="329">
        <f>取引基本表!CI85/取引基本表!CI$85</f>
        <v>1</v>
      </c>
      <c r="CJ86" s="329">
        <f>取引基本表!CJ85/取引基本表!CJ$85</f>
        <v>1</v>
      </c>
      <c r="CK86" s="329">
        <f>取引基本表!CK85/取引基本表!CK$85</f>
        <v>1</v>
      </c>
      <c r="CL86" s="329">
        <f>取引基本表!CL85/取引基本表!CL$85</f>
        <v>1</v>
      </c>
      <c r="CM86" s="329">
        <f>取引基本表!CM85/取引基本表!CM$85</f>
        <v>1</v>
      </c>
      <c r="CN86" s="337"/>
      <c r="CO86" s="330">
        <f>取引基本表!CO85/取引基本表!CO$85</f>
        <v>1</v>
      </c>
      <c r="CP86" s="328">
        <f>取引基本表!CO85/取引基本表!CO$85</f>
        <v>1</v>
      </c>
      <c r="CQ86" s="329">
        <f>取引基本表!CP85/取引基本表!CP$85</f>
        <v>1</v>
      </c>
      <c r="CR86" s="329">
        <f>取引基本表!CQ85/取引基本表!CQ$85</f>
        <v>1</v>
      </c>
      <c r="CS86" s="329">
        <f>取引基本表!CR85/取引基本表!CR$85</f>
        <v>1</v>
      </c>
      <c r="CT86" s="329">
        <f>取引基本表!CS85/取引基本表!CS$85</f>
        <v>1</v>
      </c>
      <c r="CU86" s="329">
        <f>取引基本表!CT85/取引基本表!CT$85</f>
        <v>1</v>
      </c>
      <c r="CV86" s="337"/>
      <c r="CW86" s="330">
        <f>取引基本表!CV85/取引基本表!CV$85</f>
        <v>1</v>
      </c>
      <c r="CX86" s="330">
        <f>取引基本表!CW85/取引基本表!CW$85</f>
        <v>1</v>
      </c>
      <c r="CY86" s="330">
        <f>取引基本表!CX85/取引基本表!CX$85</f>
        <v>1</v>
      </c>
      <c r="CZ86" s="330">
        <f>取引基本表!CY85/取引基本表!CY$85</f>
        <v>1</v>
      </c>
      <c r="DA86" s="330">
        <f>取引基本表!CZ85/取引基本表!CZ$85</f>
        <v>1</v>
      </c>
      <c r="DB86" s="59"/>
    </row>
    <row r="87" spans="1:106" ht="12" customHeight="1">
      <c r="A87" s="77" t="s">
        <v>85</v>
      </c>
      <c r="B87" s="16"/>
      <c r="C87" s="16">
        <v>55</v>
      </c>
      <c r="D87" s="17" t="s">
        <v>86</v>
      </c>
      <c r="E87" s="325">
        <f>取引基本表!E86/取引基本表!E$93</f>
        <v>1.9128455884614203E-3</v>
      </c>
      <c r="F87" s="325">
        <f>取引基本表!F86/取引基本表!F$93</f>
        <v>1.365689673285009E-2</v>
      </c>
      <c r="G87" s="325">
        <f>取引基本表!G86/取引基本表!G$93</f>
        <v>2.5410914517997762E-2</v>
      </c>
      <c r="H87" s="325">
        <f>取引基本表!H86/取引基本表!H$93</f>
        <v>1.3544361588799269E-2</v>
      </c>
      <c r="I87" s="325">
        <f>取引基本表!I86/取引基本表!I$93</f>
        <v>5.6587307822271275E-3</v>
      </c>
      <c r="J87" s="325">
        <f>取引基本表!J86/取引基本表!J$93</f>
        <v>8.2232294208874832E-3</v>
      </c>
      <c r="K87" s="325">
        <f>取引基本表!K86/取引基本表!K$93</f>
        <v>1.1123574750154606E-2</v>
      </c>
      <c r="L87" s="325">
        <f>取引基本表!L86/取引基本表!L$93</f>
        <v>8.7478030965653947E-3</v>
      </c>
      <c r="M87" s="325">
        <f>取引基本表!M86/取引基本表!M$93</f>
        <v>2.768831698751111E-3</v>
      </c>
      <c r="N87" s="325">
        <f>取引基本表!N86/取引基本表!N$93</f>
        <v>1.352311217471446E-2</v>
      </c>
      <c r="O87" s="325">
        <f>取引基本表!O86/取引基本表!O$93</f>
        <v>1.1548208423776478E-2</v>
      </c>
      <c r="P87" s="325">
        <f>取引基本表!P86/取引基本表!P$93</f>
        <v>4.5042319270638701E-3</v>
      </c>
      <c r="Q87" s="325">
        <f>取引基本表!Q86/取引基本表!Q$93</f>
        <v>3.7040448169400986E-3</v>
      </c>
      <c r="R87" s="325">
        <f>取引基本表!R86/取引基本表!R$93</f>
        <v>9.5803637238363396E-3</v>
      </c>
      <c r="S87" s="325">
        <f>取引基本表!S86/取引基本表!S$93</f>
        <v>9.8417831263727246E-3</v>
      </c>
      <c r="T87" s="325">
        <f>取引基本表!T86/取引基本表!T$93</f>
        <v>7.4786360077825379E-3</v>
      </c>
      <c r="U87" s="325">
        <f>取引基本表!U86/取引基本表!U$93</f>
        <v>9.4897401500472003E-3</v>
      </c>
      <c r="V87" s="325">
        <f>取引基本表!V86/取引基本表!V$93</f>
        <v>8.2848145632584275E-3</v>
      </c>
      <c r="W87" s="325">
        <f>取引基本表!W86/取引基本表!W$93</f>
        <v>1.0380184018716447E-2</v>
      </c>
      <c r="X87" s="325">
        <f>取引基本表!X86/取引基本表!X$93</f>
        <v>1.1703638763333069E-2</v>
      </c>
      <c r="Y87" s="325">
        <f>取引基本表!Y86/取引基本表!Y$93</f>
        <v>6.1704889440873188E-3</v>
      </c>
      <c r="Z87" s="325">
        <f>取引基本表!Z86/取引基本表!Z$93</f>
        <v>1.3103827956074118E-2</v>
      </c>
      <c r="AA87" s="325">
        <f>取引基本表!AA86/取引基本表!AA$93</f>
        <v>1.2216669950595121E-2</v>
      </c>
      <c r="AB87" s="325">
        <f>取引基本表!AB86/取引基本表!AB$93</f>
        <v>4.7368957081182364E-3</v>
      </c>
      <c r="AC87" s="325">
        <f>取引基本表!AC86/取引基本表!AC$93</f>
        <v>8.0404814810914414E-3</v>
      </c>
      <c r="AD87" s="325">
        <f>取引基本表!AD86/取引基本表!AD$93</f>
        <v>1.7056431910992771E-2</v>
      </c>
      <c r="AE87" s="325">
        <f>取引基本表!AE86/取引基本表!AE$93</f>
        <v>1.3638585845265373E-2</v>
      </c>
      <c r="AF87" s="325">
        <f>取引基本表!AF86/取引基本表!AF$93</f>
        <v>2.4279029612944102E-2</v>
      </c>
      <c r="AG87" s="325">
        <f>取引基本表!AG86/取引基本表!AG$93</f>
        <v>1.7222663293515418E-3</v>
      </c>
      <c r="AH87" s="325">
        <f>取引基本表!AH86/取引基本表!AH$93</f>
        <v>1.0365421545114235E-2</v>
      </c>
      <c r="AI87" s="325">
        <f>取引基本表!AI86/取引基本表!AI$93</f>
        <v>5.7926557567741241E-3</v>
      </c>
      <c r="AJ87" s="325">
        <f>取引基本表!AJ86/取引基本表!AJ$93</f>
        <v>9.0883688341586426E-3</v>
      </c>
      <c r="AK87" s="325">
        <f>取引基本表!AK86/取引基本表!AK$93</f>
        <v>3.4853690018251714E-3</v>
      </c>
      <c r="AL87" s="325">
        <f>取引基本表!AL86/取引基本表!AL$93</f>
        <v>8.1011843113555169E-3</v>
      </c>
      <c r="AM87" s="325">
        <f>取引基本表!AM86/取引基本表!AM$93</f>
        <v>3.4742272920906897E-2</v>
      </c>
      <c r="AN87" s="325">
        <f>取引基本表!AN86/取引基本表!AN$93</f>
        <v>8.4230443957345642E-3</v>
      </c>
      <c r="AO87" s="325">
        <f>取引基本表!AO86/取引基本表!AO$93</f>
        <v>1.4276783381586874E-2</v>
      </c>
      <c r="AP87" s="325">
        <f>取引基本表!AP86/取引基本表!AP$93</f>
        <v>0</v>
      </c>
      <c r="AQ87" s="325">
        <f>取引基本表!AQ86/取引基本表!AQ$93</f>
        <v>1.9750459527358337E-3</v>
      </c>
      <c r="AR87" s="326">
        <f>取引基本表!AR86/取引基本表!AR$93</f>
        <v>8.7620871308245404E-3</v>
      </c>
      <c r="AS87" s="325">
        <f>取引基本表!AS86/取引基本表!AS$93</f>
        <v>2.1057061725888826E-3</v>
      </c>
      <c r="AT87" s="325">
        <f>取引基本表!AT86/取引基本表!AT$93</f>
        <v>1.1321150849086314E-2</v>
      </c>
      <c r="AU87" s="325">
        <f>取引基本表!AU86/取引基本表!AU$93</f>
        <v>2.7916018363779559E-2</v>
      </c>
      <c r="AV87" s="325">
        <f>取引基本表!AV86/取引基本表!AV$93</f>
        <v>2.2271425371223758E-2</v>
      </c>
      <c r="AW87" s="325">
        <f>取引基本表!AW86/取引基本表!AW$93</f>
        <v>5.2013989633918813E-3</v>
      </c>
      <c r="AX87" s="325">
        <f>取引基本表!AX86/取引基本表!AX$93</f>
        <v>8.7907813143735178E-3</v>
      </c>
      <c r="AY87" s="325">
        <f>取引基本表!AY86/取引基本表!AY$93</f>
        <v>1.0102357313092293E-2</v>
      </c>
      <c r="AZ87" s="325">
        <f>取引基本表!AZ86/取引基本表!AZ$93</f>
        <v>8.1587149228956116E-3</v>
      </c>
      <c r="BA87" s="325">
        <f>取引基本表!BA86/取引基本表!BA$93</f>
        <v>2.0215649865432338E-3</v>
      </c>
      <c r="BB87" s="325">
        <f>取引基本表!BB86/取引基本表!BB$93</f>
        <v>1.3313994479940921E-2</v>
      </c>
      <c r="BC87" s="325">
        <f>取引基本表!BC86/取引基本表!BC$93</f>
        <v>1.1949093899555252E-2</v>
      </c>
      <c r="BD87" s="325">
        <f>取引基本表!BD86/取引基本表!BD$93</f>
        <v>4.849259480061539E-3</v>
      </c>
      <c r="BE87" s="325">
        <f>取引基本表!BE86/取引基本表!BE$93</f>
        <v>6.4333074022948364E-3</v>
      </c>
      <c r="BF87" s="325">
        <f>取引基本表!BF86/取引基本表!BF$93</f>
        <v>1.0494894552279393E-2</v>
      </c>
      <c r="BG87" s="325">
        <f>取引基本表!BG86/取引基本表!BG$93</f>
        <v>1.0650323928857145E-2</v>
      </c>
      <c r="BH87" s="325">
        <f>取引基本表!BH86/取引基本表!BH$93</f>
        <v>1.0558109825716953E-2</v>
      </c>
      <c r="BI87" s="325">
        <f>取引基本表!BI86/取引基本表!BI$93</f>
        <v>1.2227085698057444E-2</v>
      </c>
      <c r="BJ87" s="325">
        <f>取引基本表!BJ86/取引基本表!BJ$93</f>
        <v>1.0851638646609279E-2</v>
      </c>
      <c r="BK87" s="325">
        <f>取引基本表!BK86/取引基本表!BK$93</f>
        <v>1.0491845609096358E-2</v>
      </c>
      <c r="BL87" s="325">
        <f>取引基本表!BL86/取引基本表!BL$93</f>
        <v>1.2968488891308338E-2</v>
      </c>
      <c r="BM87" s="325">
        <f>取引基本表!BM86/取引基本表!BM$93</f>
        <v>5.234227606454334E-3</v>
      </c>
      <c r="BN87" s="325">
        <f>取引基本表!BN86/取引基本表!BN$93</f>
        <v>1.2734195316689506E-2</v>
      </c>
      <c r="BO87" s="325">
        <f>取引基本表!BO86/取引基本表!BO$93</f>
        <v>1.2127840496078329E-2</v>
      </c>
      <c r="BP87" s="325">
        <f>取引基本表!BP86/取引基本表!BP$93</f>
        <v>5.3820736833214656E-3</v>
      </c>
      <c r="BQ87" s="325">
        <f>取引基本表!BQ86/取引基本表!BQ$93</f>
        <v>8.7331013015329809E-3</v>
      </c>
      <c r="BR87" s="325">
        <f>取引基本表!BR86/取引基本表!BR$93</f>
        <v>1.7276470325176617E-2</v>
      </c>
      <c r="BS87" s="325">
        <f>取引基本表!BS86/取引基本表!BS$93</f>
        <v>1.4235486827395265E-2</v>
      </c>
      <c r="BT87" s="325">
        <f>取引基本表!BT86/取引基本表!BT$93</f>
        <v>2.4115701647840361E-2</v>
      </c>
      <c r="BU87" s="325">
        <f>取引基本表!BU86/取引基本表!BU$93</f>
        <v>1.9300885126466013E-3</v>
      </c>
      <c r="BV87" s="325">
        <f>取引基本表!BV86/取引基本表!BV$93</f>
        <v>9.7516538428488106E-3</v>
      </c>
      <c r="BW87" s="325">
        <f>取引基本表!BW86/取引基本表!BW$93</f>
        <v>7.1835569100370438E-3</v>
      </c>
      <c r="BX87" s="325">
        <f>取引基本表!BX86/取引基本表!BX$93</f>
        <v>9.8647547899092334E-3</v>
      </c>
      <c r="BY87" s="325">
        <f>取引基本表!BY86/取引基本表!BY$93</f>
        <v>3.7262822309226651E-3</v>
      </c>
      <c r="BZ87" s="325">
        <f>取引基本表!BZ86/取引基本表!BZ$93</f>
        <v>8.56873473948341E-3</v>
      </c>
      <c r="CA87" s="325">
        <f>取引基本表!CA86/取引基本表!CA$93</f>
        <v>3.5061555834318713E-2</v>
      </c>
      <c r="CB87" s="325">
        <f>取引基本表!CB86/取引基本表!CB$93</f>
        <v>8.833897765290406E-3</v>
      </c>
      <c r="CC87" s="325">
        <f>取引基本表!CC86/取引基本表!CC$93</f>
        <v>1.4421243063419849E-2</v>
      </c>
      <c r="CD87" s="325">
        <f>取引基本表!CD86/取引基本表!CD$93</f>
        <v>0</v>
      </c>
      <c r="CE87" s="325">
        <f>取引基本表!CE86/取引基本表!CE$93</f>
        <v>1.998416004503891E-3</v>
      </c>
      <c r="CF87" s="326">
        <f>取引基本表!CF86/取引基本表!CF$93</f>
        <v>9.19373304029566E-3</v>
      </c>
      <c r="CG87" s="326">
        <f>取引基本表!CG86/取引基本表!CG$93</f>
        <v>9.1770530755099951E-3</v>
      </c>
      <c r="CH87" s="338"/>
      <c r="CI87" s="338"/>
      <c r="CJ87" s="338"/>
      <c r="CK87" s="338"/>
      <c r="CL87" s="338"/>
      <c r="CM87" s="338"/>
      <c r="CN87" s="338"/>
      <c r="CO87" s="338"/>
      <c r="CP87" s="338"/>
      <c r="CQ87" s="338"/>
      <c r="CR87" s="338"/>
      <c r="CS87" s="338"/>
      <c r="CT87" s="338"/>
      <c r="CU87" s="338"/>
      <c r="CV87" s="338"/>
      <c r="CW87" s="338"/>
      <c r="CX87" s="338"/>
      <c r="CY87" s="338"/>
      <c r="CZ87" s="338"/>
      <c r="DA87" s="338"/>
    </row>
    <row r="88" spans="1:106" ht="12" customHeight="1">
      <c r="A88" s="79" t="s">
        <v>87</v>
      </c>
      <c r="B88" s="16"/>
      <c r="C88" s="16">
        <v>56</v>
      </c>
      <c r="D88" s="17" t="s">
        <v>88</v>
      </c>
      <c r="E88" s="325">
        <f>取引基本表!E87/取引基本表!E$93</f>
        <v>0.15155149614048036</v>
      </c>
      <c r="F88" s="325">
        <f>取引基本表!F87/取引基本表!F$93</f>
        <v>0.22817522849038765</v>
      </c>
      <c r="G88" s="325">
        <f>取引基本表!G87/取引基本表!G$93</f>
        <v>0.17153349174243465</v>
      </c>
      <c r="H88" s="325">
        <f>取引基本表!H87/取引基本表!H$93</f>
        <v>0.2579516055394917</v>
      </c>
      <c r="I88" s="325">
        <f>取引基本表!I87/取引基本表!I$93</f>
        <v>0.13770114594385849</v>
      </c>
      <c r="J88" s="325">
        <f>取引基本表!J87/取引基本表!J$93</f>
        <v>0.2721720626600464</v>
      </c>
      <c r="K88" s="325">
        <f>取引基本表!K87/取引基本表!K$93</f>
        <v>0.17335642824825784</v>
      </c>
      <c r="L88" s="325">
        <f>取引基本表!L87/取引基本表!L$93</f>
        <v>0.1171240792325445</v>
      </c>
      <c r="M88" s="325">
        <f>取引基本表!M87/取引基本表!M$93</f>
        <v>1.5279579137581789E-2</v>
      </c>
      <c r="N88" s="325">
        <f>取引基本表!N87/取引基本表!N$93</f>
        <v>0.24054742090319753</v>
      </c>
      <c r="O88" s="325">
        <f>取引基本表!O87/取引基本表!O$93</f>
        <v>0.21766947174074985</v>
      </c>
      <c r="P88" s="325">
        <f>取引基本表!P87/取引基本表!P$93</f>
        <v>6.2445810408374151E-2</v>
      </c>
      <c r="Q88" s="325">
        <f>取引基本表!Q87/取引基本表!Q$93</f>
        <v>0.11671945764775135</v>
      </c>
      <c r="R88" s="325">
        <f>取引基本表!R87/取引基本表!R$93</f>
        <v>0.29005387701730417</v>
      </c>
      <c r="S88" s="325">
        <f>取引基本表!S87/取引基本表!S$93</f>
        <v>0.21325815420745545</v>
      </c>
      <c r="T88" s="325">
        <f>取引基本表!T87/取引基本表!T$93</f>
        <v>0.24379890925547271</v>
      </c>
      <c r="U88" s="325">
        <f>取引基本表!U87/取引基本表!U$93</f>
        <v>0.24633125110096343</v>
      </c>
      <c r="V88" s="325">
        <f>取引基本表!V87/取引基本表!V$93</f>
        <v>0.2605848403511512</v>
      </c>
      <c r="W88" s="325">
        <f>取引基本表!W87/取引基本表!W$93</f>
        <v>0.20415569699579933</v>
      </c>
      <c r="X88" s="325">
        <f>取引基本表!X87/取引基本表!X$93</f>
        <v>0.16481626532719168</v>
      </c>
      <c r="Y88" s="325">
        <f>取引基本表!Y87/取引基本表!Y$93</f>
        <v>0.18177207604774032</v>
      </c>
      <c r="Z88" s="325">
        <f>取引基本表!Z87/取引基本表!Z$93</f>
        <v>0.28848634430593861</v>
      </c>
      <c r="AA88" s="325">
        <f>取引基本表!AA87/取引基本表!AA$93</f>
        <v>0.33838967095036887</v>
      </c>
      <c r="AB88" s="325">
        <f>取引基本表!AB87/取引基本表!AB$93</f>
        <v>7.0262508387801376E-2</v>
      </c>
      <c r="AC88" s="325">
        <f>取引基本表!AC87/取引基本表!AC$93</f>
        <v>0.11380414292785156</v>
      </c>
      <c r="AD88" s="325">
        <f>取引基本表!AD87/取引基本表!AD$93</f>
        <v>0.4529749017181946</v>
      </c>
      <c r="AE88" s="325">
        <f>取引基本表!AE87/取引基本表!AE$93</f>
        <v>0.43749758717185111</v>
      </c>
      <c r="AF88" s="325">
        <f>取引基本表!AF87/取引基本表!AF$93</f>
        <v>0.30282397072447498</v>
      </c>
      <c r="AG88" s="325">
        <f>取引基本表!AG87/取引基本表!AG$93</f>
        <v>5.8650173764370726E-2</v>
      </c>
      <c r="AH88" s="325">
        <f>取引基本表!AH87/取引基本表!AH$93</f>
        <v>0.40235165952905672</v>
      </c>
      <c r="AI88" s="325">
        <f>取引基本表!AI87/取引基本表!AI$93</f>
        <v>0.18003386475673192</v>
      </c>
      <c r="AJ88" s="325">
        <f>取引基本表!AJ87/取引基本表!AJ$93</f>
        <v>0.33345520667958617</v>
      </c>
      <c r="AK88" s="325">
        <f>取引基本表!AK87/取引基本表!AK$93</f>
        <v>0.52314226927728547</v>
      </c>
      <c r="AL88" s="325">
        <f>取引基本表!AL87/取引基本表!AL$93</f>
        <v>0.50896339569449323</v>
      </c>
      <c r="AM88" s="325">
        <f>取引基本表!AM87/取引基本表!AM$93</f>
        <v>0.53299358903562055</v>
      </c>
      <c r="AN88" s="325">
        <f>取引基本表!AN87/取引基本表!AN$93</f>
        <v>0.37257380440005849</v>
      </c>
      <c r="AO88" s="325">
        <f>取引基本表!AO87/取引基本表!AO$93</f>
        <v>0.32381925449611038</v>
      </c>
      <c r="AP88" s="325">
        <f>取引基本表!AP87/取引基本表!AP$93</f>
        <v>0</v>
      </c>
      <c r="AQ88" s="325">
        <f>取引基本表!AQ87/取引基本表!AQ$93</f>
        <v>7.4261727822867345E-3</v>
      </c>
      <c r="AR88" s="326">
        <f>取引基本表!AR87/取引基本表!AR$93</f>
        <v>0.26745444124294698</v>
      </c>
      <c r="AS88" s="325">
        <f>取引基本表!AS87/取引基本表!AS$93</f>
        <v>0.16160007526037862</v>
      </c>
      <c r="AT88" s="325">
        <f>取引基本表!AT87/取引基本表!AT$93</f>
        <v>0.22984008807133993</v>
      </c>
      <c r="AU88" s="325">
        <f>取引基本表!AU87/取引基本表!AU$93</f>
        <v>0.17384121861733803</v>
      </c>
      <c r="AV88" s="325">
        <f>取引基本表!AV87/取引基本表!AV$93</f>
        <v>0.19632256464413722</v>
      </c>
      <c r="AW88" s="325">
        <f>取引基本表!AW87/取引基本表!AW$93</f>
        <v>0.12926002836368097</v>
      </c>
      <c r="AX88" s="325">
        <f>取引基本表!AX87/取引基本表!AX$93</f>
        <v>0.28586235980387131</v>
      </c>
      <c r="AY88" s="325">
        <f>取引基本表!AY87/取引基本表!AY$93</f>
        <v>0.17142769362836457</v>
      </c>
      <c r="AZ88" s="325">
        <f>取引基本表!AZ87/取引基本表!AZ$93</f>
        <v>0.10321321409888379</v>
      </c>
      <c r="BA88" s="325">
        <f>取引基本表!BA87/取引基本表!BA$93</f>
        <v>1.5283967659840275E-2</v>
      </c>
      <c r="BB88" s="325">
        <f>取引基本表!BB87/取引基本表!BB$93</f>
        <v>0.2328213152034492</v>
      </c>
      <c r="BC88" s="325">
        <f>取引基本表!BC87/取引基本表!BC$93</f>
        <v>0.2274579492301684</v>
      </c>
      <c r="BD88" s="325">
        <f>取引基本表!BD87/取引基本表!BD$93</f>
        <v>7.5935571679909358E-2</v>
      </c>
      <c r="BE88" s="325">
        <f>取引基本表!BE87/取引基本表!BE$93</f>
        <v>0.10534314947398654</v>
      </c>
      <c r="BF88" s="325">
        <f>取引基本表!BF87/取引基本表!BF$93</f>
        <v>0.30415278292369585</v>
      </c>
      <c r="BG88" s="325">
        <f>取引基本表!BG87/取引基本表!BG$93</f>
        <v>0.24214713332571844</v>
      </c>
      <c r="BH88" s="325">
        <f>取引基本表!BH87/取引基本表!BH$93</f>
        <v>0.27821707327890105</v>
      </c>
      <c r="BI88" s="325">
        <f>取引基本表!BI87/取引基本表!BI$93</f>
        <v>0.27089270776958946</v>
      </c>
      <c r="BJ88" s="325">
        <f>取引基本表!BJ87/取引基本表!BJ$93</f>
        <v>0.21190148403682063</v>
      </c>
      <c r="BK88" s="325">
        <f>取引基本表!BK87/取引基本表!BK$93</f>
        <v>0.19771030404178813</v>
      </c>
      <c r="BL88" s="325">
        <f>取引基本表!BL87/取引基本表!BL$93</f>
        <v>0.1838859354864682</v>
      </c>
      <c r="BM88" s="325">
        <f>取引基本表!BM87/取引基本表!BM$93</f>
        <v>0.1459695961429596</v>
      </c>
      <c r="BN88" s="325">
        <f>取引基本表!BN87/取引基本表!BN$93</f>
        <v>0.27530095930405768</v>
      </c>
      <c r="BO88" s="325">
        <f>取引基本表!BO87/取引基本表!BO$93</f>
        <v>0.3438889480646411</v>
      </c>
      <c r="BP88" s="325">
        <f>取引基本表!BP87/取引基本表!BP$93</f>
        <v>7.845939969959051E-2</v>
      </c>
      <c r="BQ88" s="325">
        <f>取引基本表!BQ87/取引基本表!BQ$93</f>
        <v>0.12010514003350307</v>
      </c>
      <c r="BR88" s="325">
        <f>取引基本表!BR87/取引基本表!BR$93</f>
        <v>0.4548751186032669</v>
      </c>
      <c r="BS88" s="325">
        <f>取引基本表!BS87/取引基本表!BS$93</f>
        <v>0.43464671425237822</v>
      </c>
      <c r="BT88" s="325">
        <f>取引基本表!BT87/取引基本表!BT$93</f>
        <v>0.30376237951681073</v>
      </c>
      <c r="BU88" s="325">
        <f>取引基本表!BU87/取引基本表!BU$93</f>
        <v>6.4942022721134002E-2</v>
      </c>
      <c r="BV88" s="325">
        <f>取引基本表!BV87/取引基本表!BV$93</f>
        <v>0.4010662301581509</v>
      </c>
      <c r="BW88" s="325">
        <f>取引基本表!BW87/取引基本表!BW$93</f>
        <v>0.22991583333702342</v>
      </c>
      <c r="BX88" s="325">
        <f>取引基本表!BX87/取引基本表!BX$93</f>
        <v>0.33968063629951817</v>
      </c>
      <c r="BY88" s="325">
        <f>取引基本表!BY87/取引基本表!BY$93</f>
        <v>0.48567862759160269</v>
      </c>
      <c r="BZ88" s="325">
        <f>取引基本表!BZ87/取引基本表!BZ$93</f>
        <v>0.51426194108086898</v>
      </c>
      <c r="CA88" s="325">
        <f>取引基本表!CA87/取引基本表!CA$93</f>
        <v>0.53202777074326157</v>
      </c>
      <c r="CB88" s="325">
        <f>取引基本表!CB87/取引基本表!CB$93</f>
        <v>0.35064567323453227</v>
      </c>
      <c r="CC88" s="325">
        <f>取引基本表!CC87/取引基本表!CC$93</f>
        <v>0.31207287104425752</v>
      </c>
      <c r="CD88" s="325">
        <f>取引基本表!CD87/取引基本表!CD$93</f>
        <v>0</v>
      </c>
      <c r="CE88" s="325">
        <f>取引基本表!CE87/取引基本表!CE$93</f>
        <v>7.4224608228824797E-3</v>
      </c>
      <c r="CF88" s="326">
        <f>取引基本表!CF87/取引基本表!CF$93</f>
        <v>0.27973416585586391</v>
      </c>
      <c r="CG88" s="326">
        <f>取引基本表!CG87/取引基本表!CG$93</f>
        <v>0.27925964410174359</v>
      </c>
      <c r="CH88" s="338"/>
      <c r="CI88" s="338"/>
      <c r="CJ88" s="338"/>
      <c r="CK88" s="338"/>
      <c r="CL88" s="338"/>
      <c r="CM88" s="338"/>
      <c r="CN88" s="338"/>
      <c r="CO88" s="338"/>
      <c r="CP88" s="338"/>
      <c r="CQ88" s="338"/>
      <c r="CR88" s="338"/>
      <c r="CS88" s="338"/>
      <c r="CT88" s="338"/>
      <c r="CU88" s="338"/>
      <c r="CV88" s="338"/>
      <c r="CW88" s="338"/>
      <c r="CX88" s="338"/>
      <c r="CY88" s="338"/>
      <c r="CZ88" s="338"/>
      <c r="DA88" s="338"/>
    </row>
    <row r="89" spans="1:106" ht="12" customHeight="1">
      <c r="A89" s="79" t="s">
        <v>89</v>
      </c>
      <c r="B89" s="16"/>
      <c r="C89" s="16">
        <v>57</v>
      </c>
      <c r="D89" s="17" t="s">
        <v>90</v>
      </c>
      <c r="E89" s="325">
        <f>取引基本表!E88/取引基本表!E$93</f>
        <v>0.13784174431835655</v>
      </c>
      <c r="F89" s="325">
        <f>取引基本表!F88/取引基本表!F$93</f>
        <v>0.31599957978779286</v>
      </c>
      <c r="G89" s="325">
        <f>取引基本表!G88/取引基本表!G$93</f>
        <v>0.15181744987530194</v>
      </c>
      <c r="H89" s="325">
        <f>取引基本表!H88/取引基本表!H$93</f>
        <v>0.12022523208035307</v>
      </c>
      <c r="I89" s="325">
        <f>取引基本表!I88/取引基本表!I$93</f>
        <v>8.712183237435743E-2</v>
      </c>
      <c r="J89" s="325">
        <f>取引基本表!J88/取引基本表!J$93</f>
        <v>-1.4943675687373014E-2</v>
      </c>
      <c r="K89" s="325">
        <f>取引基本表!K88/取引基本表!K$93</f>
        <v>8.4373184554963315E-2</v>
      </c>
      <c r="L89" s="325">
        <f>取引基本表!L88/取引基本表!L$93</f>
        <v>8.257605296220448E-2</v>
      </c>
      <c r="M89" s="325">
        <f>取引基本表!M88/取引基本表!M$93</f>
        <v>9.4890776875883473E-2</v>
      </c>
      <c r="N89" s="325">
        <f>取引基本表!N88/取引基本表!N$93</f>
        <v>6.0659307975133595E-2</v>
      </c>
      <c r="O89" s="325">
        <f>取引基本表!O88/取引基本表!O$93</f>
        <v>0.11176099485677014</v>
      </c>
      <c r="P89" s="325">
        <f>取引基本表!P88/取引基本表!P$93</f>
        <v>8.4968817744207115E-2</v>
      </c>
      <c r="Q89" s="325">
        <f>取引基本表!Q88/取引基本表!Q$93</f>
        <v>6.3621474650318144E-2</v>
      </c>
      <c r="R89" s="325">
        <f>取引基本表!R88/取引基本表!R$93</f>
        <v>5.0170081139343174E-2</v>
      </c>
      <c r="S89" s="325">
        <f>取引基本表!S88/取引基本表!S$93</f>
        <v>0.10991144600670467</v>
      </c>
      <c r="T89" s="325">
        <f>取引基本表!T88/取引基本表!T$93</f>
        <v>7.7112973429480938E-2</v>
      </c>
      <c r="U89" s="325">
        <f>取引基本表!U88/取引基本表!U$93</f>
        <v>4.2322163353613641E-3</v>
      </c>
      <c r="V89" s="325">
        <f>取引基本表!V88/取引基本表!V$93</f>
        <v>-4.9214922109667554E-2</v>
      </c>
      <c r="W89" s="325">
        <f>取引基本表!W88/取引基本表!W$93</f>
        <v>-2.2806758936799048E-2</v>
      </c>
      <c r="X89" s="325">
        <f>取引基本表!X88/取引基本表!X$93</f>
        <v>-3.5831914093471015E-2</v>
      </c>
      <c r="Y89" s="325">
        <f>取引基本表!Y88/取引基本表!Y$93</f>
        <v>9.8520271056280924E-3</v>
      </c>
      <c r="Z89" s="325">
        <f>取引基本表!Z88/取引基本表!Z$93</f>
        <v>-1.0263379761008731E-2</v>
      </c>
      <c r="AA89" s="325">
        <f>取引基本表!AA88/取引基本表!AA$93</f>
        <v>3.3771555341492072E-2</v>
      </c>
      <c r="AB89" s="325">
        <f>取引基本表!AB88/取引基本表!AB$93</f>
        <v>0.10068973188650231</v>
      </c>
      <c r="AC89" s="325">
        <f>取引基本表!AC88/取引基本表!AC$93</f>
        <v>0.11905388754910118</v>
      </c>
      <c r="AD89" s="325">
        <f>取引基本表!AD88/取引基本表!AD$93</f>
        <v>5.7274646656177298E-2</v>
      </c>
      <c r="AE89" s="325">
        <f>取引基本表!AE88/取引基本表!AE$93</f>
        <v>8.8944105405315846E-2</v>
      </c>
      <c r="AF89" s="325">
        <f>取引基本表!AF88/取引基本表!AF$93</f>
        <v>0.22207562395187613</v>
      </c>
      <c r="AG89" s="325">
        <f>取引基本表!AG88/取引基本表!AG$93</f>
        <v>0.34745982802396136</v>
      </c>
      <c r="AH89" s="325">
        <f>取引基本表!AH88/取引基本表!AH$93</f>
        <v>2.2376059872551281E-2</v>
      </c>
      <c r="AI89" s="325">
        <f>取引基本表!AI88/取引基本表!AI$93</f>
        <v>0.13642994169820968</v>
      </c>
      <c r="AJ89" s="325">
        <f>取引基本表!AJ88/取引基本表!AJ$93</f>
        <v>0</v>
      </c>
      <c r="AK89" s="325">
        <f>取引基本表!AK88/取引基本表!AK$93</f>
        <v>1.5983321347536598E-2</v>
      </c>
      <c r="AL89" s="325">
        <f>取引基本表!AL88/取引基本表!AL$93</f>
        <v>1.4806407335726255E-2</v>
      </c>
      <c r="AM89" s="325">
        <f>取引基本表!AM88/取引基本表!AM$93</f>
        <v>-7.8414666855997853E-3</v>
      </c>
      <c r="AN89" s="325">
        <f>取引基本表!AN88/取引基本表!AN$93</f>
        <v>7.3574577439776023E-2</v>
      </c>
      <c r="AO89" s="325">
        <f>取引基本表!AO88/取引基本表!AO$93</f>
        <v>2.8935462887427953E-2</v>
      </c>
      <c r="AP89" s="325">
        <f>取引基本表!AP88/取引基本表!AP$93</f>
        <v>0</v>
      </c>
      <c r="AQ89" s="325">
        <f>取引基本表!AQ88/取引基本表!AQ$93</f>
        <v>0.57490164271155375</v>
      </c>
      <c r="AR89" s="326">
        <f>取引基本表!AR88/取引基本表!AR$93</f>
        <v>8.7303473744248794E-2</v>
      </c>
      <c r="AS89" s="325">
        <f>取引基本表!AS88/取引基本表!AS$93</f>
        <v>0.16053167496428847</v>
      </c>
      <c r="AT89" s="325">
        <f>取引基本表!AT88/取引基本表!AT$93</f>
        <v>0.23049685478726412</v>
      </c>
      <c r="AU89" s="325">
        <f>取引基本表!AU88/取引基本表!AU$93</f>
        <v>0.18562784532933788</v>
      </c>
      <c r="AV89" s="325">
        <f>取引基本表!AV88/取引基本表!AV$93</f>
        <v>0.13203445020481311</v>
      </c>
      <c r="AW89" s="325">
        <f>取引基本表!AW88/取引基本表!AW$93</f>
        <v>8.4811689719632932E-2</v>
      </c>
      <c r="AX89" s="325">
        <f>取引基本表!AX88/取引基本表!AX$93</f>
        <v>-3.0094757818536745E-4</v>
      </c>
      <c r="AY89" s="325">
        <f>取引基本表!AY88/取引基本表!AY$93</f>
        <v>9.2056973106073442E-2</v>
      </c>
      <c r="AZ89" s="325">
        <f>取引基本表!AZ88/取引基本表!AZ$93</f>
        <v>6.6373205554900144E-2</v>
      </c>
      <c r="BA89" s="325">
        <f>取引基本表!BA88/取引基本表!BA$93</f>
        <v>8.7782219988239055E-2</v>
      </c>
      <c r="BB89" s="325">
        <f>取引基本表!BB88/取引基本表!BB$93</f>
        <v>6.2531067694918022E-2</v>
      </c>
      <c r="BC89" s="325">
        <f>取引基本表!BC88/取引基本表!BC$93</f>
        <v>0.10655016368937248</v>
      </c>
      <c r="BD89" s="325">
        <f>取引基本表!BD88/取引基本表!BD$93</f>
        <v>0.12299201783572351</v>
      </c>
      <c r="BE89" s="325">
        <f>取引基本表!BE88/取引基本表!BE$93</f>
        <v>4.2691325502812391E-2</v>
      </c>
      <c r="BF89" s="325">
        <f>取引基本表!BF88/取引基本表!BF$93</f>
        <v>6.1427507450260897E-2</v>
      </c>
      <c r="BG89" s="325">
        <f>取引基本表!BG88/取引基本表!BG$93</f>
        <v>0.10169670936041331</v>
      </c>
      <c r="BH89" s="325">
        <f>取引基本表!BH88/取引基本表!BH$93</f>
        <v>7.5348157479282959E-2</v>
      </c>
      <c r="BI89" s="325">
        <f>取引基本表!BI88/取引基本表!BI$93</f>
        <v>2.797840400421654E-3</v>
      </c>
      <c r="BJ89" s="325">
        <f>取引基本表!BJ88/取引基本表!BJ$93</f>
        <v>-2.3475023174552575E-2</v>
      </c>
      <c r="BK89" s="325">
        <f>取引基本表!BK88/取引基本表!BK$93</f>
        <v>-8.073959141776773E-3</v>
      </c>
      <c r="BL89" s="325">
        <f>取引基本表!BL88/取引基本表!BL$93</f>
        <v>-4.2792948369869783E-3</v>
      </c>
      <c r="BM89" s="325">
        <f>取引基本表!BM88/取引基本表!BM$93</f>
        <v>-2.2551300629015101E-3</v>
      </c>
      <c r="BN89" s="325">
        <f>取引基本表!BN88/取引基本表!BN$93</f>
        <v>6.2109038908419234E-2</v>
      </c>
      <c r="BO89" s="325">
        <f>取引基本表!BO88/取引基本表!BO$93</f>
        <v>3.9020041147939222E-2</v>
      </c>
      <c r="BP89" s="325">
        <f>取引基本表!BP88/取引基本表!BP$93</f>
        <v>7.7922134340484478E-2</v>
      </c>
      <c r="BQ89" s="325">
        <f>取引基本表!BQ88/取引基本表!BQ$93</f>
        <v>0.13198258171817651</v>
      </c>
      <c r="BR89" s="325">
        <f>取引基本表!BR88/取引基本表!BR$93</f>
        <v>5.714380799946752E-2</v>
      </c>
      <c r="BS89" s="325">
        <f>取引基本表!BS88/取引基本表!BS$93</f>
        <v>0.10236479752774098</v>
      </c>
      <c r="BT89" s="325">
        <f>取引基本表!BT88/取引基本表!BT$93</f>
        <v>0.22570882607080486</v>
      </c>
      <c r="BU89" s="325">
        <f>取引基本表!BU88/取引基本表!BU$93</f>
        <v>0.33690623387143165</v>
      </c>
      <c r="BV89" s="325">
        <f>取引基本表!BV88/取引基本表!BV$93</f>
        <v>3.7443767849373112E-4</v>
      </c>
      <c r="BW89" s="325">
        <f>取引基本表!BW88/取引基本表!BW$93</f>
        <v>0.13276232603598095</v>
      </c>
      <c r="BX89" s="325">
        <f>取引基本表!BX88/取引基本表!BX$93</f>
        <v>0</v>
      </c>
      <c r="BY89" s="325">
        <f>取引基本表!BY88/取引基本表!BY$93</f>
        <v>1.8232427841988478E-2</v>
      </c>
      <c r="BZ89" s="325">
        <f>取引基本表!BZ88/取引基本表!BZ$93</f>
        <v>1.380737690357506E-2</v>
      </c>
      <c r="CA89" s="325">
        <f>取引基本表!CA88/取引基本表!CA$93</f>
        <v>-8.8506211205188218E-3</v>
      </c>
      <c r="CB89" s="325">
        <f>取引基本表!CB88/取引基本表!CB$93</f>
        <v>7.0903861427496828E-2</v>
      </c>
      <c r="CC89" s="325">
        <f>取引基本表!CC88/取引基本表!CC$93</f>
        <v>3.3019711625034864E-2</v>
      </c>
      <c r="CD89" s="325">
        <f>取引基本表!CD88/取引基本表!CD$93</f>
        <v>0</v>
      </c>
      <c r="CE89" s="325">
        <f>取引基本表!CE88/取引基本表!CE$93</f>
        <v>0.57554115870224754</v>
      </c>
      <c r="CF89" s="326">
        <f>取引基本表!CF88/取引基本表!CF$93</f>
        <v>9.1448144771253251E-2</v>
      </c>
      <c r="CG89" s="326">
        <f>取引基本表!CG88/取引基本表!CG$93</f>
        <v>9.1287983478717652E-2</v>
      </c>
      <c r="CH89" s="338"/>
      <c r="CI89" s="338"/>
      <c r="CJ89" s="338"/>
      <c r="CK89" s="338"/>
      <c r="CL89" s="338"/>
      <c r="CM89" s="338"/>
      <c r="CN89" s="338"/>
      <c r="CO89" s="338"/>
      <c r="CP89" s="338"/>
      <c r="CQ89" s="338"/>
      <c r="CR89" s="338"/>
      <c r="CS89" s="338"/>
      <c r="CT89" s="338"/>
      <c r="CU89" s="338"/>
      <c r="CV89" s="338"/>
      <c r="CW89" s="338"/>
      <c r="CX89" s="338"/>
      <c r="CY89" s="338"/>
      <c r="CZ89" s="338"/>
      <c r="DA89" s="338"/>
    </row>
    <row r="90" spans="1:106" ht="12" customHeight="1">
      <c r="A90" s="79" t="s">
        <v>91</v>
      </c>
      <c r="B90" s="16"/>
      <c r="C90" s="16">
        <v>58</v>
      </c>
      <c r="D90" s="17" t="s">
        <v>92</v>
      </c>
      <c r="E90" s="325">
        <f>取引基本表!E89/取引基本表!E$93</f>
        <v>0.17296183534766429</v>
      </c>
      <c r="F90" s="325">
        <f>取引基本表!F89/取引基本表!F$93</f>
        <v>7.2381552684105468E-2</v>
      </c>
      <c r="G90" s="325">
        <f>取引基本表!G89/取引基本表!G$93</f>
        <v>0.12652436030870137</v>
      </c>
      <c r="H90" s="325">
        <f>取引基本表!H89/取引基本表!H$93</f>
        <v>0.11307259169076245</v>
      </c>
      <c r="I90" s="325">
        <f>取引基本表!I89/取引基本表!I$93</f>
        <v>6.4934136860168731E-2</v>
      </c>
      <c r="J90" s="325">
        <f>取引基本表!J89/取引基本表!J$93</f>
        <v>0.12759230094134336</v>
      </c>
      <c r="K90" s="325">
        <f>取引基本表!K89/取引基本表!K$93</f>
        <v>6.2602568461519931E-2</v>
      </c>
      <c r="L90" s="325">
        <f>取引基本表!L89/取引基本表!L$93</f>
        <v>0.15674971869097926</v>
      </c>
      <c r="M90" s="325">
        <f>取引基本表!M89/取引基本表!M$93</f>
        <v>4.8505559522595124E-2</v>
      </c>
      <c r="N90" s="325">
        <f>取引基本表!N89/取引基本表!N$93</f>
        <v>0.10236551733584319</v>
      </c>
      <c r="O90" s="325">
        <f>取引基本表!O89/取引基本表!O$93</f>
        <v>0.12148786547050039</v>
      </c>
      <c r="P90" s="325">
        <f>取引基本表!P89/取引基本表!P$93</f>
        <v>5.0854723161341674E-2</v>
      </c>
      <c r="Q90" s="325">
        <f>取引基本表!Q89/取引基本表!Q$93</f>
        <v>3.5418677195497482E-2</v>
      </c>
      <c r="R90" s="325">
        <f>取引基本表!R89/取引基本表!R$93</f>
        <v>8.2087665031132712E-2</v>
      </c>
      <c r="S90" s="325">
        <f>取引基本表!S89/取引基本表!S$93</f>
        <v>0.10549363299526049</v>
      </c>
      <c r="T90" s="325">
        <f>取引基本表!T89/取引基本表!T$93</f>
        <v>0.11294369992083128</v>
      </c>
      <c r="U90" s="325">
        <f>取引基本表!U89/取引基本表!U$93</f>
        <v>0.13834424134021689</v>
      </c>
      <c r="V90" s="325">
        <f>取引基本表!V89/取引基本表!V$93</f>
        <v>0.1732946393871925</v>
      </c>
      <c r="W90" s="325">
        <f>取引基本表!W89/取引基本表!W$93</f>
        <v>0.17171731312580651</v>
      </c>
      <c r="X90" s="325">
        <f>取引基本表!X89/取引基本表!X$93</f>
        <v>0.21323090852909263</v>
      </c>
      <c r="Y90" s="325">
        <f>取引基本表!Y89/取引基本表!Y$93</f>
        <v>0.10974147216333677</v>
      </c>
      <c r="Z90" s="325">
        <f>取引基本表!Z89/取引基本表!Z$93</f>
        <v>0.10292369354010804</v>
      </c>
      <c r="AA90" s="325">
        <f>取引基本表!AA89/取引基本表!AA$93</f>
        <v>4.6854361421868045E-2</v>
      </c>
      <c r="AB90" s="325">
        <f>取引基本表!AB89/取引基本表!AB$93</f>
        <v>0.19481729580895243</v>
      </c>
      <c r="AC90" s="325">
        <f>取引基本表!AC89/取引基本表!AC$93</f>
        <v>0.2077835230683362</v>
      </c>
      <c r="AD90" s="325">
        <f>取引基本表!AD89/取引基本表!AD$93</f>
        <v>7.8522343701671576E-2</v>
      </c>
      <c r="AE90" s="325">
        <f>取引基本表!AE89/取引基本表!AE$93</f>
        <v>9.6935733873852389E-2</v>
      </c>
      <c r="AF90" s="325">
        <f>取引基本表!AF89/取引基本表!AF$93</f>
        <v>7.5285691326309523E-2</v>
      </c>
      <c r="AG90" s="325">
        <f>取引基本表!AG89/取引基本表!AG$93</f>
        <v>0.33563775681644992</v>
      </c>
      <c r="AH90" s="325">
        <f>取引基本表!AH89/取引基本表!AH$93</f>
        <v>0.16623803952410993</v>
      </c>
      <c r="AI90" s="325">
        <f>取引基本表!AI89/取引基本表!AI$93</f>
        <v>0.15307620508346584</v>
      </c>
      <c r="AJ90" s="325">
        <f>取引基本表!AJ89/取引基本表!AJ$93</f>
        <v>0.37343221293266199</v>
      </c>
      <c r="AK90" s="325">
        <f>取引基本表!AK89/取引基本表!AK$93</f>
        <v>0.16240890116771478</v>
      </c>
      <c r="AL90" s="325">
        <f>取引基本表!AL89/取引基本表!AL$93</f>
        <v>5.9503133853570443E-2</v>
      </c>
      <c r="AM90" s="325">
        <f>取引基本表!AM89/取引基本表!AM$93</f>
        <v>4.4508606680235402E-2</v>
      </c>
      <c r="AN90" s="325">
        <f>取引基本表!AN89/取引基本表!AN$93</f>
        <v>0.12089487295714489</v>
      </c>
      <c r="AO90" s="325">
        <f>取引基本表!AO89/取引基本表!AO$93</f>
        <v>0.12516995377257387</v>
      </c>
      <c r="AP90" s="325">
        <f>取引基本表!AP89/取引基本表!AP$93</f>
        <v>0</v>
      </c>
      <c r="AQ90" s="325">
        <f>取引基本表!AQ89/取引基本表!AQ$93</f>
        <v>3.5155817958697842E-2</v>
      </c>
      <c r="AR90" s="326">
        <f>取引基本表!AR89/取引基本表!AR$93</f>
        <v>0.13848546018510022</v>
      </c>
      <c r="AS90" s="325">
        <f>取引基本表!AS89/取引基本表!AS$93</f>
        <v>0.16775558201772084</v>
      </c>
      <c r="AT90" s="325">
        <f>取引基本表!AT89/取引基本表!AT$93</f>
        <v>7.9961347663767737E-2</v>
      </c>
      <c r="AU90" s="325">
        <f>取引基本表!AU89/取引基本表!AU$93</f>
        <v>0.13059336522023088</v>
      </c>
      <c r="AV90" s="325">
        <f>取引基本表!AV89/取引基本表!AV$93</f>
        <v>0.14957357270865335</v>
      </c>
      <c r="AW90" s="325">
        <f>取引基本表!AW89/取引基本表!AW$93</f>
        <v>6.2713108334824949E-2</v>
      </c>
      <c r="AX90" s="325">
        <f>取引基本表!AX89/取引基本表!AX$93</f>
        <v>0.12827474993236637</v>
      </c>
      <c r="AY90" s="325">
        <f>取引基本表!AY89/取引基本表!AY$93</f>
        <v>6.9928636779505948E-2</v>
      </c>
      <c r="AZ90" s="325">
        <f>取引基本表!AZ89/取引基本表!AZ$93</f>
        <v>0.16935814812431554</v>
      </c>
      <c r="BA90" s="325">
        <f>取引基本表!BA89/取引基本表!BA$93</f>
        <v>3.0385848069082132E-2</v>
      </c>
      <c r="BB90" s="325">
        <f>取引基本表!BB89/取引基本表!BB$93</f>
        <v>0.10393689981805497</v>
      </c>
      <c r="BC90" s="325">
        <f>取引基本表!BC89/取引基本表!BC$93</f>
        <v>0.11526930487167461</v>
      </c>
      <c r="BD90" s="325">
        <f>取引基本表!BD89/取引基本表!BD$93</f>
        <v>5.5048356729301633E-2</v>
      </c>
      <c r="BE90" s="325">
        <f>取引基本表!BE89/取引基本表!BE$93</f>
        <v>5.0370728501524881E-2</v>
      </c>
      <c r="BF90" s="325">
        <f>取引基本表!BF89/取引基本表!BF$93</f>
        <v>8.9162121905894606E-2</v>
      </c>
      <c r="BG90" s="325">
        <f>取引基本表!BG89/取引基本表!BG$93</f>
        <v>0.1037475556773548</v>
      </c>
      <c r="BH90" s="325">
        <f>取引基本表!BH89/取引基本表!BH$93</f>
        <v>0.11900713833946108</v>
      </c>
      <c r="BI90" s="325">
        <f>取引基本表!BI89/取引基本表!BI$93</f>
        <v>0.16075870709113735</v>
      </c>
      <c r="BJ90" s="325">
        <f>取引基本表!BJ89/取引基本表!BJ$93</f>
        <v>0.19781241035645619</v>
      </c>
      <c r="BK90" s="325">
        <f>取引基本表!BK89/取引基本表!BK$93</f>
        <v>0.17781833067300507</v>
      </c>
      <c r="BL90" s="325">
        <f>取引基本表!BL89/取引基本表!BL$93</f>
        <v>0.19642601456273154</v>
      </c>
      <c r="BM90" s="325">
        <f>取引基本表!BM89/取引基本表!BM$93</f>
        <v>9.9531859819692037E-2</v>
      </c>
      <c r="BN90" s="325">
        <f>取引基本表!BN89/取引基本表!BN$93</f>
        <v>0.11208353691235179</v>
      </c>
      <c r="BO90" s="325">
        <f>取引基本表!BO89/取引基本表!BO$93</f>
        <v>4.8007178578505678E-2</v>
      </c>
      <c r="BP90" s="325">
        <f>取引基本表!BP89/取引基本表!BP$93</f>
        <v>0.23994836143211193</v>
      </c>
      <c r="BQ90" s="325">
        <f>取引基本表!BQ89/取引基本表!BQ$93</f>
        <v>0.22017040905684304</v>
      </c>
      <c r="BR90" s="325">
        <f>取引基本表!BR89/取引基本表!BR$93</f>
        <v>7.6863930289532367E-2</v>
      </c>
      <c r="BS90" s="325">
        <f>取引基本表!BS89/取引基本表!BS$93</f>
        <v>9.5940395699406711E-2</v>
      </c>
      <c r="BT90" s="325">
        <f>取引基本表!BT89/取引基本表!BT$93</f>
        <v>7.4364310616724605E-2</v>
      </c>
      <c r="BU90" s="325">
        <f>取引基本表!BU89/取引基本表!BU$93</f>
        <v>0.33084487654500633</v>
      </c>
      <c r="BV90" s="325">
        <f>取引基本表!BV89/取引基本表!BV$93</f>
        <v>0.17911871553410319</v>
      </c>
      <c r="BW90" s="325">
        <f>取引基本表!BW89/取引基本表!BW$93</f>
        <v>0.12591621249531548</v>
      </c>
      <c r="BX90" s="325">
        <f>取引基本表!BX89/取引基本表!BX$93</f>
        <v>0.35831995367599662</v>
      </c>
      <c r="BY90" s="325">
        <f>取引基本表!BY89/取引基本表!BY$93</f>
        <v>0.17610269748949375</v>
      </c>
      <c r="BZ90" s="325">
        <f>取引基本表!BZ89/取引基本表!BZ$93</f>
        <v>5.8086052584197745E-2</v>
      </c>
      <c r="CA90" s="325">
        <f>取引基本表!CA89/取引基本表!CA$93</f>
        <v>4.3994409904424374E-2</v>
      </c>
      <c r="CB90" s="325">
        <f>取引基本表!CB89/取引基本表!CB$93</f>
        <v>0.11327951604064299</v>
      </c>
      <c r="CC90" s="325">
        <f>取引基本表!CC89/取引基本表!CC$93</f>
        <v>0.12867535246300313</v>
      </c>
      <c r="CD90" s="325">
        <f>取引基本表!CD89/取引基本表!CD$93</f>
        <v>0</v>
      </c>
      <c r="CE90" s="325">
        <f>取引基本表!CE89/取引基本表!CE$93</f>
        <v>3.5157225336082176E-2</v>
      </c>
      <c r="CF90" s="326">
        <f>取引基本表!CF89/取引基本表!CF$93</f>
        <v>0.13918394602250539</v>
      </c>
      <c r="CG90" s="326">
        <f>取引基本表!CG89/取引基本表!CG$93</f>
        <v>0.13915695464157121</v>
      </c>
      <c r="CH90" s="338"/>
      <c r="CI90" s="338"/>
      <c r="CJ90" s="338"/>
      <c r="CK90" s="338"/>
      <c r="CL90" s="338"/>
      <c r="CM90" s="338"/>
      <c r="CN90" s="338"/>
      <c r="CO90" s="338"/>
      <c r="CP90" s="338"/>
      <c r="CQ90" s="338"/>
      <c r="CR90" s="338"/>
      <c r="CS90" s="338"/>
      <c r="CT90" s="338"/>
      <c r="CU90" s="338"/>
      <c r="CV90" s="338"/>
      <c r="CW90" s="338"/>
      <c r="CX90" s="338"/>
      <c r="CY90" s="338"/>
      <c r="CZ90" s="338"/>
      <c r="DA90" s="338"/>
    </row>
    <row r="91" spans="1:106" ht="12" customHeight="1">
      <c r="A91" s="79" t="s">
        <v>93</v>
      </c>
      <c r="B91" s="16"/>
      <c r="C91" s="16">
        <v>59</v>
      </c>
      <c r="D91" s="17" t="s">
        <v>94</v>
      </c>
      <c r="E91" s="325">
        <f>取引基本表!E90/取引基本表!E$93</f>
        <v>2.3230925362118276E-2</v>
      </c>
      <c r="F91" s="325">
        <f>取引基本表!F90/取引基本表!F$93</f>
        <v>3.7293833385859856E-2</v>
      </c>
      <c r="G91" s="325">
        <f>取引基本表!G90/取引基本表!G$93</f>
        <v>2.5410914517997762E-2</v>
      </c>
      <c r="H91" s="325">
        <f>取引基本表!H90/取引基本表!H$93</f>
        <v>5.2351240298280324E-2</v>
      </c>
      <c r="I91" s="325">
        <f>取引基本表!I90/取引基本表!I$93</f>
        <v>4.8956989481395805E-2</v>
      </c>
      <c r="J91" s="325">
        <f>取引基本表!J90/取引基本表!J$93</f>
        <v>5.951021291431732E-3</v>
      </c>
      <c r="K91" s="325">
        <f>取引基本表!K90/取引基本表!K$93</f>
        <v>3.5654336587860179E-2</v>
      </c>
      <c r="L91" s="325">
        <f>取引基本表!L90/取引基本表!L$93</f>
        <v>1.9747249260283145E-3</v>
      </c>
      <c r="M91" s="325">
        <f>取引基本表!M90/取引基本表!M$93</f>
        <v>0.10587138048119381</v>
      </c>
      <c r="N91" s="325">
        <f>取引基本表!N90/取引基本表!N$93</f>
        <v>2.468638159400921E-2</v>
      </c>
      <c r="O91" s="325">
        <f>取引基本表!O90/取引基本表!O$93</f>
        <v>3.9053617191147798E-2</v>
      </c>
      <c r="P91" s="325">
        <f>取引基本表!P90/取引基本表!P$93</f>
        <v>1.5043053731592862E-2</v>
      </c>
      <c r="Q91" s="325">
        <f>取引基本表!Q90/取引基本表!Q$93</f>
        <v>-4.8012429573093818E-3</v>
      </c>
      <c r="R91" s="325">
        <f>取引基本表!R90/取引基本表!R$93</f>
        <v>3.5607558202290161E-2</v>
      </c>
      <c r="S91" s="325">
        <f>取引基本表!S90/取引基本表!S$93</f>
        <v>2.0731551504900737E-3</v>
      </c>
      <c r="T91" s="325">
        <f>取引基本表!T90/取引基本表!T$93</f>
        <v>3.7910694603644404E-3</v>
      </c>
      <c r="U91" s="325">
        <f>取引基本表!U90/取引基本表!U$93</f>
        <v>-2.168954412209741E-2</v>
      </c>
      <c r="V91" s="325">
        <f>取引基本表!V90/取引基本表!V$93</f>
        <v>-5.1470454702295124E-2</v>
      </c>
      <c r="W91" s="325">
        <f>取引基本表!W90/取引基本表!W$93</f>
        <v>-1.4947300287482923E-2</v>
      </c>
      <c r="X91" s="325">
        <f>取引基本表!X90/取引基本表!X$93</f>
        <v>-4.6843299151809563E-2</v>
      </c>
      <c r="Y91" s="325">
        <f>取引基本表!Y90/取引基本表!Y$93</f>
        <v>-5.0565704869355195E-3</v>
      </c>
      <c r="Z91" s="325">
        <f>取引基本表!Z90/取引基本表!Z$93</f>
        <v>2.0877826152868241E-2</v>
      </c>
      <c r="AA91" s="325">
        <f>取引基本表!AA90/取引基本表!AA$93</f>
        <v>4.7642048149688754E-2</v>
      </c>
      <c r="AB91" s="325">
        <f>取引基本表!AB90/取引基本表!AB$93</f>
        <v>3.3922471795679296E-2</v>
      </c>
      <c r="AC91" s="325">
        <f>取引基本表!AC90/取引基本表!AC$93</f>
        <v>3.7985614541318699E-2</v>
      </c>
      <c r="AD91" s="325">
        <f>取引基本表!AD90/取引基本表!AD$93</f>
        <v>4.4019490503534556E-2</v>
      </c>
      <c r="AE91" s="325">
        <f>取引基本表!AE90/取引基本表!AE$93</f>
        <v>5.7781810640905235E-2</v>
      </c>
      <c r="AF91" s="325">
        <f>取引基本表!AF90/取引基本表!AF$93</f>
        <v>1.7157046295415895E-2</v>
      </c>
      <c r="AG91" s="325">
        <f>取引基本表!AG90/取引基本表!AG$93</f>
        <v>7.1532714517269932E-2</v>
      </c>
      <c r="AH91" s="325">
        <f>取引基本表!AH90/取引基本表!AH$93</f>
        <v>4.714546551019784E-2</v>
      </c>
      <c r="AI91" s="325">
        <f>取引基本表!AI90/取引基本表!AI$93</f>
        <v>3.0184661422788823E-2</v>
      </c>
      <c r="AJ91" s="325">
        <f>取引基本表!AJ90/取引基本表!AJ$93</f>
        <v>1.7085438313087528E-3</v>
      </c>
      <c r="AK91" s="325">
        <f>取引基本表!AK90/取引基本表!AK$93</f>
        <v>9.6382070797138737E-3</v>
      </c>
      <c r="AL91" s="325">
        <f>取引基本表!AL90/取引基本表!AL$93</f>
        <v>1.1057662191649484E-2</v>
      </c>
      <c r="AM91" s="325">
        <f>取引基本表!AM90/取引基本表!AM$93</f>
        <v>3.2691185055458261E-2</v>
      </c>
      <c r="AN91" s="325">
        <f>取引基本表!AN90/取引基本表!AN$93</f>
        <v>5.5403147934003666E-2</v>
      </c>
      <c r="AO91" s="325">
        <f>取引基本表!AO90/取引基本表!AO$93</f>
        <v>5.6495966430464249E-2</v>
      </c>
      <c r="AP91" s="325">
        <f>取引基本表!AP90/取引基本表!AP$93</f>
        <v>0</v>
      </c>
      <c r="AQ91" s="325">
        <f>取引基本表!AQ90/取引基本表!AQ$93</f>
        <v>3.2880565021146162E-2</v>
      </c>
      <c r="AR91" s="326">
        <f>取引基本表!AR90/取引基本表!AR$93</f>
        <v>2.9753068615584785E-2</v>
      </c>
      <c r="AS91" s="325">
        <f>取引基本表!AS90/取引基本表!AS$93</f>
        <v>2.5153404913215376E-2</v>
      </c>
      <c r="AT91" s="325">
        <f>取引基本表!AT90/取引基本表!AT$93</f>
        <v>3.3845019205043105E-2</v>
      </c>
      <c r="AU91" s="325">
        <f>取引基本表!AU90/取引基本表!AU$93</f>
        <v>3.0216485141858276E-2</v>
      </c>
      <c r="AV91" s="325">
        <f>取引基本表!AV90/取引基本表!AV$93</f>
        <v>6.4514128904249873E-2</v>
      </c>
      <c r="AW91" s="325">
        <f>取引基本表!AW90/取引基本表!AW$93</f>
        <v>7.8518607528795178E-2</v>
      </c>
      <c r="AX91" s="325">
        <f>取引基本表!AX90/取引基本表!AX$93</f>
        <v>1.0064945972660097E-2</v>
      </c>
      <c r="AY91" s="325">
        <f>取引基本表!AY90/取引基本表!AY$93</f>
        <v>3.6734686501078695E-2</v>
      </c>
      <c r="AZ91" s="325">
        <f>取引基本表!AZ90/取引基本表!AZ$93</f>
        <v>2.1601264080592284E-3</v>
      </c>
      <c r="BA91" s="325">
        <f>取引基本表!BA90/取引基本表!BA$93</f>
        <v>0.27049915086950477</v>
      </c>
      <c r="BB91" s="325">
        <f>取引基本表!BB90/取引基本表!BB$93</f>
        <v>2.3263322969908063E-2</v>
      </c>
      <c r="BC91" s="325">
        <f>取引基本表!BC90/取引基本表!BC$93</f>
        <v>3.9208420969710042E-2</v>
      </c>
      <c r="BD91" s="325">
        <f>取引基本表!BD90/取引基本表!BD$93</f>
        <v>1.7947805931098449E-2</v>
      </c>
      <c r="BE91" s="325">
        <f>取引基本表!BE90/取引基本表!BE$93</f>
        <v>3.3227124016886062E-3</v>
      </c>
      <c r="BF91" s="325">
        <f>取引基本表!BF90/取引基本表!BF$93</f>
        <v>4.0168283291613746E-2</v>
      </c>
      <c r="BG91" s="325">
        <f>取引基本表!BG90/取引基本表!BG$93</f>
        <v>8.5597141702476714E-3</v>
      </c>
      <c r="BH91" s="325">
        <f>取引基本表!BH90/取引基本表!BH$93</f>
        <v>4.4975960749276374E-3</v>
      </c>
      <c r="BI91" s="325">
        <f>取引基本表!BI90/取引基本表!BI$93</f>
        <v>-2.9538005441835123E-2</v>
      </c>
      <c r="BJ91" s="325">
        <f>取引基本表!BJ90/取引基本表!BJ$93</f>
        <v>-3.3373716036947741E-2</v>
      </c>
      <c r="BK91" s="325">
        <f>取引基本表!BK90/取引基本表!BK$93</f>
        <v>-1.6099832945141512E-2</v>
      </c>
      <c r="BL91" s="325">
        <f>取引基本表!BL90/取引基本表!BL$93</f>
        <v>-5.2162840560642756E-2</v>
      </c>
      <c r="BM91" s="325">
        <f>取引基本表!BM90/取引基本表!BM$93</f>
        <v>-1.8258916355546669E-2</v>
      </c>
      <c r="BN91" s="325">
        <f>取引基本表!BN90/取引基本表!BN$93</f>
        <v>2.828802955371507E-2</v>
      </c>
      <c r="BO91" s="325">
        <f>取引基本表!BO90/取引基本表!BO$93</f>
        <v>4.8196745901399447E-2</v>
      </c>
      <c r="BP91" s="325">
        <f>取引基本表!BP90/取引基本表!BP$93</f>
        <v>3.9463693112417229E-2</v>
      </c>
      <c r="BQ91" s="325">
        <f>取引基本表!BQ90/取引基本表!BQ$93</f>
        <v>3.6488448212266933E-2</v>
      </c>
      <c r="BR91" s="325">
        <f>取引基本表!BR90/取引基本表!BR$93</f>
        <v>4.364461555901529E-2</v>
      </c>
      <c r="BS91" s="325">
        <f>取引基本表!BS90/取引基本表!BS$93</f>
        <v>5.7629430862402957E-2</v>
      </c>
      <c r="BT91" s="325">
        <f>取引基本表!BT90/取引基本表!BT$93</f>
        <v>1.7595883494827394E-2</v>
      </c>
      <c r="BU91" s="325">
        <f>取引基本表!BU90/取引基本表!BU$93</f>
        <v>7.1395581331379743E-2</v>
      </c>
      <c r="BV91" s="325">
        <f>取引基本表!BV90/取引基本表!BV$93</f>
        <v>4.4967900119273388E-2</v>
      </c>
      <c r="BW91" s="325">
        <f>取引基本表!BW90/取引基本表!BW$93</f>
        <v>3.61969584626552E-2</v>
      </c>
      <c r="BX91" s="325">
        <f>取引基本表!BX90/取引基本表!BX$93</f>
        <v>1.7545094887728631E-3</v>
      </c>
      <c r="BY91" s="325">
        <f>取引基本表!BY90/取引基本表!BY$93</f>
        <v>1.0225996647634423E-2</v>
      </c>
      <c r="BZ91" s="325">
        <f>取引基本表!BZ90/取引基本表!BZ$93</f>
        <v>1.1068347702590674E-2</v>
      </c>
      <c r="CA91" s="325">
        <f>取引基本表!CA90/取引基本表!CA$93</f>
        <v>3.2090917796060978E-2</v>
      </c>
      <c r="CB91" s="325">
        <f>取引基本表!CB90/取引基本表!CB$93</f>
        <v>5.1481653009146207E-2</v>
      </c>
      <c r="CC91" s="325">
        <f>取引基本表!CC90/取引基本表!CC$93</f>
        <v>6.4516146822050924E-2</v>
      </c>
      <c r="CD91" s="325">
        <f>取引基本表!CD90/取引基本表!CD$93</f>
        <v>0</v>
      </c>
      <c r="CE91" s="325">
        <f>取引基本表!CE90/取引基本表!CE$93</f>
        <v>3.2882087226836318E-2</v>
      </c>
      <c r="CF91" s="326">
        <f>取引基本表!CF90/取引基本表!CF$93</f>
        <v>3.6828282294178186E-2</v>
      </c>
      <c r="CG91" s="326">
        <f>取引基本表!CG90/取引基本表!CG$93</f>
        <v>3.6554876911616845E-2</v>
      </c>
      <c r="CH91" s="338"/>
      <c r="CI91" s="338"/>
      <c r="CJ91" s="338"/>
      <c r="CK91" s="338"/>
      <c r="CL91" s="338"/>
      <c r="CM91" s="338"/>
      <c r="CN91" s="338"/>
      <c r="CO91" s="338"/>
      <c r="CP91" s="338"/>
      <c r="CQ91" s="338"/>
      <c r="CR91" s="338"/>
      <c r="CS91" s="338"/>
      <c r="CT91" s="338"/>
      <c r="CU91" s="338"/>
      <c r="CV91" s="338"/>
      <c r="CW91" s="338"/>
      <c r="CX91" s="338"/>
      <c r="CY91" s="338"/>
      <c r="CZ91" s="338"/>
      <c r="DA91" s="338"/>
    </row>
    <row r="92" spans="1:106" ht="12" customHeight="1">
      <c r="A92" s="79"/>
      <c r="B92" s="80"/>
      <c r="C92" s="80">
        <v>60</v>
      </c>
      <c r="D92" s="71" t="s">
        <v>95</v>
      </c>
      <c r="E92" s="325">
        <f>取引基本表!E91/取引基本表!E$93</f>
        <v>-5.8375618907033244E-2</v>
      </c>
      <c r="F92" s="325">
        <f>取引基本表!F91/取引基本表!F$93</f>
        <v>-1.3972055888223553E-2</v>
      </c>
      <c r="G92" s="325">
        <f>取引基本表!G91/取引基本表!G$93</f>
        <v>-1.4728118924650943E-3</v>
      </c>
      <c r="H92" s="325">
        <f>取引基本表!H91/取引基本表!H$93</f>
        <v>0</v>
      </c>
      <c r="I92" s="325">
        <f>取引基本表!I91/取引基本表!I$93</f>
        <v>-2.1987507915218894E-3</v>
      </c>
      <c r="J92" s="325">
        <f>取引基本表!J91/取引基本表!J$93</f>
        <v>0</v>
      </c>
      <c r="K92" s="325">
        <f>取引基本表!K91/取引基本表!K$93</f>
        <v>0</v>
      </c>
      <c r="L92" s="325">
        <f>取引基本表!L91/取引基本表!L$93</f>
        <v>-2.9272530774211603E-6</v>
      </c>
      <c r="M92" s="325">
        <f>取引基本表!M91/取引基本表!M$93</f>
        <v>-1.7778814065665029E-3</v>
      </c>
      <c r="N92" s="325">
        <f>取引基本表!N91/取引基本表!N$93</f>
        <v>-1.9567518701655998E-6</v>
      </c>
      <c r="O92" s="325">
        <f>取引基本表!O91/取引基本表!O$93</f>
        <v>0</v>
      </c>
      <c r="P92" s="325">
        <f>取引基本表!P91/取引基本表!P$93</f>
        <v>-1.3857753852109128E-6</v>
      </c>
      <c r="Q92" s="325">
        <f>取引基本表!Q91/取引基本表!Q$93</f>
        <v>0</v>
      </c>
      <c r="R92" s="325">
        <f>取引基本表!R91/取引基本表!R$93</f>
        <v>-7.7099337870886364E-6</v>
      </c>
      <c r="S92" s="325">
        <f>取引基本表!S91/取引基本表!S$93</f>
        <v>-3.8025589700845079E-6</v>
      </c>
      <c r="T92" s="325">
        <f>取引基本表!T91/取引基本表!T$93</f>
        <v>-2.2021896371562245E-6</v>
      </c>
      <c r="U92" s="325">
        <f>取引基本表!U91/取引基本表!U$93</f>
        <v>-4.5167730366716799E-6</v>
      </c>
      <c r="V92" s="325">
        <f>取引基本表!V91/取引基本表!V$93</f>
        <v>-7.2641951453383841E-6</v>
      </c>
      <c r="W92" s="325">
        <f>取引基本表!W91/取引基本表!W$93</f>
        <v>-3.2939893752372703E-6</v>
      </c>
      <c r="X92" s="325">
        <f>取引基本表!X91/取引基本表!X$93</f>
        <v>-2.3953415397734484E-6</v>
      </c>
      <c r="Y92" s="325">
        <f>取引基本表!Y91/取引基本表!Y$93</f>
        <v>-2.0922585596389933E-5</v>
      </c>
      <c r="Z92" s="325">
        <f>取引基本表!Z91/取引基本表!Z$93</f>
        <v>-2.6595956882634704E-6</v>
      </c>
      <c r="AA92" s="325">
        <f>取引基本表!AA91/取引基本表!AA$93</f>
        <v>-3.0367216177361327E-3</v>
      </c>
      <c r="AB92" s="325">
        <f>取引基本表!AB91/取引基本表!AB$93</f>
        <v>-2.0658008120186269E-4</v>
      </c>
      <c r="AC92" s="325">
        <f>取引基本表!AC91/取引基本表!AC$93</f>
        <v>-3.5900460208304813E-2</v>
      </c>
      <c r="AD92" s="325">
        <f>取引基本表!AD91/取引基本表!AD$93</f>
        <v>-4.4826365074882447E-6</v>
      </c>
      <c r="AE92" s="325">
        <f>取引基本表!AE91/取引基本表!AE$93</f>
        <v>-7.1675942745338928E-4</v>
      </c>
      <c r="AF92" s="325">
        <f>取引基本表!AF91/取引基本表!AF$93</f>
        <v>-1.1853423794189492E-2</v>
      </c>
      <c r="AG92" s="325">
        <f>取引基本表!AG91/取引基本表!AG$93</f>
        <v>-2.1528329116894272E-4</v>
      </c>
      <c r="AH92" s="325">
        <f>取引基本表!AH91/取引基本表!AH$93</f>
        <v>-4.0741348021710189E-3</v>
      </c>
      <c r="AI92" s="325">
        <f>取引基本表!AI91/取引基本表!AI$93</f>
        <v>-4.6904095196551609E-6</v>
      </c>
      <c r="AJ92" s="325">
        <f>取引基本表!AJ91/取引基本表!AJ$93</f>
        <v>0</v>
      </c>
      <c r="AK92" s="325">
        <f>取引基本表!AK91/取引基本表!AK$93</f>
        <v>-4.9347016117508051E-3</v>
      </c>
      <c r="AL92" s="325">
        <f>取引基本表!AL91/取引基本表!AL$93</f>
        <v>-1.3009606200002532E-2</v>
      </c>
      <c r="AM92" s="325">
        <f>取引基本表!AM91/取引基本表!AM$93</f>
        <v>-1.5283234197419837E-2</v>
      </c>
      <c r="AN92" s="325">
        <f>取引基本表!AN91/取引基本表!AN$93</f>
        <v>-3.8152371487824399E-5</v>
      </c>
      <c r="AO92" s="325">
        <f>取引基本表!AO91/取引基本表!AO$93</f>
        <v>-2.6659415305703516E-6</v>
      </c>
      <c r="AP92" s="325">
        <f>取引基本表!AP91/取引基本表!AP$93</f>
        <v>0</v>
      </c>
      <c r="AQ92" s="325">
        <f>取引基本表!AQ91/取引基本表!AQ$93</f>
        <v>-2.9599355345001025E-3</v>
      </c>
      <c r="AR92" s="326">
        <f>取引基本表!AR91/取引基本表!AR$93</f>
        <v>-2.6683237460244161E-3</v>
      </c>
      <c r="AS92" s="325">
        <f>取引基本表!AS91/取引基本表!AS$93</f>
        <v>-6.9717154662553751E-2</v>
      </c>
      <c r="AT92" s="325">
        <f>取引基本表!AT91/取引基本表!AT$93</f>
        <v>-1.088240914951402E-2</v>
      </c>
      <c r="AU92" s="325">
        <f>取引基本表!AU91/取引基本表!AU$93</f>
        <v>-1.9078353406711615E-3</v>
      </c>
      <c r="AV92" s="325">
        <f>取引基本表!AV91/取引基本表!AV$93</f>
        <v>-4.260272657450077E-4</v>
      </c>
      <c r="AW92" s="325">
        <f>取引基本表!AW91/取引基本表!AW$93</f>
        <v>-2.1303218931484477E-3</v>
      </c>
      <c r="AX92" s="325">
        <f>取引基本表!AX91/取引基本表!AX$93</f>
        <v>-3.1827593462612304E-6</v>
      </c>
      <c r="AY92" s="325">
        <f>取引基本表!AY91/取引基本表!AY$93</f>
        <v>-2.1686828640168074E-6</v>
      </c>
      <c r="AZ92" s="325">
        <f>取引基本表!AZ91/取引基本表!AZ$93</f>
        <v>-2.3832590352329098E-6</v>
      </c>
      <c r="BA92" s="325">
        <f>取引基本表!BA91/取引基本表!BA$93</f>
        <v>-4.9809403144222865E-3</v>
      </c>
      <c r="BB92" s="325">
        <f>取引基本表!BB91/取引基本表!BB$93</f>
        <v>-1.3662385305224137E-6</v>
      </c>
      <c r="BC92" s="325">
        <f>取引基本表!BC91/取引基本表!BC$93</f>
        <v>-5.8763952666747877E-6</v>
      </c>
      <c r="BD92" s="325">
        <f>取引基本表!BD91/取引基本表!BD$93</f>
        <v>-2.9662643052730909E-6</v>
      </c>
      <c r="BE92" s="325">
        <f>取引基本表!BE91/取引基本表!BE$93</f>
        <v>-3.2633446320365565E-6</v>
      </c>
      <c r="BF92" s="325">
        <f>取引基本表!BF91/取引基本表!BF$93</f>
        <v>-7.0188226398792127E-6</v>
      </c>
      <c r="BG92" s="325">
        <f>取引基本表!BG91/取引基本表!BG$93</f>
        <v>-5.1769577794860512E-6</v>
      </c>
      <c r="BH92" s="325">
        <f>取引基本表!BH91/取引基本表!BH$93</f>
        <v>-5.1197041220593776E-6</v>
      </c>
      <c r="BI92" s="325">
        <f>取引基本表!BI91/取引基本表!BI$93</f>
        <v>-5.6507298464441511E-6</v>
      </c>
      <c r="BJ92" s="325">
        <f>取引基本表!BJ91/取引基本表!BJ$93</f>
        <v>-6.2155479650689361E-6</v>
      </c>
      <c r="BK92" s="325">
        <f>取引基本表!BK91/取引基本表!BK$93</f>
        <v>-4.3082239617718788E-6</v>
      </c>
      <c r="BL92" s="325">
        <f>取引基本表!BL91/取引基本表!BL$93</f>
        <v>-5.2607718878988992E-6</v>
      </c>
      <c r="BM92" s="325">
        <f>取引基本表!BM91/取引基本表!BM$93</f>
        <v>-5.6844725464709991E-6</v>
      </c>
      <c r="BN92" s="325">
        <f>取引基本表!BN91/取引基本表!BN$93</f>
        <v>-2.860036942143836E-6</v>
      </c>
      <c r="BO92" s="325">
        <f>取引基本表!BO91/取引基本表!BO$93</f>
        <v>-3.7868483010401661E-3</v>
      </c>
      <c r="BP92" s="325">
        <f>取引基本表!BP91/取引基本表!BP$93</f>
        <v>-1.3270440651338104E-4</v>
      </c>
      <c r="BQ92" s="325">
        <f>取引基本表!BQ91/取引基本表!BQ$93</f>
        <v>-3.9559985872585558E-2</v>
      </c>
      <c r="BR92" s="325">
        <f>取引基本表!BR91/取引基本表!BR$93</f>
        <v>-2.9466650165342574E-6</v>
      </c>
      <c r="BS92" s="325">
        <f>取引基本表!BS91/取引基本表!BS$93</f>
        <v>-7.0207294945556992E-4</v>
      </c>
      <c r="BT92" s="325">
        <f>取引基本表!BT91/取引基本表!BT$93</f>
        <v>-1.1277515601582831E-2</v>
      </c>
      <c r="BU92" s="325">
        <f>取引基本表!BU91/取引基本表!BU$93</f>
        <v>-2.4773389037190542E-4</v>
      </c>
      <c r="BV92" s="325">
        <f>取引基本表!BV91/取引基本表!BV$93</f>
        <v>-3.8138238627654459E-3</v>
      </c>
      <c r="BW92" s="325">
        <f>取引基本表!BW91/取引基本表!BW$93</f>
        <v>-6.7751543604697877E-6</v>
      </c>
      <c r="BX92" s="325">
        <f>取引基本表!BX91/取引基本表!BX$93</f>
        <v>0</v>
      </c>
      <c r="BY92" s="325">
        <f>取引基本表!BY91/取引基本表!BY$93</f>
        <v>-3.1466921701993069E-3</v>
      </c>
      <c r="BZ92" s="325">
        <f>取引基本表!BZ91/取引基本表!BZ$93</f>
        <v>-1.2542550646516036E-2</v>
      </c>
      <c r="CA92" s="325">
        <f>取引基本表!CA91/取引基本表!CA$93</f>
        <v>-1.7250596952320375E-2</v>
      </c>
      <c r="CB92" s="325">
        <f>取引基本表!CB91/取引基本表!CB$93</f>
        <v>-3.6386114145850358E-5</v>
      </c>
      <c r="CC92" s="325">
        <f>取引基本表!CC91/取引基本表!CC$93</f>
        <v>-4.4381297532139874E-6</v>
      </c>
      <c r="CD92" s="325">
        <f>取引基本表!CD91/取引基本表!CD$93</f>
        <v>0</v>
      </c>
      <c r="CE92" s="325">
        <f>取引基本表!CE91/取引基本表!CE$93</f>
        <v>-2.9603168839182578E-3</v>
      </c>
      <c r="CF92" s="326">
        <f>取引基本表!CF91/取引基本表!CF$93</f>
        <v>-3.0894246779963582E-3</v>
      </c>
      <c r="CG92" s="326">
        <f>取引基本表!CG91/取引基本表!CG$93</f>
        <v>-3.0731521996468967E-3</v>
      </c>
      <c r="CH92" s="338"/>
      <c r="CI92" s="338"/>
      <c r="CJ92" s="338"/>
      <c r="CK92" s="338"/>
      <c r="CL92" s="338"/>
      <c r="CM92" s="338"/>
      <c r="CN92" s="338"/>
      <c r="CO92" s="338"/>
      <c r="CP92" s="338"/>
      <c r="CQ92" s="338"/>
      <c r="CR92" s="338"/>
      <c r="CS92" s="338"/>
      <c r="CT92" s="338"/>
      <c r="CU92" s="338"/>
      <c r="CV92" s="338"/>
      <c r="CW92" s="338"/>
      <c r="CX92" s="338"/>
      <c r="CY92" s="338"/>
      <c r="CZ92" s="338"/>
      <c r="DA92" s="338"/>
    </row>
    <row r="93" spans="1:106" ht="12" customHeight="1">
      <c r="A93" s="81"/>
      <c r="B93" s="37"/>
      <c r="C93" s="37"/>
      <c r="D93" s="82" t="s">
        <v>96</v>
      </c>
      <c r="E93" s="328">
        <f>取引基本表!E92/取引基本表!E$93</f>
        <v>0.42912322785004769</v>
      </c>
      <c r="F93" s="329">
        <f>取引基本表!F92/取引基本表!F$93</f>
        <v>0.65353503519277234</v>
      </c>
      <c r="G93" s="329">
        <f>取引基本表!G92/取引基本表!G$93</f>
        <v>0.49922431906996839</v>
      </c>
      <c r="H93" s="329">
        <f>取引基本表!H92/取引基本表!H$93</f>
        <v>0.55714503119768677</v>
      </c>
      <c r="I93" s="329">
        <f>取引基本表!I92/取引基本表!I$93</f>
        <v>0.34217408465048571</v>
      </c>
      <c r="J93" s="329">
        <f>取引基本表!J92/取引基本表!J$93</f>
        <v>0.39899493862633595</v>
      </c>
      <c r="K93" s="329">
        <f>取引基本表!K92/取引基本表!K$93</f>
        <v>0.36711009260275584</v>
      </c>
      <c r="L93" s="329">
        <f>取引基本表!L92/取引基本表!L$93</f>
        <v>0.36716945165524451</v>
      </c>
      <c r="M93" s="329">
        <f>取引基本表!M92/取引基本表!M$93</f>
        <v>0.26553824630943879</v>
      </c>
      <c r="N93" s="329">
        <f>取引基本表!N92/取引基本表!N$93</f>
        <v>0.44177978323102784</v>
      </c>
      <c r="O93" s="329">
        <f>取引基本表!O92/取引基本表!O$93</f>
        <v>0.50152015768294467</v>
      </c>
      <c r="P93" s="329">
        <f>取引基本表!P92/取引基本表!P$93</f>
        <v>0.21781525119719444</v>
      </c>
      <c r="Q93" s="329">
        <f>取引基本表!Q92/取引基本表!Q$93</f>
        <v>0.21466241135319769</v>
      </c>
      <c r="R93" s="329">
        <f>取引基本表!R92/取引基本表!R$93</f>
        <v>0.4674918351801195</v>
      </c>
      <c r="S93" s="329">
        <f>取引基本表!S92/取引基本表!S$93</f>
        <v>0.44057436892731333</v>
      </c>
      <c r="T93" s="329">
        <f>取引基本表!T92/取引基本表!T$93</f>
        <v>0.44512308588429478</v>
      </c>
      <c r="U93" s="329">
        <f>取引基本表!U92/取引基本表!U$93</f>
        <v>0.37670338803145481</v>
      </c>
      <c r="V93" s="329">
        <f>取引基本表!V92/取引基本表!V$93</f>
        <v>0.34147165329449408</v>
      </c>
      <c r="W93" s="329">
        <f>取引基本表!W92/取引基本表!W$93</f>
        <v>0.34849584092666508</v>
      </c>
      <c r="X93" s="329">
        <f>取引基本表!X92/取引基本表!X$93</f>
        <v>0.30707320403279703</v>
      </c>
      <c r="Y93" s="329">
        <f>取引基本表!Y92/取引基本表!Y$93</f>
        <v>0.30245857118826058</v>
      </c>
      <c r="Z93" s="329">
        <f>取引基本表!Z92/取引基本表!Z$93</f>
        <v>0.41512565259829198</v>
      </c>
      <c r="AA93" s="329">
        <f>取引基本表!AA92/取引基本表!AA$93</f>
        <v>0.47583758419627675</v>
      </c>
      <c r="AB93" s="329">
        <f>取引基本表!AB92/取引基本表!AB$93</f>
        <v>0.4042223235058518</v>
      </c>
      <c r="AC93" s="329">
        <f>取引基本表!AC92/取引基本表!AC$93</f>
        <v>0.45076718935939425</v>
      </c>
      <c r="AD93" s="329">
        <f>取引基本表!AD92/取引基本表!AD$93</f>
        <v>0.64984333185406329</v>
      </c>
      <c r="AE93" s="329">
        <f>取引基本表!AE92/取引基本表!AE$93</f>
        <v>0.69408106350973653</v>
      </c>
      <c r="AF93" s="329">
        <f>取引基本表!AF92/取引基本表!AF$93</f>
        <v>0.62976793811683118</v>
      </c>
      <c r="AG93" s="329">
        <f>取引基本表!AG92/取引基本表!AG$93</f>
        <v>0.81478745616023451</v>
      </c>
      <c r="AH93" s="329">
        <f>取引基本表!AH92/取引基本表!AH$93</f>
        <v>0.64440251117885894</v>
      </c>
      <c r="AI93" s="329">
        <f>取引基本表!AI92/取引基本表!AI$93</f>
        <v>0.50551263830845072</v>
      </c>
      <c r="AJ93" s="329">
        <f>取引基本表!AJ92/取引基本表!AJ$93</f>
        <v>0.71768433227771555</v>
      </c>
      <c r="AK93" s="329">
        <f>取引基本表!AK92/取引基本表!AK$93</f>
        <v>0.70972336626232513</v>
      </c>
      <c r="AL93" s="329">
        <f>取引基本表!AL92/取引基本表!AL$93</f>
        <v>0.58942217718679235</v>
      </c>
      <c r="AM93" s="329">
        <f>取引基本表!AM92/取引基本表!AM$93</f>
        <v>0.62181095280920151</v>
      </c>
      <c r="AN93" s="329">
        <f>取引基本表!AN92/取引基本表!AN$93</f>
        <v>0.63083129475522981</v>
      </c>
      <c r="AO93" s="329">
        <f>取引基本表!AO92/取引基本表!AO$93</f>
        <v>0.54869475502663279</v>
      </c>
      <c r="AP93" s="329">
        <f>取引基本表!AP92/取引基本表!AP$93</f>
        <v>0</v>
      </c>
      <c r="AQ93" s="329">
        <f>取引基本表!AQ92/取引基本表!AQ$93</f>
        <v>0.64937930889192019</v>
      </c>
      <c r="AR93" s="330">
        <f>取引基本表!AR92/取引基本表!AR$93</f>
        <v>0.52909020717268085</v>
      </c>
      <c r="AS93" s="329">
        <f>取引基本表!AS92/取引基本表!AS$93</f>
        <v>0.44742928866563841</v>
      </c>
      <c r="AT93" s="329">
        <f>取引基本表!AT92/取引基本表!AT$93</f>
        <v>0.57458205142698715</v>
      </c>
      <c r="AU93" s="329">
        <f>取引基本表!AU92/取引基本表!AU$93</f>
        <v>0.54628709733187342</v>
      </c>
      <c r="AV93" s="329">
        <f>取引基本表!AV92/取引基本表!AV$93</f>
        <v>0.56429011456733236</v>
      </c>
      <c r="AW93" s="329">
        <f>取引基本表!AW92/取引基本表!AW$93</f>
        <v>0.35837451101717743</v>
      </c>
      <c r="AX93" s="329">
        <f>取引基本表!AX92/取引基本表!AX$93</f>
        <v>0.43268870668573967</v>
      </c>
      <c r="AY93" s="329">
        <f>取引基本表!AY92/取引基本表!AY$93</f>
        <v>0.3802481786452509</v>
      </c>
      <c r="AZ93" s="329">
        <f>取引基本表!AZ92/取引基本表!AZ$93</f>
        <v>0.34926102585001906</v>
      </c>
      <c r="BA93" s="329">
        <f>取引基本表!BA92/取引基本表!BA$93</f>
        <v>0.40099181125878713</v>
      </c>
      <c r="BB93" s="329">
        <f>取引基本表!BB92/取引基本表!BB$93</f>
        <v>0.43586523392774063</v>
      </c>
      <c r="BC93" s="329">
        <f>取引基本表!BC92/取引基本表!BC$93</f>
        <v>0.50042905626521406</v>
      </c>
      <c r="BD93" s="329">
        <f>取引基本表!BD92/取引基本表!BD$93</f>
        <v>0.27677004539178923</v>
      </c>
      <c r="BE93" s="329">
        <f>取引基本表!BE92/取引基本表!BE$93</f>
        <v>0.20815795993767522</v>
      </c>
      <c r="BF93" s="329">
        <f>取引基本表!BF92/取引基本表!BF$93</f>
        <v>0.50539857130110455</v>
      </c>
      <c r="BG93" s="329">
        <f>取引基本表!BG92/取引基本表!BG$93</f>
        <v>0.46679625950481185</v>
      </c>
      <c r="BH93" s="329">
        <f>取引基本表!BH92/取引基本表!BH$93</f>
        <v>0.48762295529416766</v>
      </c>
      <c r="BI93" s="329">
        <f>取引基本表!BI92/取引基本表!BI$93</f>
        <v>0.41713268478752435</v>
      </c>
      <c r="BJ93" s="329">
        <f>取引基本表!BJ92/取引基本表!BJ$93</f>
        <v>0.36371057828042069</v>
      </c>
      <c r="BK93" s="329">
        <f>取引基本表!BK92/取引基本表!BK$93</f>
        <v>0.3618423800130095</v>
      </c>
      <c r="BL93" s="329">
        <f>取引基本表!BL92/取引基本表!BL$93</f>
        <v>0.33683304277099041</v>
      </c>
      <c r="BM93" s="329">
        <f>取引基本表!BM92/取引基本表!BM$93</f>
        <v>0.23021595267811132</v>
      </c>
      <c r="BN93" s="329">
        <f>取引基本表!BN92/取引基本表!BN$93</f>
        <v>0.49051289995829112</v>
      </c>
      <c r="BO93" s="329">
        <f>取引基本表!BO92/取引基本表!BO$93</f>
        <v>0.48745390588752358</v>
      </c>
      <c r="BP93" s="329">
        <f>取引基本表!BP92/取引基本表!BP$93</f>
        <v>0.44104295786141223</v>
      </c>
      <c r="BQ93" s="329">
        <f>取引基本表!BQ92/取引基本表!BQ$93</f>
        <v>0.47791969444973698</v>
      </c>
      <c r="BR93" s="329">
        <f>取引基本表!BR92/取引基本表!BR$93</f>
        <v>0.64980099611144215</v>
      </c>
      <c r="BS93" s="329">
        <f>取引基本表!BS92/取引基本表!BS$93</f>
        <v>0.70411475221986852</v>
      </c>
      <c r="BT93" s="329">
        <f>取引基本表!BT92/取引基本表!BT$93</f>
        <v>0.63426958574542514</v>
      </c>
      <c r="BU93" s="329">
        <f>取引基本表!BU92/取引基本表!BU$93</f>
        <v>0.80577106909122642</v>
      </c>
      <c r="BV93" s="329">
        <f>取引基本表!BV92/取引基本表!BV$93</f>
        <v>0.63146511347010459</v>
      </c>
      <c r="BW93" s="329">
        <f>取引基本表!BW92/取引基本表!BW$93</f>
        <v>0.53196811208665162</v>
      </c>
      <c r="BX93" s="329">
        <f>取引基本表!BX92/取引基本表!BX$93</f>
        <v>0.70961985425419694</v>
      </c>
      <c r="BY93" s="329">
        <f>取引基本表!BY92/取引基本表!BY$93</f>
        <v>0.69081933963144271</v>
      </c>
      <c r="BZ93" s="329">
        <f>取引基本表!BZ92/取引基本表!BZ$93</f>
        <v>0.59324990236419983</v>
      </c>
      <c r="CA93" s="329">
        <f>取引基本表!CA92/取引基本表!CA$93</f>
        <v>0.61707343620522637</v>
      </c>
      <c r="CB93" s="329">
        <f>取引基本表!CB92/取引基本表!CB$93</f>
        <v>0.59510821536296288</v>
      </c>
      <c r="CC93" s="329">
        <f>取引基本表!CC92/取引基本表!CC$93</f>
        <v>0.55270088688801311</v>
      </c>
      <c r="CD93" s="329">
        <f>取引基本表!CD92/取引基本表!CD$93</f>
        <v>0</v>
      </c>
      <c r="CE93" s="329">
        <f>取引基本表!CE92/取引基本表!CE$93</f>
        <v>0.6500410312086341</v>
      </c>
      <c r="CF93" s="330">
        <f>取引基本表!CF92/取引基本表!CF$93</f>
        <v>0.55329884730610002</v>
      </c>
      <c r="CG93" s="330">
        <f>取引基本表!CG92/取引基本表!CG$93</f>
        <v>0.55236336000951236</v>
      </c>
      <c r="CH93" s="338"/>
      <c r="CI93" s="338"/>
      <c r="CJ93" s="338"/>
      <c r="CK93" s="338"/>
      <c r="CL93" s="338"/>
      <c r="CM93" s="338"/>
      <c r="CN93" s="338"/>
      <c r="CO93" s="338"/>
      <c r="CP93" s="338"/>
      <c r="CQ93" s="338"/>
      <c r="CR93" s="338"/>
      <c r="CS93" s="338"/>
      <c r="CT93" s="338"/>
      <c r="CU93" s="338"/>
      <c r="CV93" s="338"/>
      <c r="CW93" s="338"/>
      <c r="CX93" s="338"/>
      <c r="CY93" s="338"/>
      <c r="CZ93" s="338"/>
      <c r="DA93" s="338"/>
    </row>
    <row r="94" spans="1:106" ht="12" customHeight="1">
      <c r="A94" s="85"/>
      <c r="B94" s="86"/>
      <c r="C94" s="86"/>
      <c r="D94" s="87" t="s">
        <v>72</v>
      </c>
      <c r="E94" s="328">
        <f>取引基本表!E93/取引基本表!E$93</f>
        <v>1</v>
      </c>
      <c r="F94" s="329">
        <f>取引基本表!F93/取引基本表!F$93</f>
        <v>1</v>
      </c>
      <c r="G94" s="329">
        <f>取引基本表!G93/取引基本表!G$93</f>
        <v>1</v>
      </c>
      <c r="H94" s="329">
        <f>取引基本表!H93/取引基本表!H$93</f>
        <v>1</v>
      </c>
      <c r="I94" s="329">
        <f>取引基本表!I93/取引基本表!I$93</f>
        <v>1</v>
      </c>
      <c r="J94" s="329">
        <f>取引基本表!J93/取引基本表!J$93</f>
        <v>1</v>
      </c>
      <c r="K94" s="329">
        <f>取引基本表!K93/取引基本表!K$93</f>
        <v>1</v>
      </c>
      <c r="L94" s="329">
        <f>取引基本表!L93/取引基本表!L$93</f>
        <v>1</v>
      </c>
      <c r="M94" s="329">
        <f>取引基本表!M93/取引基本表!M$93</f>
        <v>1</v>
      </c>
      <c r="N94" s="329">
        <f>取引基本表!N93/取引基本表!N$93</f>
        <v>1</v>
      </c>
      <c r="O94" s="329">
        <f>取引基本表!O93/取引基本表!O$93</f>
        <v>1</v>
      </c>
      <c r="P94" s="329">
        <f>取引基本表!P93/取引基本表!P$93</f>
        <v>1</v>
      </c>
      <c r="Q94" s="329">
        <f>取引基本表!Q93/取引基本表!Q$93</f>
        <v>1</v>
      </c>
      <c r="R94" s="329">
        <f>取引基本表!R93/取引基本表!R$93</f>
        <v>1</v>
      </c>
      <c r="S94" s="329">
        <f>取引基本表!S93/取引基本表!S$93</f>
        <v>1</v>
      </c>
      <c r="T94" s="329">
        <f>取引基本表!T93/取引基本表!T$93</f>
        <v>1</v>
      </c>
      <c r="U94" s="329">
        <f>取引基本表!U93/取引基本表!U$93</f>
        <v>1</v>
      </c>
      <c r="V94" s="329">
        <f>取引基本表!V93/取引基本表!V$93</f>
        <v>1</v>
      </c>
      <c r="W94" s="329">
        <f>取引基本表!W93/取引基本表!W$93</f>
        <v>1</v>
      </c>
      <c r="X94" s="329">
        <f>取引基本表!X93/取引基本表!X$93</f>
        <v>1</v>
      </c>
      <c r="Y94" s="329">
        <f>取引基本表!Y93/取引基本表!Y$93</f>
        <v>1</v>
      </c>
      <c r="Z94" s="329">
        <f>取引基本表!Z93/取引基本表!Z$93</f>
        <v>1</v>
      </c>
      <c r="AA94" s="329">
        <f>取引基本表!AA93/取引基本表!AA$93</f>
        <v>1</v>
      </c>
      <c r="AB94" s="329">
        <f>取引基本表!AB93/取引基本表!AB$93</f>
        <v>1</v>
      </c>
      <c r="AC94" s="329">
        <f>取引基本表!AC93/取引基本表!AC$93</f>
        <v>1</v>
      </c>
      <c r="AD94" s="329">
        <f>取引基本表!AD93/取引基本表!AD$93</f>
        <v>1</v>
      </c>
      <c r="AE94" s="329">
        <f>取引基本表!AE93/取引基本表!AE$93</f>
        <v>1</v>
      </c>
      <c r="AF94" s="329">
        <f>取引基本表!AF93/取引基本表!AF$93</f>
        <v>1</v>
      </c>
      <c r="AG94" s="329">
        <f>取引基本表!AG93/取引基本表!AG$93</f>
        <v>1</v>
      </c>
      <c r="AH94" s="329">
        <f>取引基本表!AH93/取引基本表!AH$93</f>
        <v>1</v>
      </c>
      <c r="AI94" s="329">
        <f>取引基本表!AI93/取引基本表!AI$93</f>
        <v>1</v>
      </c>
      <c r="AJ94" s="329">
        <f>取引基本表!AJ93/取引基本表!AJ$93</f>
        <v>1</v>
      </c>
      <c r="AK94" s="329">
        <f>取引基本表!AK93/取引基本表!AK$93</f>
        <v>1</v>
      </c>
      <c r="AL94" s="329">
        <f>取引基本表!AL93/取引基本表!AL$93</f>
        <v>1</v>
      </c>
      <c r="AM94" s="329">
        <f>取引基本表!AM93/取引基本表!AM$93</f>
        <v>1</v>
      </c>
      <c r="AN94" s="329">
        <f>取引基本表!AN93/取引基本表!AN$93</f>
        <v>1</v>
      </c>
      <c r="AO94" s="329">
        <f>取引基本表!AO93/取引基本表!AO$93</f>
        <v>1</v>
      </c>
      <c r="AP94" s="329">
        <f>取引基本表!AP93/取引基本表!AP$93</f>
        <v>1</v>
      </c>
      <c r="AQ94" s="329">
        <f>取引基本表!AQ93/取引基本表!AQ$93</f>
        <v>1</v>
      </c>
      <c r="AR94" s="330">
        <f>取引基本表!AR93/取引基本表!AR$93</f>
        <v>1</v>
      </c>
      <c r="AS94" s="329">
        <f>取引基本表!AS93/取引基本表!AS$93</f>
        <v>1</v>
      </c>
      <c r="AT94" s="329">
        <f>取引基本表!AT93/取引基本表!AT$93</f>
        <v>1</v>
      </c>
      <c r="AU94" s="329">
        <f>取引基本表!AU93/取引基本表!AU$93</f>
        <v>1</v>
      </c>
      <c r="AV94" s="329">
        <f>取引基本表!AV93/取引基本表!AV$93</f>
        <v>1</v>
      </c>
      <c r="AW94" s="329">
        <f>取引基本表!AW93/取引基本表!AW$93</f>
        <v>1</v>
      </c>
      <c r="AX94" s="329">
        <f>取引基本表!AX93/取引基本表!AX$93</f>
        <v>1</v>
      </c>
      <c r="AY94" s="329">
        <f>取引基本表!AY93/取引基本表!AY$93</f>
        <v>1</v>
      </c>
      <c r="AZ94" s="329">
        <f>取引基本表!AZ93/取引基本表!AZ$93</f>
        <v>1</v>
      </c>
      <c r="BA94" s="329">
        <f>取引基本表!BA93/取引基本表!BA$93</f>
        <v>1</v>
      </c>
      <c r="BB94" s="329">
        <f>取引基本表!BB93/取引基本表!BB$93</f>
        <v>1</v>
      </c>
      <c r="BC94" s="329">
        <f>取引基本表!BC93/取引基本表!BC$93</f>
        <v>1</v>
      </c>
      <c r="BD94" s="329">
        <f>取引基本表!BD93/取引基本表!BD$93</f>
        <v>1</v>
      </c>
      <c r="BE94" s="329">
        <f>取引基本表!BE93/取引基本表!BE$93</f>
        <v>1</v>
      </c>
      <c r="BF94" s="329">
        <f>取引基本表!BF93/取引基本表!BF$93</f>
        <v>1</v>
      </c>
      <c r="BG94" s="329">
        <f>取引基本表!BG93/取引基本表!BG$93</f>
        <v>1</v>
      </c>
      <c r="BH94" s="329">
        <f>取引基本表!BH93/取引基本表!BH$93</f>
        <v>1</v>
      </c>
      <c r="BI94" s="329">
        <f>取引基本表!BI93/取引基本表!BI$93</f>
        <v>1</v>
      </c>
      <c r="BJ94" s="329">
        <f>取引基本表!BJ93/取引基本表!BJ$93</f>
        <v>1</v>
      </c>
      <c r="BK94" s="329">
        <f>取引基本表!BK93/取引基本表!BK$93</f>
        <v>1</v>
      </c>
      <c r="BL94" s="329">
        <f>取引基本表!BL93/取引基本表!BL$93</f>
        <v>1</v>
      </c>
      <c r="BM94" s="329">
        <f>取引基本表!BM93/取引基本表!BM$93</f>
        <v>1</v>
      </c>
      <c r="BN94" s="329">
        <f>取引基本表!BN93/取引基本表!BN$93</f>
        <v>1</v>
      </c>
      <c r="BO94" s="329">
        <f>取引基本表!BO93/取引基本表!BO$93</f>
        <v>1</v>
      </c>
      <c r="BP94" s="329">
        <f>取引基本表!BP93/取引基本表!BP$93</f>
        <v>1</v>
      </c>
      <c r="BQ94" s="329">
        <f>取引基本表!BQ93/取引基本表!BQ$93</f>
        <v>1</v>
      </c>
      <c r="BR94" s="329">
        <f>取引基本表!BR93/取引基本表!BR$93</f>
        <v>1</v>
      </c>
      <c r="BS94" s="329">
        <f>取引基本表!BS93/取引基本表!BS$93</f>
        <v>1</v>
      </c>
      <c r="BT94" s="329">
        <f>取引基本表!BT93/取引基本表!BT$93</f>
        <v>1</v>
      </c>
      <c r="BU94" s="329">
        <f>取引基本表!BU93/取引基本表!BU$93</f>
        <v>1</v>
      </c>
      <c r="BV94" s="329">
        <f>取引基本表!BV93/取引基本表!BV$93</f>
        <v>1</v>
      </c>
      <c r="BW94" s="329">
        <f>取引基本表!BW93/取引基本表!BW$93</f>
        <v>1</v>
      </c>
      <c r="BX94" s="329">
        <f>取引基本表!BX93/取引基本表!BX$93</f>
        <v>1</v>
      </c>
      <c r="BY94" s="329">
        <f>取引基本表!BY93/取引基本表!BY$93</f>
        <v>1</v>
      </c>
      <c r="BZ94" s="329">
        <f>取引基本表!BZ93/取引基本表!BZ$93</f>
        <v>1</v>
      </c>
      <c r="CA94" s="329">
        <f>取引基本表!CA93/取引基本表!CA$93</f>
        <v>1</v>
      </c>
      <c r="CB94" s="329">
        <f>取引基本表!CB93/取引基本表!CB$93</f>
        <v>1</v>
      </c>
      <c r="CC94" s="329">
        <f>取引基本表!CC93/取引基本表!CC$93</f>
        <v>1</v>
      </c>
      <c r="CD94" s="329">
        <f>取引基本表!CD93/取引基本表!CD$93</f>
        <v>1</v>
      </c>
      <c r="CE94" s="329">
        <f>取引基本表!CE93/取引基本表!CE$93</f>
        <v>1</v>
      </c>
      <c r="CF94" s="330">
        <f>取引基本表!CF93/取引基本表!CF$93</f>
        <v>1</v>
      </c>
      <c r="CG94" s="330">
        <f>取引基本表!CG93/取引基本表!CG$93</f>
        <v>1</v>
      </c>
      <c r="CH94" s="338"/>
      <c r="CI94" s="338"/>
      <c r="CJ94" s="338"/>
      <c r="CK94" s="338"/>
      <c r="CL94" s="338"/>
      <c r="CM94" s="338"/>
      <c r="CN94" s="338"/>
      <c r="CO94" s="338"/>
      <c r="CP94" s="338"/>
      <c r="CQ94" s="338"/>
      <c r="CR94" s="338"/>
      <c r="CS94" s="338"/>
      <c r="CT94" s="338"/>
      <c r="CU94" s="338"/>
      <c r="CV94" s="338"/>
      <c r="CW94" s="338"/>
      <c r="CX94" s="338"/>
      <c r="CY94" s="338"/>
      <c r="CZ94" s="338"/>
      <c r="DA94" s="338"/>
    </row>
    <row r="95" spans="1:106">
      <c r="A95" s="351" t="s">
        <v>253</v>
      </c>
      <c r="E95" s="338"/>
      <c r="F95" s="338"/>
      <c r="G95" s="338"/>
      <c r="H95" s="338"/>
      <c r="I95" s="338"/>
      <c r="J95" s="338"/>
      <c r="K95" s="338"/>
      <c r="L95" s="338"/>
      <c r="M95" s="338"/>
      <c r="N95" s="338"/>
      <c r="O95" s="338"/>
      <c r="P95" s="338"/>
      <c r="Q95" s="338"/>
      <c r="R95" s="338"/>
      <c r="S95" s="338"/>
      <c r="T95" s="338"/>
      <c r="U95" s="338"/>
      <c r="V95" s="338"/>
      <c r="W95" s="338"/>
      <c r="X95" s="338"/>
      <c r="Y95" s="338"/>
      <c r="Z95" s="338"/>
      <c r="AA95" s="338"/>
      <c r="AB95" s="338"/>
      <c r="AC95" s="338"/>
      <c r="AD95" s="338"/>
      <c r="AE95" s="338"/>
      <c r="AF95" s="338"/>
      <c r="AG95" s="338"/>
      <c r="AH95" s="338"/>
      <c r="AI95" s="338"/>
      <c r="AJ95" s="338"/>
      <c r="AK95" s="338"/>
      <c r="AL95" s="338"/>
      <c r="AM95" s="338"/>
      <c r="AN95" s="338"/>
      <c r="AO95" s="338"/>
      <c r="AP95" s="338"/>
      <c r="AQ95" s="338"/>
      <c r="AR95" s="338"/>
      <c r="AS95" s="338"/>
      <c r="AT95" s="338"/>
      <c r="AU95" s="338"/>
      <c r="AV95" s="338"/>
      <c r="AW95" s="338"/>
      <c r="AX95" s="338"/>
      <c r="AY95" s="338"/>
      <c r="AZ95" s="338"/>
      <c r="BA95" s="338"/>
      <c r="BB95" s="338"/>
      <c r="BC95" s="338"/>
      <c r="BD95" s="338"/>
      <c r="BE95" s="338"/>
      <c r="BF95" s="338"/>
      <c r="BG95" s="338"/>
      <c r="BH95" s="338"/>
      <c r="BI95" s="338"/>
      <c r="BJ95" s="338"/>
      <c r="BK95" s="338"/>
      <c r="BL95" s="338"/>
      <c r="BM95" s="338"/>
      <c r="BN95" s="338"/>
      <c r="BO95" s="338"/>
      <c r="BP95" s="338"/>
      <c r="BQ95" s="338"/>
      <c r="BR95" s="338"/>
      <c r="BS95" s="338"/>
      <c r="BT95" s="338"/>
      <c r="BU95" s="338"/>
      <c r="BV95" s="338"/>
      <c r="BW95" s="338"/>
      <c r="BX95" s="338"/>
      <c r="BY95" s="338"/>
      <c r="BZ95" s="338"/>
      <c r="CA95" s="338"/>
      <c r="CB95" s="338"/>
      <c r="CC95" s="338"/>
      <c r="CD95" s="338"/>
      <c r="CE95" s="338"/>
      <c r="CF95" s="338"/>
      <c r="CG95" s="338"/>
      <c r="CH95" s="338"/>
      <c r="CI95" s="338"/>
      <c r="CJ95" s="338"/>
      <c r="CK95" s="338"/>
      <c r="CL95" s="338"/>
      <c r="CM95" s="338"/>
      <c r="CN95" s="338"/>
      <c r="CO95" s="338"/>
      <c r="CP95" s="338"/>
      <c r="CQ95" s="338"/>
      <c r="CR95" s="338"/>
      <c r="CS95" s="338"/>
      <c r="CT95" s="338"/>
      <c r="CU95" s="338"/>
      <c r="CV95" s="338"/>
      <c r="CW95" s="338"/>
      <c r="CX95" s="339"/>
      <c r="CY95" s="339"/>
      <c r="CZ95" s="339"/>
      <c r="DA95" s="339"/>
    </row>
    <row r="96" spans="1:106">
      <c r="E96" s="338"/>
      <c r="F96" s="338"/>
      <c r="G96" s="338"/>
      <c r="H96" s="338"/>
      <c r="I96" s="338"/>
      <c r="J96" s="338"/>
      <c r="K96" s="338"/>
      <c r="L96" s="338"/>
      <c r="M96" s="338"/>
      <c r="N96" s="338"/>
      <c r="O96" s="338"/>
      <c r="P96" s="338"/>
      <c r="Q96" s="338"/>
      <c r="R96" s="338"/>
      <c r="S96" s="338"/>
      <c r="T96" s="338"/>
      <c r="U96" s="338"/>
      <c r="V96" s="338"/>
      <c r="W96" s="338"/>
      <c r="X96" s="338"/>
      <c r="Y96" s="338"/>
      <c r="Z96" s="338"/>
      <c r="AA96" s="338"/>
      <c r="AB96" s="338"/>
      <c r="AC96" s="338"/>
      <c r="AD96" s="338"/>
      <c r="AE96" s="338"/>
      <c r="AF96" s="338"/>
      <c r="AG96" s="338"/>
      <c r="AH96" s="338"/>
      <c r="AI96" s="338"/>
      <c r="AJ96" s="338"/>
      <c r="AK96" s="338"/>
      <c r="AL96" s="338"/>
      <c r="AM96" s="338"/>
      <c r="AN96" s="338"/>
      <c r="AO96" s="338"/>
      <c r="AP96" s="338"/>
      <c r="AQ96" s="338"/>
      <c r="AR96" s="338"/>
      <c r="AS96" s="338"/>
      <c r="AT96" s="338"/>
      <c r="AU96" s="338"/>
      <c r="AV96" s="338"/>
      <c r="AW96" s="338"/>
      <c r="AX96" s="338"/>
      <c r="AY96" s="338"/>
      <c r="AZ96" s="338"/>
      <c r="BA96" s="338"/>
      <c r="BB96" s="338"/>
      <c r="BC96" s="338"/>
      <c r="BD96" s="338"/>
      <c r="BE96" s="338"/>
      <c r="BF96" s="338"/>
      <c r="BG96" s="338"/>
      <c r="BH96" s="338"/>
      <c r="BI96" s="338"/>
      <c r="BJ96" s="338"/>
      <c r="BK96" s="338"/>
      <c r="BL96" s="338"/>
      <c r="BM96" s="338"/>
      <c r="BN96" s="338"/>
      <c r="BO96" s="338"/>
      <c r="BP96" s="338"/>
      <c r="BQ96" s="338"/>
      <c r="BR96" s="338"/>
      <c r="BS96" s="338"/>
      <c r="BT96" s="338"/>
      <c r="BU96" s="338"/>
      <c r="BV96" s="338"/>
      <c r="BW96" s="338"/>
      <c r="BX96" s="338"/>
      <c r="BY96" s="338"/>
      <c r="BZ96" s="338"/>
      <c r="CA96" s="338"/>
      <c r="CB96" s="338"/>
      <c r="CC96" s="338"/>
      <c r="CD96" s="338"/>
      <c r="CE96" s="338"/>
      <c r="CF96" s="338"/>
      <c r="CG96" s="338"/>
      <c r="CH96" s="338"/>
      <c r="CI96" s="338"/>
      <c r="CJ96" s="338"/>
      <c r="CK96" s="338"/>
      <c r="CL96" s="338"/>
      <c r="CM96" s="338"/>
      <c r="CN96" s="338"/>
      <c r="CO96" s="338"/>
      <c r="CP96" s="338"/>
      <c r="CQ96" s="338"/>
      <c r="CR96" s="338"/>
      <c r="CS96" s="338"/>
      <c r="CT96" s="338"/>
      <c r="CU96" s="338"/>
      <c r="CV96" s="338"/>
      <c r="CW96" s="338"/>
      <c r="CX96" s="339"/>
      <c r="CY96" s="339"/>
      <c r="CZ96" s="339"/>
      <c r="DA96" s="339"/>
    </row>
    <row r="98" spans="5:85">
      <c r="E98" s="262"/>
      <c r="F98" s="262"/>
      <c r="G98" s="262"/>
      <c r="H98" s="262"/>
      <c r="I98" s="262"/>
      <c r="J98" s="262"/>
      <c r="K98" s="262"/>
      <c r="L98" s="262"/>
      <c r="M98" s="262"/>
      <c r="N98" s="262"/>
      <c r="O98" s="262"/>
      <c r="P98" s="262"/>
      <c r="Q98" s="262"/>
      <c r="R98" s="262"/>
      <c r="S98" s="262"/>
      <c r="T98" s="262"/>
      <c r="U98" s="262"/>
      <c r="V98" s="262"/>
      <c r="W98" s="262"/>
      <c r="X98" s="262"/>
      <c r="Y98" s="262"/>
      <c r="Z98" s="262"/>
      <c r="AA98" s="262"/>
      <c r="AB98" s="262"/>
      <c r="AC98" s="262"/>
      <c r="AD98" s="262"/>
      <c r="AE98" s="262"/>
      <c r="AF98" s="262"/>
      <c r="AG98" s="262"/>
      <c r="AH98" s="262"/>
      <c r="AI98" s="262"/>
      <c r="AJ98" s="262"/>
      <c r="AK98" s="262"/>
      <c r="AL98" s="262"/>
      <c r="AM98" s="262"/>
      <c r="AN98" s="262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62"/>
      <c r="BH98" s="262"/>
      <c r="BI98" s="262"/>
      <c r="BJ98" s="262"/>
      <c r="BK98" s="262"/>
      <c r="BL98" s="262"/>
      <c r="BM98" s="262"/>
      <c r="BN98" s="262"/>
      <c r="BO98" s="262"/>
      <c r="BP98" s="262"/>
      <c r="BQ98" s="262"/>
      <c r="BR98" s="262"/>
      <c r="BS98" s="262"/>
      <c r="BT98" s="262"/>
      <c r="BU98" s="262"/>
      <c r="BV98" s="262"/>
      <c r="BW98" s="262"/>
      <c r="BX98" s="262"/>
      <c r="BY98" s="262"/>
      <c r="BZ98" s="262"/>
      <c r="CA98" s="262"/>
      <c r="CB98" s="262"/>
      <c r="CC98" s="262"/>
      <c r="CD98" s="262"/>
      <c r="CE98" s="262"/>
      <c r="CF98" s="262"/>
      <c r="CG98" s="262"/>
    </row>
  </sheetData>
  <phoneticPr fontId="3"/>
  <pageMargins left="0.75" right="0.75" top="1" bottom="1" header="0.51200000000000001" footer="0.51200000000000001"/>
  <pageSetup paperSize="8" scale="64" fitToWidth="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CH501"/>
  <sheetViews>
    <sheetView workbookViewId="0">
      <pane xSplit="3" ySplit="5" topLeftCell="D6" activePane="bottomRight" state="frozen"/>
      <selection activeCell="CG96" sqref="CG96"/>
      <selection pane="topRight" activeCell="CG96" sqref="CG96"/>
      <selection pane="bottomLeft" activeCell="CG96" sqref="CG96"/>
      <selection pane="bottomRight"/>
    </sheetView>
  </sheetViews>
  <sheetFormatPr defaultRowHeight="12"/>
  <cols>
    <col min="1" max="2" width="4" style="202" bestFit="1" customWidth="1"/>
    <col min="3" max="3" width="21.33203125" style="202" bestFit="1" customWidth="1"/>
    <col min="4" max="79" width="12.83203125" style="3" customWidth="1"/>
    <col min="80" max="81" width="12.83203125" style="2" customWidth="1"/>
    <col min="82" max="82" width="10.6640625" style="2" bestFit="1" customWidth="1"/>
    <col min="83" max="85" width="11.83203125" style="2" customWidth="1"/>
    <col min="86" max="16384" width="9.33203125" style="2"/>
  </cols>
  <sheetData>
    <row r="1" spans="1:81">
      <c r="A1" s="219" t="s">
        <v>258</v>
      </c>
      <c r="B1" s="1"/>
      <c r="C1" s="2"/>
    </row>
    <row r="2" spans="1:81">
      <c r="A2" s="202" t="s">
        <v>259</v>
      </c>
      <c r="B2" s="1"/>
      <c r="C2" s="2"/>
      <c r="E2" s="3" t="s">
        <v>260</v>
      </c>
    </row>
    <row r="3" spans="1:81">
      <c r="A3" s="4"/>
      <c r="B3" s="5"/>
      <c r="C3" s="6"/>
      <c r="D3" s="66" t="s">
        <v>2</v>
      </c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205"/>
      <c r="AQ3" s="221" t="s">
        <v>3</v>
      </c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  <c r="BP3" s="222"/>
      <c r="BQ3" s="222"/>
      <c r="BR3" s="222"/>
      <c r="BS3" s="222"/>
      <c r="BT3" s="222"/>
      <c r="BU3" s="222"/>
      <c r="BV3" s="222"/>
      <c r="BW3" s="222"/>
      <c r="BX3" s="222"/>
      <c r="BY3" s="222"/>
      <c r="BZ3" s="222"/>
      <c r="CA3" s="222"/>
      <c r="CB3" s="245"/>
      <c r="CC3" s="246"/>
    </row>
    <row r="4" spans="1:81" s="1" customFormat="1">
      <c r="A4" s="15"/>
      <c r="B4" s="16"/>
      <c r="C4" s="29"/>
      <c r="D4" s="354">
        <v>1</v>
      </c>
      <c r="E4" s="354">
        <v>2</v>
      </c>
      <c r="F4" s="354">
        <v>3</v>
      </c>
      <c r="G4" s="354">
        <v>4</v>
      </c>
      <c r="H4" s="354">
        <v>5</v>
      </c>
      <c r="I4" s="354">
        <v>6</v>
      </c>
      <c r="J4" s="354">
        <v>7</v>
      </c>
      <c r="K4" s="354">
        <v>8</v>
      </c>
      <c r="L4" s="354">
        <v>9</v>
      </c>
      <c r="M4" s="354">
        <v>10</v>
      </c>
      <c r="N4" s="354">
        <v>11</v>
      </c>
      <c r="O4" s="354">
        <v>12</v>
      </c>
      <c r="P4" s="354">
        <v>13</v>
      </c>
      <c r="Q4" s="354">
        <v>14</v>
      </c>
      <c r="R4" s="354">
        <v>15</v>
      </c>
      <c r="S4" s="354">
        <v>16</v>
      </c>
      <c r="T4" s="354">
        <v>17</v>
      </c>
      <c r="U4" s="354">
        <v>18</v>
      </c>
      <c r="V4" s="354">
        <v>19</v>
      </c>
      <c r="W4" s="354">
        <v>20</v>
      </c>
      <c r="X4" s="354">
        <v>21</v>
      </c>
      <c r="Y4" s="354">
        <v>22</v>
      </c>
      <c r="Z4" s="354">
        <v>23</v>
      </c>
      <c r="AA4" s="354">
        <v>24</v>
      </c>
      <c r="AB4" s="354">
        <v>25</v>
      </c>
      <c r="AC4" s="354">
        <v>26</v>
      </c>
      <c r="AD4" s="354">
        <v>27</v>
      </c>
      <c r="AE4" s="354">
        <v>28</v>
      </c>
      <c r="AF4" s="354">
        <v>29</v>
      </c>
      <c r="AG4" s="354">
        <v>30</v>
      </c>
      <c r="AH4" s="354">
        <v>31</v>
      </c>
      <c r="AI4" s="354">
        <v>32</v>
      </c>
      <c r="AJ4" s="354">
        <v>33</v>
      </c>
      <c r="AK4" s="354">
        <v>34</v>
      </c>
      <c r="AL4" s="220">
        <v>35</v>
      </c>
      <c r="AM4" s="220">
        <v>36</v>
      </c>
      <c r="AN4" s="220">
        <v>37</v>
      </c>
      <c r="AO4" s="35">
        <v>38</v>
      </c>
      <c r="AP4" s="36">
        <v>39</v>
      </c>
      <c r="AQ4" s="355">
        <v>1</v>
      </c>
      <c r="AR4" s="354">
        <v>2</v>
      </c>
      <c r="AS4" s="354">
        <v>3</v>
      </c>
      <c r="AT4" s="354">
        <v>4</v>
      </c>
      <c r="AU4" s="354">
        <v>5</v>
      </c>
      <c r="AV4" s="354">
        <v>6</v>
      </c>
      <c r="AW4" s="354">
        <v>7</v>
      </c>
      <c r="AX4" s="354">
        <v>8</v>
      </c>
      <c r="AY4" s="354">
        <v>9</v>
      </c>
      <c r="AZ4" s="354">
        <v>10</v>
      </c>
      <c r="BA4" s="354">
        <v>11</v>
      </c>
      <c r="BB4" s="354">
        <v>12</v>
      </c>
      <c r="BC4" s="354">
        <v>13</v>
      </c>
      <c r="BD4" s="354">
        <v>14</v>
      </c>
      <c r="BE4" s="354">
        <v>15</v>
      </c>
      <c r="BF4" s="354">
        <v>16</v>
      </c>
      <c r="BG4" s="354">
        <v>17</v>
      </c>
      <c r="BH4" s="354">
        <v>18</v>
      </c>
      <c r="BI4" s="354">
        <v>19</v>
      </c>
      <c r="BJ4" s="354">
        <v>20</v>
      </c>
      <c r="BK4" s="354">
        <v>21</v>
      </c>
      <c r="BL4" s="354">
        <v>22</v>
      </c>
      <c r="BM4" s="354">
        <v>23</v>
      </c>
      <c r="BN4" s="354">
        <v>24</v>
      </c>
      <c r="BO4" s="354">
        <v>25</v>
      </c>
      <c r="BP4" s="354">
        <v>26</v>
      </c>
      <c r="BQ4" s="354">
        <v>27</v>
      </c>
      <c r="BR4" s="354">
        <v>28</v>
      </c>
      <c r="BS4" s="354">
        <v>29</v>
      </c>
      <c r="BT4" s="354">
        <v>30</v>
      </c>
      <c r="BU4" s="354">
        <v>31</v>
      </c>
      <c r="BV4" s="354">
        <v>32</v>
      </c>
      <c r="BW4" s="354">
        <v>33</v>
      </c>
      <c r="BX4" s="354">
        <v>34</v>
      </c>
      <c r="BY4" s="220">
        <v>35</v>
      </c>
      <c r="BZ4" s="220">
        <v>36</v>
      </c>
      <c r="CA4" s="220">
        <v>37</v>
      </c>
      <c r="CB4" s="35">
        <v>38</v>
      </c>
      <c r="CC4" s="36">
        <v>39</v>
      </c>
    </row>
    <row r="5" spans="1:81" s="53" customFormat="1" ht="36">
      <c r="A5" s="40"/>
      <c r="B5" s="41"/>
      <c r="C5" s="42"/>
      <c r="D5" s="48" t="s">
        <v>224</v>
      </c>
      <c r="E5" s="48" t="s">
        <v>238</v>
      </c>
      <c r="F5" s="48" t="s">
        <v>239</v>
      </c>
      <c r="G5" s="48" t="s">
        <v>39</v>
      </c>
      <c r="H5" s="48" t="s">
        <v>159</v>
      </c>
      <c r="I5" s="48" t="s">
        <v>40</v>
      </c>
      <c r="J5" s="48" t="s">
        <v>41</v>
      </c>
      <c r="K5" s="48" t="s">
        <v>42</v>
      </c>
      <c r="L5" s="48" t="s">
        <v>43</v>
      </c>
      <c r="M5" s="48" t="s">
        <v>227</v>
      </c>
      <c r="N5" s="48" t="s">
        <v>44</v>
      </c>
      <c r="O5" s="48" t="s">
        <v>45</v>
      </c>
      <c r="P5" s="48" t="s">
        <v>46</v>
      </c>
      <c r="Q5" s="48" t="s">
        <v>47</v>
      </c>
      <c r="R5" s="48" t="s">
        <v>165</v>
      </c>
      <c r="S5" s="48" t="s">
        <v>166</v>
      </c>
      <c r="T5" s="48" t="s">
        <v>167</v>
      </c>
      <c r="U5" s="48" t="s">
        <v>240</v>
      </c>
      <c r="V5" s="48" t="s">
        <v>48</v>
      </c>
      <c r="W5" s="48" t="s">
        <v>229</v>
      </c>
      <c r="X5" s="48" t="s">
        <v>157</v>
      </c>
      <c r="Y5" s="48" t="s">
        <v>49</v>
      </c>
      <c r="Z5" s="48" t="s">
        <v>50</v>
      </c>
      <c r="AA5" s="48" t="s">
        <v>158</v>
      </c>
      <c r="AB5" s="48" t="s">
        <v>189</v>
      </c>
      <c r="AC5" s="48" t="s">
        <v>241</v>
      </c>
      <c r="AD5" s="48" t="s">
        <v>242</v>
      </c>
      <c r="AE5" s="48" t="s">
        <v>52</v>
      </c>
      <c r="AF5" s="48" t="s">
        <v>53</v>
      </c>
      <c r="AG5" s="48" t="s">
        <v>243</v>
      </c>
      <c r="AH5" s="48" t="s">
        <v>162</v>
      </c>
      <c r="AI5" s="48" t="s">
        <v>54</v>
      </c>
      <c r="AJ5" s="48" t="s">
        <v>55</v>
      </c>
      <c r="AK5" s="48" t="s">
        <v>244</v>
      </c>
      <c r="AL5" s="48" t="s">
        <v>245</v>
      </c>
      <c r="AM5" s="48" t="s">
        <v>56</v>
      </c>
      <c r="AN5" s="48" t="s">
        <v>57</v>
      </c>
      <c r="AO5" s="48" t="s">
        <v>246</v>
      </c>
      <c r="AP5" s="49" t="s">
        <v>247</v>
      </c>
      <c r="AQ5" s="47" t="s">
        <v>224</v>
      </c>
      <c r="AR5" s="48" t="s">
        <v>238</v>
      </c>
      <c r="AS5" s="48" t="s">
        <v>239</v>
      </c>
      <c r="AT5" s="48" t="s">
        <v>39</v>
      </c>
      <c r="AU5" s="48" t="s">
        <v>159</v>
      </c>
      <c r="AV5" s="48" t="s">
        <v>40</v>
      </c>
      <c r="AW5" s="48" t="s">
        <v>41</v>
      </c>
      <c r="AX5" s="48" t="s">
        <v>42</v>
      </c>
      <c r="AY5" s="48" t="s">
        <v>43</v>
      </c>
      <c r="AZ5" s="48" t="s">
        <v>227</v>
      </c>
      <c r="BA5" s="48" t="s">
        <v>44</v>
      </c>
      <c r="BB5" s="48" t="s">
        <v>45</v>
      </c>
      <c r="BC5" s="48" t="s">
        <v>46</v>
      </c>
      <c r="BD5" s="48" t="s">
        <v>47</v>
      </c>
      <c r="BE5" s="48" t="s">
        <v>165</v>
      </c>
      <c r="BF5" s="48" t="s">
        <v>166</v>
      </c>
      <c r="BG5" s="48" t="s">
        <v>167</v>
      </c>
      <c r="BH5" s="48" t="s">
        <v>240</v>
      </c>
      <c r="BI5" s="48" t="s">
        <v>48</v>
      </c>
      <c r="BJ5" s="48" t="s">
        <v>229</v>
      </c>
      <c r="BK5" s="48" t="s">
        <v>157</v>
      </c>
      <c r="BL5" s="48" t="s">
        <v>49</v>
      </c>
      <c r="BM5" s="48" t="s">
        <v>50</v>
      </c>
      <c r="BN5" s="48" t="s">
        <v>158</v>
      </c>
      <c r="BO5" s="48" t="s">
        <v>189</v>
      </c>
      <c r="BP5" s="48" t="s">
        <v>241</v>
      </c>
      <c r="BQ5" s="48" t="s">
        <v>242</v>
      </c>
      <c r="BR5" s="48" t="s">
        <v>52</v>
      </c>
      <c r="BS5" s="48" t="s">
        <v>53</v>
      </c>
      <c r="BT5" s="48" t="s">
        <v>243</v>
      </c>
      <c r="BU5" s="48" t="s">
        <v>162</v>
      </c>
      <c r="BV5" s="48" t="s">
        <v>54</v>
      </c>
      <c r="BW5" s="48" t="s">
        <v>55</v>
      </c>
      <c r="BX5" s="48" t="s">
        <v>244</v>
      </c>
      <c r="BY5" s="48" t="s">
        <v>245</v>
      </c>
      <c r="BZ5" s="48" t="s">
        <v>56</v>
      </c>
      <c r="CA5" s="48" t="s">
        <v>57</v>
      </c>
      <c r="CB5" s="48" t="s">
        <v>246</v>
      </c>
      <c r="CC5" s="49" t="s">
        <v>247</v>
      </c>
    </row>
    <row r="6" spans="1:81">
      <c r="A6" s="31" t="s">
        <v>73</v>
      </c>
      <c r="B6" s="356">
        <v>1</v>
      </c>
      <c r="C6" s="17" t="s">
        <v>224</v>
      </c>
      <c r="D6" s="247">
        <f>投入係数!E6</f>
        <v>6.281813191980215E-2</v>
      </c>
      <c r="E6" s="247">
        <f>投入係数!F6</f>
        <v>2.6611637240884405E-4</v>
      </c>
      <c r="F6" s="247">
        <f>投入係数!G6</f>
        <v>0</v>
      </c>
      <c r="G6" s="247">
        <f>投入係数!H6</f>
        <v>0</v>
      </c>
      <c r="H6" s="247">
        <f>投入係数!I6</f>
        <v>6.0389358333720285E-2</v>
      </c>
      <c r="I6" s="247">
        <f>投入係数!J6</f>
        <v>4.6036814306225655E-3</v>
      </c>
      <c r="J6" s="247">
        <f>投入係数!K6</f>
        <v>5.4366340020402465E-4</v>
      </c>
      <c r="K6" s="247">
        <f>投入係数!L6</f>
        <v>4.721014184407959E-4</v>
      </c>
      <c r="L6" s="247">
        <f>投入係数!M6</f>
        <v>0</v>
      </c>
      <c r="M6" s="247">
        <f>投入係数!N6</f>
        <v>2.1784999709771164E-3</v>
      </c>
      <c r="N6" s="247">
        <f>投入係数!O6</f>
        <v>2.1067320878279873E-5</v>
      </c>
      <c r="O6" s="247">
        <f>投入係数!P6</f>
        <v>0</v>
      </c>
      <c r="P6" s="247">
        <f>投入係数!Q6</f>
        <v>0</v>
      </c>
      <c r="Q6" s="247">
        <f>投入係数!R6</f>
        <v>0</v>
      </c>
      <c r="R6" s="247">
        <f>投入係数!S6</f>
        <v>0</v>
      </c>
      <c r="S6" s="247">
        <f>投入係数!T6</f>
        <v>0</v>
      </c>
      <c r="T6" s="247">
        <f>投入係数!U6</f>
        <v>0</v>
      </c>
      <c r="U6" s="247">
        <f>投入係数!V6</f>
        <v>0</v>
      </c>
      <c r="V6" s="247">
        <f>投入係数!W6</f>
        <v>0</v>
      </c>
      <c r="W6" s="247">
        <f>投入係数!X6</f>
        <v>0</v>
      </c>
      <c r="X6" s="247">
        <f>投入係数!Y6</f>
        <v>0</v>
      </c>
      <c r="Y6" s="247">
        <f>投入係数!Z6</f>
        <v>1.6921565667112582E-3</v>
      </c>
      <c r="Z6" s="247">
        <f>投入係数!AA6</f>
        <v>3.8300782294707462E-4</v>
      </c>
      <c r="AA6" s="247">
        <f>投入係数!AB6</f>
        <v>0</v>
      </c>
      <c r="AB6" s="247">
        <f>投入係数!AC6</f>
        <v>0</v>
      </c>
      <c r="AC6" s="247">
        <f>投入係数!AD6</f>
        <v>0</v>
      </c>
      <c r="AD6" s="247">
        <f>投入係数!AE6</f>
        <v>6.4474372535713818E-5</v>
      </c>
      <c r="AE6" s="247">
        <f>投入係数!AF6</f>
        <v>0</v>
      </c>
      <c r="AF6" s="247">
        <f>投入係数!AG6</f>
        <v>1.9236239801740312E-6</v>
      </c>
      <c r="AG6" s="247">
        <f>投入係数!AH6</f>
        <v>1.0794460033751971E-5</v>
      </c>
      <c r="AH6" s="247">
        <f>投入係数!AI6</f>
        <v>0</v>
      </c>
      <c r="AI6" s="247">
        <f>投入係数!AJ6</f>
        <v>7.0431535881082749E-6</v>
      </c>
      <c r="AJ6" s="247">
        <f>投入係数!AK6</f>
        <v>5.0276269568580662E-4</v>
      </c>
      <c r="AK6" s="247">
        <f>投入係数!AL6</f>
        <v>6.4637042869974981E-4</v>
      </c>
      <c r="AL6" s="247">
        <f>投入係数!AM6</f>
        <v>9.6809464678905425E-4</v>
      </c>
      <c r="AM6" s="247">
        <f>投入係数!AN6</f>
        <v>4.0269220035441982E-6</v>
      </c>
      <c r="AN6" s="247">
        <f>投入係数!AO6</f>
        <v>4.9442312903081927E-3</v>
      </c>
      <c r="AO6" s="247">
        <f>投入係数!AP6</f>
        <v>0</v>
      </c>
      <c r="AP6" s="248">
        <f>投入係数!AQ6</f>
        <v>0</v>
      </c>
      <c r="AQ6" s="249">
        <v>0</v>
      </c>
      <c r="AR6" s="250">
        <v>0</v>
      </c>
      <c r="AS6" s="250">
        <v>0</v>
      </c>
      <c r="AT6" s="250">
        <v>0</v>
      </c>
      <c r="AU6" s="250">
        <v>0</v>
      </c>
      <c r="AV6" s="250">
        <v>0</v>
      </c>
      <c r="AW6" s="250">
        <v>0</v>
      </c>
      <c r="AX6" s="250">
        <v>0</v>
      </c>
      <c r="AY6" s="250">
        <v>0</v>
      </c>
      <c r="AZ6" s="250">
        <v>0</v>
      </c>
      <c r="BA6" s="250">
        <v>0</v>
      </c>
      <c r="BB6" s="250">
        <v>0</v>
      </c>
      <c r="BC6" s="250">
        <v>0</v>
      </c>
      <c r="BD6" s="250">
        <v>0</v>
      </c>
      <c r="BE6" s="250">
        <v>0</v>
      </c>
      <c r="BF6" s="250">
        <v>0</v>
      </c>
      <c r="BG6" s="250">
        <v>0</v>
      </c>
      <c r="BH6" s="250">
        <v>0</v>
      </c>
      <c r="BI6" s="250">
        <v>0</v>
      </c>
      <c r="BJ6" s="250">
        <v>0</v>
      </c>
      <c r="BK6" s="250">
        <v>0</v>
      </c>
      <c r="BL6" s="250">
        <v>0</v>
      </c>
      <c r="BM6" s="250">
        <v>0</v>
      </c>
      <c r="BN6" s="250">
        <v>0</v>
      </c>
      <c r="BO6" s="250">
        <v>0</v>
      </c>
      <c r="BP6" s="250">
        <v>0</v>
      </c>
      <c r="BQ6" s="250">
        <v>0</v>
      </c>
      <c r="BR6" s="250">
        <v>0</v>
      </c>
      <c r="BS6" s="250">
        <v>0</v>
      </c>
      <c r="BT6" s="250">
        <v>0</v>
      </c>
      <c r="BU6" s="250">
        <v>0</v>
      </c>
      <c r="BV6" s="250">
        <v>0</v>
      </c>
      <c r="BW6" s="250">
        <v>0</v>
      </c>
      <c r="BX6" s="250">
        <v>0</v>
      </c>
      <c r="BY6" s="250">
        <v>0</v>
      </c>
      <c r="BZ6" s="250">
        <v>0</v>
      </c>
      <c r="CA6" s="250">
        <v>0</v>
      </c>
      <c r="CB6" s="250">
        <v>0</v>
      </c>
      <c r="CC6" s="251">
        <v>0</v>
      </c>
    </row>
    <row r="7" spans="1:81">
      <c r="A7" s="31" t="s">
        <v>75</v>
      </c>
      <c r="B7" s="356">
        <v>2</v>
      </c>
      <c r="C7" s="17" t="s">
        <v>238</v>
      </c>
      <c r="D7" s="247">
        <f>投入係数!E7</f>
        <v>2.6155490490856713E-4</v>
      </c>
      <c r="E7" s="247">
        <f>投入係数!F7</f>
        <v>9.7900800291026699E-2</v>
      </c>
      <c r="F7" s="247">
        <f>投入係数!G7</f>
        <v>1.9349471681458528E-4</v>
      </c>
      <c r="G7" s="247">
        <f>投入係数!H7</f>
        <v>0</v>
      </c>
      <c r="H7" s="247">
        <f>投入係数!I7</f>
        <v>2.5966413142073952E-4</v>
      </c>
      <c r="I7" s="247">
        <f>投入係数!J7</f>
        <v>6.2347033849947743E-6</v>
      </c>
      <c r="J7" s="247">
        <f>投入係数!K7</f>
        <v>9.7115949360536604E-3</v>
      </c>
      <c r="K7" s="247">
        <f>投入係数!L7</f>
        <v>1.5241351384881154E-4</v>
      </c>
      <c r="L7" s="247">
        <f>投入係数!M7</f>
        <v>0</v>
      </c>
      <c r="M7" s="247">
        <f>投入係数!N7</f>
        <v>0</v>
      </c>
      <c r="N7" s="247">
        <f>投入係数!O7</f>
        <v>0</v>
      </c>
      <c r="O7" s="247">
        <f>投入係数!P7</f>
        <v>0</v>
      </c>
      <c r="P7" s="247">
        <f>投入係数!Q7</f>
        <v>0</v>
      </c>
      <c r="Q7" s="247">
        <f>投入係数!R7</f>
        <v>0</v>
      </c>
      <c r="R7" s="247">
        <f>投入係数!S7</f>
        <v>0</v>
      </c>
      <c r="S7" s="247">
        <f>投入係数!T7</f>
        <v>0</v>
      </c>
      <c r="T7" s="247">
        <f>投入係数!U7</f>
        <v>0</v>
      </c>
      <c r="U7" s="247">
        <f>投入係数!V7</f>
        <v>0</v>
      </c>
      <c r="V7" s="247">
        <f>投入係数!W7</f>
        <v>0</v>
      </c>
      <c r="W7" s="247">
        <f>投入係数!X7</f>
        <v>0</v>
      </c>
      <c r="X7" s="247">
        <f>投入係数!Y7</f>
        <v>4.3401509678409842E-7</v>
      </c>
      <c r="Y7" s="247">
        <f>投入係数!Z7</f>
        <v>1.9585445571690255E-4</v>
      </c>
      <c r="Z7" s="247">
        <f>投入係数!AA7</f>
        <v>1.2772750880487781E-5</v>
      </c>
      <c r="AA7" s="247">
        <f>投入係数!AB7</f>
        <v>0</v>
      </c>
      <c r="AB7" s="247">
        <f>投入係数!AC7</f>
        <v>0</v>
      </c>
      <c r="AC7" s="247">
        <f>投入係数!AD7</f>
        <v>0</v>
      </c>
      <c r="AD7" s="247">
        <f>投入係数!AE7</f>
        <v>0</v>
      </c>
      <c r="AE7" s="247">
        <f>投入係数!AF7</f>
        <v>0</v>
      </c>
      <c r="AF7" s="247">
        <f>投入係数!AG7</f>
        <v>0</v>
      </c>
      <c r="AG7" s="247">
        <f>投入係数!AH7</f>
        <v>0</v>
      </c>
      <c r="AH7" s="247">
        <f>投入係数!AI7</f>
        <v>0</v>
      </c>
      <c r="AI7" s="247">
        <f>投入係数!AJ7</f>
        <v>1.4418953099442543E-6</v>
      </c>
      <c r="AJ7" s="247">
        <f>投入係数!AK7</f>
        <v>2.3497497297745466E-5</v>
      </c>
      <c r="AK7" s="247">
        <f>投入係数!AL7</f>
        <v>2.2386441503004639E-5</v>
      </c>
      <c r="AL7" s="247">
        <f>投入係数!AM7</f>
        <v>0</v>
      </c>
      <c r="AM7" s="247">
        <f>投入係数!AN7</f>
        <v>0</v>
      </c>
      <c r="AN7" s="247">
        <f>投入係数!AO7</f>
        <v>5.9311294671088408E-4</v>
      </c>
      <c r="AO7" s="247">
        <f>投入係数!AP7</f>
        <v>0</v>
      </c>
      <c r="AP7" s="248">
        <f>投入係数!AQ7</f>
        <v>0</v>
      </c>
      <c r="AQ7" s="249">
        <v>0</v>
      </c>
      <c r="AR7" s="250">
        <v>0</v>
      </c>
      <c r="AS7" s="250">
        <v>0</v>
      </c>
      <c r="AT7" s="250">
        <v>0</v>
      </c>
      <c r="AU7" s="250">
        <v>0</v>
      </c>
      <c r="AV7" s="250">
        <v>0</v>
      </c>
      <c r="AW7" s="250">
        <v>0</v>
      </c>
      <c r="AX7" s="250">
        <v>0</v>
      </c>
      <c r="AY7" s="250">
        <v>0</v>
      </c>
      <c r="AZ7" s="250">
        <v>0</v>
      </c>
      <c r="BA7" s="250">
        <v>0</v>
      </c>
      <c r="BB7" s="250">
        <v>0</v>
      </c>
      <c r="BC7" s="250">
        <v>0</v>
      </c>
      <c r="BD7" s="250">
        <v>0</v>
      </c>
      <c r="BE7" s="250">
        <v>0</v>
      </c>
      <c r="BF7" s="250">
        <v>0</v>
      </c>
      <c r="BG7" s="250">
        <v>0</v>
      </c>
      <c r="BH7" s="250">
        <v>0</v>
      </c>
      <c r="BI7" s="250">
        <v>0</v>
      </c>
      <c r="BJ7" s="250">
        <v>0</v>
      </c>
      <c r="BK7" s="250">
        <v>0</v>
      </c>
      <c r="BL7" s="250">
        <v>0</v>
      </c>
      <c r="BM7" s="250">
        <v>0</v>
      </c>
      <c r="BN7" s="250">
        <v>0</v>
      </c>
      <c r="BO7" s="250">
        <v>0</v>
      </c>
      <c r="BP7" s="250">
        <v>0</v>
      </c>
      <c r="BQ7" s="250">
        <v>0</v>
      </c>
      <c r="BR7" s="250">
        <v>0</v>
      </c>
      <c r="BS7" s="250">
        <v>0</v>
      </c>
      <c r="BT7" s="250">
        <v>0</v>
      </c>
      <c r="BU7" s="250">
        <v>0</v>
      </c>
      <c r="BV7" s="250">
        <v>0</v>
      </c>
      <c r="BW7" s="250">
        <v>0</v>
      </c>
      <c r="BX7" s="250">
        <v>0</v>
      </c>
      <c r="BY7" s="250">
        <v>0</v>
      </c>
      <c r="BZ7" s="250">
        <v>0</v>
      </c>
      <c r="CA7" s="250">
        <v>0</v>
      </c>
      <c r="CB7" s="250">
        <v>0</v>
      </c>
      <c r="CC7" s="251">
        <v>0</v>
      </c>
    </row>
    <row r="8" spans="1:81">
      <c r="A8" s="31" t="s">
        <v>77</v>
      </c>
      <c r="B8" s="356">
        <v>3</v>
      </c>
      <c r="C8" s="17" t="s">
        <v>239</v>
      </c>
      <c r="D8" s="247">
        <f>投入係数!E8</f>
        <v>0</v>
      </c>
      <c r="E8" s="247">
        <f>投入係数!F8</f>
        <v>0</v>
      </c>
      <c r="F8" s="247">
        <f>投入係数!G8</f>
        <v>1.2774986617489908E-2</v>
      </c>
      <c r="G8" s="247">
        <f>投入係数!H8</f>
        <v>0</v>
      </c>
      <c r="H8" s="247">
        <f>投入係数!I8</f>
        <v>2.5627345100828532E-3</v>
      </c>
      <c r="I8" s="247">
        <f>投入係数!J8</f>
        <v>0</v>
      </c>
      <c r="J8" s="247">
        <f>投入係数!K8</f>
        <v>0</v>
      </c>
      <c r="K8" s="247">
        <f>投入係数!L8</f>
        <v>1.1498701197390664E-5</v>
      </c>
      <c r="L8" s="247">
        <f>投入係数!M8</f>
        <v>0</v>
      </c>
      <c r="M8" s="247">
        <f>投入係数!N8</f>
        <v>0</v>
      </c>
      <c r="N8" s="247">
        <f>投入係数!O8</f>
        <v>0</v>
      </c>
      <c r="O8" s="247">
        <f>投入係数!P8</f>
        <v>0</v>
      </c>
      <c r="P8" s="247">
        <f>投入係数!Q8</f>
        <v>0</v>
      </c>
      <c r="Q8" s="247">
        <f>投入係数!R8</f>
        <v>0</v>
      </c>
      <c r="R8" s="247">
        <f>投入係数!S8</f>
        <v>0</v>
      </c>
      <c r="S8" s="247">
        <f>投入係数!T8</f>
        <v>0</v>
      </c>
      <c r="T8" s="247">
        <f>投入係数!U8</f>
        <v>0</v>
      </c>
      <c r="U8" s="247">
        <f>投入係数!V8</f>
        <v>0</v>
      </c>
      <c r="V8" s="247">
        <f>投入係数!W8</f>
        <v>0</v>
      </c>
      <c r="W8" s="247">
        <f>投入係数!X8</f>
        <v>0</v>
      </c>
      <c r="X8" s="247">
        <f>投入係数!Y8</f>
        <v>0</v>
      </c>
      <c r="Y8" s="247">
        <f>投入係数!Z8</f>
        <v>5.0516526023861182E-4</v>
      </c>
      <c r="Z8" s="247">
        <f>投入係数!AA8</f>
        <v>0</v>
      </c>
      <c r="AA8" s="247">
        <f>投入係数!AB8</f>
        <v>0</v>
      </c>
      <c r="AB8" s="247">
        <f>投入係数!AC8</f>
        <v>0</v>
      </c>
      <c r="AC8" s="247">
        <f>投入係数!AD8</f>
        <v>0</v>
      </c>
      <c r="AD8" s="247">
        <f>投入係数!AE8</f>
        <v>0</v>
      </c>
      <c r="AE8" s="247">
        <f>投入係数!AF8</f>
        <v>0</v>
      </c>
      <c r="AF8" s="247">
        <f>投入係数!AG8</f>
        <v>0</v>
      </c>
      <c r="AG8" s="247">
        <f>投入係数!AH8</f>
        <v>6.6565024100562627E-7</v>
      </c>
      <c r="AH8" s="247">
        <f>投入係数!AI8</f>
        <v>0</v>
      </c>
      <c r="AI8" s="247">
        <f>投入係数!AJ8</f>
        <v>1.1654320454835973E-6</v>
      </c>
      <c r="AJ8" s="247">
        <f>投入係数!AK8</f>
        <v>2.0870528289400837E-5</v>
      </c>
      <c r="AK8" s="247">
        <f>投入係数!AL8</f>
        <v>6.8878284703389174E-5</v>
      </c>
      <c r="AL8" s="247">
        <f>投入係数!AM8</f>
        <v>0</v>
      </c>
      <c r="AM8" s="247">
        <f>投入係数!AN8</f>
        <v>0</v>
      </c>
      <c r="AN8" s="247">
        <f>投入係数!AO8</f>
        <v>8.8694672678159433E-4</v>
      </c>
      <c r="AO8" s="247">
        <f>投入係数!AP8</f>
        <v>0</v>
      </c>
      <c r="AP8" s="248">
        <f>投入係数!AQ8</f>
        <v>0</v>
      </c>
      <c r="AQ8" s="249">
        <v>0</v>
      </c>
      <c r="AR8" s="250">
        <v>0</v>
      </c>
      <c r="AS8" s="250">
        <v>0</v>
      </c>
      <c r="AT8" s="250">
        <v>0</v>
      </c>
      <c r="AU8" s="250">
        <v>0</v>
      </c>
      <c r="AV8" s="250">
        <v>0</v>
      </c>
      <c r="AW8" s="250">
        <v>0</v>
      </c>
      <c r="AX8" s="250">
        <v>0</v>
      </c>
      <c r="AY8" s="250">
        <v>0</v>
      </c>
      <c r="AZ8" s="250">
        <v>0</v>
      </c>
      <c r="BA8" s="250">
        <v>0</v>
      </c>
      <c r="BB8" s="250">
        <v>0</v>
      </c>
      <c r="BC8" s="250">
        <v>0</v>
      </c>
      <c r="BD8" s="250">
        <v>0</v>
      </c>
      <c r="BE8" s="250">
        <v>0</v>
      </c>
      <c r="BF8" s="250">
        <v>0</v>
      </c>
      <c r="BG8" s="250">
        <v>0</v>
      </c>
      <c r="BH8" s="250">
        <v>0</v>
      </c>
      <c r="BI8" s="250">
        <v>0</v>
      </c>
      <c r="BJ8" s="250">
        <v>0</v>
      </c>
      <c r="BK8" s="250">
        <v>0</v>
      </c>
      <c r="BL8" s="250">
        <v>0</v>
      </c>
      <c r="BM8" s="250">
        <v>0</v>
      </c>
      <c r="BN8" s="250">
        <v>0</v>
      </c>
      <c r="BO8" s="250">
        <v>0</v>
      </c>
      <c r="BP8" s="250">
        <v>0</v>
      </c>
      <c r="BQ8" s="250">
        <v>0</v>
      </c>
      <c r="BR8" s="250">
        <v>0</v>
      </c>
      <c r="BS8" s="250">
        <v>0</v>
      </c>
      <c r="BT8" s="250">
        <v>0</v>
      </c>
      <c r="BU8" s="250">
        <v>0</v>
      </c>
      <c r="BV8" s="250">
        <v>0</v>
      </c>
      <c r="BW8" s="250">
        <v>0</v>
      </c>
      <c r="BX8" s="250">
        <v>0</v>
      </c>
      <c r="BY8" s="250">
        <v>0</v>
      </c>
      <c r="BZ8" s="250">
        <v>0</v>
      </c>
      <c r="CA8" s="250">
        <v>0</v>
      </c>
      <c r="CB8" s="250">
        <v>0</v>
      </c>
      <c r="CC8" s="251">
        <v>0</v>
      </c>
    </row>
    <row r="9" spans="1:81">
      <c r="A9" s="31" t="s">
        <v>79</v>
      </c>
      <c r="B9" s="356">
        <v>4</v>
      </c>
      <c r="C9" s="17" t="s">
        <v>39</v>
      </c>
      <c r="D9" s="247">
        <f>投入係数!E9</f>
        <v>6.0594349163399312E-6</v>
      </c>
      <c r="E9" s="247">
        <f>投入係数!F9</f>
        <v>4.1398181568363387E-4</v>
      </c>
      <c r="F9" s="247">
        <f>投入係数!G9</f>
        <v>0</v>
      </c>
      <c r="G9" s="247">
        <f>投入係数!H9</f>
        <v>7.4963721341738526E-4</v>
      </c>
      <c r="H9" s="247">
        <f>投入係数!I9</f>
        <v>2.0607802008119308E-4</v>
      </c>
      <c r="I9" s="247">
        <f>投入係数!J9</f>
        <v>2.0134823500935538E-4</v>
      </c>
      <c r="J9" s="247">
        <f>投入係数!K9</f>
        <v>2.0229321374790553E-3</v>
      </c>
      <c r="K9" s="247">
        <f>投入係数!L9</f>
        <v>4.5057293605362224E-3</v>
      </c>
      <c r="L9" s="247">
        <f>投入係数!M9</f>
        <v>0.52051763275463947</v>
      </c>
      <c r="M9" s="247">
        <f>投入係数!N9</f>
        <v>7.1326363430079828E-5</v>
      </c>
      <c r="N9" s="247">
        <f>投入係数!O9</f>
        <v>4.8324098097275781E-2</v>
      </c>
      <c r="O9" s="247">
        <f>投入係数!P9</f>
        <v>5.5923412527823797E-2</v>
      </c>
      <c r="P9" s="247">
        <f>投入係数!Q9</f>
        <v>0.10738686798581015</v>
      </c>
      <c r="Q9" s="247">
        <f>投入係数!R9</f>
        <v>6.8360583062649001E-5</v>
      </c>
      <c r="R9" s="247">
        <f>投入係数!S9</f>
        <v>3.521408529903096E-5</v>
      </c>
      <c r="S9" s="247">
        <f>投入係数!T9</f>
        <v>1.5186767881750991E-5</v>
      </c>
      <c r="T9" s="247">
        <f>投入係数!U9</f>
        <v>2.2249019315373011E-5</v>
      </c>
      <c r="U9" s="247">
        <f>投入係数!V9</f>
        <v>8.5877886776459153E-5</v>
      </c>
      <c r="V9" s="247">
        <f>投入係数!W9</f>
        <v>1.7037038228670127E-5</v>
      </c>
      <c r="W9" s="247">
        <f>投入係数!X9</f>
        <v>0</v>
      </c>
      <c r="X9" s="247">
        <f>投入係数!Y9</f>
        <v>3.9575752599556046E-5</v>
      </c>
      <c r="Y9" s="247">
        <f>投入係数!Z9</f>
        <v>2.0961299709798274E-4</v>
      </c>
      <c r="Z9" s="247">
        <f>投入係数!AA9</f>
        <v>1.8121828363410124E-3</v>
      </c>
      <c r="AA9" s="247">
        <f>投入係数!AB9</f>
        <v>0.25219050096351298</v>
      </c>
      <c r="AB9" s="247">
        <f>投入係数!AC9</f>
        <v>0</v>
      </c>
      <c r="AC9" s="247">
        <f>投入係数!AD9</f>
        <v>0</v>
      </c>
      <c r="AD9" s="247">
        <f>投入係数!AE9</f>
        <v>1.6828698696835832E-6</v>
      </c>
      <c r="AE9" s="247">
        <f>投入係数!AF9</f>
        <v>8.289682513638781E-7</v>
      </c>
      <c r="AF9" s="247">
        <f>投入係数!AG9</f>
        <v>5.6108818634256907E-7</v>
      </c>
      <c r="AG9" s="247">
        <f>投入係数!AH9</f>
        <v>4.9281796359169433E-6</v>
      </c>
      <c r="AH9" s="247">
        <f>投入係数!AI9</f>
        <v>0</v>
      </c>
      <c r="AI9" s="247">
        <f>投入係数!AJ9</f>
        <v>6.1631020099774992E-6</v>
      </c>
      <c r="AJ9" s="247">
        <f>投入係数!AK9</f>
        <v>3.548148630315851E-5</v>
      </c>
      <c r="AK9" s="247">
        <f>投入係数!AL9</f>
        <v>5.1160704368018513E-6</v>
      </c>
      <c r="AL9" s="247">
        <f>投入係数!AM9</f>
        <v>3.1087336137742466E-5</v>
      </c>
      <c r="AM9" s="247">
        <f>投入係数!AN9</f>
        <v>4.0271458814324889E-6</v>
      </c>
      <c r="AN9" s="247">
        <f>投入係数!AO9</f>
        <v>1.9698106632458526E-6</v>
      </c>
      <c r="AO9" s="247">
        <f>投入係数!AP9</f>
        <v>0</v>
      </c>
      <c r="AP9" s="248">
        <f>投入係数!AQ9</f>
        <v>1.297174928336284E-4</v>
      </c>
      <c r="AQ9" s="249">
        <v>0</v>
      </c>
      <c r="AR9" s="250">
        <v>0</v>
      </c>
      <c r="AS9" s="250">
        <v>0</v>
      </c>
      <c r="AT9" s="250">
        <v>0</v>
      </c>
      <c r="AU9" s="250">
        <v>0</v>
      </c>
      <c r="AV9" s="250">
        <v>0</v>
      </c>
      <c r="AW9" s="250">
        <v>0</v>
      </c>
      <c r="AX9" s="250">
        <v>0</v>
      </c>
      <c r="AY9" s="250">
        <v>0</v>
      </c>
      <c r="AZ9" s="250">
        <v>0</v>
      </c>
      <c r="BA9" s="250">
        <v>0</v>
      </c>
      <c r="BB9" s="250">
        <v>0</v>
      </c>
      <c r="BC9" s="250">
        <v>0</v>
      </c>
      <c r="BD9" s="250">
        <v>0</v>
      </c>
      <c r="BE9" s="250">
        <v>0</v>
      </c>
      <c r="BF9" s="250">
        <v>0</v>
      </c>
      <c r="BG9" s="250">
        <v>0</v>
      </c>
      <c r="BH9" s="250">
        <v>0</v>
      </c>
      <c r="BI9" s="250">
        <v>0</v>
      </c>
      <c r="BJ9" s="250">
        <v>0</v>
      </c>
      <c r="BK9" s="250">
        <v>0</v>
      </c>
      <c r="BL9" s="250">
        <v>0</v>
      </c>
      <c r="BM9" s="250">
        <v>0</v>
      </c>
      <c r="BN9" s="250">
        <v>0</v>
      </c>
      <c r="BO9" s="250">
        <v>0</v>
      </c>
      <c r="BP9" s="250">
        <v>0</v>
      </c>
      <c r="BQ9" s="250">
        <v>0</v>
      </c>
      <c r="BR9" s="250">
        <v>0</v>
      </c>
      <c r="BS9" s="250">
        <v>0</v>
      </c>
      <c r="BT9" s="250">
        <v>0</v>
      </c>
      <c r="BU9" s="250">
        <v>0</v>
      </c>
      <c r="BV9" s="250">
        <v>0</v>
      </c>
      <c r="BW9" s="250">
        <v>0</v>
      </c>
      <c r="BX9" s="250">
        <v>0</v>
      </c>
      <c r="BY9" s="250">
        <v>0</v>
      </c>
      <c r="BZ9" s="250">
        <v>0</v>
      </c>
      <c r="CA9" s="250">
        <v>0</v>
      </c>
      <c r="CB9" s="250">
        <v>0</v>
      </c>
      <c r="CC9" s="251">
        <v>0</v>
      </c>
    </row>
    <row r="10" spans="1:81">
      <c r="A10" s="31"/>
      <c r="B10" s="356">
        <v>5</v>
      </c>
      <c r="C10" s="17" t="s">
        <v>159</v>
      </c>
      <c r="D10" s="247">
        <f>投入係数!E10</f>
        <v>5.8760349951774184E-2</v>
      </c>
      <c r="E10" s="247">
        <f>投入係数!F10</f>
        <v>2.9999802016676389E-3</v>
      </c>
      <c r="F10" s="247">
        <f>投入係数!G10</f>
        <v>6.1363381355786568E-2</v>
      </c>
      <c r="G10" s="247">
        <f>投入係数!H10</f>
        <v>0</v>
      </c>
      <c r="H10" s="247">
        <f>投入係数!I10</f>
        <v>9.8019686509866311E-2</v>
      </c>
      <c r="I10" s="247">
        <f>投入係数!J10</f>
        <v>1.4096827191689416E-3</v>
      </c>
      <c r="J10" s="247">
        <f>投入係数!K10</f>
        <v>6.2898307438533638E-4</v>
      </c>
      <c r="K10" s="247">
        <f>投入係数!L10</f>
        <v>4.3321446463921668E-3</v>
      </c>
      <c r="L10" s="247">
        <f>投入係数!M10</f>
        <v>0</v>
      </c>
      <c r="M10" s="247">
        <f>投入係数!N10</f>
        <v>6.7731629559059612E-6</v>
      </c>
      <c r="N10" s="247">
        <f>投入係数!O10</f>
        <v>1.2491667105252408E-4</v>
      </c>
      <c r="O10" s="247">
        <f>投入係数!P10</f>
        <v>1.9986528541306832E-7</v>
      </c>
      <c r="P10" s="247">
        <f>投入係数!Q10</f>
        <v>0</v>
      </c>
      <c r="Q10" s="247">
        <f>投入係数!R10</f>
        <v>0</v>
      </c>
      <c r="R10" s="247">
        <f>投入係数!S10</f>
        <v>0</v>
      </c>
      <c r="S10" s="247">
        <f>投入係数!T10</f>
        <v>0</v>
      </c>
      <c r="T10" s="247">
        <f>投入係数!U10</f>
        <v>0</v>
      </c>
      <c r="U10" s="247">
        <f>投入係数!V10</f>
        <v>0</v>
      </c>
      <c r="V10" s="247">
        <f>投入係数!W10</f>
        <v>0</v>
      </c>
      <c r="W10" s="247">
        <f>投入係数!X10</f>
        <v>0</v>
      </c>
      <c r="X10" s="247">
        <f>投入係数!Y10</f>
        <v>0</v>
      </c>
      <c r="Y10" s="247">
        <f>投入係数!Z10</f>
        <v>1.3532832979025592E-3</v>
      </c>
      <c r="Z10" s="247">
        <f>投入係数!AA10</f>
        <v>4.5389438077030721E-6</v>
      </c>
      <c r="AA10" s="247">
        <f>投入係数!AB10</f>
        <v>0</v>
      </c>
      <c r="AB10" s="247">
        <f>投入係数!AC10</f>
        <v>0</v>
      </c>
      <c r="AC10" s="247">
        <f>投入係数!AD10</f>
        <v>0</v>
      </c>
      <c r="AD10" s="247">
        <f>投入係数!AE10</f>
        <v>6.1788832839585936E-5</v>
      </c>
      <c r="AE10" s="247">
        <f>投入係数!AF10</f>
        <v>0</v>
      </c>
      <c r="AF10" s="247">
        <f>投入係数!AG10</f>
        <v>0</v>
      </c>
      <c r="AG10" s="247">
        <f>投入係数!AH10</f>
        <v>3.1985183067646118E-5</v>
      </c>
      <c r="AH10" s="247">
        <f>投入係数!AI10</f>
        <v>0</v>
      </c>
      <c r="AI10" s="247">
        <f>投入係数!AJ10</f>
        <v>3.0436207663493686E-4</v>
      </c>
      <c r="AJ10" s="247">
        <f>投入係数!AK10</f>
        <v>2.2585499929844879E-3</v>
      </c>
      <c r="AK10" s="247">
        <f>投入係数!AL10</f>
        <v>2.8531807974764697E-3</v>
      </c>
      <c r="AL10" s="247">
        <f>投入係数!AM10</f>
        <v>7.3272550657448639E-4</v>
      </c>
      <c r="AM10" s="247">
        <f>投入係数!AN10</f>
        <v>1.3756440433957611E-6</v>
      </c>
      <c r="AN10" s="247">
        <f>投入係数!AO10</f>
        <v>4.6491112425533422E-2</v>
      </c>
      <c r="AO10" s="247">
        <f>投入係数!AP10</f>
        <v>0</v>
      </c>
      <c r="AP10" s="248">
        <f>投入係数!AQ10</f>
        <v>1.6772180638421235E-3</v>
      </c>
      <c r="AQ10" s="249">
        <v>0</v>
      </c>
      <c r="AR10" s="250">
        <v>0</v>
      </c>
      <c r="AS10" s="250">
        <v>0</v>
      </c>
      <c r="AT10" s="250">
        <v>0</v>
      </c>
      <c r="AU10" s="250">
        <v>0</v>
      </c>
      <c r="AV10" s="250">
        <v>0</v>
      </c>
      <c r="AW10" s="250">
        <v>0</v>
      </c>
      <c r="AX10" s="250">
        <v>0</v>
      </c>
      <c r="AY10" s="250">
        <v>0</v>
      </c>
      <c r="AZ10" s="250">
        <v>0</v>
      </c>
      <c r="BA10" s="250">
        <v>0</v>
      </c>
      <c r="BB10" s="250">
        <v>0</v>
      </c>
      <c r="BC10" s="250">
        <v>0</v>
      </c>
      <c r="BD10" s="250">
        <v>0</v>
      </c>
      <c r="BE10" s="250">
        <v>0</v>
      </c>
      <c r="BF10" s="250">
        <v>0</v>
      </c>
      <c r="BG10" s="250">
        <v>0</v>
      </c>
      <c r="BH10" s="250">
        <v>0</v>
      </c>
      <c r="BI10" s="250">
        <v>0</v>
      </c>
      <c r="BJ10" s="250">
        <v>0</v>
      </c>
      <c r="BK10" s="250">
        <v>0</v>
      </c>
      <c r="BL10" s="250">
        <v>0</v>
      </c>
      <c r="BM10" s="250">
        <v>0</v>
      </c>
      <c r="BN10" s="250">
        <v>0</v>
      </c>
      <c r="BO10" s="250">
        <v>0</v>
      </c>
      <c r="BP10" s="250">
        <v>0</v>
      </c>
      <c r="BQ10" s="250">
        <v>0</v>
      </c>
      <c r="BR10" s="250">
        <v>0</v>
      </c>
      <c r="BS10" s="250">
        <v>0</v>
      </c>
      <c r="BT10" s="250">
        <v>0</v>
      </c>
      <c r="BU10" s="250">
        <v>0</v>
      </c>
      <c r="BV10" s="250">
        <v>0</v>
      </c>
      <c r="BW10" s="250">
        <v>0</v>
      </c>
      <c r="BX10" s="250">
        <v>0</v>
      </c>
      <c r="BY10" s="250">
        <v>0</v>
      </c>
      <c r="BZ10" s="250">
        <v>0</v>
      </c>
      <c r="CA10" s="250">
        <v>0</v>
      </c>
      <c r="CB10" s="250">
        <v>0</v>
      </c>
      <c r="CC10" s="251">
        <v>0</v>
      </c>
    </row>
    <row r="11" spans="1:81">
      <c r="A11" s="31"/>
      <c r="B11" s="356">
        <v>6</v>
      </c>
      <c r="C11" s="17" t="s">
        <v>40</v>
      </c>
      <c r="D11" s="247">
        <f>投入係数!E11</f>
        <v>1.8109193800297395E-3</v>
      </c>
      <c r="E11" s="247">
        <f>投入係数!F11</f>
        <v>4.7222281415816055E-4</v>
      </c>
      <c r="F11" s="247">
        <f>投入係数!G11</f>
        <v>1.3652778254349966E-2</v>
      </c>
      <c r="G11" s="247">
        <f>投入係数!H11</f>
        <v>1.9382263596488616E-3</v>
      </c>
      <c r="H11" s="247">
        <f>投入係数!I11</f>
        <v>7.6335732019657074E-4</v>
      </c>
      <c r="I11" s="247">
        <f>投入係数!J11</f>
        <v>0.15321567229341482</v>
      </c>
      <c r="J11" s="247">
        <f>投入係数!K11</f>
        <v>2.176156521702844E-3</v>
      </c>
      <c r="K11" s="247">
        <f>投入係数!L11</f>
        <v>1.0421344307703043E-3</v>
      </c>
      <c r="L11" s="247">
        <f>投入係数!M11</f>
        <v>1.6922389891228321E-4</v>
      </c>
      <c r="M11" s="247">
        <f>投入係数!N11</f>
        <v>2.508261479512902E-3</v>
      </c>
      <c r="N11" s="247">
        <f>投入係数!O11</f>
        <v>2.5848300981695387E-3</v>
      </c>
      <c r="O11" s="247">
        <f>投入係数!P11</f>
        <v>2.765065407373505E-4</v>
      </c>
      <c r="P11" s="247">
        <f>投入係数!Q11</f>
        <v>4.920003248529601E-4</v>
      </c>
      <c r="Q11" s="247">
        <f>投入係数!R11</f>
        <v>9.2302712699321118E-4</v>
      </c>
      <c r="R11" s="247">
        <f>投入係数!S11</f>
        <v>5.9654014658943309E-4</v>
      </c>
      <c r="S11" s="247">
        <f>投入係数!T11</f>
        <v>6.7643428679641513E-4</v>
      </c>
      <c r="T11" s="247">
        <f>投入係数!U11</f>
        <v>9.8132600465208344E-4</v>
      </c>
      <c r="U11" s="247">
        <f>投入係数!V11</f>
        <v>2.4408269585604681E-3</v>
      </c>
      <c r="V11" s="247">
        <f>投入係数!W11</f>
        <v>1.0518979953592438E-3</v>
      </c>
      <c r="W11" s="247">
        <f>投入係数!X11</f>
        <v>8.2549095529690008E-4</v>
      </c>
      <c r="X11" s="247">
        <f>投入係数!Y11</f>
        <v>1.0514665197187357E-3</v>
      </c>
      <c r="Y11" s="247">
        <f>投入係数!Z11</f>
        <v>1.0462721852753482E-2</v>
      </c>
      <c r="Z11" s="247">
        <f>投入係数!AA11</f>
        <v>2.8573168016557339E-3</v>
      </c>
      <c r="AA11" s="247">
        <f>投入係数!AB11</f>
        <v>1.3799064115580114E-4</v>
      </c>
      <c r="AB11" s="247">
        <f>投入係数!AC11</f>
        <v>6.6273413810041825E-4</v>
      </c>
      <c r="AC11" s="247">
        <f>投入係数!AD11</f>
        <v>2.0552846910481576E-3</v>
      </c>
      <c r="AD11" s="247">
        <f>投入係数!AE11</f>
        <v>3.2684802776136832E-3</v>
      </c>
      <c r="AE11" s="247">
        <f>投入係数!AF11</f>
        <v>1.026282064962525E-3</v>
      </c>
      <c r="AF11" s="247">
        <f>投入係数!AG11</f>
        <v>3.7548123521493083E-5</v>
      </c>
      <c r="AG11" s="247">
        <f>投入係数!AH11</f>
        <v>1.6989422802485836E-3</v>
      </c>
      <c r="AH11" s="247">
        <f>投入係数!AI11</f>
        <v>5.2428402776515462E-4</v>
      </c>
      <c r="AI11" s="247">
        <f>投入係数!AJ11</f>
        <v>3.2114801060854686E-3</v>
      </c>
      <c r="AJ11" s="247">
        <f>投入係数!AK11</f>
        <v>3.4554535380652591E-4</v>
      </c>
      <c r="AK11" s="247">
        <f>投入係数!AL11</f>
        <v>2.518644545188992E-3</v>
      </c>
      <c r="AL11" s="247">
        <f>投入係数!AM11</f>
        <v>1.4964481031255313E-2</v>
      </c>
      <c r="AM11" s="247">
        <f>投入係数!AN11</f>
        <v>1.4982282406562758E-3</v>
      </c>
      <c r="AN11" s="247">
        <f>投入係数!AO11</f>
        <v>2.9754390317103022E-3</v>
      </c>
      <c r="AO11" s="247">
        <f>投入係数!AP11</f>
        <v>1.5019600050580775E-2</v>
      </c>
      <c r="AP11" s="248">
        <f>投入係数!AQ11</f>
        <v>1.6572280243642043E-4</v>
      </c>
      <c r="AQ11" s="249">
        <v>0</v>
      </c>
      <c r="AR11" s="250">
        <v>0</v>
      </c>
      <c r="AS11" s="250">
        <v>0</v>
      </c>
      <c r="AT11" s="250">
        <v>0</v>
      </c>
      <c r="AU11" s="250">
        <v>0</v>
      </c>
      <c r="AV11" s="250">
        <v>0</v>
      </c>
      <c r="AW11" s="250">
        <v>0</v>
      </c>
      <c r="AX11" s="250">
        <v>0</v>
      </c>
      <c r="AY11" s="250">
        <v>0</v>
      </c>
      <c r="AZ11" s="250">
        <v>0</v>
      </c>
      <c r="BA11" s="250">
        <v>0</v>
      </c>
      <c r="BB11" s="250">
        <v>0</v>
      </c>
      <c r="BC11" s="250">
        <v>0</v>
      </c>
      <c r="BD11" s="250">
        <v>0</v>
      </c>
      <c r="BE11" s="250">
        <v>0</v>
      </c>
      <c r="BF11" s="250">
        <v>0</v>
      </c>
      <c r="BG11" s="250">
        <v>0</v>
      </c>
      <c r="BH11" s="250">
        <v>0</v>
      </c>
      <c r="BI11" s="250">
        <v>0</v>
      </c>
      <c r="BJ11" s="250">
        <v>0</v>
      </c>
      <c r="BK11" s="250">
        <v>0</v>
      </c>
      <c r="BL11" s="250">
        <v>0</v>
      </c>
      <c r="BM11" s="250">
        <v>0</v>
      </c>
      <c r="BN11" s="250">
        <v>0</v>
      </c>
      <c r="BO11" s="250">
        <v>0</v>
      </c>
      <c r="BP11" s="250">
        <v>0</v>
      </c>
      <c r="BQ11" s="250">
        <v>0</v>
      </c>
      <c r="BR11" s="250">
        <v>0</v>
      </c>
      <c r="BS11" s="250">
        <v>0</v>
      </c>
      <c r="BT11" s="250">
        <v>0</v>
      </c>
      <c r="BU11" s="250">
        <v>0</v>
      </c>
      <c r="BV11" s="250">
        <v>0</v>
      </c>
      <c r="BW11" s="250">
        <v>0</v>
      </c>
      <c r="BX11" s="250">
        <v>0</v>
      </c>
      <c r="BY11" s="250">
        <v>0</v>
      </c>
      <c r="BZ11" s="250">
        <v>0</v>
      </c>
      <c r="CA11" s="250">
        <v>0</v>
      </c>
      <c r="CB11" s="250">
        <v>0</v>
      </c>
      <c r="CC11" s="251">
        <v>0</v>
      </c>
    </row>
    <row r="12" spans="1:81">
      <c r="A12" s="31"/>
      <c r="B12" s="356">
        <v>7</v>
      </c>
      <c r="C12" s="17" t="s">
        <v>41</v>
      </c>
      <c r="D12" s="247">
        <f>投入係数!E12</f>
        <v>1.1674624677924399E-2</v>
      </c>
      <c r="E12" s="247">
        <f>投入係数!F12</f>
        <v>4.318699481218268E-3</v>
      </c>
      <c r="F12" s="247">
        <f>投入係数!G12</f>
        <v>1.710068896188867E-3</v>
      </c>
      <c r="G12" s="247">
        <f>投入係数!H12</f>
        <v>2.6908524658996396E-4</v>
      </c>
      <c r="H12" s="247">
        <f>投入係数!I12</f>
        <v>7.1344990712106865E-3</v>
      </c>
      <c r="I12" s="247">
        <f>投入係数!J12</f>
        <v>2.3489292569682635E-3</v>
      </c>
      <c r="J12" s="247">
        <f>投入係数!K12</f>
        <v>0.13635115272857218</v>
      </c>
      <c r="K12" s="247">
        <f>投入係数!L12</f>
        <v>7.683289536207197E-3</v>
      </c>
      <c r="L12" s="247">
        <f>投入係数!M12</f>
        <v>1.0628898610904016E-4</v>
      </c>
      <c r="M12" s="247">
        <f>投入係数!N12</f>
        <v>2.584507004273472E-3</v>
      </c>
      <c r="N12" s="247">
        <f>投入係数!O12</f>
        <v>7.42869731347381E-3</v>
      </c>
      <c r="O12" s="247">
        <f>投入係数!P12</f>
        <v>1.5191682894576838E-4</v>
      </c>
      <c r="P12" s="247">
        <f>投入係数!Q12</f>
        <v>4.9739587895110025E-4</v>
      </c>
      <c r="Q12" s="247">
        <f>投入係数!R12</f>
        <v>2.5172208158499351E-3</v>
      </c>
      <c r="R12" s="247">
        <f>投入係数!S12</f>
        <v>2.9045647252880295E-4</v>
      </c>
      <c r="S12" s="247">
        <f>投入係数!T12</f>
        <v>4.6433824592206544E-4</v>
      </c>
      <c r="T12" s="247">
        <f>投入係数!U12</f>
        <v>1.8947671359821699E-3</v>
      </c>
      <c r="U12" s="247">
        <f>投入係数!V12</f>
        <v>1.5958984541888958E-3</v>
      </c>
      <c r="V12" s="247">
        <f>投入係数!W12</f>
        <v>2.5033558569378059E-3</v>
      </c>
      <c r="W12" s="247">
        <f>投入係数!X12</f>
        <v>2.5539130794549635E-3</v>
      </c>
      <c r="X12" s="247">
        <f>投入係数!Y12</f>
        <v>1.0698798200931626E-3</v>
      </c>
      <c r="Y12" s="247">
        <f>投入係数!Z12</f>
        <v>2.435353001681068E-2</v>
      </c>
      <c r="Z12" s="247">
        <f>投入係数!AA12</f>
        <v>1.8874982207952015E-2</v>
      </c>
      <c r="AA12" s="247">
        <f>投入係数!AB12</f>
        <v>1.7592816477322091E-3</v>
      </c>
      <c r="AB12" s="247">
        <f>投入係数!AC12</f>
        <v>1.6828394290478036E-3</v>
      </c>
      <c r="AC12" s="247">
        <f>投入係数!AD12</f>
        <v>2.0132077543202932E-3</v>
      </c>
      <c r="AD12" s="247">
        <f>投入係数!AE12</f>
        <v>3.3038251859826067E-3</v>
      </c>
      <c r="AE12" s="247">
        <f>投入係数!AF12</f>
        <v>2.0118872648370611E-3</v>
      </c>
      <c r="AF12" s="247">
        <f>投入係数!AG12</f>
        <v>2.3526601307129942E-4</v>
      </c>
      <c r="AG12" s="247">
        <f>投入係数!AH12</f>
        <v>3.2640315007221653E-3</v>
      </c>
      <c r="AH12" s="247">
        <f>投入係数!AI12</f>
        <v>4.1172537308448841E-3</v>
      </c>
      <c r="AI12" s="247">
        <f>投入係数!AJ12</f>
        <v>5.3340284753971873E-4</v>
      </c>
      <c r="AJ12" s="247">
        <f>投入係数!AK12</f>
        <v>3.5674255009891889E-3</v>
      </c>
      <c r="AK12" s="247">
        <f>投入係数!AL12</f>
        <v>2.5998449913327893E-3</v>
      </c>
      <c r="AL12" s="247">
        <f>投入係数!AM12</f>
        <v>8.1855345528910901E-3</v>
      </c>
      <c r="AM12" s="247">
        <f>投入係数!AN12</f>
        <v>1.5232588111067809E-3</v>
      </c>
      <c r="AN12" s="247">
        <f>投入係数!AO12</f>
        <v>2.2151955816386961E-3</v>
      </c>
      <c r="AO12" s="247">
        <f>投入係数!AP12</f>
        <v>0.1911409565388098</v>
      </c>
      <c r="AP12" s="248">
        <f>投入係数!AQ12</f>
        <v>2.7006312512804586E-4</v>
      </c>
      <c r="AQ12" s="249">
        <v>0</v>
      </c>
      <c r="AR12" s="250">
        <v>0</v>
      </c>
      <c r="AS12" s="250">
        <v>0</v>
      </c>
      <c r="AT12" s="250">
        <v>0</v>
      </c>
      <c r="AU12" s="250">
        <v>0</v>
      </c>
      <c r="AV12" s="250">
        <v>0</v>
      </c>
      <c r="AW12" s="250">
        <v>0</v>
      </c>
      <c r="AX12" s="250">
        <v>0</v>
      </c>
      <c r="AY12" s="250">
        <v>0</v>
      </c>
      <c r="AZ12" s="250">
        <v>0</v>
      </c>
      <c r="BA12" s="250">
        <v>0</v>
      </c>
      <c r="BB12" s="250">
        <v>0</v>
      </c>
      <c r="BC12" s="250">
        <v>0</v>
      </c>
      <c r="BD12" s="250">
        <v>0</v>
      </c>
      <c r="BE12" s="250">
        <v>0</v>
      </c>
      <c r="BF12" s="250">
        <v>0</v>
      </c>
      <c r="BG12" s="250">
        <v>0</v>
      </c>
      <c r="BH12" s="250">
        <v>0</v>
      </c>
      <c r="BI12" s="250">
        <v>0</v>
      </c>
      <c r="BJ12" s="250">
        <v>0</v>
      </c>
      <c r="BK12" s="250">
        <v>0</v>
      </c>
      <c r="BL12" s="250">
        <v>0</v>
      </c>
      <c r="BM12" s="250">
        <v>0</v>
      </c>
      <c r="BN12" s="250">
        <v>0</v>
      </c>
      <c r="BO12" s="250">
        <v>0</v>
      </c>
      <c r="BP12" s="250">
        <v>0</v>
      </c>
      <c r="BQ12" s="250">
        <v>0</v>
      </c>
      <c r="BR12" s="250">
        <v>0</v>
      </c>
      <c r="BS12" s="250">
        <v>0</v>
      </c>
      <c r="BT12" s="250">
        <v>0</v>
      </c>
      <c r="BU12" s="250">
        <v>0</v>
      </c>
      <c r="BV12" s="250">
        <v>0</v>
      </c>
      <c r="BW12" s="250">
        <v>0</v>
      </c>
      <c r="BX12" s="250">
        <v>0</v>
      </c>
      <c r="BY12" s="250">
        <v>0</v>
      </c>
      <c r="BZ12" s="250">
        <v>0</v>
      </c>
      <c r="CA12" s="250">
        <v>0</v>
      </c>
      <c r="CB12" s="250">
        <v>0</v>
      </c>
      <c r="CC12" s="251">
        <v>0</v>
      </c>
    </row>
    <row r="13" spans="1:81">
      <c r="A13" s="31"/>
      <c r="B13" s="356">
        <v>8</v>
      </c>
      <c r="C13" s="17" t="s">
        <v>42</v>
      </c>
      <c r="D13" s="247">
        <f>投入係数!E13</f>
        <v>2.2830338826669551E-2</v>
      </c>
      <c r="E13" s="247">
        <f>投入係数!F13</f>
        <v>4.6014029703811166E-4</v>
      </c>
      <c r="F13" s="247">
        <f>投入係数!G13</f>
        <v>7.8176893409433682E-3</v>
      </c>
      <c r="G13" s="247">
        <f>投入係数!H13</f>
        <v>2.4441145620942338E-3</v>
      </c>
      <c r="H13" s="247">
        <f>投入係数!I13</f>
        <v>5.4243192441779031E-3</v>
      </c>
      <c r="I13" s="247">
        <f>投入係数!J13</f>
        <v>6.5542191620267129E-2</v>
      </c>
      <c r="J13" s="247">
        <f>投入係数!K13</f>
        <v>1.5600973141718795E-2</v>
      </c>
      <c r="K13" s="247">
        <f>投入係数!L13</f>
        <v>0.16111466840938782</v>
      </c>
      <c r="L13" s="247">
        <f>投入係数!M13</f>
        <v>3.1453984425059635E-3</v>
      </c>
      <c r="M13" s="247">
        <f>投入係数!N13</f>
        <v>7.6294652861785148E-2</v>
      </c>
      <c r="N13" s="247">
        <f>投入係数!O13</f>
        <v>1.2560508931061785E-2</v>
      </c>
      <c r="O13" s="247">
        <f>投入係数!P13</f>
        <v>2.3906022838572263E-3</v>
      </c>
      <c r="P13" s="247">
        <f>投入係数!Q13</f>
        <v>2.4223936231563491E-3</v>
      </c>
      <c r="Q13" s="247">
        <f>投入係数!R13</f>
        <v>3.9405945121193092E-3</v>
      </c>
      <c r="R13" s="247">
        <f>投入係数!S13</f>
        <v>9.8193398050798529E-4</v>
      </c>
      <c r="S13" s="247">
        <f>投入係数!T13</f>
        <v>1.7967901507321604E-3</v>
      </c>
      <c r="T13" s="247">
        <f>投入係数!U13</f>
        <v>6.6539537074325559E-3</v>
      </c>
      <c r="U13" s="247">
        <f>投入係数!V13</f>
        <v>7.0423227111522128E-3</v>
      </c>
      <c r="V13" s="247">
        <f>投入係数!W13</f>
        <v>4.6882731373100997E-3</v>
      </c>
      <c r="W13" s="247">
        <f>投入係数!X13</f>
        <v>5.076854200108347E-3</v>
      </c>
      <c r="X13" s="247">
        <f>投入係数!Y13</f>
        <v>5.4260508549528325E-3</v>
      </c>
      <c r="Y13" s="247">
        <f>投入係数!Z13</f>
        <v>1.9240644686518919E-2</v>
      </c>
      <c r="Z13" s="247">
        <f>投入係数!AA13</f>
        <v>2.3970871143905274E-3</v>
      </c>
      <c r="AA13" s="247">
        <f>投入係数!AB13</f>
        <v>8.7144106890078453E-4</v>
      </c>
      <c r="AB13" s="247">
        <f>投入係数!AC13</f>
        <v>4.3154311489292472E-3</v>
      </c>
      <c r="AC13" s="247">
        <f>投入係数!AD13</f>
        <v>7.4937525990985765E-3</v>
      </c>
      <c r="AD13" s="247">
        <f>投入係数!AE13</f>
        <v>5.9856251642083338E-6</v>
      </c>
      <c r="AE13" s="247">
        <f>投入係数!AF13</f>
        <v>1.3104316131707804E-5</v>
      </c>
      <c r="AF13" s="247">
        <f>投入係数!AG13</f>
        <v>1.6630636093803466E-5</v>
      </c>
      <c r="AG13" s="247">
        <f>投入係数!AH13</f>
        <v>3.2297940681918314E-4</v>
      </c>
      <c r="AH13" s="247">
        <f>投入係数!AI13</f>
        <v>3.0953483963530733E-4</v>
      </c>
      <c r="AI13" s="247">
        <f>投入係数!AJ13</f>
        <v>4.5059623324532702E-4</v>
      </c>
      <c r="AJ13" s="247">
        <f>投入係数!AK13</f>
        <v>4.362734804029272E-3</v>
      </c>
      <c r="AK13" s="247">
        <f>投入係数!AL13</f>
        <v>7.6669425840430086E-2</v>
      </c>
      <c r="AL13" s="247">
        <f>投入係数!AM13</f>
        <v>1.0596418086664568E-3</v>
      </c>
      <c r="AM13" s="247">
        <f>投入係数!AN13</f>
        <v>1.9423252875590332E-3</v>
      </c>
      <c r="AN13" s="247">
        <f>投入係数!AO13</f>
        <v>4.4242950842984709E-3</v>
      </c>
      <c r="AO13" s="247">
        <f>投入係数!AP13</f>
        <v>4.5395298167670382E-3</v>
      </c>
      <c r="AP13" s="248">
        <f>投入係数!AQ13</f>
        <v>1.7916872310011073E-3</v>
      </c>
      <c r="AQ13" s="249">
        <v>0</v>
      </c>
      <c r="AR13" s="250">
        <v>0</v>
      </c>
      <c r="AS13" s="250">
        <v>0</v>
      </c>
      <c r="AT13" s="250">
        <v>0</v>
      </c>
      <c r="AU13" s="250">
        <v>0</v>
      </c>
      <c r="AV13" s="250">
        <v>0</v>
      </c>
      <c r="AW13" s="250">
        <v>0</v>
      </c>
      <c r="AX13" s="250">
        <v>0</v>
      </c>
      <c r="AY13" s="250">
        <v>0</v>
      </c>
      <c r="AZ13" s="250">
        <v>0</v>
      </c>
      <c r="BA13" s="250">
        <v>0</v>
      </c>
      <c r="BB13" s="250">
        <v>0</v>
      </c>
      <c r="BC13" s="250">
        <v>0</v>
      </c>
      <c r="BD13" s="250">
        <v>0</v>
      </c>
      <c r="BE13" s="250">
        <v>0</v>
      </c>
      <c r="BF13" s="250">
        <v>0</v>
      </c>
      <c r="BG13" s="250">
        <v>0</v>
      </c>
      <c r="BH13" s="250">
        <v>0</v>
      </c>
      <c r="BI13" s="250">
        <v>0</v>
      </c>
      <c r="BJ13" s="250">
        <v>0</v>
      </c>
      <c r="BK13" s="250">
        <v>0</v>
      </c>
      <c r="BL13" s="250">
        <v>0</v>
      </c>
      <c r="BM13" s="250">
        <v>0</v>
      </c>
      <c r="BN13" s="250">
        <v>0</v>
      </c>
      <c r="BO13" s="250">
        <v>0</v>
      </c>
      <c r="BP13" s="250">
        <v>0</v>
      </c>
      <c r="BQ13" s="250">
        <v>0</v>
      </c>
      <c r="BR13" s="250">
        <v>0</v>
      </c>
      <c r="BS13" s="250">
        <v>0</v>
      </c>
      <c r="BT13" s="250">
        <v>0</v>
      </c>
      <c r="BU13" s="250">
        <v>0</v>
      </c>
      <c r="BV13" s="250">
        <v>0</v>
      </c>
      <c r="BW13" s="250">
        <v>0</v>
      </c>
      <c r="BX13" s="250">
        <v>0</v>
      </c>
      <c r="BY13" s="250">
        <v>0</v>
      </c>
      <c r="BZ13" s="250">
        <v>0</v>
      </c>
      <c r="CA13" s="250">
        <v>0</v>
      </c>
      <c r="CB13" s="250">
        <v>0</v>
      </c>
      <c r="CC13" s="251">
        <v>0</v>
      </c>
    </row>
    <row r="14" spans="1:81">
      <c r="A14" s="31"/>
      <c r="B14" s="356">
        <v>9</v>
      </c>
      <c r="C14" s="17" t="s">
        <v>43</v>
      </c>
      <c r="D14" s="247">
        <f>投入係数!E14</f>
        <v>6.4710435119665084E-3</v>
      </c>
      <c r="E14" s="247">
        <f>投入係数!F14</f>
        <v>5.7704206560921581E-3</v>
      </c>
      <c r="F14" s="247">
        <f>投入係数!G14</f>
        <v>1.2226795811612038E-2</v>
      </c>
      <c r="G14" s="247">
        <f>投入係数!H14</f>
        <v>2.9992255472470482E-2</v>
      </c>
      <c r="H14" s="247">
        <f>投入係数!I14</f>
        <v>1.4594530024664187E-3</v>
      </c>
      <c r="I14" s="247">
        <f>投入係数!J14</f>
        <v>2.3040263578977959E-3</v>
      </c>
      <c r="J14" s="247">
        <f>投入係数!K14</f>
        <v>1.50688322513652E-3</v>
      </c>
      <c r="K14" s="247">
        <f>投入係数!L14</f>
        <v>2.3957712022626052E-3</v>
      </c>
      <c r="L14" s="247">
        <f>投入係数!M14</f>
        <v>2.9060798407108443E-2</v>
      </c>
      <c r="M14" s="247">
        <f>投入係数!N14</f>
        <v>4.6949427284688207E-4</v>
      </c>
      <c r="N14" s="247">
        <f>投入係数!O14</f>
        <v>6.8189541091579504E-3</v>
      </c>
      <c r="O14" s="247">
        <f>投入係数!P14</f>
        <v>8.5441204861761207E-3</v>
      </c>
      <c r="P14" s="247">
        <f>投入係数!Q14</f>
        <v>1.1251530289492107E-3</v>
      </c>
      <c r="Q14" s="247">
        <f>投入係数!R14</f>
        <v>1.5273783606082267E-3</v>
      </c>
      <c r="R14" s="247">
        <f>投入係数!S14</f>
        <v>7.3953528865839183E-4</v>
      </c>
      <c r="S14" s="247">
        <f>投入係数!T14</f>
        <v>6.4270044612496093E-4</v>
      </c>
      <c r="T14" s="247">
        <f>投入係数!U14</f>
        <v>9.1742536873010876E-4</v>
      </c>
      <c r="U14" s="247">
        <f>投入係数!V14</f>
        <v>4.8561114535535091E-4</v>
      </c>
      <c r="V14" s="247">
        <f>投入係数!W14</f>
        <v>4.5134169912469251E-4</v>
      </c>
      <c r="W14" s="247">
        <f>投入係数!X14</f>
        <v>1.44585537673606E-4</v>
      </c>
      <c r="X14" s="247">
        <f>投入係数!Y14</f>
        <v>1.1853683071696318E-3</v>
      </c>
      <c r="Y14" s="247">
        <f>投入係数!Z14</f>
        <v>2.6030947814258288E-3</v>
      </c>
      <c r="Z14" s="247">
        <f>投入係数!AA14</f>
        <v>5.0278096541055729E-3</v>
      </c>
      <c r="AA14" s="247">
        <f>投入係数!AB14</f>
        <v>1.1072267940680782E-2</v>
      </c>
      <c r="AB14" s="247">
        <f>投入係数!AC14</f>
        <v>4.4035908167115037E-3</v>
      </c>
      <c r="AC14" s="247">
        <f>投入係数!AD14</f>
        <v>5.292486788156337E-3</v>
      </c>
      <c r="AD14" s="247">
        <f>投入係数!AE14</f>
        <v>3.080475743797642E-3</v>
      </c>
      <c r="AE14" s="247">
        <f>投入係数!AF14</f>
        <v>7.7125412869304588E-4</v>
      </c>
      <c r="AF14" s="247">
        <f>投入係数!AG14</f>
        <v>2.4631571870101205E-4</v>
      </c>
      <c r="AG14" s="247">
        <f>投入係数!AH14</f>
        <v>9.4975886652356456E-3</v>
      </c>
      <c r="AH14" s="247">
        <f>投入係数!AI14</f>
        <v>8.21609739897929E-4</v>
      </c>
      <c r="AI14" s="247">
        <f>投入係数!AJ14</f>
        <v>3.5025479935166166E-3</v>
      </c>
      <c r="AJ14" s="247">
        <f>投入係数!AK14</f>
        <v>1.8210214365980534E-3</v>
      </c>
      <c r="AK14" s="247">
        <f>投入係数!AL14</f>
        <v>9.6016537984264054E-4</v>
      </c>
      <c r="AL14" s="247">
        <f>投入係数!AM14</f>
        <v>1.8047104603751095E-3</v>
      </c>
      <c r="AM14" s="247">
        <f>投入係数!AN14</f>
        <v>1.0322018685818197E-3</v>
      </c>
      <c r="AN14" s="247">
        <f>投入係数!AO14</f>
        <v>2.5153691931614833E-3</v>
      </c>
      <c r="AO14" s="247">
        <f>投入係数!AP14</f>
        <v>0</v>
      </c>
      <c r="AP14" s="248">
        <f>投入係数!AQ14</f>
        <v>3.2840039193464455E-3</v>
      </c>
      <c r="AQ14" s="249">
        <v>0</v>
      </c>
      <c r="AR14" s="250">
        <v>0</v>
      </c>
      <c r="AS14" s="250">
        <v>0</v>
      </c>
      <c r="AT14" s="250">
        <v>0</v>
      </c>
      <c r="AU14" s="250">
        <v>0</v>
      </c>
      <c r="AV14" s="250">
        <v>0</v>
      </c>
      <c r="AW14" s="250">
        <v>0</v>
      </c>
      <c r="AX14" s="250">
        <v>0</v>
      </c>
      <c r="AY14" s="250">
        <v>0</v>
      </c>
      <c r="AZ14" s="250">
        <v>0</v>
      </c>
      <c r="BA14" s="250">
        <v>0</v>
      </c>
      <c r="BB14" s="250">
        <v>0</v>
      </c>
      <c r="BC14" s="250">
        <v>0</v>
      </c>
      <c r="BD14" s="250">
        <v>0</v>
      </c>
      <c r="BE14" s="250">
        <v>0</v>
      </c>
      <c r="BF14" s="250">
        <v>0</v>
      </c>
      <c r="BG14" s="250">
        <v>0</v>
      </c>
      <c r="BH14" s="250">
        <v>0</v>
      </c>
      <c r="BI14" s="250">
        <v>0</v>
      </c>
      <c r="BJ14" s="250">
        <v>0</v>
      </c>
      <c r="BK14" s="250">
        <v>0</v>
      </c>
      <c r="BL14" s="250">
        <v>0</v>
      </c>
      <c r="BM14" s="250">
        <v>0</v>
      </c>
      <c r="BN14" s="250">
        <v>0</v>
      </c>
      <c r="BO14" s="250">
        <v>0</v>
      </c>
      <c r="BP14" s="250">
        <v>0</v>
      </c>
      <c r="BQ14" s="250">
        <v>0</v>
      </c>
      <c r="BR14" s="250">
        <v>0</v>
      </c>
      <c r="BS14" s="250">
        <v>0</v>
      </c>
      <c r="BT14" s="250">
        <v>0</v>
      </c>
      <c r="BU14" s="250">
        <v>0</v>
      </c>
      <c r="BV14" s="250">
        <v>0</v>
      </c>
      <c r="BW14" s="250">
        <v>0</v>
      </c>
      <c r="BX14" s="250">
        <v>0</v>
      </c>
      <c r="BY14" s="250">
        <v>0</v>
      </c>
      <c r="BZ14" s="250">
        <v>0</v>
      </c>
      <c r="CA14" s="250">
        <v>0</v>
      </c>
      <c r="CB14" s="250">
        <v>0</v>
      </c>
      <c r="CC14" s="251">
        <v>0</v>
      </c>
    </row>
    <row r="15" spans="1:81">
      <c r="A15" s="31"/>
      <c r="B15" s="356">
        <v>10</v>
      </c>
      <c r="C15" s="17" t="s">
        <v>227</v>
      </c>
      <c r="D15" s="247">
        <f>投入係数!E15</f>
        <v>3.0000724756401591E-3</v>
      </c>
      <c r="E15" s="247">
        <f>投入係数!F15</f>
        <v>1.918126867100972E-3</v>
      </c>
      <c r="F15" s="247">
        <f>投入係数!G15</f>
        <v>5.6490561893587912E-3</v>
      </c>
      <c r="G15" s="247">
        <f>投入係数!H15</f>
        <v>2.7219638023002726E-3</v>
      </c>
      <c r="H15" s="247">
        <f>投入係数!I15</f>
        <v>8.4874302229344702E-3</v>
      </c>
      <c r="I15" s="247">
        <f>投入係数!J15</f>
        <v>3.1985790783203927E-3</v>
      </c>
      <c r="J15" s="247">
        <f>投入係数!K15</f>
        <v>7.2763182146088432E-3</v>
      </c>
      <c r="K15" s="247">
        <f>投入係数!L15</f>
        <v>1.0913799811624094E-2</v>
      </c>
      <c r="L15" s="247">
        <f>投入係数!M15</f>
        <v>6.5162356075090322E-5</v>
      </c>
      <c r="M15" s="247">
        <f>投入係数!N15</f>
        <v>7.3029497558729881E-2</v>
      </c>
      <c r="N15" s="247">
        <f>投入係数!O15</f>
        <v>3.7825281045551101E-3</v>
      </c>
      <c r="O15" s="247">
        <f>投入係数!P15</f>
        <v>3.4924179407363072E-4</v>
      </c>
      <c r="P15" s="247">
        <f>投入係数!Q15</f>
        <v>1.0564290450672037E-3</v>
      </c>
      <c r="Q15" s="247">
        <f>投入係数!R15</f>
        <v>2.9688734153765464E-3</v>
      </c>
      <c r="R15" s="247">
        <f>投入係数!S15</f>
        <v>2.8913882742036784E-3</v>
      </c>
      <c r="S15" s="247">
        <f>投入係数!T15</f>
        <v>9.8725426081244586E-3</v>
      </c>
      <c r="T15" s="247">
        <f>投入係数!U15</f>
        <v>1.5245201183153723E-2</v>
      </c>
      <c r="U15" s="247">
        <f>投入係数!V15</f>
        <v>6.3853986889723918E-3</v>
      </c>
      <c r="V15" s="247">
        <f>投入係数!W15</f>
        <v>1.1204850928650655E-2</v>
      </c>
      <c r="W15" s="247">
        <f>投入係数!X15</f>
        <v>1.8355606343791537E-2</v>
      </c>
      <c r="X15" s="247">
        <f>投入係数!Y15</f>
        <v>1.1801086706749404E-2</v>
      </c>
      <c r="Y15" s="247">
        <f>投入係数!Z15</f>
        <v>2.2603484796045764E-2</v>
      </c>
      <c r="Z15" s="247">
        <f>投入係数!AA15</f>
        <v>5.2861081709622091E-3</v>
      </c>
      <c r="AA15" s="247">
        <f>投入係数!AB15</f>
        <v>6.4596089514598533E-6</v>
      </c>
      <c r="AB15" s="247">
        <f>投入係数!AC15</f>
        <v>1.4690055188684012E-2</v>
      </c>
      <c r="AC15" s="247">
        <f>投入係数!AD15</f>
        <v>7.7002889907249183E-3</v>
      </c>
      <c r="AD15" s="247">
        <f>投入係数!AE15</f>
        <v>2.240415128622962E-3</v>
      </c>
      <c r="AE15" s="247">
        <f>投入係数!AF15</f>
        <v>9.6414641951512873E-4</v>
      </c>
      <c r="AF15" s="247">
        <f>投入係数!AG15</f>
        <v>2.6156403451765544E-4</v>
      </c>
      <c r="AG15" s="247">
        <f>投入係数!AH15</f>
        <v>9.7342355949854369E-4</v>
      </c>
      <c r="AH15" s="247">
        <f>投入係数!AI15</f>
        <v>1.0430668721149413E-3</v>
      </c>
      <c r="AI15" s="247">
        <f>投入係数!AJ15</f>
        <v>6.7523952030838644E-4</v>
      </c>
      <c r="AJ15" s="247">
        <f>投入係数!AK15</f>
        <v>1.5526405348157859E-3</v>
      </c>
      <c r="AK15" s="247">
        <f>投入係数!AL15</f>
        <v>8.636455514596051E-4</v>
      </c>
      <c r="AL15" s="247">
        <f>投入係数!AM15</f>
        <v>2.6534499355107114E-3</v>
      </c>
      <c r="AM15" s="247">
        <f>投入係数!AN15</f>
        <v>2.8475404384687448E-3</v>
      </c>
      <c r="AN15" s="247">
        <f>投入係数!AO15</f>
        <v>1.052504973177159E-3</v>
      </c>
      <c r="AO15" s="247">
        <f>投入係数!AP15</f>
        <v>1.7180556095877989E-2</v>
      </c>
      <c r="AP15" s="248">
        <f>投入係数!AQ15</f>
        <v>8.066039308198572E-4</v>
      </c>
      <c r="AQ15" s="249">
        <v>0</v>
      </c>
      <c r="AR15" s="250">
        <v>0</v>
      </c>
      <c r="AS15" s="250">
        <v>0</v>
      </c>
      <c r="AT15" s="250">
        <v>0</v>
      </c>
      <c r="AU15" s="250">
        <v>0</v>
      </c>
      <c r="AV15" s="250">
        <v>0</v>
      </c>
      <c r="AW15" s="250">
        <v>0</v>
      </c>
      <c r="AX15" s="250">
        <v>0</v>
      </c>
      <c r="AY15" s="250">
        <v>0</v>
      </c>
      <c r="AZ15" s="250">
        <v>0</v>
      </c>
      <c r="BA15" s="250">
        <v>0</v>
      </c>
      <c r="BB15" s="250">
        <v>0</v>
      </c>
      <c r="BC15" s="250">
        <v>0</v>
      </c>
      <c r="BD15" s="250">
        <v>0</v>
      </c>
      <c r="BE15" s="250">
        <v>0</v>
      </c>
      <c r="BF15" s="250">
        <v>0</v>
      </c>
      <c r="BG15" s="250">
        <v>0</v>
      </c>
      <c r="BH15" s="250">
        <v>0</v>
      </c>
      <c r="BI15" s="250">
        <v>0</v>
      </c>
      <c r="BJ15" s="250">
        <v>0</v>
      </c>
      <c r="BK15" s="250">
        <v>0</v>
      </c>
      <c r="BL15" s="250">
        <v>0</v>
      </c>
      <c r="BM15" s="250">
        <v>0</v>
      </c>
      <c r="BN15" s="250">
        <v>0</v>
      </c>
      <c r="BO15" s="250">
        <v>0</v>
      </c>
      <c r="BP15" s="250">
        <v>0</v>
      </c>
      <c r="BQ15" s="250">
        <v>0</v>
      </c>
      <c r="BR15" s="250">
        <v>0</v>
      </c>
      <c r="BS15" s="250">
        <v>0</v>
      </c>
      <c r="BT15" s="250">
        <v>0</v>
      </c>
      <c r="BU15" s="250">
        <v>0</v>
      </c>
      <c r="BV15" s="250">
        <v>0</v>
      </c>
      <c r="BW15" s="250">
        <v>0</v>
      </c>
      <c r="BX15" s="250">
        <v>0</v>
      </c>
      <c r="BY15" s="250">
        <v>0</v>
      </c>
      <c r="BZ15" s="250">
        <v>0</v>
      </c>
      <c r="CA15" s="250">
        <v>0</v>
      </c>
      <c r="CB15" s="250">
        <v>0</v>
      </c>
      <c r="CC15" s="251">
        <v>0</v>
      </c>
    </row>
    <row r="16" spans="1:81">
      <c r="A16" s="31"/>
      <c r="B16" s="356">
        <v>11</v>
      </c>
      <c r="C16" s="17" t="s">
        <v>44</v>
      </c>
      <c r="D16" s="247">
        <f>投入係数!E16</f>
        <v>1.3395836084097818E-3</v>
      </c>
      <c r="E16" s="247">
        <f>投入係数!F16</f>
        <v>1.0691661486338898E-4</v>
      </c>
      <c r="F16" s="247">
        <f>投入係数!G16</f>
        <v>9.9929232064548416E-6</v>
      </c>
      <c r="G16" s="247">
        <f>投入係数!H16</f>
        <v>0</v>
      </c>
      <c r="H16" s="247">
        <f>投入係数!I16</f>
        <v>1.2457927892389074E-3</v>
      </c>
      <c r="I16" s="247">
        <f>投入係数!J16</f>
        <v>1.5294414108197379E-4</v>
      </c>
      <c r="J16" s="247">
        <f>投入係数!K16</f>
        <v>6.3211756881551234E-4</v>
      </c>
      <c r="K16" s="247">
        <f>投入係数!L16</f>
        <v>4.0951813389769921E-3</v>
      </c>
      <c r="L16" s="247">
        <f>投入係数!M16</f>
        <v>2.4768286078566061E-3</v>
      </c>
      <c r="M16" s="247">
        <f>投入係数!N16</f>
        <v>1.3741096040324231E-3</v>
      </c>
      <c r="N16" s="247">
        <f>投入係数!O16</f>
        <v>4.746932387945621E-2</v>
      </c>
      <c r="O16" s="247">
        <f>投入係数!P16</f>
        <v>2.1381027443023431E-3</v>
      </c>
      <c r="P16" s="247">
        <f>投入係数!Q16</f>
        <v>3.2012324910115973E-3</v>
      </c>
      <c r="Q16" s="247">
        <f>投入係数!R16</f>
        <v>3.5137532823726531E-3</v>
      </c>
      <c r="R16" s="247">
        <f>投入係数!S16</f>
        <v>1.9508738257527801E-3</v>
      </c>
      <c r="S16" s="247">
        <f>投入係数!T16</f>
        <v>2.0978145347686885E-3</v>
      </c>
      <c r="T16" s="247">
        <f>投入係数!U16</f>
        <v>2.831688696056918E-3</v>
      </c>
      <c r="U16" s="247">
        <f>投入係数!V16</f>
        <v>1.4198365140920838E-2</v>
      </c>
      <c r="V16" s="247">
        <f>投入係数!W16</f>
        <v>4.5521704291728088E-3</v>
      </c>
      <c r="W16" s="247">
        <f>投入係数!X16</f>
        <v>1.1665031472854338E-3</v>
      </c>
      <c r="X16" s="247">
        <f>投入係数!Y16</f>
        <v>3.59864150516866E-3</v>
      </c>
      <c r="Y16" s="247">
        <f>投入係数!Z16</f>
        <v>4.0155006225802434E-3</v>
      </c>
      <c r="Z16" s="247">
        <f>投入係数!AA16</f>
        <v>2.9348079438809439E-2</v>
      </c>
      <c r="AA16" s="247">
        <f>投入係数!AB16</f>
        <v>2.9772407910302563E-5</v>
      </c>
      <c r="AB16" s="247">
        <f>投入係数!AC16</f>
        <v>2.725025075169914E-3</v>
      </c>
      <c r="AC16" s="247">
        <f>投入係数!AD16</f>
        <v>2.509185331408175E-4</v>
      </c>
      <c r="AD16" s="247">
        <f>投入係数!AE16</f>
        <v>1.0587459296959465E-4</v>
      </c>
      <c r="AE16" s="247">
        <f>投入係数!AF16</f>
        <v>5.9945952343903259E-6</v>
      </c>
      <c r="AF16" s="247">
        <f>投入係数!AG16</f>
        <v>3.4053591495951334E-5</v>
      </c>
      <c r="AG16" s="247">
        <f>投入係数!AH16</f>
        <v>2.7152460088464191E-5</v>
      </c>
      <c r="AH16" s="247">
        <f>投入係数!AI16</f>
        <v>1.9094455596073185E-6</v>
      </c>
      <c r="AI16" s="247">
        <f>投入係数!AJ16</f>
        <v>1.0576012746949762E-4</v>
      </c>
      <c r="AJ16" s="247">
        <f>投入係数!AK16</f>
        <v>8.9921440347414392E-4</v>
      </c>
      <c r="AK16" s="247">
        <f>投入係数!AL16</f>
        <v>3.4452819362435416E-4</v>
      </c>
      <c r="AL16" s="247">
        <f>投入係数!AM16</f>
        <v>2.1142351097301341E-4</v>
      </c>
      <c r="AM16" s="247">
        <f>投入係数!AN16</f>
        <v>3.4391547211386041E-4</v>
      </c>
      <c r="AN16" s="247">
        <f>投入係数!AO16</f>
        <v>5.2704557866882474E-4</v>
      </c>
      <c r="AO16" s="247">
        <f>投入係数!AP16</f>
        <v>2.7416238296841828E-3</v>
      </c>
      <c r="AP16" s="248">
        <f>投入係数!AQ16</f>
        <v>1.4043771511082124E-3</v>
      </c>
      <c r="AQ16" s="249">
        <v>0</v>
      </c>
      <c r="AR16" s="250">
        <v>0</v>
      </c>
      <c r="AS16" s="250">
        <v>0</v>
      </c>
      <c r="AT16" s="250">
        <v>0</v>
      </c>
      <c r="AU16" s="250">
        <v>0</v>
      </c>
      <c r="AV16" s="250">
        <v>0</v>
      </c>
      <c r="AW16" s="250">
        <v>0</v>
      </c>
      <c r="AX16" s="250">
        <v>0</v>
      </c>
      <c r="AY16" s="250">
        <v>0</v>
      </c>
      <c r="AZ16" s="250">
        <v>0</v>
      </c>
      <c r="BA16" s="250">
        <v>0</v>
      </c>
      <c r="BB16" s="250">
        <v>0</v>
      </c>
      <c r="BC16" s="250">
        <v>0</v>
      </c>
      <c r="BD16" s="250">
        <v>0</v>
      </c>
      <c r="BE16" s="250">
        <v>0</v>
      </c>
      <c r="BF16" s="250">
        <v>0</v>
      </c>
      <c r="BG16" s="250">
        <v>0</v>
      </c>
      <c r="BH16" s="250">
        <v>0</v>
      </c>
      <c r="BI16" s="250">
        <v>0</v>
      </c>
      <c r="BJ16" s="250">
        <v>0</v>
      </c>
      <c r="BK16" s="250">
        <v>0</v>
      </c>
      <c r="BL16" s="250">
        <v>0</v>
      </c>
      <c r="BM16" s="250">
        <v>0</v>
      </c>
      <c r="BN16" s="250">
        <v>0</v>
      </c>
      <c r="BO16" s="250">
        <v>0</v>
      </c>
      <c r="BP16" s="250">
        <v>0</v>
      </c>
      <c r="BQ16" s="250">
        <v>0</v>
      </c>
      <c r="BR16" s="250">
        <v>0</v>
      </c>
      <c r="BS16" s="250">
        <v>0</v>
      </c>
      <c r="BT16" s="250">
        <v>0</v>
      </c>
      <c r="BU16" s="250">
        <v>0</v>
      </c>
      <c r="BV16" s="250">
        <v>0</v>
      </c>
      <c r="BW16" s="250">
        <v>0</v>
      </c>
      <c r="BX16" s="250">
        <v>0</v>
      </c>
      <c r="BY16" s="250">
        <v>0</v>
      </c>
      <c r="BZ16" s="250">
        <v>0</v>
      </c>
      <c r="CA16" s="250">
        <v>0</v>
      </c>
      <c r="CB16" s="250">
        <v>0</v>
      </c>
      <c r="CC16" s="251">
        <v>0</v>
      </c>
    </row>
    <row r="17" spans="1:81">
      <c r="A17" s="31"/>
      <c r="B17" s="356">
        <v>12</v>
      </c>
      <c r="C17" s="17" t="s">
        <v>45</v>
      </c>
      <c r="D17" s="247">
        <f>投入係数!E17</f>
        <v>2.339850406903982E-5</v>
      </c>
      <c r="E17" s="247">
        <f>投入係数!F17</f>
        <v>0</v>
      </c>
      <c r="F17" s="247">
        <f>投入係数!G17</f>
        <v>2.241175373052357E-4</v>
      </c>
      <c r="G17" s="247">
        <f>投入係数!H17</f>
        <v>1.7368341732148102E-3</v>
      </c>
      <c r="H17" s="247">
        <f>投入係数!I17</f>
        <v>0</v>
      </c>
      <c r="I17" s="247">
        <f>投入係数!J17</f>
        <v>9.1471303671956605E-5</v>
      </c>
      <c r="J17" s="247">
        <f>投入係数!K17</f>
        <v>1.8719206039421558E-3</v>
      </c>
      <c r="K17" s="247">
        <f>投入係数!L17</f>
        <v>1.5144946642991574E-5</v>
      </c>
      <c r="L17" s="247">
        <f>投入係数!M17</f>
        <v>0</v>
      </c>
      <c r="M17" s="247">
        <f>投入係数!N17</f>
        <v>1.5676990400646023E-3</v>
      </c>
      <c r="N17" s="247">
        <f>投入係数!O17</f>
        <v>4.4393240366792071E-3</v>
      </c>
      <c r="O17" s="247">
        <f>投入係数!P17</f>
        <v>0.41463858046166457</v>
      </c>
      <c r="P17" s="247">
        <f>投入係数!Q17</f>
        <v>4.6005527107104214E-4</v>
      </c>
      <c r="Q17" s="247">
        <f>投入係数!R17</f>
        <v>0.13492726159871979</v>
      </c>
      <c r="R17" s="247">
        <f>投入係数!S17</f>
        <v>9.0457392962082744E-2</v>
      </c>
      <c r="S17" s="247">
        <f>投入係数!T17</f>
        <v>5.881459898115432E-2</v>
      </c>
      <c r="T17" s="247">
        <f>投入係数!U17</f>
        <v>1.3684473332652377E-2</v>
      </c>
      <c r="U17" s="247">
        <f>投入係数!V17</f>
        <v>3.6395010207017887E-3</v>
      </c>
      <c r="V17" s="247">
        <f>投入係数!W17</f>
        <v>3.8352196421968743E-2</v>
      </c>
      <c r="W17" s="247">
        <f>投入係数!X17</f>
        <v>7.7565327225116382E-3</v>
      </c>
      <c r="X17" s="247">
        <f>投入係数!Y17</f>
        <v>4.9731379104906347E-2</v>
      </c>
      <c r="Y17" s="247">
        <f>投入係数!Z17</f>
        <v>4.5448958534294844E-3</v>
      </c>
      <c r="Z17" s="247">
        <f>投入係数!AA17</f>
        <v>1.4731871075260392E-2</v>
      </c>
      <c r="AA17" s="247">
        <f>投入係数!AB17</f>
        <v>0</v>
      </c>
      <c r="AB17" s="247">
        <f>投入係数!AC17</f>
        <v>2.8043978314872912E-5</v>
      </c>
      <c r="AC17" s="247">
        <f>投入係数!AD17</f>
        <v>0</v>
      </c>
      <c r="AD17" s="247">
        <f>投入係数!AE17</f>
        <v>0</v>
      </c>
      <c r="AE17" s="247">
        <f>投入係数!AF17</f>
        <v>0</v>
      </c>
      <c r="AF17" s="247">
        <f>投入係数!AG17</f>
        <v>0</v>
      </c>
      <c r="AG17" s="247">
        <f>投入係数!AH17</f>
        <v>2.3385955279982615E-4</v>
      </c>
      <c r="AH17" s="247">
        <f>投入係数!AI17</f>
        <v>0</v>
      </c>
      <c r="AI17" s="247">
        <f>投入係数!AJ17</f>
        <v>2.3798814485075994E-5</v>
      </c>
      <c r="AJ17" s="247">
        <f>投入係数!AK17</f>
        <v>0</v>
      </c>
      <c r="AK17" s="247">
        <f>投入係数!AL17</f>
        <v>1.9755702732311822E-6</v>
      </c>
      <c r="AL17" s="247">
        <f>投入係数!AM17</f>
        <v>4.0014576230151406E-6</v>
      </c>
      <c r="AM17" s="247">
        <f>投入係数!AN17</f>
        <v>1.1611279870770523E-4</v>
      </c>
      <c r="AN17" s="247">
        <f>投入係数!AO17</f>
        <v>4.5638535727060308E-5</v>
      </c>
      <c r="AO17" s="247">
        <f>投入係数!AP17</f>
        <v>1.3942882530612029E-5</v>
      </c>
      <c r="AP17" s="248">
        <f>投入係数!AQ17</f>
        <v>1.8994280284266878E-3</v>
      </c>
      <c r="AQ17" s="249">
        <v>0</v>
      </c>
      <c r="AR17" s="250">
        <v>0</v>
      </c>
      <c r="AS17" s="250">
        <v>0</v>
      </c>
      <c r="AT17" s="250">
        <v>0</v>
      </c>
      <c r="AU17" s="250">
        <v>0</v>
      </c>
      <c r="AV17" s="250">
        <v>0</v>
      </c>
      <c r="AW17" s="250">
        <v>0</v>
      </c>
      <c r="AX17" s="250">
        <v>0</v>
      </c>
      <c r="AY17" s="250">
        <v>0</v>
      </c>
      <c r="AZ17" s="250">
        <v>0</v>
      </c>
      <c r="BA17" s="250">
        <v>0</v>
      </c>
      <c r="BB17" s="250">
        <v>0</v>
      </c>
      <c r="BC17" s="250">
        <v>0</v>
      </c>
      <c r="BD17" s="250">
        <v>0</v>
      </c>
      <c r="BE17" s="250">
        <v>0</v>
      </c>
      <c r="BF17" s="250">
        <v>0</v>
      </c>
      <c r="BG17" s="250">
        <v>0</v>
      </c>
      <c r="BH17" s="250">
        <v>0</v>
      </c>
      <c r="BI17" s="250">
        <v>0</v>
      </c>
      <c r="BJ17" s="250">
        <v>0</v>
      </c>
      <c r="BK17" s="250">
        <v>0</v>
      </c>
      <c r="BL17" s="250">
        <v>0</v>
      </c>
      <c r="BM17" s="250">
        <v>0</v>
      </c>
      <c r="BN17" s="250">
        <v>0</v>
      </c>
      <c r="BO17" s="250">
        <v>0</v>
      </c>
      <c r="BP17" s="250">
        <v>0</v>
      </c>
      <c r="BQ17" s="250">
        <v>0</v>
      </c>
      <c r="BR17" s="250">
        <v>0</v>
      </c>
      <c r="BS17" s="250">
        <v>0</v>
      </c>
      <c r="BT17" s="250">
        <v>0</v>
      </c>
      <c r="BU17" s="250">
        <v>0</v>
      </c>
      <c r="BV17" s="250">
        <v>0</v>
      </c>
      <c r="BW17" s="250">
        <v>0</v>
      </c>
      <c r="BX17" s="250">
        <v>0</v>
      </c>
      <c r="BY17" s="250">
        <v>0</v>
      </c>
      <c r="BZ17" s="250">
        <v>0</v>
      </c>
      <c r="CA17" s="250">
        <v>0</v>
      </c>
      <c r="CB17" s="250">
        <v>0</v>
      </c>
      <c r="CC17" s="251">
        <v>0</v>
      </c>
    </row>
    <row r="18" spans="1:81">
      <c r="A18" s="31"/>
      <c r="B18" s="356">
        <v>13</v>
      </c>
      <c r="C18" s="17" t="s">
        <v>46</v>
      </c>
      <c r="D18" s="247">
        <f>投入係数!E18</f>
        <v>0</v>
      </c>
      <c r="E18" s="247">
        <f>投入係数!F18</f>
        <v>0</v>
      </c>
      <c r="F18" s="247">
        <f>投入係数!G18</f>
        <v>0</v>
      </c>
      <c r="G18" s="247">
        <f>投入係数!H18</f>
        <v>6.5852566957580919E-5</v>
      </c>
      <c r="H18" s="247">
        <f>投入係数!I18</f>
        <v>5.9080858394239537E-4</v>
      </c>
      <c r="I18" s="247">
        <f>投入係数!J18</f>
        <v>5.2022411603681723E-6</v>
      </c>
      <c r="J18" s="247">
        <f>投入係数!K18</f>
        <v>3.4985208638221675E-4</v>
      </c>
      <c r="K18" s="247">
        <f>投入係数!L18</f>
        <v>2.8021335825755148E-3</v>
      </c>
      <c r="L18" s="247">
        <f>投入係数!M18</f>
        <v>3.1529503903926218E-6</v>
      </c>
      <c r="M18" s="247">
        <f>投入係数!N18</f>
        <v>1.0169109896886912E-3</v>
      </c>
      <c r="N18" s="247">
        <f>投入係数!O18</f>
        <v>3.9282826064632155E-3</v>
      </c>
      <c r="O18" s="247">
        <f>投入係数!P18</f>
        <v>5.1667745360057483E-3</v>
      </c>
      <c r="P18" s="247">
        <f>投入係数!Q18</f>
        <v>0.22069484325417996</v>
      </c>
      <c r="Q18" s="247">
        <f>投入係数!R18</f>
        <v>2.8812272623149119E-2</v>
      </c>
      <c r="R18" s="247">
        <f>投入係数!S18</f>
        <v>1.5340040318937207E-2</v>
      </c>
      <c r="S18" s="247">
        <f>投入係数!T18</f>
        <v>6.8005519183464034E-3</v>
      </c>
      <c r="T18" s="247">
        <f>投入係数!U18</f>
        <v>9.0277683416311091E-3</v>
      </c>
      <c r="U18" s="247">
        <f>投入係数!V18</f>
        <v>1.2860985063451423E-2</v>
      </c>
      <c r="V18" s="247">
        <f>投入係数!W18</f>
        <v>3.0263725488158113E-2</v>
      </c>
      <c r="W18" s="247">
        <f>投入係数!X18</f>
        <v>2.0653409111093292E-2</v>
      </c>
      <c r="X18" s="247">
        <f>投入係数!Y18</f>
        <v>9.0542873067623996E-3</v>
      </c>
      <c r="Y18" s="247">
        <f>投入係数!Z18</f>
        <v>7.9823153387639824E-3</v>
      </c>
      <c r="Z18" s="247">
        <f>投入係数!AA18</f>
        <v>3.5564782143084057E-3</v>
      </c>
      <c r="AA18" s="247">
        <f>投入係数!AB18</f>
        <v>1.5096411215853912E-4</v>
      </c>
      <c r="AB18" s="247">
        <f>投入係数!AC18</f>
        <v>8.4304143173730099E-5</v>
      </c>
      <c r="AC18" s="247">
        <f>投入係数!AD18</f>
        <v>1.9397139964867972E-6</v>
      </c>
      <c r="AD18" s="247">
        <f>投入係数!AE18</f>
        <v>5.6176632563679157E-6</v>
      </c>
      <c r="AE18" s="247">
        <f>投入係数!AF18</f>
        <v>0</v>
      </c>
      <c r="AF18" s="247">
        <f>投入係数!AG18</f>
        <v>0</v>
      </c>
      <c r="AG18" s="247">
        <f>投入係数!AH18</f>
        <v>7.9368749089337617E-6</v>
      </c>
      <c r="AH18" s="247">
        <f>投入係数!AI18</f>
        <v>2.8820617577738151E-5</v>
      </c>
      <c r="AI18" s="247">
        <f>投入係数!AJ18</f>
        <v>8.2714398483109649E-5</v>
      </c>
      <c r="AJ18" s="247">
        <f>投入係数!AK18</f>
        <v>3.4939484252219154E-5</v>
      </c>
      <c r="AK18" s="247">
        <f>投入係数!AL18</f>
        <v>7.2287345319168358E-4</v>
      </c>
      <c r="AL18" s="247">
        <f>投入係数!AM18</f>
        <v>8.875410339403663E-5</v>
      </c>
      <c r="AM18" s="247">
        <f>投入係数!AN18</f>
        <v>1.6017843148551043E-4</v>
      </c>
      <c r="AN18" s="247">
        <f>投入係数!AO18</f>
        <v>1.6496462855274509E-4</v>
      </c>
      <c r="AO18" s="247">
        <f>投入係数!AP18</f>
        <v>4.2027547740196828E-4</v>
      </c>
      <c r="AP18" s="248">
        <f>投入係数!AQ18</f>
        <v>9.4351857352175132E-4</v>
      </c>
      <c r="AQ18" s="249">
        <v>0</v>
      </c>
      <c r="AR18" s="250">
        <v>0</v>
      </c>
      <c r="AS18" s="250">
        <v>0</v>
      </c>
      <c r="AT18" s="250">
        <v>0</v>
      </c>
      <c r="AU18" s="250">
        <v>0</v>
      </c>
      <c r="AV18" s="250">
        <v>0</v>
      </c>
      <c r="AW18" s="250">
        <v>0</v>
      </c>
      <c r="AX18" s="250">
        <v>0</v>
      </c>
      <c r="AY18" s="250">
        <v>0</v>
      </c>
      <c r="AZ18" s="250">
        <v>0</v>
      </c>
      <c r="BA18" s="250">
        <v>0</v>
      </c>
      <c r="BB18" s="250">
        <v>0</v>
      </c>
      <c r="BC18" s="250">
        <v>0</v>
      </c>
      <c r="BD18" s="250">
        <v>0</v>
      </c>
      <c r="BE18" s="250">
        <v>0</v>
      </c>
      <c r="BF18" s="250">
        <v>0</v>
      </c>
      <c r="BG18" s="250">
        <v>0</v>
      </c>
      <c r="BH18" s="250">
        <v>0</v>
      </c>
      <c r="BI18" s="250">
        <v>0</v>
      </c>
      <c r="BJ18" s="250">
        <v>0</v>
      </c>
      <c r="BK18" s="250">
        <v>0</v>
      </c>
      <c r="BL18" s="250">
        <v>0</v>
      </c>
      <c r="BM18" s="250">
        <v>0</v>
      </c>
      <c r="BN18" s="250">
        <v>0</v>
      </c>
      <c r="BO18" s="250">
        <v>0</v>
      </c>
      <c r="BP18" s="250">
        <v>0</v>
      </c>
      <c r="BQ18" s="250">
        <v>0</v>
      </c>
      <c r="BR18" s="250">
        <v>0</v>
      </c>
      <c r="BS18" s="250">
        <v>0</v>
      </c>
      <c r="BT18" s="250">
        <v>0</v>
      </c>
      <c r="BU18" s="250">
        <v>0</v>
      </c>
      <c r="BV18" s="250">
        <v>0</v>
      </c>
      <c r="BW18" s="250">
        <v>0</v>
      </c>
      <c r="BX18" s="250">
        <v>0</v>
      </c>
      <c r="BY18" s="250">
        <v>0</v>
      </c>
      <c r="BZ18" s="250">
        <v>0</v>
      </c>
      <c r="CA18" s="250">
        <v>0</v>
      </c>
      <c r="CB18" s="250">
        <v>0</v>
      </c>
      <c r="CC18" s="251">
        <v>0</v>
      </c>
    </row>
    <row r="19" spans="1:81">
      <c r="A19" s="31"/>
      <c r="B19" s="356">
        <v>14</v>
      </c>
      <c r="C19" s="17" t="s">
        <v>47</v>
      </c>
      <c r="D19" s="247">
        <f>投入係数!E19</f>
        <v>1.0646607889098388E-3</v>
      </c>
      <c r="E19" s="247">
        <f>投入係数!F19</f>
        <v>4.7541071792405864E-4</v>
      </c>
      <c r="F19" s="247">
        <f>投入係数!G19</f>
        <v>6.8872843971040871E-4</v>
      </c>
      <c r="G19" s="247">
        <f>投入係数!H19</f>
        <v>3.213924046815178E-3</v>
      </c>
      <c r="H19" s="247">
        <f>投入係数!I19</f>
        <v>4.8900192071545633E-3</v>
      </c>
      <c r="I19" s="247">
        <f>投入係数!J19</f>
        <v>3.53638839796995E-4</v>
      </c>
      <c r="J19" s="247">
        <f>投入係数!K19</f>
        <v>2.1615688144158551E-3</v>
      </c>
      <c r="K19" s="247">
        <f>投入係数!L19</f>
        <v>5.3443186558222713E-3</v>
      </c>
      <c r="L19" s="247">
        <f>投入係数!M19</f>
        <v>3.5996751221285757E-4</v>
      </c>
      <c r="M19" s="247">
        <f>投入係数!N19</f>
        <v>2.8314350642071667E-3</v>
      </c>
      <c r="N19" s="247">
        <f>投入係数!O19</f>
        <v>3.3066159753902639E-3</v>
      </c>
      <c r="O19" s="247">
        <f>投入係数!P19</f>
        <v>2.1635763886768681E-4</v>
      </c>
      <c r="P19" s="247">
        <f>投入係数!Q19</f>
        <v>7.0522943366497105E-4</v>
      </c>
      <c r="Q19" s="247">
        <f>投入係数!R19</f>
        <v>3.6644645587307671E-2</v>
      </c>
      <c r="R19" s="247">
        <f>投入係数!S19</f>
        <v>1.2766213729917901E-2</v>
      </c>
      <c r="S19" s="247">
        <f>投入係数!T19</f>
        <v>1.1890107711049591E-2</v>
      </c>
      <c r="T19" s="247">
        <f>投入係数!U19</f>
        <v>1.3202769899771701E-2</v>
      </c>
      <c r="U19" s="247">
        <f>投入係数!V19</f>
        <v>6.2021601225668733E-3</v>
      </c>
      <c r="V19" s="247">
        <f>投入係数!W19</f>
        <v>1.2078180874703933E-2</v>
      </c>
      <c r="W19" s="247">
        <f>投入係数!X19</f>
        <v>8.8273420142382288E-3</v>
      </c>
      <c r="X19" s="247">
        <f>投入係数!Y19</f>
        <v>7.4468803414574E-3</v>
      </c>
      <c r="Y19" s="247">
        <f>投入係数!Z19</f>
        <v>6.5103791040573402E-3</v>
      </c>
      <c r="Z19" s="247">
        <f>投入係数!AA19</f>
        <v>3.4828537705385625E-2</v>
      </c>
      <c r="AA19" s="247">
        <f>投入係数!AB19</f>
        <v>2.4897036480297184E-4</v>
      </c>
      <c r="AB19" s="247">
        <f>投入係数!AC19</f>
        <v>2.7403192063286448E-4</v>
      </c>
      <c r="AC19" s="247">
        <f>投入係数!AD19</f>
        <v>5.5786165757935682E-5</v>
      </c>
      <c r="AD19" s="247">
        <f>投入係数!AE19</f>
        <v>1.0171830476442716E-3</v>
      </c>
      <c r="AE19" s="247">
        <f>投入係数!AF19</f>
        <v>4.2838880710220971E-5</v>
      </c>
      <c r="AF19" s="247">
        <f>投入係数!AG19</f>
        <v>1.0900178755558877E-4</v>
      </c>
      <c r="AG19" s="247">
        <f>投入係数!AH19</f>
        <v>7.6591224379409797E-4</v>
      </c>
      <c r="AH19" s="247">
        <f>投入係数!AI19</f>
        <v>1.7193174728891904E-4</v>
      </c>
      <c r="AI19" s="247">
        <f>投入係数!AJ19</f>
        <v>1.3371453518415967E-3</v>
      </c>
      <c r="AJ19" s="247">
        <f>投入係数!AK19</f>
        <v>7.9083114589386768E-5</v>
      </c>
      <c r="AK19" s="247">
        <f>投入係数!AL19</f>
        <v>1.4443251994285234E-4</v>
      </c>
      <c r="AL19" s="247">
        <f>投入係数!AM19</f>
        <v>8.1317227727150841E-4</v>
      </c>
      <c r="AM19" s="247">
        <f>投入係数!AN19</f>
        <v>4.7292002947424649E-4</v>
      </c>
      <c r="AN19" s="247">
        <f>投入係数!AO19</f>
        <v>1.0380534826075053E-3</v>
      </c>
      <c r="AO19" s="247">
        <f>投入係数!AP19</f>
        <v>1.4512838043318461E-4</v>
      </c>
      <c r="AP19" s="248">
        <f>投入係数!AQ19</f>
        <v>1.1440564913077832E-3</v>
      </c>
      <c r="AQ19" s="249">
        <v>0</v>
      </c>
      <c r="AR19" s="250">
        <v>0</v>
      </c>
      <c r="AS19" s="250">
        <v>0</v>
      </c>
      <c r="AT19" s="250">
        <v>0</v>
      </c>
      <c r="AU19" s="250">
        <v>0</v>
      </c>
      <c r="AV19" s="250">
        <v>0</v>
      </c>
      <c r="AW19" s="250">
        <v>0</v>
      </c>
      <c r="AX19" s="250">
        <v>0</v>
      </c>
      <c r="AY19" s="250">
        <v>0</v>
      </c>
      <c r="AZ19" s="250">
        <v>0</v>
      </c>
      <c r="BA19" s="250">
        <v>0</v>
      </c>
      <c r="BB19" s="250">
        <v>0</v>
      </c>
      <c r="BC19" s="250">
        <v>0</v>
      </c>
      <c r="BD19" s="250">
        <v>0</v>
      </c>
      <c r="BE19" s="250">
        <v>0</v>
      </c>
      <c r="BF19" s="250">
        <v>0</v>
      </c>
      <c r="BG19" s="250">
        <v>0</v>
      </c>
      <c r="BH19" s="250">
        <v>0</v>
      </c>
      <c r="BI19" s="250">
        <v>0</v>
      </c>
      <c r="BJ19" s="250">
        <v>0</v>
      </c>
      <c r="BK19" s="250">
        <v>0</v>
      </c>
      <c r="BL19" s="250">
        <v>0</v>
      </c>
      <c r="BM19" s="250">
        <v>0</v>
      </c>
      <c r="BN19" s="250">
        <v>0</v>
      </c>
      <c r="BO19" s="250">
        <v>0</v>
      </c>
      <c r="BP19" s="250">
        <v>0</v>
      </c>
      <c r="BQ19" s="250">
        <v>0</v>
      </c>
      <c r="BR19" s="250">
        <v>0</v>
      </c>
      <c r="BS19" s="250">
        <v>0</v>
      </c>
      <c r="BT19" s="250">
        <v>0</v>
      </c>
      <c r="BU19" s="250">
        <v>0</v>
      </c>
      <c r="BV19" s="250">
        <v>0</v>
      </c>
      <c r="BW19" s="250">
        <v>0</v>
      </c>
      <c r="BX19" s="250">
        <v>0</v>
      </c>
      <c r="BY19" s="250">
        <v>0</v>
      </c>
      <c r="BZ19" s="250">
        <v>0</v>
      </c>
      <c r="CA19" s="250">
        <v>0</v>
      </c>
      <c r="CB19" s="250">
        <v>0</v>
      </c>
      <c r="CC19" s="251">
        <v>0</v>
      </c>
    </row>
    <row r="20" spans="1:81">
      <c r="A20" s="31"/>
      <c r="B20" s="356">
        <v>15</v>
      </c>
      <c r="C20" s="17" t="s">
        <v>165</v>
      </c>
      <c r="D20" s="247">
        <f>投入係数!E20</f>
        <v>0</v>
      </c>
      <c r="E20" s="247">
        <f>投入係数!F20</f>
        <v>0</v>
      </c>
      <c r="F20" s="247">
        <f>投入係数!G20</f>
        <v>0</v>
      </c>
      <c r="G20" s="247">
        <f>投入係数!H20</f>
        <v>1.7659937648553561E-3</v>
      </c>
      <c r="H20" s="247">
        <f>投入係数!I20</f>
        <v>0</v>
      </c>
      <c r="I20" s="247">
        <f>投入係数!J20</f>
        <v>0</v>
      </c>
      <c r="J20" s="247">
        <f>投入係数!K20</f>
        <v>2.2702528813737259E-5</v>
      </c>
      <c r="K20" s="247">
        <f>投入係数!L20</f>
        <v>1.3848840761166434E-5</v>
      </c>
      <c r="L20" s="247">
        <f>投入係数!M20</f>
        <v>0</v>
      </c>
      <c r="M20" s="247">
        <f>投入係数!N20</f>
        <v>1.5283439121244527E-4</v>
      </c>
      <c r="N20" s="247">
        <f>投入係数!O20</f>
        <v>3.7861153862189757E-4</v>
      </c>
      <c r="O20" s="247">
        <f>投入係数!P20</f>
        <v>1.9585852458167115E-5</v>
      </c>
      <c r="P20" s="247">
        <f>投入係数!Q20</f>
        <v>0</v>
      </c>
      <c r="Q20" s="247">
        <f>投入係数!R20</f>
        <v>5.2855373872291527E-4</v>
      </c>
      <c r="R20" s="247">
        <f>投入係数!S20</f>
        <v>7.6805735221161006E-2</v>
      </c>
      <c r="S20" s="247">
        <f>投入係数!T20</f>
        <v>1.5728591589143654E-2</v>
      </c>
      <c r="T20" s="247">
        <f>投入係数!U20</f>
        <v>6.5255669954589991E-3</v>
      </c>
      <c r="U20" s="247">
        <f>投入係数!V20</f>
        <v>8.5755199980070188E-4</v>
      </c>
      <c r="V20" s="247">
        <f>投入係数!W20</f>
        <v>7.4596756062107542E-3</v>
      </c>
      <c r="W20" s="247">
        <f>投入係数!X20</f>
        <v>6.3076377372333205E-4</v>
      </c>
      <c r="X20" s="247">
        <f>投入係数!Y20</f>
        <v>6.6372108898740704E-3</v>
      </c>
      <c r="Y20" s="247">
        <f>投入係数!Z20</f>
        <v>4.7481332313676592E-5</v>
      </c>
      <c r="Z20" s="247">
        <f>投入係数!AA20</f>
        <v>3.4022238803385093E-3</v>
      </c>
      <c r="AA20" s="247">
        <f>投入係数!AB20</f>
        <v>0</v>
      </c>
      <c r="AB20" s="247">
        <f>投入係数!AC20</f>
        <v>5.4193800344774761E-3</v>
      </c>
      <c r="AC20" s="247">
        <f>投入係数!AD20</f>
        <v>0</v>
      </c>
      <c r="AD20" s="247">
        <f>投入係数!AE20</f>
        <v>1.6772890057832713E-6</v>
      </c>
      <c r="AE20" s="247">
        <f>投入係数!AF20</f>
        <v>0</v>
      </c>
      <c r="AF20" s="247">
        <f>投入係数!AG20</f>
        <v>0</v>
      </c>
      <c r="AG20" s="247">
        <f>投入係数!AH20</f>
        <v>5.0606799514395271E-5</v>
      </c>
      <c r="AH20" s="247">
        <f>投入係数!AI20</f>
        <v>8.3737123681152794E-7</v>
      </c>
      <c r="AI20" s="247">
        <f>投入係数!AJ20</f>
        <v>1.2626585984518496E-4</v>
      </c>
      <c r="AJ20" s="247">
        <f>投入係数!AK20</f>
        <v>0</v>
      </c>
      <c r="AK20" s="247">
        <f>投入係数!AL20</f>
        <v>0</v>
      </c>
      <c r="AL20" s="247">
        <f>投入係数!AM20</f>
        <v>0</v>
      </c>
      <c r="AM20" s="247">
        <f>投入係数!AN20</f>
        <v>4.3494896096508886E-3</v>
      </c>
      <c r="AN20" s="247">
        <f>投入係数!AO20</f>
        <v>1.5468252673758796E-5</v>
      </c>
      <c r="AO20" s="247">
        <f>投入係数!AP20</f>
        <v>0</v>
      </c>
      <c r="AP20" s="248">
        <f>投入係数!AQ20</f>
        <v>0</v>
      </c>
      <c r="AQ20" s="249">
        <v>0</v>
      </c>
      <c r="AR20" s="250">
        <v>0</v>
      </c>
      <c r="AS20" s="250">
        <v>0</v>
      </c>
      <c r="AT20" s="250">
        <v>0</v>
      </c>
      <c r="AU20" s="250">
        <v>0</v>
      </c>
      <c r="AV20" s="250">
        <v>0</v>
      </c>
      <c r="AW20" s="250">
        <v>0</v>
      </c>
      <c r="AX20" s="250">
        <v>0</v>
      </c>
      <c r="AY20" s="250">
        <v>0</v>
      </c>
      <c r="AZ20" s="250">
        <v>0</v>
      </c>
      <c r="BA20" s="250">
        <v>0</v>
      </c>
      <c r="BB20" s="250">
        <v>0</v>
      </c>
      <c r="BC20" s="250">
        <v>0</v>
      </c>
      <c r="BD20" s="250">
        <v>0</v>
      </c>
      <c r="BE20" s="250">
        <v>0</v>
      </c>
      <c r="BF20" s="250">
        <v>0</v>
      </c>
      <c r="BG20" s="250">
        <v>0</v>
      </c>
      <c r="BH20" s="250">
        <v>0</v>
      </c>
      <c r="BI20" s="250">
        <v>0</v>
      </c>
      <c r="BJ20" s="250">
        <v>0</v>
      </c>
      <c r="BK20" s="250">
        <v>0</v>
      </c>
      <c r="BL20" s="250">
        <v>0</v>
      </c>
      <c r="BM20" s="250">
        <v>0</v>
      </c>
      <c r="BN20" s="250">
        <v>0</v>
      </c>
      <c r="BO20" s="250">
        <v>0</v>
      </c>
      <c r="BP20" s="250">
        <v>0</v>
      </c>
      <c r="BQ20" s="250">
        <v>0</v>
      </c>
      <c r="BR20" s="250">
        <v>0</v>
      </c>
      <c r="BS20" s="250">
        <v>0</v>
      </c>
      <c r="BT20" s="250">
        <v>0</v>
      </c>
      <c r="BU20" s="250">
        <v>0</v>
      </c>
      <c r="BV20" s="250">
        <v>0</v>
      </c>
      <c r="BW20" s="250">
        <v>0</v>
      </c>
      <c r="BX20" s="250">
        <v>0</v>
      </c>
      <c r="BY20" s="250">
        <v>0</v>
      </c>
      <c r="BZ20" s="250">
        <v>0</v>
      </c>
      <c r="CA20" s="250">
        <v>0</v>
      </c>
      <c r="CB20" s="250">
        <v>0</v>
      </c>
      <c r="CC20" s="251">
        <v>0</v>
      </c>
    </row>
    <row r="21" spans="1:81">
      <c r="A21" s="31"/>
      <c r="B21" s="356">
        <v>16</v>
      </c>
      <c r="C21" s="17" t="s">
        <v>166</v>
      </c>
      <c r="D21" s="247">
        <f>投入係数!E21</f>
        <v>0</v>
      </c>
      <c r="E21" s="247">
        <f>投入係数!F21</f>
        <v>9.8286561050126036E-5</v>
      </c>
      <c r="F21" s="247">
        <f>投入係数!G21</f>
        <v>0</v>
      </c>
      <c r="G21" s="247">
        <f>投入係数!H21</f>
        <v>2.8476328553831977E-4</v>
      </c>
      <c r="H21" s="247">
        <f>投入係数!I21</f>
        <v>0</v>
      </c>
      <c r="I21" s="247">
        <f>投入係数!J21</f>
        <v>0</v>
      </c>
      <c r="J21" s="247">
        <f>投入係数!K21</f>
        <v>2.7551896685944799E-5</v>
      </c>
      <c r="K21" s="247">
        <f>投入係数!L21</f>
        <v>0</v>
      </c>
      <c r="L21" s="247">
        <f>投入係数!M21</f>
        <v>1.0225620888315711E-5</v>
      </c>
      <c r="M21" s="247">
        <f>投入係数!N21</f>
        <v>1.2540411732405623E-3</v>
      </c>
      <c r="N21" s="247">
        <f>投入係数!O21</f>
        <v>4.8519695116447929E-4</v>
      </c>
      <c r="O21" s="247">
        <f>投入係数!P21</f>
        <v>3.025206987473537E-5</v>
      </c>
      <c r="P21" s="247">
        <f>投入係数!Q21</f>
        <v>6.5562878888276481E-5</v>
      </c>
      <c r="Q21" s="247">
        <f>投入係数!R21</f>
        <v>2.3443339446546155E-4</v>
      </c>
      <c r="R21" s="247">
        <f>投入係数!S21</f>
        <v>1.5205333228870336E-3</v>
      </c>
      <c r="S21" s="247">
        <f>投入係数!T21</f>
        <v>8.7747565236091951E-2</v>
      </c>
      <c r="T21" s="247">
        <f>投入係数!U21</f>
        <v>8.3037887015634097E-4</v>
      </c>
      <c r="U21" s="247">
        <f>投入係数!V21</f>
        <v>1.2743075060512785E-3</v>
      </c>
      <c r="V21" s="247">
        <f>投入係数!W21</f>
        <v>9.8310146593704297E-4</v>
      </c>
      <c r="W21" s="247">
        <f>投入係数!X21</f>
        <v>2.3867257597125099E-4</v>
      </c>
      <c r="X21" s="247">
        <f>投入係数!Y21</f>
        <v>6.7846801457402352E-4</v>
      </c>
      <c r="Y21" s="247">
        <f>投入係数!Z21</f>
        <v>2.2394614775451262E-5</v>
      </c>
      <c r="Z21" s="247">
        <f>投入係数!AA21</f>
        <v>2.4323244901819904E-5</v>
      </c>
      <c r="AA21" s="247">
        <f>投入係数!AB21</f>
        <v>5.0683796752439223E-6</v>
      </c>
      <c r="AB21" s="247">
        <f>投入係数!AC21</f>
        <v>1.5518117622207272E-4</v>
      </c>
      <c r="AC21" s="247">
        <f>投入係数!AD21</f>
        <v>0</v>
      </c>
      <c r="AD21" s="247">
        <f>投入係数!AE21</f>
        <v>1.2785372568149708E-6</v>
      </c>
      <c r="AE21" s="247">
        <f>投入係数!AF21</f>
        <v>0</v>
      </c>
      <c r="AF21" s="247">
        <f>投入係数!AG21</f>
        <v>0</v>
      </c>
      <c r="AG21" s="247">
        <f>投入係数!AH21</f>
        <v>3.6921151317794538E-5</v>
      </c>
      <c r="AH21" s="247">
        <f>投入係数!AI21</f>
        <v>1.3164897556336272E-6</v>
      </c>
      <c r="AI21" s="247">
        <f>投入係数!AJ21</f>
        <v>8.7793726054584589E-6</v>
      </c>
      <c r="AJ21" s="247">
        <f>投入係数!AK21</f>
        <v>0</v>
      </c>
      <c r="AK21" s="247">
        <f>投入係数!AL21</f>
        <v>0</v>
      </c>
      <c r="AL21" s="247">
        <f>投入係数!AM21</f>
        <v>0</v>
      </c>
      <c r="AM21" s="247">
        <f>投入係数!AN21</f>
        <v>6.3343696436176837E-3</v>
      </c>
      <c r="AN21" s="247">
        <f>投入係数!AO21</f>
        <v>4.988455271558934E-6</v>
      </c>
      <c r="AO21" s="247">
        <f>投入係数!AP21</f>
        <v>0</v>
      </c>
      <c r="AP21" s="248">
        <f>投入係数!AQ21</f>
        <v>0</v>
      </c>
      <c r="AQ21" s="249">
        <v>0</v>
      </c>
      <c r="AR21" s="250">
        <v>0</v>
      </c>
      <c r="AS21" s="250">
        <v>0</v>
      </c>
      <c r="AT21" s="250">
        <v>0</v>
      </c>
      <c r="AU21" s="250">
        <v>0</v>
      </c>
      <c r="AV21" s="250">
        <v>0</v>
      </c>
      <c r="AW21" s="250">
        <v>0</v>
      </c>
      <c r="AX21" s="250">
        <v>0</v>
      </c>
      <c r="AY21" s="250">
        <v>0</v>
      </c>
      <c r="AZ21" s="250">
        <v>0</v>
      </c>
      <c r="BA21" s="250">
        <v>0</v>
      </c>
      <c r="BB21" s="250">
        <v>0</v>
      </c>
      <c r="BC21" s="250">
        <v>0</v>
      </c>
      <c r="BD21" s="250">
        <v>0</v>
      </c>
      <c r="BE21" s="250">
        <v>0</v>
      </c>
      <c r="BF21" s="250">
        <v>0</v>
      </c>
      <c r="BG21" s="250">
        <v>0</v>
      </c>
      <c r="BH21" s="250">
        <v>0</v>
      </c>
      <c r="BI21" s="250">
        <v>0</v>
      </c>
      <c r="BJ21" s="250">
        <v>0</v>
      </c>
      <c r="BK21" s="250">
        <v>0</v>
      </c>
      <c r="BL21" s="250">
        <v>0</v>
      </c>
      <c r="BM21" s="250">
        <v>0</v>
      </c>
      <c r="BN21" s="250">
        <v>0</v>
      </c>
      <c r="BO21" s="250">
        <v>0</v>
      </c>
      <c r="BP21" s="250">
        <v>0</v>
      </c>
      <c r="BQ21" s="250">
        <v>0</v>
      </c>
      <c r="BR21" s="250">
        <v>0</v>
      </c>
      <c r="BS21" s="250">
        <v>0</v>
      </c>
      <c r="BT21" s="250">
        <v>0</v>
      </c>
      <c r="BU21" s="250">
        <v>0</v>
      </c>
      <c r="BV21" s="250">
        <v>0</v>
      </c>
      <c r="BW21" s="250">
        <v>0</v>
      </c>
      <c r="BX21" s="250">
        <v>0</v>
      </c>
      <c r="BY21" s="250">
        <v>0</v>
      </c>
      <c r="BZ21" s="250">
        <v>0</v>
      </c>
      <c r="CA21" s="250">
        <v>0</v>
      </c>
      <c r="CB21" s="250">
        <v>0</v>
      </c>
      <c r="CC21" s="251">
        <v>0</v>
      </c>
    </row>
    <row r="22" spans="1:81">
      <c r="A22" s="31"/>
      <c r="B22" s="356">
        <v>17</v>
      </c>
      <c r="C22" s="17" t="s">
        <v>167</v>
      </c>
      <c r="D22" s="247">
        <f>投入係数!E22</f>
        <v>5.310116432619733E-6</v>
      </c>
      <c r="E22" s="247">
        <f>投入係数!F22</f>
        <v>0</v>
      </c>
      <c r="F22" s="247">
        <f>投入係数!G22</f>
        <v>8.4769679731897109E-6</v>
      </c>
      <c r="G22" s="247">
        <f>投入係数!H22</f>
        <v>0</v>
      </c>
      <c r="H22" s="247">
        <f>投入係数!I22</f>
        <v>0</v>
      </c>
      <c r="I22" s="247">
        <f>投入係数!J22</f>
        <v>0</v>
      </c>
      <c r="J22" s="247">
        <f>投入係数!K22</f>
        <v>0</v>
      </c>
      <c r="K22" s="247">
        <f>投入係数!L22</f>
        <v>1.0108920513340421E-6</v>
      </c>
      <c r="L22" s="247">
        <f>投入係数!M22</f>
        <v>0</v>
      </c>
      <c r="M22" s="247">
        <f>投入係数!N22</f>
        <v>0</v>
      </c>
      <c r="N22" s="247">
        <f>投入係数!O22</f>
        <v>0</v>
      </c>
      <c r="O22" s="247">
        <f>投入係数!P22</f>
        <v>0</v>
      </c>
      <c r="P22" s="247">
        <f>投入係数!Q22</f>
        <v>0</v>
      </c>
      <c r="Q22" s="247">
        <f>投入係数!R22</f>
        <v>1.0650135913148882E-5</v>
      </c>
      <c r="R22" s="247">
        <f>投入係数!S22</f>
        <v>8.1350790792687278E-4</v>
      </c>
      <c r="S22" s="247">
        <f>投入係数!T22</f>
        <v>2.3309325359691553E-3</v>
      </c>
      <c r="T22" s="247">
        <f>投入係数!U22</f>
        <v>6.1164201501815577E-2</v>
      </c>
      <c r="U22" s="247">
        <f>投入係数!V22</f>
        <v>1.4110894334613008E-5</v>
      </c>
      <c r="V22" s="247">
        <f>投入係数!W22</f>
        <v>2.6021229148205427E-4</v>
      </c>
      <c r="W22" s="247">
        <f>投入係数!X22</f>
        <v>1.0546834745404285E-4</v>
      </c>
      <c r="X22" s="247">
        <f>投入係数!Y22</f>
        <v>1.9002713131427906E-4</v>
      </c>
      <c r="Y22" s="247">
        <f>投入係数!Z22</f>
        <v>6.3144108079135421E-5</v>
      </c>
      <c r="Z22" s="247">
        <f>投入係数!AA22</f>
        <v>8.9189538300060318E-5</v>
      </c>
      <c r="AA22" s="247">
        <f>投入係数!AB22</f>
        <v>0</v>
      </c>
      <c r="AB22" s="247">
        <f>投入係数!AC22</f>
        <v>5.0005781996968482E-5</v>
      </c>
      <c r="AC22" s="247">
        <f>投入係数!AD22</f>
        <v>9.6751576789522193E-6</v>
      </c>
      <c r="AD22" s="247">
        <f>投入係数!AE22</f>
        <v>3.8579819651927646E-4</v>
      </c>
      <c r="AE22" s="247">
        <f>投入係数!AF22</f>
        <v>5.4484262903176658E-6</v>
      </c>
      <c r="AF22" s="247">
        <f>投入係数!AG22</f>
        <v>0</v>
      </c>
      <c r="AG22" s="247">
        <f>投入係数!AH22</f>
        <v>2.4472938290514962E-5</v>
      </c>
      <c r="AH22" s="247">
        <f>投入係数!AI22</f>
        <v>2.7536211862715741E-5</v>
      </c>
      <c r="AI22" s="247">
        <f>投入係数!AJ22</f>
        <v>1.4144524356310341E-3</v>
      </c>
      <c r="AJ22" s="247">
        <f>投入係数!AK22</f>
        <v>0</v>
      </c>
      <c r="AK22" s="247">
        <f>投入係数!AL22</f>
        <v>5.0418744980473239E-3</v>
      </c>
      <c r="AL22" s="247">
        <f>投入係数!AM22</f>
        <v>0</v>
      </c>
      <c r="AM22" s="247">
        <f>投入係数!AN22</f>
        <v>1.83005681191591E-3</v>
      </c>
      <c r="AN22" s="247">
        <f>投入係数!AO22</f>
        <v>3.786178122017087E-4</v>
      </c>
      <c r="AO22" s="247">
        <f>投入係数!AP22</f>
        <v>1.0117636509488685E-2</v>
      </c>
      <c r="AP22" s="248">
        <f>投入係数!AQ22</f>
        <v>0</v>
      </c>
      <c r="AQ22" s="249">
        <v>0</v>
      </c>
      <c r="AR22" s="250">
        <v>0</v>
      </c>
      <c r="AS22" s="250">
        <v>0</v>
      </c>
      <c r="AT22" s="250">
        <v>0</v>
      </c>
      <c r="AU22" s="250">
        <v>0</v>
      </c>
      <c r="AV22" s="250">
        <v>0</v>
      </c>
      <c r="AW22" s="250">
        <v>0</v>
      </c>
      <c r="AX22" s="250">
        <v>0</v>
      </c>
      <c r="AY22" s="250">
        <v>0</v>
      </c>
      <c r="AZ22" s="250">
        <v>0</v>
      </c>
      <c r="BA22" s="250">
        <v>0</v>
      </c>
      <c r="BB22" s="250">
        <v>0</v>
      </c>
      <c r="BC22" s="250">
        <v>0</v>
      </c>
      <c r="BD22" s="250">
        <v>0</v>
      </c>
      <c r="BE22" s="250">
        <v>0</v>
      </c>
      <c r="BF22" s="250">
        <v>0</v>
      </c>
      <c r="BG22" s="250">
        <v>0</v>
      </c>
      <c r="BH22" s="250">
        <v>0</v>
      </c>
      <c r="BI22" s="250">
        <v>0</v>
      </c>
      <c r="BJ22" s="250">
        <v>0</v>
      </c>
      <c r="BK22" s="250">
        <v>0</v>
      </c>
      <c r="BL22" s="250">
        <v>0</v>
      </c>
      <c r="BM22" s="250">
        <v>0</v>
      </c>
      <c r="BN22" s="250">
        <v>0</v>
      </c>
      <c r="BO22" s="250">
        <v>0</v>
      </c>
      <c r="BP22" s="250">
        <v>0</v>
      </c>
      <c r="BQ22" s="250">
        <v>0</v>
      </c>
      <c r="BR22" s="250">
        <v>0</v>
      </c>
      <c r="BS22" s="250">
        <v>0</v>
      </c>
      <c r="BT22" s="250">
        <v>0</v>
      </c>
      <c r="BU22" s="250">
        <v>0</v>
      </c>
      <c r="BV22" s="250">
        <v>0</v>
      </c>
      <c r="BW22" s="250">
        <v>0</v>
      </c>
      <c r="BX22" s="250">
        <v>0</v>
      </c>
      <c r="BY22" s="250">
        <v>0</v>
      </c>
      <c r="BZ22" s="250">
        <v>0</v>
      </c>
      <c r="CA22" s="250">
        <v>0</v>
      </c>
      <c r="CB22" s="250">
        <v>0</v>
      </c>
      <c r="CC22" s="251">
        <v>0</v>
      </c>
    </row>
    <row r="23" spans="1:81">
      <c r="A23" s="31"/>
      <c r="B23" s="356">
        <v>18</v>
      </c>
      <c r="C23" s="17" t="s">
        <v>240</v>
      </c>
      <c r="D23" s="247">
        <f>投入係数!E23</f>
        <v>0</v>
      </c>
      <c r="E23" s="247">
        <f>投入係数!F23</f>
        <v>0</v>
      </c>
      <c r="F23" s="247">
        <f>投入係数!G23</f>
        <v>0</v>
      </c>
      <c r="G23" s="247">
        <f>投入係数!H23</f>
        <v>0</v>
      </c>
      <c r="H23" s="247">
        <f>投入係数!I23</f>
        <v>0</v>
      </c>
      <c r="I23" s="247">
        <f>投入係数!J23</f>
        <v>0</v>
      </c>
      <c r="J23" s="247">
        <f>投入係数!K23</f>
        <v>3.8175470648276502E-6</v>
      </c>
      <c r="K23" s="247">
        <f>投入係数!L23</f>
        <v>2.226230096411441E-6</v>
      </c>
      <c r="L23" s="247">
        <f>投入係数!M23</f>
        <v>0</v>
      </c>
      <c r="M23" s="247">
        <f>投入係数!N23</f>
        <v>0</v>
      </c>
      <c r="N23" s="247">
        <f>投入係数!O23</f>
        <v>0</v>
      </c>
      <c r="O23" s="247">
        <f>投入係数!P23</f>
        <v>2.1956412632053034E-7</v>
      </c>
      <c r="P23" s="247">
        <f>投入係数!Q23</f>
        <v>2.0937121869606288E-5</v>
      </c>
      <c r="Q23" s="247">
        <f>投入係数!R23</f>
        <v>4.0912900712787841E-3</v>
      </c>
      <c r="R23" s="247">
        <f>投入係数!S23</f>
        <v>1.8414277766264978E-3</v>
      </c>
      <c r="S23" s="247">
        <f>投入係数!T23</f>
        <v>4.5633228155025204E-3</v>
      </c>
      <c r="T23" s="247">
        <f>投入係数!U23</f>
        <v>6.0425369810577521E-2</v>
      </c>
      <c r="U23" s="247">
        <f>投入係数!V23</f>
        <v>0.16422429528622062</v>
      </c>
      <c r="V23" s="247">
        <f>投入係数!W23</f>
        <v>4.3742481474269963E-2</v>
      </c>
      <c r="W23" s="247">
        <f>投入係数!X23</f>
        <v>0.15457251388231527</v>
      </c>
      <c r="X23" s="247">
        <f>投入係数!Y23</f>
        <v>3.8029711663743445E-3</v>
      </c>
      <c r="Y23" s="247">
        <f>投入係数!Z23</f>
        <v>6.8391586937805902E-4</v>
      </c>
      <c r="Z23" s="247">
        <f>投入係数!AA23</f>
        <v>1.8514366509859157E-4</v>
      </c>
      <c r="AA23" s="247">
        <f>投入係数!AB23</f>
        <v>1.7166517903391995E-6</v>
      </c>
      <c r="AB23" s="247">
        <f>投入係数!AC23</f>
        <v>1.00113537192072E-5</v>
      </c>
      <c r="AC23" s="247">
        <f>投入係数!AD23</f>
        <v>0</v>
      </c>
      <c r="AD23" s="247">
        <f>投入係数!AE23</f>
        <v>1.2991153454705391E-5</v>
      </c>
      <c r="AE23" s="247">
        <f>投入係数!AF23</f>
        <v>2.1197808417084587E-5</v>
      </c>
      <c r="AF23" s="247">
        <f>投入係数!AG23</f>
        <v>0</v>
      </c>
      <c r="AG23" s="247">
        <f>投入係数!AH23</f>
        <v>3.9628941716309514E-6</v>
      </c>
      <c r="AH23" s="247">
        <f>投入係数!AI23</f>
        <v>2.666439523447945E-4</v>
      </c>
      <c r="AI23" s="247">
        <f>投入係数!AJ23</f>
        <v>7.7411651105127512E-4</v>
      </c>
      <c r="AJ23" s="247">
        <f>投入係数!AK23</f>
        <v>4.2328167255624053E-4</v>
      </c>
      <c r="AK23" s="247">
        <f>投入係数!AL23</f>
        <v>7.7137175438575433E-7</v>
      </c>
      <c r="AL23" s="247">
        <f>投入係数!AM23</f>
        <v>0</v>
      </c>
      <c r="AM23" s="247">
        <f>投入係数!AN23</f>
        <v>6.5772974938175487E-3</v>
      </c>
      <c r="AN23" s="247">
        <f>投入係数!AO23</f>
        <v>1.5839826819017859E-5</v>
      </c>
      <c r="AO23" s="247">
        <f>投入係数!AP23</f>
        <v>1.5243400112250789E-2</v>
      </c>
      <c r="AP23" s="248">
        <f>投入係数!AQ23</f>
        <v>0</v>
      </c>
      <c r="AQ23" s="249">
        <v>0</v>
      </c>
      <c r="AR23" s="250">
        <v>0</v>
      </c>
      <c r="AS23" s="250">
        <v>0</v>
      </c>
      <c r="AT23" s="250">
        <v>0</v>
      </c>
      <c r="AU23" s="250">
        <v>0</v>
      </c>
      <c r="AV23" s="250">
        <v>0</v>
      </c>
      <c r="AW23" s="250">
        <v>0</v>
      </c>
      <c r="AX23" s="250">
        <v>0</v>
      </c>
      <c r="AY23" s="250">
        <v>0</v>
      </c>
      <c r="AZ23" s="250">
        <v>0</v>
      </c>
      <c r="BA23" s="250">
        <v>0</v>
      </c>
      <c r="BB23" s="250">
        <v>0</v>
      </c>
      <c r="BC23" s="250">
        <v>0</v>
      </c>
      <c r="BD23" s="250">
        <v>0</v>
      </c>
      <c r="BE23" s="250">
        <v>0</v>
      </c>
      <c r="BF23" s="250">
        <v>0</v>
      </c>
      <c r="BG23" s="250">
        <v>0</v>
      </c>
      <c r="BH23" s="250">
        <v>0</v>
      </c>
      <c r="BI23" s="250">
        <v>0</v>
      </c>
      <c r="BJ23" s="250">
        <v>0</v>
      </c>
      <c r="BK23" s="250">
        <v>0</v>
      </c>
      <c r="BL23" s="250">
        <v>0</v>
      </c>
      <c r="BM23" s="250">
        <v>0</v>
      </c>
      <c r="BN23" s="250">
        <v>0</v>
      </c>
      <c r="BO23" s="250">
        <v>0</v>
      </c>
      <c r="BP23" s="250">
        <v>0</v>
      </c>
      <c r="BQ23" s="250">
        <v>0</v>
      </c>
      <c r="BR23" s="250">
        <v>0</v>
      </c>
      <c r="BS23" s="250">
        <v>0</v>
      </c>
      <c r="BT23" s="250">
        <v>0</v>
      </c>
      <c r="BU23" s="250">
        <v>0</v>
      </c>
      <c r="BV23" s="250">
        <v>0</v>
      </c>
      <c r="BW23" s="250">
        <v>0</v>
      </c>
      <c r="BX23" s="250">
        <v>0</v>
      </c>
      <c r="BY23" s="250">
        <v>0</v>
      </c>
      <c r="BZ23" s="250">
        <v>0</v>
      </c>
      <c r="CA23" s="250">
        <v>0</v>
      </c>
      <c r="CB23" s="250">
        <v>0</v>
      </c>
      <c r="CC23" s="251">
        <v>0</v>
      </c>
    </row>
    <row r="24" spans="1:81">
      <c r="A24" s="31"/>
      <c r="B24" s="356">
        <v>19</v>
      </c>
      <c r="C24" s="17" t="s">
        <v>48</v>
      </c>
      <c r="D24" s="247">
        <f>投入係数!E24</f>
        <v>1.2734198839237354E-5</v>
      </c>
      <c r="E24" s="247">
        <f>投入係数!F24</f>
        <v>0</v>
      </c>
      <c r="F24" s="247">
        <f>投入係数!G24</f>
        <v>3.9030970868690162E-4</v>
      </c>
      <c r="G24" s="247">
        <f>投入係数!H24</f>
        <v>0</v>
      </c>
      <c r="H24" s="247">
        <f>投入係数!I24</f>
        <v>1.9596517571335455E-7</v>
      </c>
      <c r="I24" s="247">
        <f>投入係数!J24</f>
        <v>0</v>
      </c>
      <c r="J24" s="247">
        <f>投入係数!K24</f>
        <v>2.6605209869412566E-5</v>
      </c>
      <c r="K24" s="247">
        <f>投入係数!L24</f>
        <v>2.1817996827439189E-6</v>
      </c>
      <c r="L24" s="247">
        <f>投入係数!M24</f>
        <v>0</v>
      </c>
      <c r="M24" s="247">
        <f>投入係数!N24</f>
        <v>1.1343469068990638E-5</v>
      </c>
      <c r="N24" s="247">
        <f>投入係数!O24</f>
        <v>7.379411106515845E-6</v>
      </c>
      <c r="O24" s="247">
        <f>投入係数!P24</f>
        <v>0</v>
      </c>
      <c r="P24" s="247">
        <f>投入係数!Q24</f>
        <v>1.6581224443311337E-6</v>
      </c>
      <c r="Q24" s="247">
        <f>投入係数!R24</f>
        <v>3.6586205034061037E-4</v>
      </c>
      <c r="R24" s="247">
        <f>投入係数!S24</f>
        <v>1.1504649400690613E-2</v>
      </c>
      <c r="S24" s="247">
        <f>投入係数!T24</f>
        <v>7.9502097073847373E-3</v>
      </c>
      <c r="T24" s="247">
        <f>投入係数!U24</f>
        <v>9.3533507510086423E-3</v>
      </c>
      <c r="U24" s="247">
        <f>投入係数!V24</f>
        <v>6.7377922933302163E-3</v>
      </c>
      <c r="V24" s="247">
        <f>投入係数!W24</f>
        <v>7.1995023239717876E-2</v>
      </c>
      <c r="W24" s="247">
        <f>投入係数!X24</f>
        <v>1.2258374247295277E-2</v>
      </c>
      <c r="X24" s="247">
        <f>投入係数!Y24</f>
        <v>1.0925469004550537E-2</v>
      </c>
      <c r="Y24" s="247">
        <f>投入係数!Z24</f>
        <v>5.1980411919612932E-4</v>
      </c>
      <c r="Z24" s="247">
        <f>投入係数!AA24</f>
        <v>3.4240578402304363E-3</v>
      </c>
      <c r="AA24" s="247">
        <f>投入係数!AB24</f>
        <v>1.4954590074169509E-6</v>
      </c>
      <c r="AB24" s="247">
        <f>投入係数!AC24</f>
        <v>1.0901722454781666E-4</v>
      </c>
      <c r="AC24" s="247">
        <f>投入係数!AD24</f>
        <v>0</v>
      </c>
      <c r="AD24" s="247">
        <f>投入係数!AE24</f>
        <v>8.2757220134468048E-5</v>
      </c>
      <c r="AE24" s="247">
        <f>投入係数!AF24</f>
        <v>1.3936938595797358E-6</v>
      </c>
      <c r="AF24" s="247">
        <f>投入係数!AG24</f>
        <v>8.8436569951011888E-6</v>
      </c>
      <c r="AG24" s="247">
        <f>投入係数!AH24</f>
        <v>9.1370084084598592E-5</v>
      </c>
      <c r="AH24" s="247">
        <f>投入係数!AI24</f>
        <v>4.1951414782099474E-5</v>
      </c>
      <c r="AI24" s="247">
        <f>投入係数!AJ24</f>
        <v>6.4645172109044455E-4</v>
      </c>
      <c r="AJ24" s="247">
        <f>投入係数!AK24</f>
        <v>2.7781877761259225E-4</v>
      </c>
      <c r="AK24" s="247">
        <f>投入係数!AL24</f>
        <v>2.553522158476867E-5</v>
      </c>
      <c r="AL24" s="247">
        <f>投入係数!AM24</f>
        <v>0</v>
      </c>
      <c r="AM24" s="247">
        <f>投入係数!AN24</f>
        <v>2.5173449200701519E-3</v>
      </c>
      <c r="AN24" s="247">
        <f>投入係数!AO24</f>
        <v>5.6851240724542318E-5</v>
      </c>
      <c r="AO24" s="247">
        <f>投入係数!AP24</f>
        <v>0</v>
      </c>
      <c r="AP24" s="248">
        <f>投入係数!AQ24</f>
        <v>9.5957894763448314E-5</v>
      </c>
      <c r="AQ24" s="249">
        <v>0</v>
      </c>
      <c r="AR24" s="250">
        <v>0</v>
      </c>
      <c r="AS24" s="250">
        <v>0</v>
      </c>
      <c r="AT24" s="250">
        <v>0</v>
      </c>
      <c r="AU24" s="250">
        <v>0</v>
      </c>
      <c r="AV24" s="250">
        <v>0</v>
      </c>
      <c r="AW24" s="250">
        <v>0</v>
      </c>
      <c r="AX24" s="250">
        <v>0</v>
      </c>
      <c r="AY24" s="250">
        <v>0</v>
      </c>
      <c r="AZ24" s="250">
        <v>0</v>
      </c>
      <c r="BA24" s="250">
        <v>0</v>
      </c>
      <c r="BB24" s="250">
        <v>0</v>
      </c>
      <c r="BC24" s="250">
        <v>0</v>
      </c>
      <c r="BD24" s="250">
        <v>0</v>
      </c>
      <c r="BE24" s="250">
        <v>0</v>
      </c>
      <c r="BF24" s="250">
        <v>0</v>
      </c>
      <c r="BG24" s="250">
        <v>0</v>
      </c>
      <c r="BH24" s="250">
        <v>0</v>
      </c>
      <c r="BI24" s="250">
        <v>0</v>
      </c>
      <c r="BJ24" s="250">
        <v>0</v>
      </c>
      <c r="BK24" s="250">
        <v>0</v>
      </c>
      <c r="BL24" s="250">
        <v>0</v>
      </c>
      <c r="BM24" s="250">
        <v>0</v>
      </c>
      <c r="BN24" s="250">
        <v>0</v>
      </c>
      <c r="BO24" s="250">
        <v>0</v>
      </c>
      <c r="BP24" s="250">
        <v>0</v>
      </c>
      <c r="BQ24" s="250">
        <v>0</v>
      </c>
      <c r="BR24" s="250">
        <v>0</v>
      </c>
      <c r="BS24" s="250">
        <v>0</v>
      </c>
      <c r="BT24" s="250">
        <v>0</v>
      </c>
      <c r="BU24" s="250">
        <v>0</v>
      </c>
      <c r="BV24" s="250">
        <v>0</v>
      </c>
      <c r="BW24" s="250">
        <v>0</v>
      </c>
      <c r="BX24" s="250">
        <v>0</v>
      </c>
      <c r="BY24" s="250">
        <v>0</v>
      </c>
      <c r="BZ24" s="250">
        <v>0</v>
      </c>
      <c r="CA24" s="250">
        <v>0</v>
      </c>
      <c r="CB24" s="250">
        <v>0</v>
      </c>
      <c r="CC24" s="251">
        <v>0</v>
      </c>
    </row>
    <row r="25" spans="1:81">
      <c r="A25" s="31"/>
      <c r="B25" s="356">
        <v>20</v>
      </c>
      <c r="C25" s="17" t="s">
        <v>229</v>
      </c>
      <c r="D25" s="247">
        <f>投入係数!E25</f>
        <v>0</v>
      </c>
      <c r="E25" s="247">
        <f>投入係数!F25</f>
        <v>9.1953788474621916E-5</v>
      </c>
      <c r="F25" s="247">
        <f>投入係数!G25</f>
        <v>1.7188855968617836E-5</v>
      </c>
      <c r="G25" s="247">
        <f>投入係数!H25</f>
        <v>0</v>
      </c>
      <c r="H25" s="247">
        <f>投入係数!I25</f>
        <v>1.2013118327533344E-5</v>
      </c>
      <c r="I25" s="247">
        <f>投入係数!J25</f>
        <v>0</v>
      </c>
      <c r="J25" s="247">
        <f>投入係数!K25</f>
        <v>0</v>
      </c>
      <c r="K25" s="247">
        <f>投入係数!L25</f>
        <v>2.7672282352560707E-5</v>
      </c>
      <c r="L25" s="247">
        <f>投入係数!M25</f>
        <v>3.1889221684685663E-5</v>
      </c>
      <c r="M25" s="247">
        <f>投入係数!N25</f>
        <v>1.7127607860857841E-6</v>
      </c>
      <c r="N25" s="247">
        <f>投入係数!O25</f>
        <v>3.4318100524264374E-5</v>
      </c>
      <c r="O25" s="247">
        <f>投入係数!P25</f>
        <v>2.4259608735279281E-6</v>
      </c>
      <c r="P25" s="247">
        <f>投入係数!Q25</f>
        <v>0</v>
      </c>
      <c r="Q25" s="247">
        <f>投入係数!R25</f>
        <v>2.4294843326155899E-5</v>
      </c>
      <c r="R25" s="247">
        <f>投入係数!S25</f>
        <v>5.4386231078791265E-4</v>
      </c>
      <c r="S25" s="247">
        <f>投入係数!T25</f>
        <v>1.4938857023491696E-4</v>
      </c>
      <c r="T25" s="247">
        <f>投入係数!U25</f>
        <v>3.1628544650195837E-5</v>
      </c>
      <c r="U25" s="247">
        <f>投入係数!V25</f>
        <v>3.4971249177835437E-5</v>
      </c>
      <c r="V25" s="247">
        <f>投入係数!W25</f>
        <v>2.883255622600805E-5</v>
      </c>
      <c r="W25" s="247">
        <f>投入係数!X25</f>
        <v>1.1856622942414866E-2</v>
      </c>
      <c r="X25" s="247">
        <f>投入係数!Y25</f>
        <v>1.6965819931245608E-3</v>
      </c>
      <c r="Y25" s="247">
        <f>投入係数!Z25</f>
        <v>3.0263553864443165E-5</v>
      </c>
      <c r="Z25" s="247">
        <f>投入係数!AA25</f>
        <v>1.5757570914600243E-3</v>
      </c>
      <c r="AA25" s="247">
        <f>投入係数!AB25</f>
        <v>1.0115872500968844E-5</v>
      </c>
      <c r="AB25" s="247">
        <f>投入係数!AC25</f>
        <v>4.6089709683853009E-6</v>
      </c>
      <c r="AC25" s="247">
        <f>投入係数!AD25</f>
        <v>2.3542128602087813E-5</v>
      </c>
      <c r="AD25" s="247">
        <f>投入係数!AE25</f>
        <v>1.9138542354351531E-4</v>
      </c>
      <c r="AE25" s="247">
        <f>投入係数!AF25</f>
        <v>9.4274930432519576E-5</v>
      </c>
      <c r="AF25" s="247">
        <f>投入係数!AG25</f>
        <v>5.1097934265819854E-5</v>
      </c>
      <c r="AG25" s="247">
        <f>投入係数!AH25</f>
        <v>9.8761666913331524E-5</v>
      </c>
      <c r="AH25" s="247">
        <f>投入係数!AI25</f>
        <v>1.149554980967159E-4</v>
      </c>
      <c r="AI25" s="247">
        <f>投入係数!AJ25</f>
        <v>1.496110698496042E-3</v>
      </c>
      <c r="AJ25" s="247">
        <f>投入係数!AK25</f>
        <v>8.4404685424144837E-5</v>
      </c>
      <c r="AK25" s="247">
        <f>投入係数!AL25</f>
        <v>1.5057079906682562E-5</v>
      </c>
      <c r="AL25" s="247">
        <f>投入係数!AM25</f>
        <v>4.1430781109003929E-5</v>
      </c>
      <c r="AM25" s="247">
        <f>投入係数!AN25</f>
        <v>1.1779717006181823E-3</v>
      </c>
      <c r="AN25" s="247">
        <f>投入係数!AO25</f>
        <v>7.8756308408206298E-5</v>
      </c>
      <c r="AO25" s="247">
        <f>投入係数!AP25</f>
        <v>0</v>
      </c>
      <c r="AP25" s="248">
        <f>投入係数!AQ25</f>
        <v>0</v>
      </c>
      <c r="AQ25" s="249">
        <v>0</v>
      </c>
      <c r="AR25" s="250">
        <v>0</v>
      </c>
      <c r="AS25" s="250">
        <v>0</v>
      </c>
      <c r="AT25" s="250">
        <v>0</v>
      </c>
      <c r="AU25" s="250">
        <v>0</v>
      </c>
      <c r="AV25" s="250">
        <v>0</v>
      </c>
      <c r="AW25" s="250">
        <v>0</v>
      </c>
      <c r="AX25" s="250">
        <v>0</v>
      </c>
      <c r="AY25" s="250">
        <v>0</v>
      </c>
      <c r="AZ25" s="250">
        <v>0</v>
      </c>
      <c r="BA25" s="250">
        <v>0</v>
      </c>
      <c r="BB25" s="250">
        <v>0</v>
      </c>
      <c r="BC25" s="250">
        <v>0</v>
      </c>
      <c r="BD25" s="250">
        <v>0</v>
      </c>
      <c r="BE25" s="250">
        <v>0</v>
      </c>
      <c r="BF25" s="250">
        <v>0</v>
      </c>
      <c r="BG25" s="250">
        <v>0</v>
      </c>
      <c r="BH25" s="250">
        <v>0</v>
      </c>
      <c r="BI25" s="250">
        <v>0</v>
      </c>
      <c r="BJ25" s="250">
        <v>0</v>
      </c>
      <c r="BK25" s="250">
        <v>0</v>
      </c>
      <c r="BL25" s="250">
        <v>0</v>
      </c>
      <c r="BM25" s="250">
        <v>0</v>
      </c>
      <c r="BN25" s="250">
        <v>0</v>
      </c>
      <c r="BO25" s="250">
        <v>0</v>
      </c>
      <c r="BP25" s="250">
        <v>0</v>
      </c>
      <c r="BQ25" s="250">
        <v>0</v>
      </c>
      <c r="BR25" s="250">
        <v>0</v>
      </c>
      <c r="BS25" s="250">
        <v>0</v>
      </c>
      <c r="BT25" s="250">
        <v>0</v>
      </c>
      <c r="BU25" s="250">
        <v>0</v>
      </c>
      <c r="BV25" s="250">
        <v>0</v>
      </c>
      <c r="BW25" s="250">
        <v>0</v>
      </c>
      <c r="BX25" s="250">
        <v>0</v>
      </c>
      <c r="BY25" s="250">
        <v>0</v>
      </c>
      <c r="BZ25" s="250">
        <v>0</v>
      </c>
      <c r="CA25" s="250">
        <v>0</v>
      </c>
      <c r="CB25" s="250">
        <v>0</v>
      </c>
      <c r="CC25" s="251">
        <v>0</v>
      </c>
    </row>
    <row r="26" spans="1:81">
      <c r="A26" s="31"/>
      <c r="B26" s="356">
        <v>21</v>
      </c>
      <c r="C26" s="17" t="s">
        <v>157</v>
      </c>
      <c r="D26" s="247">
        <f>投入係数!E26</f>
        <v>2.2129967948423114E-6</v>
      </c>
      <c r="E26" s="247">
        <f>投入係数!F26</f>
        <v>0</v>
      </c>
      <c r="F26" s="247">
        <f>投入係数!G26</f>
        <v>1.3707208191691534E-2</v>
      </c>
      <c r="G26" s="247">
        <f>投入係数!H26</f>
        <v>5.4755757706503911E-5</v>
      </c>
      <c r="H26" s="247">
        <f>投入係数!I26</f>
        <v>0</v>
      </c>
      <c r="I26" s="247">
        <f>投入係数!J26</f>
        <v>0</v>
      </c>
      <c r="J26" s="247">
        <f>投入係数!K26</f>
        <v>0</v>
      </c>
      <c r="K26" s="247">
        <f>投入係数!L26</f>
        <v>0</v>
      </c>
      <c r="L26" s="247">
        <f>投入係数!M26</f>
        <v>0</v>
      </c>
      <c r="M26" s="247">
        <f>投入係数!N26</f>
        <v>0</v>
      </c>
      <c r="N26" s="247">
        <f>投入係数!O26</f>
        <v>1.2824217159405808E-6</v>
      </c>
      <c r="O26" s="247">
        <f>投入係数!P26</f>
        <v>0</v>
      </c>
      <c r="P26" s="247">
        <f>投入係数!Q26</f>
        <v>0</v>
      </c>
      <c r="Q26" s="247">
        <f>投入係数!R26</f>
        <v>0</v>
      </c>
      <c r="R26" s="247">
        <f>投入係数!S26</f>
        <v>0</v>
      </c>
      <c r="S26" s="247">
        <f>投入係数!T26</f>
        <v>3.9736253011891318E-4</v>
      </c>
      <c r="T26" s="247">
        <f>投入係数!U26</f>
        <v>0</v>
      </c>
      <c r="U26" s="247">
        <f>投入係数!V26</f>
        <v>0</v>
      </c>
      <c r="V26" s="247">
        <f>投入係数!W26</f>
        <v>0</v>
      </c>
      <c r="W26" s="247">
        <f>投入係数!X26</f>
        <v>0</v>
      </c>
      <c r="X26" s="247">
        <f>投入係数!Y26</f>
        <v>0.12473328134756272</v>
      </c>
      <c r="Y26" s="247">
        <f>投入係数!Z26</f>
        <v>9.5692275174918195E-7</v>
      </c>
      <c r="Z26" s="247">
        <f>投入係数!AA26</f>
        <v>8.2052620367252022E-7</v>
      </c>
      <c r="AA26" s="247">
        <f>投入係数!AB26</f>
        <v>0</v>
      </c>
      <c r="AB26" s="247">
        <f>投入係数!AC26</f>
        <v>0</v>
      </c>
      <c r="AC26" s="247">
        <f>投入係数!AD26</f>
        <v>1.6128529914401239E-6</v>
      </c>
      <c r="AD26" s="247">
        <f>投入係数!AE26</f>
        <v>1.7209063058950627E-6</v>
      </c>
      <c r="AE26" s="247">
        <f>投入係数!AF26</f>
        <v>0</v>
      </c>
      <c r="AF26" s="247">
        <f>投入係数!AG26</f>
        <v>0</v>
      </c>
      <c r="AG26" s="247">
        <f>投入係数!AH26</f>
        <v>6.3810517030184503E-3</v>
      </c>
      <c r="AH26" s="247">
        <f>投入係数!AI26</f>
        <v>0</v>
      </c>
      <c r="AI26" s="247">
        <f>投入係数!AJ26</f>
        <v>2.5784824022071335E-3</v>
      </c>
      <c r="AJ26" s="247">
        <f>投入係数!AK26</f>
        <v>3.5322015668659253E-5</v>
      </c>
      <c r="AK26" s="247">
        <f>投入係数!AL26</f>
        <v>1.1677911838259244E-7</v>
      </c>
      <c r="AL26" s="247">
        <f>投入係数!AM26</f>
        <v>0</v>
      </c>
      <c r="AM26" s="247">
        <f>投入係数!AN26</f>
        <v>6.7835377432556758E-3</v>
      </c>
      <c r="AN26" s="247">
        <f>投入係数!AO26</f>
        <v>4.4123475371803157E-5</v>
      </c>
      <c r="AO26" s="247">
        <f>投入係数!AP26</f>
        <v>0</v>
      </c>
      <c r="AP26" s="248">
        <f>投入係数!AQ26</f>
        <v>0</v>
      </c>
      <c r="AQ26" s="249">
        <v>0</v>
      </c>
      <c r="AR26" s="250">
        <v>0</v>
      </c>
      <c r="AS26" s="250">
        <v>0</v>
      </c>
      <c r="AT26" s="250">
        <v>0</v>
      </c>
      <c r="AU26" s="250">
        <v>0</v>
      </c>
      <c r="AV26" s="250">
        <v>0</v>
      </c>
      <c r="AW26" s="250">
        <v>0</v>
      </c>
      <c r="AX26" s="250">
        <v>0</v>
      </c>
      <c r="AY26" s="250">
        <v>0</v>
      </c>
      <c r="AZ26" s="250">
        <v>0</v>
      </c>
      <c r="BA26" s="250">
        <v>0</v>
      </c>
      <c r="BB26" s="250">
        <v>0</v>
      </c>
      <c r="BC26" s="250">
        <v>0</v>
      </c>
      <c r="BD26" s="250">
        <v>0</v>
      </c>
      <c r="BE26" s="250">
        <v>0</v>
      </c>
      <c r="BF26" s="250">
        <v>0</v>
      </c>
      <c r="BG26" s="250">
        <v>0</v>
      </c>
      <c r="BH26" s="250">
        <v>0</v>
      </c>
      <c r="BI26" s="250">
        <v>0</v>
      </c>
      <c r="BJ26" s="250">
        <v>0</v>
      </c>
      <c r="BK26" s="250">
        <v>0</v>
      </c>
      <c r="BL26" s="250">
        <v>0</v>
      </c>
      <c r="BM26" s="250">
        <v>0</v>
      </c>
      <c r="BN26" s="250">
        <v>0</v>
      </c>
      <c r="BO26" s="250">
        <v>0</v>
      </c>
      <c r="BP26" s="250">
        <v>0</v>
      </c>
      <c r="BQ26" s="250">
        <v>0</v>
      </c>
      <c r="BR26" s="250">
        <v>0</v>
      </c>
      <c r="BS26" s="250">
        <v>0</v>
      </c>
      <c r="BT26" s="250">
        <v>0</v>
      </c>
      <c r="BU26" s="250">
        <v>0</v>
      </c>
      <c r="BV26" s="250">
        <v>0</v>
      </c>
      <c r="BW26" s="250">
        <v>0</v>
      </c>
      <c r="BX26" s="250">
        <v>0</v>
      </c>
      <c r="BY26" s="250">
        <v>0</v>
      </c>
      <c r="BZ26" s="250">
        <v>0</v>
      </c>
      <c r="CA26" s="250">
        <v>0</v>
      </c>
      <c r="CB26" s="250">
        <v>0</v>
      </c>
      <c r="CC26" s="251">
        <v>0</v>
      </c>
    </row>
    <row r="27" spans="1:81">
      <c r="A27" s="31"/>
      <c r="B27" s="356">
        <v>22</v>
      </c>
      <c r="C27" s="17" t="s">
        <v>49</v>
      </c>
      <c r="D27" s="247">
        <f>投入係数!E27</f>
        <v>5.4543119454241221E-4</v>
      </c>
      <c r="E27" s="247">
        <f>投入係数!F27</f>
        <v>7.319708240747521E-4</v>
      </c>
      <c r="F27" s="247">
        <f>投入係数!G27</f>
        <v>3.3584755844907419E-3</v>
      </c>
      <c r="G27" s="247">
        <f>投入係数!H27</f>
        <v>2.1207214349011003E-3</v>
      </c>
      <c r="H27" s="247">
        <f>投入係数!I27</f>
        <v>3.9980421355632813E-3</v>
      </c>
      <c r="I27" s="247">
        <f>投入係数!J27</f>
        <v>8.5822790927476723E-3</v>
      </c>
      <c r="J27" s="247">
        <f>投入係数!K27</f>
        <v>8.1685017822856996E-3</v>
      </c>
      <c r="K27" s="247">
        <f>投入係数!L27</f>
        <v>2.8098294917066149E-3</v>
      </c>
      <c r="L27" s="247">
        <f>投入係数!M27</f>
        <v>4.7445878097546719E-3</v>
      </c>
      <c r="M27" s="247">
        <f>投入係数!N27</f>
        <v>2.9709558906608059E-3</v>
      </c>
      <c r="N27" s="247">
        <f>投入係数!O27</f>
        <v>6.511143571149328E-3</v>
      </c>
      <c r="O27" s="247">
        <f>投入係数!P27</f>
        <v>5.2356599702584545E-3</v>
      </c>
      <c r="P27" s="247">
        <f>投入係数!Q27</f>
        <v>1.6842051528196293E-2</v>
      </c>
      <c r="Q27" s="247">
        <f>投入係数!R27</f>
        <v>3.0727821735060824E-3</v>
      </c>
      <c r="R27" s="247">
        <f>投入係数!S27</f>
        <v>4.8654133181871004E-4</v>
      </c>
      <c r="S27" s="247">
        <f>投入係数!T27</f>
        <v>1.6320482297568573E-3</v>
      </c>
      <c r="T27" s="247">
        <f>投入係数!U27</f>
        <v>5.3701319041392611E-3</v>
      </c>
      <c r="U27" s="247">
        <f>投入係数!V27</f>
        <v>2.2684375840628904E-3</v>
      </c>
      <c r="V27" s="247">
        <f>投入係数!W27</f>
        <v>1.7526447344775068E-3</v>
      </c>
      <c r="W27" s="247">
        <f>投入係数!X27</f>
        <v>3.4199028576695658E-3</v>
      </c>
      <c r="X27" s="247">
        <f>投入係数!Y27</f>
        <v>1.3390632869452325E-3</v>
      </c>
      <c r="Y27" s="247">
        <f>投入係数!Z27</f>
        <v>2.8837728888219845E-2</v>
      </c>
      <c r="Z27" s="247">
        <f>投入係数!AA27</f>
        <v>1.8304959452768521E-3</v>
      </c>
      <c r="AA27" s="247">
        <f>投入係数!AB27</f>
        <v>5.8819413095397254E-3</v>
      </c>
      <c r="AB27" s="247">
        <f>投入係数!AC27</f>
        <v>2.258000844280158E-3</v>
      </c>
      <c r="AC27" s="247">
        <f>投入係数!AD27</f>
        <v>3.4328295264381358E-3</v>
      </c>
      <c r="AD27" s="247">
        <f>投入係数!AE27</f>
        <v>3.4585293749133648E-3</v>
      </c>
      <c r="AE27" s="247">
        <f>投入係数!AF27</f>
        <v>9.026690557052788E-3</v>
      </c>
      <c r="AF27" s="247">
        <f>投入係数!AG27</f>
        <v>3.8600658574127161E-5</v>
      </c>
      <c r="AG27" s="247">
        <f>投入係数!AH27</f>
        <v>1.3871392293002298E-3</v>
      </c>
      <c r="AH27" s="247">
        <f>投入係数!AI27</f>
        <v>1.0135281609193164E-2</v>
      </c>
      <c r="AI27" s="247">
        <f>投入係数!AJ27</f>
        <v>4.2236809319992257E-3</v>
      </c>
      <c r="AJ27" s="247">
        <f>投入係数!AK27</f>
        <v>9.608671058627739E-3</v>
      </c>
      <c r="AK27" s="247">
        <f>投入係数!AL27</f>
        <v>2.1189886005958422E-3</v>
      </c>
      <c r="AL27" s="247">
        <f>投入係数!AM27</f>
        <v>2.5017966554598099E-2</v>
      </c>
      <c r="AM27" s="247">
        <f>投入係数!AN27</f>
        <v>3.3761190957534251E-3</v>
      </c>
      <c r="AN27" s="247">
        <f>投入係数!AO27</f>
        <v>3.4402290519900576E-3</v>
      </c>
      <c r="AO27" s="247">
        <f>投入係数!AP27</f>
        <v>8.1660214974162523E-2</v>
      </c>
      <c r="AP27" s="248">
        <f>投入係数!AQ27</f>
        <v>4.7372542454400106E-4</v>
      </c>
      <c r="AQ27" s="249">
        <v>0</v>
      </c>
      <c r="AR27" s="250">
        <v>0</v>
      </c>
      <c r="AS27" s="250">
        <v>0</v>
      </c>
      <c r="AT27" s="250">
        <v>0</v>
      </c>
      <c r="AU27" s="250">
        <v>0</v>
      </c>
      <c r="AV27" s="250">
        <v>0</v>
      </c>
      <c r="AW27" s="250">
        <v>0</v>
      </c>
      <c r="AX27" s="250">
        <v>0</v>
      </c>
      <c r="AY27" s="250">
        <v>0</v>
      </c>
      <c r="AZ27" s="250">
        <v>0</v>
      </c>
      <c r="BA27" s="250">
        <v>0</v>
      </c>
      <c r="BB27" s="250">
        <v>0</v>
      </c>
      <c r="BC27" s="250">
        <v>0</v>
      </c>
      <c r="BD27" s="250">
        <v>0</v>
      </c>
      <c r="BE27" s="250">
        <v>0</v>
      </c>
      <c r="BF27" s="250">
        <v>0</v>
      </c>
      <c r="BG27" s="250">
        <v>0</v>
      </c>
      <c r="BH27" s="250">
        <v>0</v>
      </c>
      <c r="BI27" s="250">
        <v>0</v>
      </c>
      <c r="BJ27" s="250">
        <v>0</v>
      </c>
      <c r="BK27" s="250">
        <v>0</v>
      </c>
      <c r="BL27" s="250">
        <v>0</v>
      </c>
      <c r="BM27" s="250">
        <v>0</v>
      </c>
      <c r="BN27" s="250">
        <v>0</v>
      </c>
      <c r="BO27" s="250">
        <v>0</v>
      </c>
      <c r="BP27" s="250">
        <v>0</v>
      </c>
      <c r="BQ27" s="250">
        <v>0</v>
      </c>
      <c r="BR27" s="250">
        <v>0</v>
      </c>
      <c r="BS27" s="250">
        <v>0</v>
      </c>
      <c r="BT27" s="250">
        <v>0</v>
      </c>
      <c r="BU27" s="250">
        <v>0</v>
      </c>
      <c r="BV27" s="250">
        <v>0</v>
      </c>
      <c r="BW27" s="250">
        <v>0</v>
      </c>
      <c r="BX27" s="250">
        <v>0</v>
      </c>
      <c r="BY27" s="250">
        <v>0</v>
      </c>
      <c r="BZ27" s="250">
        <v>0</v>
      </c>
      <c r="CA27" s="250">
        <v>0</v>
      </c>
      <c r="CB27" s="250">
        <v>0</v>
      </c>
      <c r="CC27" s="251">
        <v>0</v>
      </c>
    </row>
    <row r="28" spans="1:81">
      <c r="A28" s="31"/>
      <c r="B28" s="356">
        <v>23</v>
      </c>
      <c r="C28" s="17" t="s">
        <v>50</v>
      </c>
      <c r="D28" s="247">
        <f>投入係数!E28</f>
        <v>4.6560260786665435E-3</v>
      </c>
      <c r="E28" s="247">
        <f>投入係数!F28</f>
        <v>1.0505305179115453E-3</v>
      </c>
      <c r="F28" s="247">
        <f>投入係数!G28</f>
        <v>1.5513618600632327E-3</v>
      </c>
      <c r="G28" s="247">
        <f>投入係数!H28</f>
        <v>9.43539796073657E-3</v>
      </c>
      <c r="H28" s="247">
        <f>投入係数!I28</f>
        <v>9.0297385067235586E-4</v>
      </c>
      <c r="I28" s="247">
        <f>投入係数!J28</f>
        <v>3.4503901225068829E-3</v>
      </c>
      <c r="J28" s="247">
        <f>投入係数!K28</f>
        <v>6.0905252843806807E-3</v>
      </c>
      <c r="K28" s="247">
        <f>投入係数!L28</f>
        <v>3.8868066361998168E-3</v>
      </c>
      <c r="L28" s="247">
        <f>投入係数!M28</f>
        <v>2.2077789597936492E-3</v>
      </c>
      <c r="M28" s="247">
        <f>投入係数!N28</f>
        <v>4.9251444572068152E-3</v>
      </c>
      <c r="N28" s="247">
        <f>投入係数!O28</f>
        <v>6.8077401510534177E-3</v>
      </c>
      <c r="O28" s="247">
        <f>投入係数!P28</f>
        <v>4.8585285005494604E-3</v>
      </c>
      <c r="P28" s="247">
        <f>投入係数!Q28</f>
        <v>3.1514413739803866E-3</v>
      </c>
      <c r="Q28" s="247">
        <f>投入係数!R28</f>
        <v>4.0045396090138382E-3</v>
      </c>
      <c r="R28" s="247">
        <f>投入係数!S28</f>
        <v>2.1834293606225246E-3</v>
      </c>
      <c r="S28" s="247">
        <f>投入係数!T28</f>
        <v>2.1262140946743347E-3</v>
      </c>
      <c r="T28" s="247">
        <f>投入係数!U28</f>
        <v>1.3324480458181457E-3</v>
      </c>
      <c r="U28" s="247">
        <f>投入係数!V28</f>
        <v>4.0788455741075031E-3</v>
      </c>
      <c r="V28" s="247">
        <f>投入係数!W28</f>
        <v>2.6467204630031466E-3</v>
      </c>
      <c r="W28" s="247">
        <f>投入係数!X28</f>
        <v>2.4863645182848395E-3</v>
      </c>
      <c r="X28" s="247">
        <f>投入係数!Y28</f>
        <v>1.754149576401332E-3</v>
      </c>
      <c r="Y28" s="247">
        <f>投入係数!Z28</f>
        <v>2.244698760894369E-3</v>
      </c>
      <c r="Z28" s="247">
        <f>投入係数!AA28</f>
        <v>1.176741029402106E-3</v>
      </c>
      <c r="AA28" s="247">
        <f>投入係数!AB28</f>
        <v>2.5940246350358374E-2</v>
      </c>
      <c r="AB28" s="247">
        <f>投入係数!AC28</f>
        <v>4.6873848162852658E-2</v>
      </c>
      <c r="AC28" s="247">
        <f>投入係数!AD28</f>
        <v>3.5054217488558071E-3</v>
      </c>
      <c r="AD28" s="247">
        <f>投入係数!AE28</f>
        <v>4.4491696967233025E-3</v>
      </c>
      <c r="AE28" s="247">
        <f>投入係数!AF28</f>
        <v>3.6804767285997611E-3</v>
      </c>
      <c r="AF28" s="247">
        <f>投入係数!AG28</f>
        <v>1.3505609325753235E-2</v>
      </c>
      <c r="AG28" s="247">
        <f>投入係数!AH28</f>
        <v>8.2077419677570856E-3</v>
      </c>
      <c r="AH28" s="247">
        <f>投入係数!AI28</f>
        <v>5.5515687074638486E-3</v>
      </c>
      <c r="AI28" s="247">
        <f>投入係数!AJ28</f>
        <v>8.7130174635700643E-3</v>
      </c>
      <c r="AJ28" s="247">
        <f>投入係数!AK28</f>
        <v>8.7389818772429795E-3</v>
      </c>
      <c r="AK28" s="247">
        <f>投入係数!AL28</f>
        <v>3.0077594155982204E-3</v>
      </c>
      <c r="AL28" s="247">
        <f>投入係数!AM28</f>
        <v>1.6145742940839264E-3</v>
      </c>
      <c r="AM28" s="247">
        <f>投入係数!AN28</f>
        <v>1.7350245128986809E-3</v>
      </c>
      <c r="AN28" s="247">
        <f>投入係数!AO28</f>
        <v>3.2064611758934902E-3</v>
      </c>
      <c r="AO28" s="247">
        <f>投入係数!AP28</f>
        <v>0</v>
      </c>
      <c r="AP28" s="248">
        <f>投入係数!AQ28</f>
        <v>1.4773343726464036E-2</v>
      </c>
      <c r="AQ28" s="249">
        <v>0</v>
      </c>
      <c r="AR28" s="250">
        <v>0</v>
      </c>
      <c r="AS28" s="250">
        <v>0</v>
      </c>
      <c r="AT28" s="250">
        <v>0</v>
      </c>
      <c r="AU28" s="250">
        <v>0</v>
      </c>
      <c r="AV28" s="250">
        <v>0</v>
      </c>
      <c r="AW28" s="250">
        <v>0</v>
      </c>
      <c r="AX28" s="250">
        <v>0</v>
      </c>
      <c r="AY28" s="250">
        <v>0</v>
      </c>
      <c r="AZ28" s="250">
        <v>0</v>
      </c>
      <c r="BA28" s="250">
        <v>0</v>
      </c>
      <c r="BB28" s="250">
        <v>0</v>
      </c>
      <c r="BC28" s="250">
        <v>0</v>
      </c>
      <c r="BD28" s="250">
        <v>0</v>
      </c>
      <c r="BE28" s="250">
        <v>0</v>
      </c>
      <c r="BF28" s="250">
        <v>0</v>
      </c>
      <c r="BG28" s="250">
        <v>0</v>
      </c>
      <c r="BH28" s="250">
        <v>0</v>
      </c>
      <c r="BI28" s="250">
        <v>0</v>
      </c>
      <c r="BJ28" s="250">
        <v>0</v>
      </c>
      <c r="BK28" s="250">
        <v>0</v>
      </c>
      <c r="BL28" s="250">
        <v>0</v>
      </c>
      <c r="BM28" s="250">
        <v>0</v>
      </c>
      <c r="BN28" s="250">
        <v>0</v>
      </c>
      <c r="BO28" s="250">
        <v>0</v>
      </c>
      <c r="BP28" s="250">
        <v>0</v>
      </c>
      <c r="BQ28" s="250">
        <v>0</v>
      </c>
      <c r="BR28" s="250">
        <v>0</v>
      </c>
      <c r="BS28" s="250">
        <v>0</v>
      </c>
      <c r="BT28" s="250">
        <v>0</v>
      </c>
      <c r="BU28" s="250">
        <v>0</v>
      </c>
      <c r="BV28" s="250">
        <v>0</v>
      </c>
      <c r="BW28" s="250">
        <v>0</v>
      </c>
      <c r="BX28" s="250">
        <v>0</v>
      </c>
      <c r="BY28" s="250">
        <v>0</v>
      </c>
      <c r="BZ28" s="250">
        <v>0</v>
      </c>
      <c r="CA28" s="250">
        <v>0</v>
      </c>
      <c r="CB28" s="250">
        <v>0</v>
      </c>
      <c r="CC28" s="251">
        <v>0</v>
      </c>
    </row>
    <row r="29" spans="1:81">
      <c r="A29" s="31"/>
      <c r="B29" s="356">
        <v>24</v>
      </c>
      <c r="C29" s="17" t="s">
        <v>158</v>
      </c>
      <c r="D29" s="247">
        <f>投入係数!E29</f>
        <v>1.1039902506458747E-2</v>
      </c>
      <c r="E29" s="247">
        <f>投入係数!F29</f>
        <v>4.0946111183734523E-3</v>
      </c>
      <c r="F29" s="247">
        <f>投入係数!G29</f>
        <v>9.1652070527383223E-3</v>
      </c>
      <c r="G29" s="247">
        <f>投入係数!H29</f>
        <v>2.0988770575215775E-2</v>
      </c>
      <c r="H29" s="247">
        <f>投入係数!I29</f>
        <v>1.5362157205872374E-2</v>
      </c>
      <c r="I29" s="247">
        <f>投入係数!J29</f>
        <v>2.7478425921812582E-2</v>
      </c>
      <c r="J29" s="247">
        <f>投入係数!K29</f>
        <v>4.1096415757744774E-2</v>
      </c>
      <c r="K29" s="247">
        <f>投入係数!L29</f>
        <v>2.7877060612325848E-2</v>
      </c>
      <c r="L29" s="247">
        <f>投入係数!M29</f>
        <v>1.0085608741582566E-2</v>
      </c>
      <c r="M29" s="247">
        <f>投入係数!N29</f>
        <v>2.7470003904635089E-2</v>
      </c>
      <c r="N29" s="247">
        <f>投入係数!O29</f>
        <v>4.8840276649415752E-2</v>
      </c>
      <c r="O29" s="247">
        <f>投入係数!P29</f>
        <v>4.5041149904851835E-2</v>
      </c>
      <c r="P29" s="247">
        <f>投入係数!Q29</f>
        <v>3.1247385536298168E-2</v>
      </c>
      <c r="Q29" s="247">
        <f>投入係数!R29</f>
        <v>1.778539300238233E-2</v>
      </c>
      <c r="R29" s="247">
        <f>投入係数!S29</f>
        <v>1.0578453145449893E-2</v>
      </c>
      <c r="S29" s="247">
        <f>投入係数!T29</f>
        <v>9.436223719851167E-3</v>
      </c>
      <c r="T29" s="247">
        <f>投入係数!U29</f>
        <v>1.1754620957156917E-2</v>
      </c>
      <c r="U29" s="247">
        <f>投入係数!V29</f>
        <v>2.7144531406541817E-2</v>
      </c>
      <c r="V29" s="247">
        <f>投入係数!W29</f>
        <v>9.9764461690096951E-3</v>
      </c>
      <c r="W29" s="247">
        <f>投入係数!X29</f>
        <v>4.6848711722337491E-3</v>
      </c>
      <c r="X29" s="247">
        <f>投入係数!Y29</f>
        <v>1.488878045339566E-2</v>
      </c>
      <c r="Y29" s="247">
        <f>投入係数!Z29</f>
        <v>1.8592711059846789E-2</v>
      </c>
      <c r="Z29" s="247">
        <f>投入係数!AA29</f>
        <v>2.9022540192842248E-3</v>
      </c>
      <c r="AA29" s="247">
        <f>投入係数!AB29</f>
        <v>9.2327046036061566E-2</v>
      </c>
      <c r="AB29" s="247">
        <f>投入係数!AC29</f>
        <v>5.6018060191489916E-2</v>
      </c>
      <c r="AC29" s="247">
        <f>投入係数!AD29</f>
        <v>6.9139026642383819E-2</v>
      </c>
      <c r="AD29" s="247">
        <f>投入係数!AE29</f>
        <v>2.5695330795411447E-2</v>
      </c>
      <c r="AE29" s="247">
        <f>投入係数!AF29</f>
        <v>5.2129830746249634E-3</v>
      </c>
      <c r="AF29" s="247">
        <f>投入係数!AG29</f>
        <v>4.4806703244701686E-3</v>
      </c>
      <c r="AG29" s="247">
        <f>投入係数!AH29</f>
        <v>1.4162595504768338E-2</v>
      </c>
      <c r="AH29" s="247">
        <f>投入係数!AI29</f>
        <v>7.3042115622465719E-3</v>
      </c>
      <c r="AI29" s="247">
        <f>投入係数!AJ29</f>
        <v>1.0776541851052543E-2</v>
      </c>
      <c r="AJ29" s="247">
        <f>投入係数!AK29</f>
        <v>1.4748779893040583E-2</v>
      </c>
      <c r="AK29" s="247">
        <f>投入係数!AL29</f>
        <v>1.1828223742464811E-2</v>
      </c>
      <c r="AL29" s="247">
        <f>投入係数!AM29</f>
        <v>3.9945938743816758E-3</v>
      </c>
      <c r="AM29" s="247">
        <f>投入係数!AN29</f>
        <v>4.9945083807631978E-3</v>
      </c>
      <c r="AN29" s="247">
        <f>投入係数!AO29</f>
        <v>2.907330194282989E-2</v>
      </c>
      <c r="AO29" s="247">
        <f>投入係数!AP29</f>
        <v>0</v>
      </c>
      <c r="AP29" s="248">
        <f>投入係数!AQ29</f>
        <v>2.768669154215662E-3</v>
      </c>
      <c r="AQ29" s="249">
        <v>0</v>
      </c>
      <c r="AR29" s="250">
        <v>0</v>
      </c>
      <c r="AS29" s="250">
        <v>0</v>
      </c>
      <c r="AT29" s="250">
        <v>0</v>
      </c>
      <c r="AU29" s="250">
        <v>0</v>
      </c>
      <c r="AV29" s="250">
        <v>0</v>
      </c>
      <c r="AW29" s="250">
        <v>0</v>
      </c>
      <c r="AX29" s="250">
        <v>0</v>
      </c>
      <c r="AY29" s="250">
        <v>0</v>
      </c>
      <c r="AZ29" s="250">
        <v>0</v>
      </c>
      <c r="BA29" s="250">
        <v>0</v>
      </c>
      <c r="BB29" s="250">
        <v>0</v>
      </c>
      <c r="BC29" s="250">
        <v>0</v>
      </c>
      <c r="BD29" s="250">
        <v>0</v>
      </c>
      <c r="BE29" s="250">
        <v>0</v>
      </c>
      <c r="BF29" s="250">
        <v>0</v>
      </c>
      <c r="BG29" s="250">
        <v>0</v>
      </c>
      <c r="BH29" s="250">
        <v>0</v>
      </c>
      <c r="BI29" s="250">
        <v>0</v>
      </c>
      <c r="BJ29" s="250">
        <v>0</v>
      </c>
      <c r="BK29" s="250">
        <v>0</v>
      </c>
      <c r="BL29" s="250">
        <v>0</v>
      </c>
      <c r="BM29" s="250">
        <v>0</v>
      </c>
      <c r="BN29" s="250">
        <v>0</v>
      </c>
      <c r="BO29" s="250">
        <v>0</v>
      </c>
      <c r="BP29" s="250">
        <v>0</v>
      </c>
      <c r="BQ29" s="250">
        <v>0</v>
      </c>
      <c r="BR29" s="250">
        <v>0</v>
      </c>
      <c r="BS29" s="250">
        <v>0</v>
      </c>
      <c r="BT29" s="250">
        <v>0</v>
      </c>
      <c r="BU29" s="250">
        <v>0</v>
      </c>
      <c r="BV29" s="250">
        <v>0</v>
      </c>
      <c r="BW29" s="250">
        <v>0</v>
      </c>
      <c r="BX29" s="250">
        <v>0</v>
      </c>
      <c r="BY29" s="250">
        <v>0</v>
      </c>
      <c r="BZ29" s="250">
        <v>0</v>
      </c>
      <c r="CA29" s="250">
        <v>0</v>
      </c>
      <c r="CB29" s="250">
        <v>0</v>
      </c>
      <c r="CC29" s="251">
        <v>0</v>
      </c>
    </row>
    <row r="30" spans="1:81">
      <c r="A30" s="31"/>
      <c r="B30" s="356">
        <v>25</v>
      </c>
      <c r="C30" s="17" t="s">
        <v>189</v>
      </c>
      <c r="D30" s="247">
        <f>投入係数!E30</f>
        <v>1.0640588000123013E-3</v>
      </c>
      <c r="E30" s="247">
        <f>投入係数!F30</f>
        <v>2.1010610358230907E-4</v>
      </c>
      <c r="F30" s="247">
        <f>投入係数!G30</f>
        <v>4.3202482178976101E-4</v>
      </c>
      <c r="G30" s="247">
        <f>投入係数!H30</f>
        <v>2.7393090853751333E-3</v>
      </c>
      <c r="H30" s="247">
        <f>投入係数!I30</f>
        <v>1.9711143019131875E-3</v>
      </c>
      <c r="I30" s="247">
        <f>投入係数!J30</f>
        <v>1.8394065809879897E-3</v>
      </c>
      <c r="J30" s="247">
        <f>投入係数!K30</f>
        <v>2.5138475789158064E-3</v>
      </c>
      <c r="K30" s="247">
        <f>投入係数!L30</f>
        <v>2.4653325418041014E-3</v>
      </c>
      <c r="L30" s="247">
        <f>投入係数!M30</f>
        <v>1.5155710351058714E-3</v>
      </c>
      <c r="M30" s="247">
        <f>投入係数!N30</f>
        <v>6.5551187650547595E-4</v>
      </c>
      <c r="N30" s="247">
        <f>投入係数!O30</f>
        <v>1.0550215103203202E-3</v>
      </c>
      <c r="O30" s="247">
        <f>投入係数!P30</f>
        <v>1.9220704592875359E-3</v>
      </c>
      <c r="P30" s="247">
        <f>投入係数!Q30</f>
        <v>7.2879584506280854E-4</v>
      </c>
      <c r="Q30" s="247">
        <f>投入係数!R30</f>
        <v>5.5974119294263506E-4</v>
      </c>
      <c r="R30" s="247">
        <f>投入係数!S30</f>
        <v>3.7112975548024801E-4</v>
      </c>
      <c r="S30" s="247">
        <f>投入係数!T30</f>
        <v>4.2061822069683889E-4</v>
      </c>
      <c r="T30" s="247">
        <f>投入係数!U30</f>
        <v>3.5682506989706276E-4</v>
      </c>
      <c r="U30" s="247">
        <f>投入係数!V30</f>
        <v>1.1441107353907956E-3</v>
      </c>
      <c r="V30" s="247">
        <f>投入係数!W30</f>
        <v>3.7057380471419287E-4</v>
      </c>
      <c r="W30" s="247">
        <f>投入係数!X30</f>
        <v>2.3474347089779795E-4</v>
      </c>
      <c r="X30" s="247">
        <f>投入係数!Y30</f>
        <v>5.3227057757215986E-4</v>
      </c>
      <c r="Y30" s="247">
        <f>投入係数!Z30</f>
        <v>7.2075043151940044E-4</v>
      </c>
      <c r="Z30" s="247">
        <f>投入係数!AA30</f>
        <v>1.0380862724492998E-3</v>
      </c>
      <c r="AA30" s="247">
        <f>投入係数!AB30</f>
        <v>9.7872730779204184E-4</v>
      </c>
      <c r="AB30" s="247">
        <f>投入係数!AC30</f>
        <v>7.4038775445728067E-2</v>
      </c>
      <c r="AC30" s="247">
        <f>投入係数!AD30</f>
        <v>8.3377039039281339E-3</v>
      </c>
      <c r="AD30" s="247">
        <f>投入係数!AE30</f>
        <v>3.1646056132034056E-3</v>
      </c>
      <c r="AE30" s="247">
        <f>投入係数!AF30</f>
        <v>1.2680563397347599E-3</v>
      </c>
      <c r="AF30" s="247">
        <f>投入係数!AG30</f>
        <v>5.1770505733483841E-4</v>
      </c>
      <c r="AG30" s="247">
        <f>投入係数!AH30</f>
        <v>2.6990448293782361E-3</v>
      </c>
      <c r="AH30" s="247">
        <f>投入係数!AI30</f>
        <v>2.5619016796356491E-3</v>
      </c>
      <c r="AI30" s="247">
        <f>投入係数!AJ30</f>
        <v>3.9488354376179926E-3</v>
      </c>
      <c r="AJ30" s="247">
        <f>投入係数!AK30</f>
        <v>7.7688875050683079E-3</v>
      </c>
      <c r="AK30" s="247">
        <f>投入係数!AL30</f>
        <v>4.4400721706467734E-3</v>
      </c>
      <c r="AL30" s="247">
        <f>投入係数!AM30</f>
        <v>2.2036046554435346E-3</v>
      </c>
      <c r="AM30" s="247">
        <f>投入係数!AN30</f>
        <v>8.3889797783347219E-4</v>
      </c>
      <c r="AN30" s="247">
        <f>投入係数!AO30</f>
        <v>8.3690569498429766E-3</v>
      </c>
      <c r="AO30" s="247">
        <f>投入係数!AP30</f>
        <v>0</v>
      </c>
      <c r="AP30" s="248">
        <f>投入係数!AQ30</f>
        <v>9.4802205731320016E-4</v>
      </c>
      <c r="AQ30" s="249">
        <v>0</v>
      </c>
      <c r="AR30" s="250">
        <v>0</v>
      </c>
      <c r="AS30" s="250">
        <v>0</v>
      </c>
      <c r="AT30" s="250">
        <v>0</v>
      </c>
      <c r="AU30" s="250">
        <v>0</v>
      </c>
      <c r="AV30" s="250">
        <v>0</v>
      </c>
      <c r="AW30" s="250">
        <v>0</v>
      </c>
      <c r="AX30" s="250">
        <v>0</v>
      </c>
      <c r="AY30" s="250">
        <v>0</v>
      </c>
      <c r="AZ30" s="250">
        <v>0</v>
      </c>
      <c r="BA30" s="250">
        <v>0</v>
      </c>
      <c r="BB30" s="250">
        <v>0</v>
      </c>
      <c r="BC30" s="250">
        <v>0</v>
      </c>
      <c r="BD30" s="250">
        <v>0</v>
      </c>
      <c r="BE30" s="250">
        <v>0</v>
      </c>
      <c r="BF30" s="250">
        <v>0</v>
      </c>
      <c r="BG30" s="250">
        <v>0</v>
      </c>
      <c r="BH30" s="250">
        <v>0</v>
      </c>
      <c r="BI30" s="250">
        <v>0</v>
      </c>
      <c r="BJ30" s="250">
        <v>0</v>
      </c>
      <c r="BK30" s="250">
        <v>0</v>
      </c>
      <c r="BL30" s="250">
        <v>0</v>
      </c>
      <c r="BM30" s="250">
        <v>0</v>
      </c>
      <c r="BN30" s="250">
        <v>0</v>
      </c>
      <c r="BO30" s="250">
        <v>0</v>
      </c>
      <c r="BP30" s="250">
        <v>0</v>
      </c>
      <c r="BQ30" s="250">
        <v>0</v>
      </c>
      <c r="BR30" s="250">
        <v>0</v>
      </c>
      <c r="BS30" s="250">
        <v>0</v>
      </c>
      <c r="BT30" s="250">
        <v>0</v>
      </c>
      <c r="BU30" s="250">
        <v>0</v>
      </c>
      <c r="BV30" s="250">
        <v>0</v>
      </c>
      <c r="BW30" s="250">
        <v>0</v>
      </c>
      <c r="BX30" s="250">
        <v>0</v>
      </c>
      <c r="BY30" s="250">
        <v>0</v>
      </c>
      <c r="BZ30" s="250">
        <v>0</v>
      </c>
      <c r="CA30" s="250">
        <v>0</v>
      </c>
      <c r="CB30" s="250">
        <v>0</v>
      </c>
      <c r="CC30" s="251">
        <v>0</v>
      </c>
    </row>
    <row r="31" spans="1:81">
      <c r="A31" s="31"/>
      <c r="B31" s="356">
        <v>26</v>
      </c>
      <c r="C31" s="17" t="s">
        <v>241</v>
      </c>
      <c r="D31" s="247">
        <f>投入係数!E31</f>
        <v>2.0117483206650549E-4</v>
      </c>
      <c r="E31" s="247">
        <f>投入係数!F31</f>
        <v>0</v>
      </c>
      <c r="F31" s="247">
        <f>投入係数!G31</f>
        <v>0</v>
      </c>
      <c r="G31" s="247">
        <f>投入係数!H31</f>
        <v>1.3575355932347142E-3</v>
      </c>
      <c r="H31" s="247">
        <f>投入係数!I31</f>
        <v>1.4344138415426208E-3</v>
      </c>
      <c r="I31" s="247">
        <f>投入係数!J31</f>
        <v>2.8598136174259712E-4</v>
      </c>
      <c r="J31" s="247">
        <f>投入係数!K31</f>
        <v>1.2259013067227595E-3</v>
      </c>
      <c r="K31" s="247">
        <f>投入係数!L31</f>
        <v>3.3528026211673695E-3</v>
      </c>
      <c r="L31" s="247">
        <f>投入係数!M31</f>
        <v>1.4443855676097385E-4</v>
      </c>
      <c r="M31" s="247">
        <f>投入係数!N31</f>
        <v>9.3093032548170293E-5</v>
      </c>
      <c r="N31" s="247">
        <f>投入係数!O31</f>
        <v>2.9250959935892057E-3</v>
      </c>
      <c r="O31" s="247">
        <f>投入係数!P31</f>
        <v>1.7580976584285389E-4</v>
      </c>
      <c r="P31" s="247">
        <f>投入係数!Q31</f>
        <v>6.7472003211271263E-5</v>
      </c>
      <c r="Q31" s="247">
        <f>投入係数!R31</f>
        <v>1.130973806361334E-4</v>
      </c>
      <c r="R31" s="247">
        <f>投入係数!S31</f>
        <v>2.7814579749468979E-4</v>
      </c>
      <c r="S31" s="247">
        <f>投入係数!T31</f>
        <v>2.8375155479087946E-5</v>
      </c>
      <c r="T31" s="247">
        <f>投入係数!U31</f>
        <v>1.5221146579168769E-4</v>
      </c>
      <c r="U31" s="247">
        <f>投入係数!V31</f>
        <v>9.0718995045117412E-4</v>
      </c>
      <c r="V31" s="247">
        <f>投入係数!W31</f>
        <v>1.9507440303732617E-4</v>
      </c>
      <c r="W31" s="247">
        <f>投入係数!X31</f>
        <v>2.4691130126053837E-4</v>
      </c>
      <c r="X31" s="247">
        <f>投入係数!Y31</f>
        <v>2.7083121193165242E-3</v>
      </c>
      <c r="Y31" s="247">
        <f>投入係数!Z31</f>
        <v>2.7151450010504417E-4</v>
      </c>
      <c r="Z31" s="247">
        <f>投入係数!AA31</f>
        <v>2.1988466360622159E-3</v>
      </c>
      <c r="AA31" s="247">
        <f>投入係数!AB31</f>
        <v>1.4630477063227188E-2</v>
      </c>
      <c r="AB31" s="247">
        <f>投入係数!AC31</f>
        <v>2.5364100839845752E-3</v>
      </c>
      <c r="AC31" s="247">
        <f>投入係数!AD31</f>
        <v>0</v>
      </c>
      <c r="AD31" s="247">
        <f>投入係数!AE31</f>
        <v>1.5515407904924873E-3</v>
      </c>
      <c r="AE31" s="247">
        <f>投入係数!AF31</f>
        <v>4.5436260329896252E-3</v>
      </c>
      <c r="AF31" s="247">
        <f>投入係数!AG31</f>
        <v>2.1732987826501561E-5</v>
      </c>
      <c r="AG31" s="247">
        <f>投入係数!AH31</f>
        <v>1.0589371283051031E-2</v>
      </c>
      <c r="AH31" s="247">
        <f>投入係数!AI31</f>
        <v>7.4800928651474951E-3</v>
      </c>
      <c r="AI31" s="247">
        <f>投入係数!AJ31</f>
        <v>3.1737620291800536E-2</v>
      </c>
      <c r="AJ31" s="247">
        <f>投入係数!AK31</f>
        <v>7.7191469068078906E-3</v>
      </c>
      <c r="AK31" s="247">
        <f>投入係数!AL31</f>
        <v>4.9093851799457367E-3</v>
      </c>
      <c r="AL31" s="247">
        <f>投入係数!AM31</f>
        <v>4.6913987804680198E-5</v>
      </c>
      <c r="AM31" s="247">
        <f>投入係数!AN31</f>
        <v>1.5342001508613003E-3</v>
      </c>
      <c r="AN31" s="247">
        <f>投入係数!AO31</f>
        <v>2.0696228313598145E-2</v>
      </c>
      <c r="AO31" s="247">
        <f>投入係数!AP31</f>
        <v>0</v>
      </c>
      <c r="AP31" s="248">
        <f>投入係数!AQ31</f>
        <v>1.2450147688846029E-2</v>
      </c>
      <c r="AQ31" s="249">
        <v>0</v>
      </c>
      <c r="AR31" s="250">
        <v>0</v>
      </c>
      <c r="AS31" s="250">
        <v>0</v>
      </c>
      <c r="AT31" s="250">
        <v>0</v>
      </c>
      <c r="AU31" s="250">
        <v>0</v>
      </c>
      <c r="AV31" s="250">
        <v>0</v>
      </c>
      <c r="AW31" s="250">
        <v>0</v>
      </c>
      <c r="AX31" s="250">
        <v>0</v>
      </c>
      <c r="AY31" s="250">
        <v>0</v>
      </c>
      <c r="AZ31" s="250">
        <v>0</v>
      </c>
      <c r="BA31" s="250">
        <v>0</v>
      </c>
      <c r="BB31" s="250">
        <v>0</v>
      </c>
      <c r="BC31" s="250">
        <v>0</v>
      </c>
      <c r="BD31" s="250">
        <v>0</v>
      </c>
      <c r="BE31" s="250">
        <v>0</v>
      </c>
      <c r="BF31" s="250">
        <v>0</v>
      </c>
      <c r="BG31" s="250">
        <v>0</v>
      </c>
      <c r="BH31" s="250">
        <v>0</v>
      </c>
      <c r="BI31" s="250">
        <v>0</v>
      </c>
      <c r="BJ31" s="250">
        <v>0</v>
      </c>
      <c r="BK31" s="250">
        <v>0</v>
      </c>
      <c r="BL31" s="250">
        <v>0</v>
      </c>
      <c r="BM31" s="250">
        <v>0</v>
      </c>
      <c r="BN31" s="250">
        <v>0</v>
      </c>
      <c r="BO31" s="250">
        <v>0</v>
      </c>
      <c r="BP31" s="250">
        <v>0</v>
      </c>
      <c r="BQ31" s="250">
        <v>0</v>
      </c>
      <c r="BR31" s="250">
        <v>0</v>
      </c>
      <c r="BS31" s="250">
        <v>0</v>
      </c>
      <c r="BT31" s="250">
        <v>0</v>
      </c>
      <c r="BU31" s="250">
        <v>0</v>
      </c>
      <c r="BV31" s="250">
        <v>0</v>
      </c>
      <c r="BW31" s="250">
        <v>0</v>
      </c>
      <c r="BX31" s="250">
        <v>0</v>
      </c>
      <c r="BY31" s="250">
        <v>0</v>
      </c>
      <c r="BZ31" s="250">
        <v>0</v>
      </c>
      <c r="CA31" s="250">
        <v>0</v>
      </c>
      <c r="CB31" s="250">
        <v>0</v>
      </c>
      <c r="CC31" s="251">
        <v>0</v>
      </c>
    </row>
    <row r="32" spans="1:81">
      <c r="A32" s="31"/>
      <c r="B32" s="356">
        <v>27</v>
      </c>
      <c r="C32" s="17" t="s">
        <v>242</v>
      </c>
      <c r="D32" s="247">
        <f>投入係数!E32</f>
        <v>1.4513598910291319E-2</v>
      </c>
      <c r="E32" s="247">
        <f>投入係数!F32</f>
        <v>3.341790854035985E-3</v>
      </c>
      <c r="F32" s="247">
        <f>投入係数!G32</f>
        <v>1.5982987010119284E-2</v>
      </c>
      <c r="G32" s="247">
        <f>投入係数!H32</f>
        <v>7.8666982349412384E-3</v>
      </c>
      <c r="H32" s="247">
        <f>投入係数!I32</f>
        <v>1.6936001005790548E-2</v>
      </c>
      <c r="I32" s="247">
        <f>投入係数!J32</f>
        <v>2.1571687785874899E-2</v>
      </c>
      <c r="J32" s="247">
        <f>投入係数!K32</f>
        <v>1.9341003544285345E-2</v>
      </c>
      <c r="K32" s="247">
        <f>投入係数!L32</f>
        <v>1.2593838023354315E-2</v>
      </c>
      <c r="L32" s="247">
        <f>投入係数!M32</f>
        <v>3.1037333481425881E-3</v>
      </c>
      <c r="M32" s="247">
        <f>投入係数!N32</f>
        <v>1.3795594107816847E-2</v>
      </c>
      <c r="N32" s="247">
        <f>投入係数!O32</f>
        <v>8.5018017211591895E-3</v>
      </c>
      <c r="O32" s="247">
        <f>投入係数!P32</f>
        <v>4.3926093263767898E-3</v>
      </c>
      <c r="P32" s="247">
        <f>投入係数!Q32</f>
        <v>6.2018687060579883E-3</v>
      </c>
      <c r="Q32" s="247">
        <f>投入係数!R32</f>
        <v>7.6646614570304011E-3</v>
      </c>
      <c r="R32" s="247">
        <f>投入係数!S32</f>
        <v>1.0819234894580837E-2</v>
      </c>
      <c r="S32" s="247">
        <f>投入係数!T32</f>
        <v>8.8671481732852369E-3</v>
      </c>
      <c r="T32" s="247">
        <f>投入係数!U32</f>
        <v>1.5742032134486824E-2</v>
      </c>
      <c r="U32" s="247">
        <f>投入係数!V32</f>
        <v>1.1900503174001303E-2</v>
      </c>
      <c r="V32" s="247">
        <f>投入係数!W32</f>
        <v>1.2822672796697259E-2</v>
      </c>
      <c r="W32" s="247">
        <f>投入係数!X32</f>
        <v>1.3617242514588202E-2</v>
      </c>
      <c r="X32" s="247">
        <f>投入係数!Y32</f>
        <v>9.9713076375727659E-3</v>
      </c>
      <c r="Y32" s="247">
        <f>投入係数!Z32</f>
        <v>1.6860470018362304E-2</v>
      </c>
      <c r="Z32" s="247">
        <f>投入係数!AA32</f>
        <v>1.2668231132649661E-2</v>
      </c>
      <c r="AA32" s="247">
        <f>投入係数!AB32</f>
        <v>1.5514848778916414E-3</v>
      </c>
      <c r="AB32" s="247">
        <f>投入係数!AC32</f>
        <v>5.0694781856314127E-3</v>
      </c>
      <c r="AC32" s="247">
        <f>投入係数!AD32</f>
        <v>4.7847286717712309E-3</v>
      </c>
      <c r="AD32" s="247">
        <f>投入係数!AE32</f>
        <v>3.0442357383099069E-3</v>
      </c>
      <c r="AE32" s="247">
        <f>投入係数!AF32</f>
        <v>1.4778182039088639E-3</v>
      </c>
      <c r="AF32" s="247">
        <f>投入係数!AG32</f>
        <v>3.8633339111768288E-4</v>
      </c>
      <c r="AG32" s="247">
        <f>投入係数!AH32</f>
        <v>2.3266833173893292E-3</v>
      </c>
      <c r="AH32" s="247">
        <f>投入係数!AI32</f>
        <v>2.1991315842176964E-3</v>
      </c>
      <c r="AI32" s="247">
        <f>投入係数!AJ32</f>
        <v>2.4930523017285301E-3</v>
      </c>
      <c r="AJ32" s="247">
        <f>投入係数!AK32</f>
        <v>4.4875469872828339E-3</v>
      </c>
      <c r="AK32" s="247">
        <f>投入係数!AL32</f>
        <v>1.0662278351262044E-2</v>
      </c>
      <c r="AL32" s="247">
        <f>投入係数!AM32</f>
        <v>8.8759329320896811E-3</v>
      </c>
      <c r="AM32" s="247">
        <f>投入係数!AN32</f>
        <v>4.8466837994143976E-3</v>
      </c>
      <c r="AN32" s="247">
        <f>投入係数!AO32</f>
        <v>1.5975464119652089E-2</v>
      </c>
      <c r="AO32" s="247">
        <f>投入係数!AP32</f>
        <v>5.9359788475533318E-2</v>
      </c>
      <c r="AP32" s="248">
        <f>投入係数!AQ32</f>
        <v>1.1544500458663051E-3</v>
      </c>
      <c r="AQ32" s="249">
        <v>0</v>
      </c>
      <c r="AR32" s="250">
        <v>0</v>
      </c>
      <c r="AS32" s="250">
        <v>0</v>
      </c>
      <c r="AT32" s="250">
        <v>0</v>
      </c>
      <c r="AU32" s="250">
        <v>0</v>
      </c>
      <c r="AV32" s="250">
        <v>0</v>
      </c>
      <c r="AW32" s="250">
        <v>0</v>
      </c>
      <c r="AX32" s="250">
        <v>0</v>
      </c>
      <c r="AY32" s="250">
        <v>0</v>
      </c>
      <c r="AZ32" s="250">
        <v>0</v>
      </c>
      <c r="BA32" s="250">
        <v>0</v>
      </c>
      <c r="BB32" s="250">
        <v>0</v>
      </c>
      <c r="BC32" s="250">
        <v>0</v>
      </c>
      <c r="BD32" s="250">
        <v>0</v>
      </c>
      <c r="BE32" s="250">
        <v>0</v>
      </c>
      <c r="BF32" s="250">
        <v>0</v>
      </c>
      <c r="BG32" s="250">
        <v>0</v>
      </c>
      <c r="BH32" s="250">
        <v>0</v>
      </c>
      <c r="BI32" s="250">
        <v>0</v>
      </c>
      <c r="BJ32" s="250">
        <v>0</v>
      </c>
      <c r="BK32" s="250">
        <v>0</v>
      </c>
      <c r="BL32" s="250">
        <v>0</v>
      </c>
      <c r="BM32" s="250">
        <v>0</v>
      </c>
      <c r="BN32" s="250">
        <v>0</v>
      </c>
      <c r="BO32" s="250">
        <v>0</v>
      </c>
      <c r="BP32" s="250">
        <v>0</v>
      </c>
      <c r="BQ32" s="250">
        <v>0</v>
      </c>
      <c r="BR32" s="250">
        <v>0</v>
      </c>
      <c r="BS32" s="250">
        <v>0</v>
      </c>
      <c r="BT32" s="250">
        <v>0</v>
      </c>
      <c r="BU32" s="250">
        <v>0</v>
      </c>
      <c r="BV32" s="250">
        <v>0</v>
      </c>
      <c r="BW32" s="250">
        <v>0</v>
      </c>
      <c r="BX32" s="250">
        <v>0</v>
      </c>
      <c r="BY32" s="250">
        <v>0</v>
      </c>
      <c r="BZ32" s="250">
        <v>0</v>
      </c>
      <c r="CA32" s="250">
        <v>0</v>
      </c>
      <c r="CB32" s="250">
        <v>0</v>
      </c>
      <c r="CC32" s="251">
        <v>0</v>
      </c>
    </row>
    <row r="33" spans="1:81">
      <c r="A33" s="31"/>
      <c r="B33" s="356">
        <v>28</v>
      </c>
      <c r="C33" s="17" t="s">
        <v>52</v>
      </c>
      <c r="D33" s="247">
        <f>投入係数!E33</f>
        <v>6.4723262831280891E-3</v>
      </c>
      <c r="E33" s="247">
        <f>投入係数!F33</f>
        <v>1.0461923591724541E-2</v>
      </c>
      <c r="F33" s="247">
        <f>投入係数!G33</f>
        <v>9.2892895289107685E-3</v>
      </c>
      <c r="G33" s="247">
        <f>投入係数!H33</f>
        <v>5.6454384986205516E-2</v>
      </c>
      <c r="H33" s="247">
        <f>投入係数!I33</f>
        <v>6.0562361565528206E-3</v>
      </c>
      <c r="I33" s="247">
        <f>投入係数!J33</f>
        <v>1.702107387305107E-2</v>
      </c>
      <c r="J33" s="247">
        <f>投入係数!K33</f>
        <v>8.7625776673824606E-3</v>
      </c>
      <c r="K33" s="247">
        <f>投入係数!L33</f>
        <v>6.6426893257283551E-3</v>
      </c>
      <c r="L33" s="247">
        <f>投入係数!M33</f>
        <v>3.65234273548756E-3</v>
      </c>
      <c r="M33" s="247">
        <f>投入係数!N33</f>
        <v>4.0808428502042823E-3</v>
      </c>
      <c r="N33" s="247">
        <f>投入係数!O33</f>
        <v>9.3293828781176903E-3</v>
      </c>
      <c r="O33" s="247">
        <f>投入係数!P33</f>
        <v>4.5212064267857446E-3</v>
      </c>
      <c r="P33" s="247">
        <f>投入係数!Q33</f>
        <v>5.9651391303296025E-3</v>
      </c>
      <c r="Q33" s="247">
        <f>投入係数!R33</f>
        <v>1.0908014577787208E-2</v>
      </c>
      <c r="R33" s="247">
        <f>投入係数!S33</f>
        <v>6.6774899922012187E-3</v>
      </c>
      <c r="S33" s="247">
        <f>投入係数!T33</f>
        <v>5.9094791480211913E-3</v>
      </c>
      <c r="T33" s="247">
        <f>投入係数!U33</f>
        <v>7.2532201974178402E-3</v>
      </c>
      <c r="U33" s="247">
        <f>投入係数!V33</f>
        <v>5.1634086084668181E-3</v>
      </c>
      <c r="V33" s="247">
        <f>投入係数!W33</f>
        <v>5.7837320969415856E-3</v>
      </c>
      <c r="W33" s="247">
        <f>投入係数!X33</f>
        <v>4.9319178603719855E-3</v>
      </c>
      <c r="X33" s="247">
        <f>投入係数!Y33</f>
        <v>1.0086103063989268E-2</v>
      </c>
      <c r="Y33" s="247">
        <f>投入係数!Z33</f>
        <v>2.1352234374608505E-2</v>
      </c>
      <c r="Z33" s="247">
        <f>投入係数!AA33</f>
        <v>9.6032978795973414E-3</v>
      </c>
      <c r="AA33" s="247">
        <f>投入係数!AB33</f>
        <v>1.4969157625910307E-2</v>
      </c>
      <c r="AB33" s="247">
        <f>投入係数!AC33</f>
        <v>1.6264511067831916E-2</v>
      </c>
      <c r="AC33" s="247">
        <f>投入係数!AD33</f>
        <v>2.2644276548265774E-2</v>
      </c>
      <c r="AD33" s="247">
        <f>投入係数!AE33</f>
        <v>1.6570549775167937E-2</v>
      </c>
      <c r="AE33" s="247">
        <f>投入係数!AF33</f>
        <v>6.5330888885108365E-2</v>
      </c>
      <c r="AF33" s="247">
        <f>投入係数!AG33</f>
        <v>6.5291944169022259E-2</v>
      </c>
      <c r="AG33" s="247">
        <f>投入係数!AH33</f>
        <v>1.8553570699783892E-2</v>
      </c>
      <c r="AH33" s="247">
        <f>投入係数!AI33</f>
        <v>5.7967612666453604E-3</v>
      </c>
      <c r="AI33" s="247">
        <f>投入係数!AJ33</f>
        <v>1.4301363129057417E-2</v>
      </c>
      <c r="AJ33" s="247">
        <f>投入係数!AK33</f>
        <v>8.1673998161893926E-3</v>
      </c>
      <c r="AK33" s="247">
        <f>投入係数!AL33</f>
        <v>6.346280679062343E-3</v>
      </c>
      <c r="AL33" s="247">
        <f>投入係数!AM33</f>
        <v>2.2054163052440342E-2</v>
      </c>
      <c r="AM33" s="247">
        <f>投入係数!AN33</f>
        <v>9.8575453623826418E-3</v>
      </c>
      <c r="AN33" s="247">
        <f>投入係数!AO33</f>
        <v>1.0912878973095536E-2</v>
      </c>
      <c r="AO33" s="247">
        <f>投入係数!AP33</f>
        <v>0</v>
      </c>
      <c r="AP33" s="248">
        <f>投入係数!AQ33</f>
        <v>2.8948250134958504E-2</v>
      </c>
      <c r="AQ33" s="249">
        <v>0</v>
      </c>
      <c r="AR33" s="250">
        <v>0</v>
      </c>
      <c r="AS33" s="250">
        <v>0</v>
      </c>
      <c r="AT33" s="250">
        <v>0</v>
      </c>
      <c r="AU33" s="250">
        <v>0</v>
      </c>
      <c r="AV33" s="250">
        <v>0</v>
      </c>
      <c r="AW33" s="250">
        <v>0</v>
      </c>
      <c r="AX33" s="250">
        <v>0</v>
      </c>
      <c r="AY33" s="250">
        <v>0</v>
      </c>
      <c r="AZ33" s="250">
        <v>0</v>
      </c>
      <c r="BA33" s="250">
        <v>0</v>
      </c>
      <c r="BB33" s="250">
        <v>0</v>
      </c>
      <c r="BC33" s="250">
        <v>0</v>
      </c>
      <c r="BD33" s="250">
        <v>0</v>
      </c>
      <c r="BE33" s="250">
        <v>0</v>
      </c>
      <c r="BF33" s="250">
        <v>0</v>
      </c>
      <c r="BG33" s="250">
        <v>0</v>
      </c>
      <c r="BH33" s="250">
        <v>0</v>
      </c>
      <c r="BI33" s="250">
        <v>0</v>
      </c>
      <c r="BJ33" s="250">
        <v>0</v>
      </c>
      <c r="BK33" s="250">
        <v>0</v>
      </c>
      <c r="BL33" s="250">
        <v>0</v>
      </c>
      <c r="BM33" s="250">
        <v>0</v>
      </c>
      <c r="BN33" s="250">
        <v>0</v>
      </c>
      <c r="BO33" s="250">
        <v>0</v>
      </c>
      <c r="BP33" s="250">
        <v>0</v>
      </c>
      <c r="BQ33" s="250">
        <v>0</v>
      </c>
      <c r="BR33" s="250">
        <v>0</v>
      </c>
      <c r="BS33" s="250">
        <v>0</v>
      </c>
      <c r="BT33" s="250">
        <v>0</v>
      </c>
      <c r="BU33" s="250">
        <v>0</v>
      </c>
      <c r="BV33" s="250">
        <v>0</v>
      </c>
      <c r="BW33" s="250">
        <v>0</v>
      </c>
      <c r="BX33" s="250">
        <v>0</v>
      </c>
      <c r="BY33" s="250">
        <v>0</v>
      </c>
      <c r="BZ33" s="250">
        <v>0</v>
      </c>
      <c r="CA33" s="250">
        <v>0</v>
      </c>
      <c r="CB33" s="250">
        <v>0</v>
      </c>
      <c r="CC33" s="251">
        <v>0</v>
      </c>
    </row>
    <row r="34" spans="1:81">
      <c r="A34" s="31"/>
      <c r="B34" s="356">
        <v>29</v>
      </c>
      <c r="C34" s="17" t="s">
        <v>53</v>
      </c>
      <c r="D34" s="247">
        <f>投入係数!E34</f>
        <v>6.0355547590869708E-4</v>
      </c>
      <c r="E34" s="247">
        <f>投入係数!F34</f>
        <v>1.6660618930239982E-3</v>
      </c>
      <c r="F34" s="247">
        <f>投入係数!G34</f>
        <v>1.3430667110379704E-3</v>
      </c>
      <c r="G34" s="247">
        <f>投入係数!H34</f>
        <v>7.5422515407165191E-3</v>
      </c>
      <c r="H34" s="247">
        <f>投入係数!I34</f>
        <v>3.9141149331341097E-3</v>
      </c>
      <c r="I34" s="247">
        <f>投入係数!J34</f>
        <v>5.1955947547061235E-3</v>
      </c>
      <c r="J34" s="247">
        <f>投入係数!K34</f>
        <v>2.7252494982021595E-3</v>
      </c>
      <c r="K34" s="247">
        <f>投入係数!L34</f>
        <v>3.1342015385025642E-3</v>
      </c>
      <c r="L34" s="247">
        <f>投入係数!M34</f>
        <v>9.6056570703551632E-4</v>
      </c>
      <c r="M34" s="247">
        <f>投入係数!N34</f>
        <v>4.323229604648207E-3</v>
      </c>
      <c r="N34" s="247">
        <f>投入係数!O34</f>
        <v>4.0239798990986658E-3</v>
      </c>
      <c r="O34" s="247">
        <f>投入係数!P34</f>
        <v>1.5114005913494659E-3</v>
      </c>
      <c r="P34" s="247">
        <f>投入係数!Q34</f>
        <v>1.0438851603450719E-3</v>
      </c>
      <c r="Q34" s="247">
        <f>投入係数!R34</f>
        <v>4.2704094850100627E-3</v>
      </c>
      <c r="R34" s="247">
        <f>投入係数!S34</f>
        <v>3.2391703052661687E-3</v>
      </c>
      <c r="S34" s="247">
        <f>投入係数!T34</f>
        <v>2.5506208567321652E-3</v>
      </c>
      <c r="T34" s="247">
        <f>投入係数!U34</f>
        <v>3.7338493732937878E-3</v>
      </c>
      <c r="U34" s="247">
        <f>投入係数!V34</f>
        <v>1.677667528779396E-3</v>
      </c>
      <c r="V34" s="247">
        <f>投入係数!W34</f>
        <v>2.0487944992660348E-3</v>
      </c>
      <c r="W34" s="247">
        <f>投入係数!X34</f>
        <v>2.3956374165721552E-3</v>
      </c>
      <c r="X34" s="247">
        <f>投入係数!Y34</f>
        <v>9.8134692167670384E-4</v>
      </c>
      <c r="Y34" s="247">
        <f>投入係数!Z34</f>
        <v>3.6036832407079821E-3</v>
      </c>
      <c r="Z34" s="247">
        <f>投入係数!AA34</f>
        <v>5.986558753148438E-3</v>
      </c>
      <c r="AA34" s="247">
        <f>投入係数!AB34</f>
        <v>8.219863447517432E-3</v>
      </c>
      <c r="AB34" s="247">
        <f>投入係数!AC34</f>
        <v>1.3622160769744822E-3</v>
      </c>
      <c r="AC34" s="247">
        <f>投入係数!AD34</f>
        <v>1.7950533648117956E-3</v>
      </c>
      <c r="AD34" s="247">
        <f>投入係数!AE34</f>
        <v>3.600287673711882E-2</v>
      </c>
      <c r="AE34" s="247">
        <f>投入係数!AF34</f>
        <v>1.8156254093805141E-2</v>
      </c>
      <c r="AF34" s="247">
        <f>投入係数!AG34</f>
        <v>4.7938375594186046E-2</v>
      </c>
      <c r="AG34" s="247">
        <f>投入係数!AH34</f>
        <v>3.3847840418327224E-2</v>
      </c>
      <c r="AH34" s="247">
        <f>投入係数!AI34</f>
        <v>2.2652501738764142E-2</v>
      </c>
      <c r="AI34" s="247">
        <f>投入係数!AJ34</f>
        <v>3.8327966777835136E-3</v>
      </c>
      <c r="AJ34" s="247">
        <f>投入係数!AK34</f>
        <v>8.3747859314594244E-3</v>
      </c>
      <c r="AK34" s="247">
        <f>投入係数!AL34</f>
        <v>1.972315883042576E-2</v>
      </c>
      <c r="AL34" s="247">
        <f>投入係数!AM34</f>
        <v>1.6942031875026353E-2</v>
      </c>
      <c r="AM34" s="247">
        <f>投入係数!AN34</f>
        <v>1.091417941744555E-2</v>
      </c>
      <c r="AN34" s="247">
        <f>投入係数!AO34</f>
        <v>3.5935200246982532E-2</v>
      </c>
      <c r="AO34" s="247">
        <f>投入係数!AP34</f>
        <v>0</v>
      </c>
      <c r="AP34" s="248">
        <f>投入係数!AQ34</f>
        <v>1.9039001826064703E-2</v>
      </c>
      <c r="AQ34" s="249">
        <v>0</v>
      </c>
      <c r="AR34" s="250">
        <v>0</v>
      </c>
      <c r="AS34" s="250">
        <v>0</v>
      </c>
      <c r="AT34" s="250">
        <v>0</v>
      </c>
      <c r="AU34" s="250">
        <v>0</v>
      </c>
      <c r="AV34" s="250">
        <v>0</v>
      </c>
      <c r="AW34" s="250">
        <v>0</v>
      </c>
      <c r="AX34" s="250">
        <v>0</v>
      </c>
      <c r="AY34" s="250">
        <v>0</v>
      </c>
      <c r="AZ34" s="250">
        <v>0</v>
      </c>
      <c r="BA34" s="250">
        <v>0</v>
      </c>
      <c r="BB34" s="250">
        <v>0</v>
      </c>
      <c r="BC34" s="250">
        <v>0</v>
      </c>
      <c r="BD34" s="250">
        <v>0</v>
      </c>
      <c r="BE34" s="250">
        <v>0</v>
      </c>
      <c r="BF34" s="250">
        <v>0</v>
      </c>
      <c r="BG34" s="250">
        <v>0</v>
      </c>
      <c r="BH34" s="250">
        <v>0</v>
      </c>
      <c r="BI34" s="250">
        <v>0</v>
      </c>
      <c r="BJ34" s="250">
        <v>0</v>
      </c>
      <c r="BK34" s="250">
        <v>0</v>
      </c>
      <c r="BL34" s="250">
        <v>0</v>
      </c>
      <c r="BM34" s="250">
        <v>0</v>
      </c>
      <c r="BN34" s="250">
        <v>0</v>
      </c>
      <c r="BO34" s="250">
        <v>0</v>
      </c>
      <c r="BP34" s="250">
        <v>0</v>
      </c>
      <c r="BQ34" s="250">
        <v>0</v>
      </c>
      <c r="BR34" s="250">
        <v>0</v>
      </c>
      <c r="BS34" s="250">
        <v>0</v>
      </c>
      <c r="BT34" s="250">
        <v>0</v>
      </c>
      <c r="BU34" s="250">
        <v>0</v>
      </c>
      <c r="BV34" s="250">
        <v>0</v>
      </c>
      <c r="BW34" s="250">
        <v>0</v>
      </c>
      <c r="BX34" s="250">
        <v>0</v>
      </c>
      <c r="BY34" s="250">
        <v>0</v>
      </c>
      <c r="BZ34" s="250">
        <v>0</v>
      </c>
      <c r="CA34" s="250">
        <v>0</v>
      </c>
      <c r="CB34" s="250">
        <v>0</v>
      </c>
      <c r="CC34" s="251">
        <v>0</v>
      </c>
    </row>
    <row r="35" spans="1:81">
      <c r="A35" s="31"/>
      <c r="B35" s="356">
        <v>30</v>
      </c>
      <c r="C35" s="17" t="s">
        <v>243</v>
      </c>
      <c r="D35" s="247">
        <f>投入係数!E35</f>
        <v>1.9807054510406676E-2</v>
      </c>
      <c r="E35" s="247">
        <f>投入係数!F35</f>
        <v>2.4187775414225059E-2</v>
      </c>
      <c r="F35" s="247">
        <f>投入係数!G35</f>
        <v>1.7045933257987589E-2</v>
      </c>
      <c r="G35" s="247">
        <f>投入係数!H35</f>
        <v>2.0049242015416052E-2</v>
      </c>
      <c r="H35" s="247">
        <f>投入係数!I35</f>
        <v>2.3808107227386969E-2</v>
      </c>
      <c r="I35" s="247">
        <f>投入係数!J35</f>
        <v>1.3566393886503233E-2</v>
      </c>
      <c r="J35" s="247">
        <f>投入係数!K35</f>
        <v>2.564805359755697E-2</v>
      </c>
      <c r="K35" s="247">
        <f>投入係数!L35</f>
        <v>1.5342614292683434E-2</v>
      </c>
      <c r="L35" s="247">
        <f>投入係数!M35</f>
        <v>2.3635065617555764E-2</v>
      </c>
      <c r="M35" s="247">
        <f>投入係数!N35</f>
        <v>1.0797042381308944E-2</v>
      </c>
      <c r="N35" s="247">
        <f>投入係数!O35</f>
        <v>2.9615734174430589E-2</v>
      </c>
      <c r="O35" s="247">
        <f>投入係数!P35</f>
        <v>1.2333509596017412E-2</v>
      </c>
      <c r="P35" s="247">
        <f>投入係数!Q35</f>
        <v>1.4773875328209998E-2</v>
      </c>
      <c r="Q35" s="247">
        <f>投入係数!R35</f>
        <v>1.3182711009842888E-2</v>
      </c>
      <c r="R35" s="247">
        <f>投入係数!S35</f>
        <v>1.1576920059393168E-2</v>
      </c>
      <c r="S35" s="247">
        <f>投入係数!T35</f>
        <v>8.4203839737704133E-3</v>
      </c>
      <c r="T35" s="247">
        <f>投入係数!U35</f>
        <v>1.2198643930620683E-2</v>
      </c>
      <c r="U35" s="247">
        <f>投入係数!V35</f>
        <v>9.3465092640754085E-3</v>
      </c>
      <c r="V35" s="247">
        <f>投入係数!W35</f>
        <v>1.2352705702332219E-2</v>
      </c>
      <c r="W35" s="247">
        <f>投入係数!X35</f>
        <v>1.1525708960297348E-2</v>
      </c>
      <c r="X35" s="247">
        <f>投入係数!Y35</f>
        <v>9.7834739102458084E-3</v>
      </c>
      <c r="Y35" s="247">
        <f>投入係数!Z35</f>
        <v>7.3197641196868266E-2</v>
      </c>
      <c r="Z35" s="247">
        <f>投入係数!AA35</f>
        <v>1.7524191228055836E-2</v>
      </c>
      <c r="AA35" s="247">
        <f>投入係数!AB35</f>
        <v>2.0884382393161909E-2</v>
      </c>
      <c r="AB35" s="247">
        <f>投入係数!AC35</f>
        <v>1.1089494382016039E-2</v>
      </c>
      <c r="AC35" s="247">
        <f>投入係数!AD35</f>
        <v>3.7020293103586364E-2</v>
      </c>
      <c r="AD35" s="247">
        <f>投入係数!AE35</f>
        <v>1.3257192412833895E-2</v>
      </c>
      <c r="AE35" s="247">
        <f>投入係数!AF35</f>
        <v>1.8132021170732197E-2</v>
      </c>
      <c r="AF35" s="247">
        <f>投入係数!AG35</f>
        <v>8.4271030148488218E-4</v>
      </c>
      <c r="AG35" s="247">
        <f>投入係数!AH35</f>
        <v>5.043611300909763E-2</v>
      </c>
      <c r="AH35" s="247">
        <f>投入係数!AI35</f>
        <v>9.6379956300680792E-3</v>
      </c>
      <c r="AI35" s="247">
        <f>投入係数!AJ35</f>
        <v>1.4668578938752017E-2</v>
      </c>
      <c r="AJ35" s="247">
        <f>投入係数!AK35</f>
        <v>1.1916734380439255E-2</v>
      </c>
      <c r="AK35" s="247">
        <f>投入係数!AL35</f>
        <v>8.0417968490395352E-3</v>
      </c>
      <c r="AL35" s="247">
        <f>投入係数!AM35</f>
        <v>1.9267495251235448E-2</v>
      </c>
      <c r="AM35" s="247">
        <f>投入係数!AN35</f>
        <v>5.9876402969468567E-3</v>
      </c>
      <c r="AN35" s="247">
        <f>投入係数!AO35</f>
        <v>1.3263503294866785E-2</v>
      </c>
      <c r="AO35" s="247">
        <f>投入係数!AP35</f>
        <v>3.7906085187174011E-2</v>
      </c>
      <c r="AP35" s="248">
        <f>投入係数!AQ35</f>
        <v>2.7637899297583573E-2</v>
      </c>
      <c r="AQ35" s="249">
        <v>0</v>
      </c>
      <c r="AR35" s="250">
        <v>0</v>
      </c>
      <c r="AS35" s="250">
        <v>0</v>
      </c>
      <c r="AT35" s="250">
        <v>0</v>
      </c>
      <c r="AU35" s="250">
        <v>0</v>
      </c>
      <c r="AV35" s="250">
        <v>0</v>
      </c>
      <c r="AW35" s="250">
        <v>0</v>
      </c>
      <c r="AX35" s="250">
        <v>0</v>
      </c>
      <c r="AY35" s="250">
        <v>0</v>
      </c>
      <c r="AZ35" s="250">
        <v>0</v>
      </c>
      <c r="BA35" s="250">
        <v>0</v>
      </c>
      <c r="BB35" s="250">
        <v>0</v>
      </c>
      <c r="BC35" s="250">
        <v>0</v>
      </c>
      <c r="BD35" s="250">
        <v>0</v>
      </c>
      <c r="BE35" s="250">
        <v>0</v>
      </c>
      <c r="BF35" s="250">
        <v>0</v>
      </c>
      <c r="BG35" s="250">
        <v>0</v>
      </c>
      <c r="BH35" s="250">
        <v>0</v>
      </c>
      <c r="BI35" s="250">
        <v>0</v>
      </c>
      <c r="BJ35" s="250">
        <v>0</v>
      </c>
      <c r="BK35" s="250">
        <v>0</v>
      </c>
      <c r="BL35" s="250">
        <v>0</v>
      </c>
      <c r="BM35" s="250">
        <v>0</v>
      </c>
      <c r="BN35" s="250">
        <v>0</v>
      </c>
      <c r="BO35" s="250">
        <v>0</v>
      </c>
      <c r="BP35" s="250">
        <v>0</v>
      </c>
      <c r="BQ35" s="250">
        <v>0</v>
      </c>
      <c r="BR35" s="250">
        <v>0</v>
      </c>
      <c r="BS35" s="250">
        <v>0</v>
      </c>
      <c r="BT35" s="250">
        <v>0</v>
      </c>
      <c r="BU35" s="250">
        <v>0</v>
      </c>
      <c r="BV35" s="250">
        <v>0</v>
      </c>
      <c r="BW35" s="250">
        <v>0</v>
      </c>
      <c r="BX35" s="250">
        <v>0</v>
      </c>
      <c r="BY35" s="250">
        <v>0</v>
      </c>
      <c r="BZ35" s="250">
        <v>0</v>
      </c>
      <c r="CA35" s="250">
        <v>0</v>
      </c>
      <c r="CB35" s="250">
        <v>0</v>
      </c>
      <c r="CC35" s="251">
        <v>0</v>
      </c>
    </row>
    <row r="36" spans="1:81">
      <c r="A36" s="31"/>
      <c r="B36" s="356">
        <v>31</v>
      </c>
      <c r="C36" s="17" t="s">
        <v>162</v>
      </c>
      <c r="D36" s="247">
        <f>投入係数!E36</f>
        <v>2.0651152419719075E-3</v>
      </c>
      <c r="E36" s="247">
        <f>投入係数!F36</f>
        <v>1.4845232519897413E-3</v>
      </c>
      <c r="F36" s="247">
        <f>投入係数!G36</f>
        <v>2.6862084278122377E-3</v>
      </c>
      <c r="G36" s="247">
        <f>投入係数!H36</f>
        <v>2.3225796655829516E-3</v>
      </c>
      <c r="H36" s="247">
        <f>投入係数!I36</f>
        <v>2.7141258649933746E-3</v>
      </c>
      <c r="I36" s="247">
        <f>投入係数!J36</f>
        <v>2.5279446893455362E-3</v>
      </c>
      <c r="J36" s="247">
        <f>投入係数!K36</f>
        <v>2.4106127415668014E-3</v>
      </c>
      <c r="K36" s="247">
        <f>投入係数!L36</f>
        <v>5.9354572948889473E-3</v>
      </c>
      <c r="L36" s="247">
        <f>投入係数!M36</f>
        <v>7.0840192236742094E-4</v>
      </c>
      <c r="M36" s="247">
        <f>投入係数!N36</f>
        <v>2.1346731573077733E-3</v>
      </c>
      <c r="N36" s="247">
        <f>投入係数!O36</f>
        <v>2.9071956279197431E-3</v>
      </c>
      <c r="O36" s="247">
        <f>投入係数!P36</f>
        <v>1.3888006176684875E-3</v>
      </c>
      <c r="P36" s="247">
        <f>投入係数!Q36</f>
        <v>9.597070366172191E-4</v>
      </c>
      <c r="Q36" s="247">
        <f>投入係数!R36</f>
        <v>3.99020083167305E-3</v>
      </c>
      <c r="R36" s="247">
        <f>投入係数!S36</f>
        <v>3.7399304731145699E-3</v>
      </c>
      <c r="S36" s="247">
        <f>投入係数!T36</f>
        <v>5.4266238486295948E-3</v>
      </c>
      <c r="T36" s="247">
        <f>投入係数!U36</f>
        <v>3.2245561310183801E-3</v>
      </c>
      <c r="U36" s="247">
        <f>投入係数!V36</f>
        <v>2.5888740119504043E-3</v>
      </c>
      <c r="V36" s="247">
        <f>投入係数!W36</f>
        <v>6.0070124772886495E-3</v>
      </c>
      <c r="W36" s="247">
        <f>投入係数!X36</f>
        <v>1.1350244963300223E-2</v>
      </c>
      <c r="X36" s="247">
        <f>投入係数!Y36</f>
        <v>2.2474948098217258E-3</v>
      </c>
      <c r="Y36" s="247">
        <f>投入係数!Z36</f>
        <v>3.6109954876584879E-3</v>
      </c>
      <c r="Z36" s="247">
        <f>投入係数!AA36</f>
        <v>4.7857243178718667E-3</v>
      </c>
      <c r="AA36" s="247">
        <f>投入係数!AB36</f>
        <v>6.7958617077835412E-3</v>
      </c>
      <c r="AB36" s="247">
        <f>投入係数!AC36</f>
        <v>2.1468281120051072E-2</v>
      </c>
      <c r="AC36" s="247">
        <f>投入係数!AD36</f>
        <v>5.5464819987764502E-3</v>
      </c>
      <c r="AD36" s="247">
        <f>投入係数!AE36</f>
        <v>2.3353837899959273E-2</v>
      </c>
      <c r="AE36" s="247">
        <f>投入係数!AF36</f>
        <v>3.1819235255422365E-2</v>
      </c>
      <c r="AF36" s="247">
        <f>投入係数!AG36</f>
        <v>1.7103959624250424E-3</v>
      </c>
      <c r="AG36" s="247">
        <f>投入係数!AH36</f>
        <v>7.0877572952452511E-3</v>
      </c>
      <c r="AH36" s="247">
        <f>投入係数!AI36</f>
        <v>0.11166970925725682</v>
      </c>
      <c r="AI36" s="247">
        <f>投入係数!AJ36</f>
        <v>1.607159447771702E-2</v>
      </c>
      <c r="AJ36" s="247">
        <f>投入係数!AK36</f>
        <v>1.6137701796951912E-2</v>
      </c>
      <c r="AK36" s="247">
        <f>投入係数!AL36</f>
        <v>7.1600911453772818E-3</v>
      </c>
      <c r="AL36" s="247">
        <f>投入係数!AM36</f>
        <v>3.5224081733452178E-2</v>
      </c>
      <c r="AM36" s="247">
        <f>投入係数!AN36</f>
        <v>2.113677332463192E-2</v>
      </c>
      <c r="AN36" s="247">
        <f>投入係数!AO36</f>
        <v>1.224218272503462E-2</v>
      </c>
      <c r="AO36" s="247">
        <f>投入係数!AP36</f>
        <v>0</v>
      </c>
      <c r="AP36" s="248">
        <f>投入係数!AQ36</f>
        <v>2.3652560441053527E-2</v>
      </c>
      <c r="AQ36" s="249">
        <v>0</v>
      </c>
      <c r="AR36" s="250">
        <v>0</v>
      </c>
      <c r="AS36" s="250">
        <v>0</v>
      </c>
      <c r="AT36" s="250">
        <v>0</v>
      </c>
      <c r="AU36" s="250">
        <v>0</v>
      </c>
      <c r="AV36" s="250">
        <v>0</v>
      </c>
      <c r="AW36" s="250">
        <v>0</v>
      </c>
      <c r="AX36" s="250">
        <v>0</v>
      </c>
      <c r="AY36" s="250">
        <v>0</v>
      </c>
      <c r="AZ36" s="250">
        <v>0</v>
      </c>
      <c r="BA36" s="250">
        <v>0</v>
      </c>
      <c r="BB36" s="250">
        <v>0</v>
      </c>
      <c r="BC36" s="250">
        <v>0</v>
      </c>
      <c r="BD36" s="250">
        <v>0</v>
      </c>
      <c r="BE36" s="250">
        <v>0</v>
      </c>
      <c r="BF36" s="250">
        <v>0</v>
      </c>
      <c r="BG36" s="250">
        <v>0</v>
      </c>
      <c r="BH36" s="250">
        <v>0</v>
      </c>
      <c r="BI36" s="250">
        <v>0</v>
      </c>
      <c r="BJ36" s="250">
        <v>0</v>
      </c>
      <c r="BK36" s="250">
        <v>0</v>
      </c>
      <c r="BL36" s="250">
        <v>0</v>
      </c>
      <c r="BM36" s="250">
        <v>0</v>
      </c>
      <c r="BN36" s="250">
        <v>0</v>
      </c>
      <c r="BO36" s="250">
        <v>0</v>
      </c>
      <c r="BP36" s="250">
        <v>0</v>
      </c>
      <c r="BQ36" s="250">
        <v>0</v>
      </c>
      <c r="BR36" s="250">
        <v>0</v>
      </c>
      <c r="BS36" s="250">
        <v>0</v>
      </c>
      <c r="BT36" s="250">
        <v>0</v>
      </c>
      <c r="BU36" s="250">
        <v>0</v>
      </c>
      <c r="BV36" s="250">
        <v>0</v>
      </c>
      <c r="BW36" s="250">
        <v>0</v>
      </c>
      <c r="BX36" s="250">
        <v>0</v>
      </c>
      <c r="BY36" s="250">
        <v>0</v>
      </c>
      <c r="BZ36" s="250">
        <v>0</v>
      </c>
      <c r="CA36" s="250">
        <v>0</v>
      </c>
      <c r="CB36" s="250">
        <v>0</v>
      </c>
      <c r="CC36" s="251">
        <v>0</v>
      </c>
    </row>
    <row r="37" spans="1:81">
      <c r="A37" s="31"/>
      <c r="B37" s="356">
        <v>32</v>
      </c>
      <c r="C37" s="17" t="s">
        <v>54</v>
      </c>
      <c r="D37" s="247">
        <f>投入係数!E37</f>
        <v>0</v>
      </c>
      <c r="E37" s="247">
        <f>投入係数!F37</f>
        <v>0</v>
      </c>
      <c r="F37" s="247">
        <f>投入係数!G37</f>
        <v>0</v>
      </c>
      <c r="G37" s="247">
        <f>投入係数!H37</f>
        <v>0</v>
      </c>
      <c r="H37" s="247">
        <f>投入係数!I37</f>
        <v>0</v>
      </c>
      <c r="I37" s="247">
        <f>投入係数!J37</f>
        <v>0</v>
      </c>
      <c r="J37" s="247">
        <f>投入係数!K37</f>
        <v>0</v>
      </c>
      <c r="K37" s="247">
        <f>投入係数!L37</f>
        <v>0</v>
      </c>
      <c r="L37" s="247">
        <f>投入係数!M37</f>
        <v>0</v>
      </c>
      <c r="M37" s="247">
        <f>投入係数!N37</f>
        <v>0</v>
      </c>
      <c r="N37" s="247">
        <f>投入係数!O37</f>
        <v>0</v>
      </c>
      <c r="O37" s="247">
        <f>投入係数!P37</f>
        <v>0</v>
      </c>
      <c r="P37" s="247">
        <f>投入係数!Q37</f>
        <v>0</v>
      </c>
      <c r="Q37" s="247">
        <f>投入係数!R37</f>
        <v>0</v>
      </c>
      <c r="R37" s="247">
        <f>投入係数!S37</f>
        <v>0</v>
      </c>
      <c r="S37" s="247">
        <f>投入係数!T37</f>
        <v>0</v>
      </c>
      <c r="T37" s="247">
        <f>投入係数!U37</f>
        <v>0</v>
      </c>
      <c r="U37" s="247">
        <f>投入係数!V37</f>
        <v>0</v>
      </c>
      <c r="V37" s="247">
        <f>投入係数!W37</f>
        <v>0</v>
      </c>
      <c r="W37" s="247">
        <f>投入係数!X37</f>
        <v>0</v>
      </c>
      <c r="X37" s="247">
        <f>投入係数!Y37</f>
        <v>0</v>
      </c>
      <c r="Y37" s="247">
        <f>投入係数!Z37</f>
        <v>0</v>
      </c>
      <c r="Z37" s="247">
        <f>投入係数!AA37</f>
        <v>0</v>
      </c>
      <c r="AA37" s="247">
        <f>投入係数!AB37</f>
        <v>0</v>
      </c>
      <c r="AB37" s="247">
        <f>投入係数!AC37</f>
        <v>0</v>
      </c>
      <c r="AC37" s="247">
        <f>投入係数!AD37</f>
        <v>0</v>
      </c>
      <c r="AD37" s="247">
        <f>投入係数!AE37</f>
        <v>0</v>
      </c>
      <c r="AE37" s="247">
        <f>投入係数!AF37</f>
        <v>0</v>
      </c>
      <c r="AF37" s="247">
        <f>投入係数!AG37</f>
        <v>0</v>
      </c>
      <c r="AG37" s="247">
        <f>投入係数!AH37</f>
        <v>0</v>
      </c>
      <c r="AH37" s="247">
        <f>投入係数!AI37</f>
        <v>0</v>
      </c>
      <c r="AI37" s="247">
        <f>投入係数!AJ37</f>
        <v>0</v>
      </c>
      <c r="AJ37" s="247">
        <f>投入係数!AK37</f>
        <v>0</v>
      </c>
      <c r="AK37" s="247">
        <f>投入係数!AL37</f>
        <v>0</v>
      </c>
      <c r="AL37" s="247">
        <f>投入係数!AM37</f>
        <v>0</v>
      </c>
      <c r="AM37" s="247">
        <f>投入係数!AN37</f>
        <v>0</v>
      </c>
      <c r="AN37" s="247">
        <f>投入係数!AO37</f>
        <v>0</v>
      </c>
      <c r="AO37" s="247">
        <f>投入係数!AP37</f>
        <v>0</v>
      </c>
      <c r="AP37" s="248">
        <f>投入係数!AQ37</f>
        <v>0.10149629481379267</v>
      </c>
      <c r="AQ37" s="249">
        <v>0</v>
      </c>
      <c r="AR37" s="250">
        <v>0</v>
      </c>
      <c r="AS37" s="250">
        <v>0</v>
      </c>
      <c r="AT37" s="250">
        <v>0</v>
      </c>
      <c r="AU37" s="250">
        <v>0</v>
      </c>
      <c r="AV37" s="250">
        <v>0</v>
      </c>
      <c r="AW37" s="250">
        <v>0</v>
      </c>
      <c r="AX37" s="250">
        <v>0</v>
      </c>
      <c r="AY37" s="250">
        <v>0</v>
      </c>
      <c r="AZ37" s="250">
        <v>0</v>
      </c>
      <c r="BA37" s="250">
        <v>0</v>
      </c>
      <c r="BB37" s="250">
        <v>0</v>
      </c>
      <c r="BC37" s="250">
        <v>0</v>
      </c>
      <c r="BD37" s="250">
        <v>0</v>
      </c>
      <c r="BE37" s="250">
        <v>0</v>
      </c>
      <c r="BF37" s="250">
        <v>0</v>
      </c>
      <c r="BG37" s="250">
        <v>0</v>
      </c>
      <c r="BH37" s="250">
        <v>0</v>
      </c>
      <c r="BI37" s="250">
        <v>0</v>
      </c>
      <c r="BJ37" s="250">
        <v>0</v>
      </c>
      <c r="BK37" s="250">
        <v>0</v>
      </c>
      <c r="BL37" s="250">
        <v>0</v>
      </c>
      <c r="BM37" s="250">
        <v>0</v>
      </c>
      <c r="BN37" s="250">
        <v>0</v>
      </c>
      <c r="BO37" s="250">
        <v>0</v>
      </c>
      <c r="BP37" s="250">
        <v>0</v>
      </c>
      <c r="BQ37" s="250">
        <v>0</v>
      </c>
      <c r="BR37" s="250">
        <v>0</v>
      </c>
      <c r="BS37" s="250">
        <v>0</v>
      </c>
      <c r="BT37" s="250">
        <v>0</v>
      </c>
      <c r="BU37" s="250">
        <v>0</v>
      </c>
      <c r="BV37" s="250">
        <v>0</v>
      </c>
      <c r="BW37" s="250">
        <v>0</v>
      </c>
      <c r="BX37" s="250">
        <v>0</v>
      </c>
      <c r="BY37" s="250">
        <v>0</v>
      </c>
      <c r="BZ37" s="250">
        <v>0</v>
      </c>
      <c r="CA37" s="250">
        <v>0</v>
      </c>
      <c r="CB37" s="250">
        <v>0</v>
      </c>
      <c r="CC37" s="251">
        <v>0</v>
      </c>
    </row>
    <row r="38" spans="1:81">
      <c r="A38" s="31"/>
      <c r="B38" s="356">
        <v>33</v>
      </c>
      <c r="C38" s="17" t="s">
        <v>55</v>
      </c>
      <c r="D38" s="247">
        <f>投入係数!E38</f>
        <v>4.111413681044142E-5</v>
      </c>
      <c r="E38" s="247">
        <f>投入係数!F38</f>
        <v>1.1411262361229258E-3</v>
      </c>
      <c r="F38" s="247">
        <f>投入係数!G38</f>
        <v>0</v>
      </c>
      <c r="G38" s="247">
        <f>投入係数!H38</f>
        <v>5.0863962359805348E-4</v>
      </c>
      <c r="H38" s="247">
        <f>投入係数!I38</f>
        <v>3.812022912089424E-4</v>
      </c>
      <c r="I38" s="247">
        <f>投入係数!J38</f>
        <v>4.0181668049180794E-5</v>
      </c>
      <c r="J38" s="247">
        <f>投入係数!K38</f>
        <v>2.0579880179488348E-4</v>
      </c>
      <c r="K38" s="247">
        <f>投入係数!L38</f>
        <v>6.4034139606577436E-4</v>
      </c>
      <c r="L38" s="247">
        <f>投入係数!M38</f>
        <v>5.479452117421286E-5</v>
      </c>
      <c r="M38" s="247">
        <f>投入係数!N38</f>
        <v>2.5996479984355121E-4</v>
      </c>
      <c r="N38" s="247">
        <f>投入係数!O38</f>
        <v>5.9861462871015124E-4</v>
      </c>
      <c r="O38" s="247">
        <f>投入係数!P38</f>
        <v>9.8422282771511082E-5</v>
      </c>
      <c r="P38" s="247">
        <f>投入係数!Q38</f>
        <v>3.680517188098494E-5</v>
      </c>
      <c r="Q38" s="247">
        <f>投入係数!R38</f>
        <v>6.7127431853102775E-4</v>
      </c>
      <c r="R38" s="247">
        <f>投入係数!S38</f>
        <v>6.5706473239288664E-4</v>
      </c>
      <c r="S38" s="247">
        <f>投入係数!T38</f>
        <v>8.9335817090246494E-4</v>
      </c>
      <c r="T38" s="247">
        <f>投入係数!U38</f>
        <v>4.6043652119593168E-4</v>
      </c>
      <c r="U38" s="247">
        <f>投入係数!V38</f>
        <v>1.6418611893708297E-3</v>
      </c>
      <c r="V38" s="247">
        <f>投入係数!W38</f>
        <v>1.6514107580026941E-3</v>
      </c>
      <c r="W38" s="247">
        <f>投入係数!X38</f>
        <v>4.7895179993293659E-3</v>
      </c>
      <c r="X38" s="247">
        <f>投入係数!Y38</f>
        <v>4.5943320403819831E-4</v>
      </c>
      <c r="Y38" s="247">
        <f>投入係数!Z38</f>
        <v>1.0666907342333506E-4</v>
      </c>
      <c r="Z38" s="247">
        <f>投入係数!AA38</f>
        <v>2.9459294991078104E-4</v>
      </c>
      <c r="AA38" s="247">
        <f>投入係数!AB38</f>
        <v>9.9945767686859485E-4</v>
      </c>
      <c r="AB38" s="247">
        <f>投入係数!AC38</f>
        <v>1.5838979064189729E-4</v>
      </c>
      <c r="AC38" s="247">
        <f>投入係数!AD38</f>
        <v>4.0826456449645E-4</v>
      </c>
      <c r="AD38" s="247">
        <f>投入係数!AE38</f>
        <v>3.8480391975347528E-4</v>
      </c>
      <c r="AE38" s="247">
        <f>投入係数!AF38</f>
        <v>3.311523715047847E-4</v>
      </c>
      <c r="AF38" s="247">
        <f>投入係数!AG38</f>
        <v>2.3794149923332446E-6</v>
      </c>
      <c r="AG38" s="247">
        <f>投入係数!AH38</f>
        <v>1.4972975642066548E-3</v>
      </c>
      <c r="AH38" s="247">
        <f>投入係数!AI38</f>
        <v>8.4959439701638804E-3</v>
      </c>
      <c r="AI38" s="247">
        <f>投入係数!AJ38</f>
        <v>2.0618366935945892E-4</v>
      </c>
      <c r="AJ38" s="247">
        <f>投入係数!AK38</f>
        <v>9.2221627014678897E-6</v>
      </c>
      <c r="AK38" s="247">
        <f>投入係数!AL38</f>
        <v>1.6298966571290163E-4</v>
      </c>
      <c r="AL38" s="247">
        <f>投入係数!AM38</f>
        <v>8.7888351573889372E-6</v>
      </c>
      <c r="AM38" s="247">
        <f>投入係数!AN38</f>
        <v>9.0437377350997665E-4</v>
      </c>
      <c r="AN38" s="247">
        <f>投入係数!AO38</f>
        <v>9.2054526300406681E-4</v>
      </c>
      <c r="AO38" s="247">
        <f>投入係数!AP38</f>
        <v>0</v>
      </c>
      <c r="AP38" s="248">
        <f>投入係数!AQ38</f>
        <v>3.8946718599357794E-3</v>
      </c>
      <c r="AQ38" s="249">
        <v>0</v>
      </c>
      <c r="AR38" s="250">
        <v>0</v>
      </c>
      <c r="AS38" s="250">
        <v>0</v>
      </c>
      <c r="AT38" s="250">
        <v>0</v>
      </c>
      <c r="AU38" s="250">
        <v>0</v>
      </c>
      <c r="AV38" s="250">
        <v>0</v>
      </c>
      <c r="AW38" s="250">
        <v>0</v>
      </c>
      <c r="AX38" s="250">
        <v>0</v>
      </c>
      <c r="AY38" s="250">
        <v>0</v>
      </c>
      <c r="AZ38" s="250">
        <v>0</v>
      </c>
      <c r="BA38" s="250">
        <v>0</v>
      </c>
      <c r="BB38" s="250">
        <v>0</v>
      </c>
      <c r="BC38" s="250">
        <v>0</v>
      </c>
      <c r="BD38" s="250">
        <v>0</v>
      </c>
      <c r="BE38" s="250">
        <v>0</v>
      </c>
      <c r="BF38" s="250">
        <v>0</v>
      </c>
      <c r="BG38" s="250">
        <v>0</v>
      </c>
      <c r="BH38" s="250">
        <v>0</v>
      </c>
      <c r="BI38" s="250">
        <v>0</v>
      </c>
      <c r="BJ38" s="250">
        <v>0</v>
      </c>
      <c r="BK38" s="250">
        <v>0</v>
      </c>
      <c r="BL38" s="250">
        <v>0</v>
      </c>
      <c r="BM38" s="250">
        <v>0</v>
      </c>
      <c r="BN38" s="250">
        <v>0</v>
      </c>
      <c r="BO38" s="250">
        <v>0</v>
      </c>
      <c r="BP38" s="250">
        <v>0</v>
      </c>
      <c r="BQ38" s="250">
        <v>0</v>
      </c>
      <c r="BR38" s="250">
        <v>0</v>
      </c>
      <c r="BS38" s="250">
        <v>0</v>
      </c>
      <c r="BT38" s="250">
        <v>0</v>
      </c>
      <c r="BU38" s="250">
        <v>0</v>
      </c>
      <c r="BV38" s="250">
        <v>0</v>
      </c>
      <c r="BW38" s="250">
        <v>0</v>
      </c>
      <c r="BX38" s="250">
        <v>0</v>
      </c>
      <c r="BY38" s="250">
        <v>0</v>
      </c>
      <c r="BZ38" s="250">
        <v>0</v>
      </c>
      <c r="CA38" s="250">
        <v>0</v>
      </c>
      <c r="CB38" s="250">
        <v>0</v>
      </c>
      <c r="CC38" s="251">
        <v>0</v>
      </c>
    </row>
    <row r="39" spans="1:81">
      <c r="A39" s="31"/>
      <c r="B39" s="356">
        <v>34</v>
      </c>
      <c r="C39" s="17" t="s">
        <v>244</v>
      </c>
      <c r="D39" s="247">
        <f>投入係数!E39</f>
        <v>0</v>
      </c>
      <c r="E39" s="247">
        <f>投入係数!F39</f>
        <v>0</v>
      </c>
      <c r="F39" s="247">
        <f>投入係数!G39</f>
        <v>0</v>
      </c>
      <c r="G39" s="247">
        <f>投入係数!H39</f>
        <v>0</v>
      </c>
      <c r="H39" s="247">
        <f>投入係数!I39</f>
        <v>0</v>
      </c>
      <c r="I39" s="247">
        <f>投入係数!J39</f>
        <v>0</v>
      </c>
      <c r="J39" s="247">
        <f>投入係数!K39</f>
        <v>0</v>
      </c>
      <c r="K39" s="247">
        <f>投入係数!L39</f>
        <v>4.0818607187857339E-6</v>
      </c>
      <c r="L39" s="247">
        <f>投入係数!M39</f>
        <v>0</v>
      </c>
      <c r="M39" s="247">
        <f>投入係数!N39</f>
        <v>0</v>
      </c>
      <c r="N39" s="247">
        <f>投入係数!O39</f>
        <v>0</v>
      </c>
      <c r="O39" s="247">
        <f>投入係数!P39</f>
        <v>1.8403543593181876E-6</v>
      </c>
      <c r="P39" s="247">
        <f>投入係数!Q39</f>
        <v>0</v>
      </c>
      <c r="Q39" s="247">
        <f>投入係数!R39</f>
        <v>0</v>
      </c>
      <c r="R39" s="247">
        <f>投入係数!S39</f>
        <v>0</v>
      </c>
      <c r="S39" s="247">
        <f>投入係数!T39</f>
        <v>0</v>
      </c>
      <c r="T39" s="247">
        <f>投入係数!U39</f>
        <v>0</v>
      </c>
      <c r="U39" s="247">
        <f>投入係数!V39</f>
        <v>0</v>
      </c>
      <c r="V39" s="247">
        <f>投入係数!W39</f>
        <v>0</v>
      </c>
      <c r="W39" s="247">
        <f>投入係数!X39</f>
        <v>0</v>
      </c>
      <c r="X39" s="247">
        <f>投入係数!Y39</f>
        <v>0</v>
      </c>
      <c r="Y39" s="247">
        <f>投入係数!Z39</f>
        <v>2.6490215718696267E-6</v>
      </c>
      <c r="Z39" s="247">
        <f>投入係数!AA39</f>
        <v>4.5428779069985261E-7</v>
      </c>
      <c r="AA39" s="247">
        <f>投入係数!AB39</f>
        <v>7.1943619814515939E-7</v>
      </c>
      <c r="AB39" s="247">
        <f>投入係数!AC39</f>
        <v>1.0489212632647031E-4</v>
      </c>
      <c r="AC39" s="247">
        <f>投入係数!AD39</f>
        <v>0</v>
      </c>
      <c r="AD39" s="247">
        <f>投入係数!AE39</f>
        <v>2.0076583822602241E-5</v>
      </c>
      <c r="AE39" s="247">
        <f>投入係数!AF39</f>
        <v>1.064385361418772E-4</v>
      </c>
      <c r="AF39" s="247">
        <f>投入係数!AG39</f>
        <v>1.0494460745670635E-5</v>
      </c>
      <c r="AG39" s="247">
        <f>投入係数!AH39</f>
        <v>1.2694200377156497E-3</v>
      </c>
      <c r="AH39" s="247">
        <f>投入係数!AI39</f>
        <v>3.9709970373709533E-4</v>
      </c>
      <c r="AI39" s="247">
        <f>投入係数!AJ39</f>
        <v>1.7308288661161005E-5</v>
      </c>
      <c r="AJ39" s="247">
        <f>投入係数!AK39</f>
        <v>1.0993120529408392E-5</v>
      </c>
      <c r="AK39" s="247">
        <f>投入係数!AL39</f>
        <v>1.4521246109124272E-2</v>
      </c>
      <c r="AL39" s="247">
        <f>投入係数!AM39</f>
        <v>5.2382899394574828E-6</v>
      </c>
      <c r="AM39" s="247">
        <f>投入係数!AN39</f>
        <v>2.2167065616608155E-5</v>
      </c>
      <c r="AN39" s="247">
        <f>投入係数!AO39</f>
        <v>2.8412161370383062E-4</v>
      </c>
      <c r="AO39" s="247">
        <f>投入係数!AP39</f>
        <v>0</v>
      </c>
      <c r="AP39" s="248">
        <f>投入係数!AQ39</f>
        <v>1.3114623292352412E-4</v>
      </c>
      <c r="AQ39" s="249">
        <v>0</v>
      </c>
      <c r="AR39" s="250">
        <v>0</v>
      </c>
      <c r="AS39" s="250">
        <v>0</v>
      </c>
      <c r="AT39" s="250">
        <v>0</v>
      </c>
      <c r="AU39" s="250">
        <v>0</v>
      </c>
      <c r="AV39" s="250">
        <v>0</v>
      </c>
      <c r="AW39" s="250">
        <v>0</v>
      </c>
      <c r="AX39" s="250">
        <v>0</v>
      </c>
      <c r="AY39" s="250">
        <v>0</v>
      </c>
      <c r="AZ39" s="250">
        <v>0</v>
      </c>
      <c r="BA39" s="250">
        <v>0</v>
      </c>
      <c r="BB39" s="250">
        <v>0</v>
      </c>
      <c r="BC39" s="250">
        <v>0</v>
      </c>
      <c r="BD39" s="250">
        <v>0</v>
      </c>
      <c r="BE39" s="250">
        <v>0</v>
      </c>
      <c r="BF39" s="250">
        <v>0</v>
      </c>
      <c r="BG39" s="250">
        <v>0</v>
      </c>
      <c r="BH39" s="250">
        <v>0</v>
      </c>
      <c r="BI39" s="250">
        <v>0</v>
      </c>
      <c r="BJ39" s="250">
        <v>0</v>
      </c>
      <c r="BK39" s="250">
        <v>0</v>
      </c>
      <c r="BL39" s="250">
        <v>0</v>
      </c>
      <c r="BM39" s="250">
        <v>0</v>
      </c>
      <c r="BN39" s="250">
        <v>0</v>
      </c>
      <c r="BO39" s="250">
        <v>0</v>
      </c>
      <c r="BP39" s="250">
        <v>0</v>
      </c>
      <c r="BQ39" s="250">
        <v>0</v>
      </c>
      <c r="BR39" s="250">
        <v>0</v>
      </c>
      <c r="BS39" s="250">
        <v>0</v>
      </c>
      <c r="BT39" s="250">
        <v>0</v>
      </c>
      <c r="BU39" s="250">
        <v>0</v>
      </c>
      <c r="BV39" s="250">
        <v>0</v>
      </c>
      <c r="BW39" s="250">
        <v>0</v>
      </c>
      <c r="BX39" s="250">
        <v>0</v>
      </c>
      <c r="BY39" s="250">
        <v>0</v>
      </c>
      <c r="BZ39" s="250">
        <v>0</v>
      </c>
      <c r="CA39" s="250">
        <v>0</v>
      </c>
      <c r="CB39" s="250">
        <v>0</v>
      </c>
      <c r="CC39" s="251">
        <v>0</v>
      </c>
    </row>
    <row r="40" spans="1:81">
      <c r="A40" s="31"/>
      <c r="B40" s="356">
        <v>35</v>
      </c>
      <c r="C40" s="17" t="s">
        <v>245</v>
      </c>
      <c r="D40" s="247">
        <f>投入係数!E40</f>
        <v>2.0096107065068849E-3</v>
      </c>
      <c r="E40" s="247">
        <f>投入係数!F40</f>
        <v>1.5601932819405298E-3</v>
      </c>
      <c r="F40" s="247">
        <f>投入係数!G40</f>
        <v>1.2424111730332759E-2</v>
      </c>
      <c r="G40" s="247">
        <f>投入係数!H40</f>
        <v>1.9588011775000733E-3</v>
      </c>
      <c r="H40" s="247">
        <f>投入係数!I40</f>
        <v>1.2253127930388612E-3</v>
      </c>
      <c r="I40" s="247">
        <f>投入係数!J40</f>
        <v>7.4990340558705917E-4</v>
      </c>
      <c r="J40" s="247">
        <f>投入係数!K40</f>
        <v>5.3277995668528583E-4</v>
      </c>
      <c r="K40" s="247">
        <f>投入係数!L40</f>
        <v>1.0642445015865295E-3</v>
      </c>
      <c r="L40" s="247">
        <f>投入係数!M40</f>
        <v>3.0299867083121297E-4</v>
      </c>
      <c r="M40" s="247">
        <f>投入係数!N40</f>
        <v>4.4365942418419374E-4</v>
      </c>
      <c r="N40" s="247">
        <f>投入係数!O40</f>
        <v>7.6578668073881034E-4</v>
      </c>
      <c r="O40" s="247">
        <f>投入係数!P40</f>
        <v>6.4623759763115433E-4</v>
      </c>
      <c r="P40" s="247">
        <f>投入係数!Q40</f>
        <v>1.2250997486307578E-3</v>
      </c>
      <c r="Q40" s="247">
        <f>投入係数!R40</f>
        <v>2.809162991645218E-4</v>
      </c>
      <c r="R40" s="247">
        <f>投入係数!S40</f>
        <v>1.3162120215206711E-3</v>
      </c>
      <c r="S40" s="247">
        <f>投入係数!T40</f>
        <v>4.4915931032751805E-4</v>
      </c>
      <c r="T40" s="247">
        <f>投入係数!U40</f>
        <v>8.5863377593253917E-4</v>
      </c>
      <c r="U40" s="247">
        <f>投入係数!V40</f>
        <v>5.4661250902161439E-4</v>
      </c>
      <c r="V40" s="247">
        <f>投入係数!W40</f>
        <v>2.7232476704849471E-4</v>
      </c>
      <c r="W40" s="247">
        <f>投入係数!X40</f>
        <v>3.2965579728704806E-4</v>
      </c>
      <c r="X40" s="247">
        <f>投入係数!Y40</f>
        <v>2.4361338499442311E-4</v>
      </c>
      <c r="Y40" s="247">
        <f>投入係数!Z40</f>
        <v>9.3480805202011811E-4</v>
      </c>
      <c r="Z40" s="247">
        <f>投入係数!AA40</f>
        <v>8.819458172663056E-4</v>
      </c>
      <c r="AA40" s="247">
        <f>投入係数!AB40</f>
        <v>2.1697837803481977E-3</v>
      </c>
      <c r="AB40" s="247">
        <f>投入係数!AC40</f>
        <v>7.4030355452553969E-3</v>
      </c>
      <c r="AC40" s="247">
        <f>投入係数!AD40</f>
        <v>1.8596277491581782E-3</v>
      </c>
      <c r="AD40" s="247">
        <f>投入係数!AE40</f>
        <v>6.1055333464931423E-4</v>
      </c>
      <c r="AE40" s="247">
        <f>投入係数!AF40</f>
        <v>3.1191740474706266E-3</v>
      </c>
      <c r="AF40" s="247">
        <f>投入係数!AG40</f>
        <v>2.1597116429734683E-4</v>
      </c>
      <c r="AG40" s="247">
        <f>投入係数!AH40</f>
        <v>1.7389895563381112E-3</v>
      </c>
      <c r="AH40" s="247">
        <f>投入係数!AI40</f>
        <v>1.1052644232401889E-3</v>
      </c>
      <c r="AI40" s="247">
        <f>投入係数!AJ40</f>
        <v>2.0646382656531118E-6</v>
      </c>
      <c r="AJ40" s="247">
        <f>投入係数!AK40</f>
        <v>2.1165269556856323E-3</v>
      </c>
      <c r="AK40" s="247">
        <f>投入係数!AL40</f>
        <v>1.0919576062469758E-3</v>
      </c>
      <c r="AL40" s="247">
        <f>投入係数!AM40</f>
        <v>0</v>
      </c>
      <c r="AM40" s="247">
        <f>投入係数!AN40</f>
        <v>1.7879982900091539E-3</v>
      </c>
      <c r="AN40" s="247">
        <f>投入係数!AO40</f>
        <v>2.3425963013754152E-3</v>
      </c>
      <c r="AO40" s="247">
        <f>投入係数!AP40</f>
        <v>0</v>
      </c>
      <c r="AP40" s="248">
        <f>投入係数!AQ40</f>
        <v>2.3465884137155465E-4</v>
      </c>
      <c r="AQ40" s="249">
        <v>0</v>
      </c>
      <c r="AR40" s="250">
        <v>0</v>
      </c>
      <c r="AS40" s="250">
        <v>0</v>
      </c>
      <c r="AT40" s="250">
        <v>0</v>
      </c>
      <c r="AU40" s="250">
        <v>0</v>
      </c>
      <c r="AV40" s="250">
        <v>0</v>
      </c>
      <c r="AW40" s="250">
        <v>0</v>
      </c>
      <c r="AX40" s="250">
        <v>0</v>
      </c>
      <c r="AY40" s="250">
        <v>0</v>
      </c>
      <c r="AZ40" s="250">
        <v>0</v>
      </c>
      <c r="BA40" s="250">
        <v>0</v>
      </c>
      <c r="BB40" s="250">
        <v>0</v>
      </c>
      <c r="BC40" s="250">
        <v>0</v>
      </c>
      <c r="BD40" s="250">
        <v>0</v>
      </c>
      <c r="BE40" s="250">
        <v>0</v>
      </c>
      <c r="BF40" s="250">
        <v>0</v>
      </c>
      <c r="BG40" s="250">
        <v>0</v>
      </c>
      <c r="BH40" s="250">
        <v>0</v>
      </c>
      <c r="BI40" s="250">
        <v>0</v>
      </c>
      <c r="BJ40" s="250">
        <v>0</v>
      </c>
      <c r="BK40" s="250">
        <v>0</v>
      </c>
      <c r="BL40" s="250">
        <v>0</v>
      </c>
      <c r="BM40" s="250">
        <v>0</v>
      </c>
      <c r="BN40" s="250">
        <v>0</v>
      </c>
      <c r="BO40" s="250">
        <v>0</v>
      </c>
      <c r="BP40" s="250">
        <v>0</v>
      </c>
      <c r="BQ40" s="250">
        <v>0</v>
      </c>
      <c r="BR40" s="250">
        <v>0</v>
      </c>
      <c r="BS40" s="250">
        <v>0</v>
      </c>
      <c r="BT40" s="250">
        <v>0</v>
      </c>
      <c r="BU40" s="250">
        <v>0</v>
      </c>
      <c r="BV40" s="250">
        <v>0</v>
      </c>
      <c r="BW40" s="250">
        <v>0</v>
      </c>
      <c r="BX40" s="250">
        <v>0</v>
      </c>
      <c r="BY40" s="250">
        <v>0</v>
      </c>
      <c r="BZ40" s="250">
        <v>0</v>
      </c>
      <c r="CA40" s="250">
        <v>0</v>
      </c>
      <c r="CB40" s="250">
        <v>0</v>
      </c>
      <c r="CC40" s="251">
        <v>0</v>
      </c>
    </row>
    <row r="41" spans="1:81">
      <c r="A41" s="31"/>
      <c r="B41" s="356">
        <v>36</v>
      </c>
      <c r="C41" s="17" t="s">
        <v>56</v>
      </c>
      <c r="D41" s="247">
        <f>投入係数!E41</f>
        <v>3.3565860307998976E-2</v>
      </c>
      <c r="E41" s="247">
        <f>投入係数!F41</f>
        <v>2.0941987372265686E-2</v>
      </c>
      <c r="F41" s="247">
        <f>投入係数!G41</f>
        <v>1.5437930827645744E-2</v>
      </c>
      <c r="G41" s="247">
        <f>投入係数!H41</f>
        <v>8.9985621305688754E-2</v>
      </c>
      <c r="H41" s="247">
        <f>投入係数!I41</f>
        <v>3.6223505436371012E-2</v>
      </c>
      <c r="I41" s="247">
        <f>投入係数!J41</f>
        <v>2.5533699009462792E-2</v>
      </c>
      <c r="J41" s="247">
        <f>投入係数!K41</f>
        <v>1.9178445143974536E-2</v>
      </c>
      <c r="K41" s="247">
        <f>投入係数!L41</f>
        <v>4.3295921879037379E-2</v>
      </c>
      <c r="L41" s="247">
        <f>投入係数!M41</f>
        <v>1.0118496005494448E-2</v>
      </c>
      <c r="M41" s="247">
        <f>投入係数!N41</f>
        <v>3.3383433021549683E-2</v>
      </c>
      <c r="N41" s="247">
        <f>投入係数!O41</f>
        <v>4.8371733955221666E-2</v>
      </c>
      <c r="O41" s="247">
        <f>投入係数!P41</f>
        <v>1.0536958861480877E-2</v>
      </c>
      <c r="P41" s="247">
        <f>投入係数!Q41</f>
        <v>1.2778142902845549E-2</v>
      </c>
      <c r="Q41" s="247">
        <f>投入係数!R41</f>
        <v>2.4885885790870966E-2</v>
      </c>
      <c r="R41" s="247">
        <f>投入係数!S41</f>
        <v>2.9935261834405986E-2</v>
      </c>
      <c r="S41" s="247">
        <f>投入係数!T41</f>
        <v>3.1043529584393503E-2</v>
      </c>
      <c r="T41" s="247">
        <f>投入係数!U41</f>
        <v>3.231977004806065E-2</v>
      </c>
      <c r="U41" s="247">
        <f>投入係数!V41</f>
        <v>4.1251622154957195E-2</v>
      </c>
      <c r="V41" s="247">
        <f>投入係数!W41</f>
        <v>3.1793647217500276E-2</v>
      </c>
      <c r="W41" s="247">
        <f>投入係数!X41</f>
        <v>3.5591970780697549E-2</v>
      </c>
      <c r="X41" s="247">
        <f>投入係数!Y41</f>
        <v>2.4311351660984592E-2</v>
      </c>
      <c r="Y41" s="247">
        <f>投入係数!Z41</f>
        <v>3.7836246962864722E-2</v>
      </c>
      <c r="Z41" s="247">
        <f>投入係数!AA41</f>
        <v>8.2632646770703116E-2</v>
      </c>
      <c r="AA41" s="247">
        <f>投入係数!AB41</f>
        <v>5.0619440418765781E-2</v>
      </c>
      <c r="AB41" s="247">
        <f>投入係数!AC41</f>
        <v>0.12388852716405956</v>
      </c>
      <c r="AC41" s="247">
        <f>投入係数!AD41</f>
        <v>5.3095242360065929E-2</v>
      </c>
      <c r="AD41" s="247">
        <f>投入係数!AE41</f>
        <v>7.0074882329878602E-2</v>
      </c>
      <c r="AE41" s="247">
        <f>投入係数!AF41</f>
        <v>9.2846789537399138E-2</v>
      </c>
      <c r="AF41" s="247">
        <f>投入係数!AG41</f>
        <v>1.9674969126200766E-2</v>
      </c>
      <c r="AG41" s="247">
        <f>投入係数!AH41</f>
        <v>5.9646343375953488E-2</v>
      </c>
      <c r="AH41" s="247">
        <f>投入係数!AI41</f>
        <v>0.12113123353620049</v>
      </c>
      <c r="AI41" s="247">
        <f>投入係数!AJ41</f>
        <v>6.9582537756778987E-2</v>
      </c>
      <c r="AJ41" s="247">
        <f>投入係数!AK41</f>
        <v>6.8599022222211301E-2</v>
      </c>
      <c r="AK41" s="247">
        <f>投入係数!AL41</f>
        <v>3.594985427969298E-2</v>
      </c>
      <c r="AL41" s="247">
        <f>投入係数!AM41</f>
        <v>5.8332280730020336E-2</v>
      </c>
      <c r="AM41" s="247">
        <f>投入係数!AN41</f>
        <v>0.1237209328887975</v>
      </c>
      <c r="AN41" s="247">
        <f>投入係数!AO41</f>
        <v>3.3291349348713459E-2</v>
      </c>
      <c r="AO41" s="247">
        <f>投入係数!AP41</f>
        <v>0</v>
      </c>
      <c r="AP41" s="248">
        <f>投入係数!AQ41</f>
        <v>2.3240278163815981E-2</v>
      </c>
      <c r="AQ41" s="249">
        <v>0</v>
      </c>
      <c r="AR41" s="250">
        <v>0</v>
      </c>
      <c r="AS41" s="250">
        <v>0</v>
      </c>
      <c r="AT41" s="250">
        <v>0</v>
      </c>
      <c r="AU41" s="250">
        <v>0</v>
      </c>
      <c r="AV41" s="250">
        <v>0</v>
      </c>
      <c r="AW41" s="250">
        <v>0</v>
      </c>
      <c r="AX41" s="250">
        <v>0</v>
      </c>
      <c r="AY41" s="250">
        <v>0</v>
      </c>
      <c r="AZ41" s="250">
        <v>0</v>
      </c>
      <c r="BA41" s="250">
        <v>0</v>
      </c>
      <c r="BB41" s="250">
        <v>0</v>
      </c>
      <c r="BC41" s="250">
        <v>0</v>
      </c>
      <c r="BD41" s="250">
        <v>0</v>
      </c>
      <c r="BE41" s="250">
        <v>0</v>
      </c>
      <c r="BF41" s="250">
        <v>0</v>
      </c>
      <c r="BG41" s="250">
        <v>0</v>
      </c>
      <c r="BH41" s="250">
        <v>0</v>
      </c>
      <c r="BI41" s="250">
        <v>0</v>
      </c>
      <c r="BJ41" s="250">
        <v>0</v>
      </c>
      <c r="BK41" s="250">
        <v>0</v>
      </c>
      <c r="BL41" s="250">
        <v>0</v>
      </c>
      <c r="BM41" s="250">
        <v>0</v>
      </c>
      <c r="BN41" s="250">
        <v>0</v>
      </c>
      <c r="BO41" s="250">
        <v>0</v>
      </c>
      <c r="BP41" s="250">
        <v>0</v>
      </c>
      <c r="BQ41" s="250">
        <v>0</v>
      </c>
      <c r="BR41" s="250">
        <v>0</v>
      </c>
      <c r="BS41" s="250">
        <v>0</v>
      </c>
      <c r="BT41" s="250">
        <v>0</v>
      </c>
      <c r="BU41" s="250">
        <v>0</v>
      </c>
      <c r="BV41" s="250">
        <v>0</v>
      </c>
      <c r="BW41" s="250">
        <v>0</v>
      </c>
      <c r="BX41" s="250">
        <v>0</v>
      </c>
      <c r="BY41" s="250">
        <v>0</v>
      </c>
      <c r="BZ41" s="250">
        <v>0</v>
      </c>
      <c r="CA41" s="250">
        <v>0</v>
      </c>
      <c r="CB41" s="250">
        <v>0</v>
      </c>
      <c r="CC41" s="251">
        <v>0</v>
      </c>
    </row>
    <row r="42" spans="1:81">
      <c r="A42" s="31"/>
      <c r="B42" s="357">
        <v>37</v>
      </c>
      <c r="C42" s="17" t="s">
        <v>57</v>
      </c>
      <c r="D42" s="247">
        <f>投入係数!E42</f>
        <v>1.0598111844406293E-3</v>
      </c>
      <c r="E42" s="247">
        <f>投入係数!F42</f>
        <v>6.013830057049033E-5</v>
      </c>
      <c r="F42" s="247">
        <f>投入係数!G42</f>
        <v>6.2953013481742751E-4</v>
      </c>
      <c r="G42" s="247">
        <f>投入係数!H42</f>
        <v>8.7118624734514909E-5</v>
      </c>
      <c r="H42" s="247">
        <f>投入係数!I42</f>
        <v>1.8314116708717878E-4</v>
      </c>
      <c r="I42" s="247">
        <f>投入係数!J42</f>
        <v>6.8822236758135774E-5</v>
      </c>
      <c r="J42" s="247">
        <f>投入係数!K42</f>
        <v>4.5976624413810162E-5</v>
      </c>
      <c r="K42" s="247">
        <f>投入係数!L42</f>
        <v>1.6086960018561053E-4</v>
      </c>
      <c r="L42" s="247">
        <f>投入係数!M42</f>
        <v>3.336917171889057E-5</v>
      </c>
      <c r="M42" s="247">
        <f>投入係数!N42</f>
        <v>5.6007764697701158E-5</v>
      </c>
      <c r="N42" s="247">
        <f>投入係数!O42</f>
        <v>1.2446347334096208E-4</v>
      </c>
      <c r="O42" s="247">
        <f>投入係数!P42</f>
        <v>4.0458101274759132E-5</v>
      </c>
      <c r="P42" s="247">
        <f>投入係数!Q42</f>
        <v>2.0630962403642688E-5</v>
      </c>
      <c r="Q42" s="247">
        <f>投入係数!R42</f>
        <v>6.6204023713886383E-5</v>
      </c>
      <c r="R42" s="247">
        <f>投入係数!S42</f>
        <v>6.9657585117148933E-5</v>
      </c>
      <c r="S42" s="247">
        <f>投入係数!T42</f>
        <v>1.1787149821061416E-4</v>
      </c>
      <c r="T42" s="247">
        <f>投入係数!U42</f>
        <v>1.2669714437591465E-4</v>
      </c>
      <c r="U42" s="247">
        <f>投入係数!V42</f>
        <v>1.393075927900805E-4</v>
      </c>
      <c r="V42" s="247">
        <f>投入係数!W42</f>
        <v>7.7783704895224029E-5</v>
      </c>
      <c r="W42" s="247">
        <f>投入係数!X42</f>
        <v>1.2478182023171401E-4</v>
      </c>
      <c r="X42" s="247">
        <f>投入係数!Y42</f>
        <v>1.293545134998668E-4</v>
      </c>
      <c r="Y42" s="247">
        <f>投入係数!Z42</f>
        <v>1.3093524030570133E-4</v>
      </c>
      <c r="Z42" s="247">
        <f>投入係数!AA42</f>
        <v>1.8172425959218455E-4</v>
      </c>
      <c r="AA42" s="247">
        <f>投入係数!AB42</f>
        <v>5.5407644430526378E-5</v>
      </c>
      <c r="AB42" s="247">
        <f>投入係数!AC42</f>
        <v>2.4114345783059595E-4</v>
      </c>
      <c r="AC42" s="247">
        <f>投入係数!AD42</f>
        <v>3.8491714953436441E-5</v>
      </c>
      <c r="AD42" s="247">
        <f>投入係数!AE42</f>
        <v>3.7511031865193687E-4</v>
      </c>
      <c r="AE42" s="247">
        <f>投入係数!AF42</f>
        <v>1.5462254168715418E-4</v>
      </c>
      <c r="AF42" s="247">
        <f>投入係数!AG42</f>
        <v>4.4503447350314275E-4</v>
      </c>
      <c r="AG42" s="247">
        <f>投入係数!AH42</f>
        <v>4.1840768322718396E-4</v>
      </c>
      <c r="AH42" s="247">
        <f>投入係数!AI42</f>
        <v>3.2822116452489438E-3</v>
      </c>
      <c r="AI42" s="247">
        <f>投入係数!AJ42</f>
        <v>2.4829690951907091E-4</v>
      </c>
      <c r="AJ42" s="247">
        <f>投入係数!AK42</f>
        <v>5.8154072926618703E-3</v>
      </c>
      <c r="AK42" s="247">
        <f>投入係数!AL42</f>
        <v>1.2929285453993135E-2</v>
      </c>
      <c r="AL42" s="247">
        <f>投入係数!AM42</f>
        <v>1.3608196482383513E-3</v>
      </c>
      <c r="AM42" s="247">
        <f>投入係数!AN42</f>
        <v>9.4356472925922433E-4</v>
      </c>
      <c r="AN42" s="247">
        <f>投入係数!AO42</f>
        <v>8.1526159094942648E-3</v>
      </c>
      <c r="AO42" s="247">
        <f>投入係数!AP42</f>
        <v>0</v>
      </c>
      <c r="AP42" s="248">
        <f>投入係数!AQ42</f>
        <v>1.9567399499217505E-3</v>
      </c>
      <c r="AQ42" s="249">
        <v>0</v>
      </c>
      <c r="AR42" s="250">
        <v>0</v>
      </c>
      <c r="AS42" s="250">
        <v>0</v>
      </c>
      <c r="AT42" s="250">
        <v>0</v>
      </c>
      <c r="AU42" s="250">
        <v>0</v>
      </c>
      <c r="AV42" s="250">
        <v>0</v>
      </c>
      <c r="AW42" s="250">
        <v>0</v>
      </c>
      <c r="AX42" s="250">
        <v>0</v>
      </c>
      <c r="AY42" s="250">
        <v>0</v>
      </c>
      <c r="AZ42" s="250">
        <v>0</v>
      </c>
      <c r="BA42" s="250">
        <v>0</v>
      </c>
      <c r="BB42" s="250">
        <v>0</v>
      </c>
      <c r="BC42" s="250">
        <v>0</v>
      </c>
      <c r="BD42" s="250">
        <v>0</v>
      </c>
      <c r="BE42" s="250">
        <v>0</v>
      </c>
      <c r="BF42" s="250">
        <v>0</v>
      </c>
      <c r="BG42" s="250">
        <v>0</v>
      </c>
      <c r="BH42" s="250">
        <v>0</v>
      </c>
      <c r="BI42" s="250">
        <v>0</v>
      </c>
      <c r="BJ42" s="250">
        <v>0</v>
      </c>
      <c r="BK42" s="250">
        <v>0</v>
      </c>
      <c r="BL42" s="250">
        <v>0</v>
      </c>
      <c r="BM42" s="250">
        <v>0</v>
      </c>
      <c r="BN42" s="250">
        <v>0</v>
      </c>
      <c r="BO42" s="250">
        <v>0</v>
      </c>
      <c r="BP42" s="250">
        <v>0</v>
      </c>
      <c r="BQ42" s="250">
        <v>0</v>
      </c>
      <c r="BR42" s="250">
        <v>0</v>
      </c>
      <c r="BS42" s="250">
        <v>0</v>
      </c>
      <c r="BT42" s="250">
        <v>0</v>
      </c>
      <c r="BU42" s="250">
        <v>0</v>
      </c>
      <c r="BV42" s="250">
        <v>0</v>
      </c>
      <c r="BW42" s="250">
        <v>0</v>
      </c>
      <c r="BX42" s="250">
        <v>0</v>
      </c>
      <c r="BY42" s="250">
        <v>0</v>
      </c>
      <c r="BZ42" s="250">
        <v>0</v>
      </c>
      <c r="CA42" s="250">
        <v>0</v>
      </c>
      <c r="CB42" s="250">
        <v>0</v>
      </c>
      <c r="CC42" s="251">
        <v>0</v>
      </c>
    </row>
    <row r="43" spans="1:81">
      <c r="A43" s="31"/>
      <c r="B43" s="357">
        <v>38</v>
      </c>
      <c r="C43" s="17" t="s">
        <v>246</v>
      </c>
      <c r="D43" s="247">
        <f>投入係数!E43</f>
        <v>3.6288710520650735E-4</v>
      </c>
      <c r="E43" s="247">
        <f>投入係数!F43</f>
        <v>4.3071751234373358E-3</v>
      </c>
      <c r="F43" s="247">
        <f>投入係数!G43</f>
        <v>1.0211495787757988E-3</v>
      </c>
      <c r="G43" s="247">
        <f>投入係数!H43</f>
        <v>1.2174707046111702E-3</v>
      </c>
      <c r="H43" s="247">
        <f>投入係数!I43</f>
        <v>8.0690273343625094E-4</v>
      </c>
      <c r="I43" s="247">
        <f>投入係数!J43</f>
        <v>1.0820038711694057E-3</v>
      </c>
      <c r="J43" s="247">
        <f>投入係数!K43</f>
        <v>6.3716264513520961E-4</v>
      </c>
      <c r="K43" s="247">
        <f>投入係数!L43</f>
        <v>6.8146451642364615E-4</v>
      </c>
      <c r="L43" s="247">
        <f>投入係数!M43</f>
        <v>7.2863992072397658E-5</v>
      </c>
      <c r="M43" s="247">
        <f>投入係数!N43</f>
        <v>1.721941645745728E-4</v>
      </c>
      <c r="N43" s="247">
        <f>投入係数!O43</f>
        <v>1.0835356051938424E-3</v>
      </c>
      <c r="O43" s="247">
        <f>投入係数!P43</f>
        <v>1.4827796621756767E-4</v>
      </c>
      <c r="P43" s="247">
        <f>投入係数!Q43</f>
        <v>2.2424487540394111E-4</v>
      </c>
      <c r="Q43" s="247">
        <f>投入係数!R43</f>
        <v>5.3506940482395138E-4</v>
      </c>
      <c r="R43" s="247">
        <f>投入係数!S43</f>
        <v>5.9015715215711569E-4</v>
      </c>
      <c r="S43" s="247">
        <f>投入係数!T43</f>
        <v>9.5795249216295761E-4</v>
      </c>
      <c r="T43" s="247">
        <f>投入係数!U43</f>
        <v>1.2782467693780856E-3</v>
      </c>
      <c r="U43" s="247">
        <f>投入係数!V43</f>
        <v>1.569066151393091E-3</v>
      </c>
      <c r="V43" s="247">
        <f>投入係数!W43</f>
        <v>8.4984925881121569E-4</v>
      </c>
      <c r="W43" s="247">
        <f>投入係数!X43</f>
        <v>7.8806736658546461E-4</v>
      </c>
      <c r="X43" s="247">
        <f>投入係数!Y43</f>
        <v>7.7999399103341666E-4</v>
      </c>
      <c r="Y43" s="247">
        <f>投入係数!Z43</f>
        <v>1.1702221028359269E-3</v>
      </c>
      <c r="Z43" s="247">
        <f>投入係数!AA43</f>
        <v>7.3842780100853093E-4</v>
      </c>
      <c r="AA43" s="247">
        <f>投入係数!AB43</f>
        <v>5.4895406193501972E-5</v>
      </c>
      <c r="AB43" s="247">
        <f>投入係数!AC43</f>
        <v>1.0267805427719916E-3</v>
      </c>
      <c r="AC43" s="247">
        <f>投入係数!AD43</f>
        <v>2.8913005473299174E-3</v>
      </c>
      <c r="AD43" s="247">
        <f>投入係数!AE43</f>
        <v>2.0204553164725188E-3</v>
      </c>
      <c r="AE43" s="247">
        <f>投入係数!AF43</f>
        <v>3.3775568332417563E-3</v>
      </c>
      <c r="AF43" s="247">
        <f>投入係数!AG43</f>
        <v>3.4428240611541236E-4</v>
      </c>
      <c r="AG43" s="247">
        <f>投入係数!AH43</f>
        <v>2.5645372410937357E-3</v>
      </c>
      <c r="AH43" s="247">
        <f>投入係数!AI43</f>
        <v>2.0243807486831676E-3</v>
      </c>
      <c r="AI43" s="247">
        <f>投入係数!AJ43</f>
        <v>2.7303336734665505E-3</v>
      </c>
      <c r="AJ43" s="247">
        <f>投入係数!AK43</f>
        <v>3.5597235405307754E-3</v>
      </c>
      <c r="AK43" s="247">
        <f>投入係数!AL43</f>
        <v>2.4040653923962465E-3</v>
      </c>
      <c r="AL43" s="247">
        <f>投入係数!AM43</f>
        <v>4.4335053091620518E-3</v>
      </c>
      <c r="AM43" s="247">
        <f>投入係数!AN43</f>
        <v>1.5478962146488755E-3</v>
      </c>
      <c r="AN43" s="247">
        <f>投入係数!AO43</f>
        <v>1.8734904106083145E-3</v>
      </c>
      <c r="AO43" s="247">
        <f>投入係数!AP43</f>
        <v>0</v>
      </c>
      <c r="AP43" s="248">
        <f>投入係数!AQ43</f>
        <v>1.2113615176779779E-4</v>
      </c>
      <c r="AQ43" s="249">
        <v>0</v>
      </c>
      <c r="AR43" s="250">
        <v>0</v>
      </c>
      <c r="AS43" s="250">
        <v>0</v>
      </c>
      <c r="AT43" s="250">
        <v>0</v>
      </c>
      <c r="AU43" s="250">
        <v>0</v>
      </c>
      <c r="AV43" s="250">
        <v>0</v>
      </c>
      <c r="AW43" s="250">
        <v>0</v>
      </c>
      <c r="AX43" s="250">
        <v>0</v>
      </c>
      <c r="AY43" s="250">
        <v>0</v>
      </c>
      <c r="AZ43" s="250">
        <v>0</v>
      </c>
      <c r="BA43" s="250">
        <v>0</v>
      </c>
      <c r="BB43" s="250">
        <v>0</v>
      </c>
      <c r="BC43" s="250">
        <v>0</v>
      </c>
      <c r="BD43" s="250">
        <v>0</v>
      </c>
      <c r="BE43" s="250">
        <v>0</v>
      </c>
      <c r="BF43" s="250">
        <v>0</v>
      </c>
      <c r="BG43" s="250">
        <v>0</v>
      </c>
      <c r="BH43" s="250">
        <v>0</v>
      </c>
      <c r="BI43" s="250">
        <v>0</v>
      </c>
      <c r="BJ43" s="250">
        <v>0</v>
      </c>
      <c r="BK43" s="250">
        <v>0</v>
      </c>
      <c r="BL43" s="250">
        <v>0</v>
      </c>
      <c r="BM43" s="250">
        <v>0</v>
      </c>
      <c r="BN43" s="250">
        <v>0</v>
      </c>
      <c r="BO43" s="250">
        <v>0</v>
      </c>
      <c r="BP43" s="250">
        <v>0</v>
      </c>
      <c r="BQ43" s="250">
        <v>0</v>
      </c>
      <c r="BR43" s="250">
        <v>0</v>
      </c>
      <c r="BS43" s="250">
        <v>0</v>
      </c>
      <c r="BT43" s="250">
        <v>0</v>
      </c>
      <c r="BU43" s="250">
        <v>0</v>
      </c>
      <c r="BV43" s="250">
        <v>0</v>
      </c>
      <c r="BW43" s="250">
        <v>0</v>
      </c>
      <c r="BX43" s="250">
        <v>0</v>
      </c>
      <c r="BY43" s="250">
        <v>0</v>
      </c>
      <c r="BZ43" s="250">
        <v>0</v>
      </c>
      <c r="CA43" s="250">
        <v>0</v>
      </c>
      <c r="CB43" s="250">
        <v>0</v>
      </c>
      <c r="CC43" s="251">
        <v>0</v>
      </c>
    </row>
    <row r="44" spans="1:81">
      <c r="A44" s="31"/>
      <c r="B44" s="358">
        <v>39</v>
      </c>
      <c r="C44" s="71" t="s">
        <v>247</v>
      </c>
      <c r="D44" s="252">
        <f>投入係数!E44</f>
        <v>5.455607835901221E-3</v>
      </c>
      <c r="E44" s="252">
        <f>投入係数!F44</f>
        <v>8.4042441432923627E-4</v>
      </c>
      <c r="F44" s="252">
        <f>投入係数!G44</f>
        <v>9.170708717082655E-3</v>
      </c>
      <c r="G44" s="252">
        <f>投入係数!H44</f>
        <v>5.6308020088266623E-3</v>
      </c>
      <c r="H44" s="252">
        <f>投入係数!I44</f>
        <v>4.0969835562214806E-3</v>
      </c>
      <c r="I44" s="252">
        <f>投入係数!J44</f>
        <v>2.7771432693348081E-3</v>
      </c>
      <c r="J44" s="252">
        <f>投入係数!K44</f>
        <v>2.9930581397527916E-3</v>
      </c>
      <c r="K44" s="252">
        <f>投入係数!L44</f>
        <v>1.0344912375606381E-3</v>
      </c>
      <c r="L44" s="252">
        <f>投入係数!M44</f>
        <v>3.869077979044316E-3</v>
      </c>
      <c r="M44" s="252">
        <f>投入係数!N44</f>
        <v>2.2659186656517646E-3</v>
      </c>
      <c r="N44" s="252">
        <f>投入係数!O44</f>
        <v>1.130940287921073E-2</v>
      </c>
      <c r="O44" s="252">
        <f>投入係数!P44</f>
        <v>6.2692478426941691E-3</v>
      </c>
      <c r="P44" s="252">
        <f>投入係数!Q44</f>
        <v>4.7491861112334667E-3</v>
      </c>
      <c r="Q44" s="252">
        <f>投入係数!R44</f>
        <v>6.1247714004632131E-3</v>
      </c>
      <c r="R44" s="252">
        <f>投入係数!S44</f>
        <v>6.9518383091084976E-3</v>
      </c>
      <c r="S44" s="252">
        <f>投入係数!T44</f>
        <v>6.2751393710766615E-3</v>
      </c>
      <c r="T44" s="252">
        <f>投入係数!U44</f>
        <v>3.2972443167703265E-3</v>
      </c>
      <c r="U44" s="252">
        <f>投入係数!V44</f>
        <v>1.1985921989808334E-3</v>
      </c>
      <c r="V44" s="252">
        <f>投入係数!W44</f>
        <v>3.6060948685410015E-3</v>
      </c>
      <c r="W44" s="252">
        <f>投入係数!X44</f>
        <v>2.1653887519551976E-3</v>
      </c>
      <c r="X44" s="252">
        <f>投入係数!Y44</f>
        <v>4.6573675537563992E-3</v>
      </c>
      <c r="Y44" s="252">
        <f>投入係数!Z44</f>
        <v>1.7260776016829922E-3</v>
      </c>
      <c r="Z44" s="252">
        <f>投入係数!AA44</f>
        <v>1.4838339499821208E-2</v>
      </c>
      <c r="AA44" s="252">
        <f>投入係数!AB44</f>
        <v>3.082810442550874E-3</v>
      </c>
      <c r="AB44" s="252">
        <f>投入係数!AC44</f>
        <v>7.4823341091230771E-3</v>
      </c>
      <c r="AC44" s="252">
        <f>投入係数!AD44</f>
        <v>7.6473778817749451E-3</v>
      </c>
      <c r="AD44" s="252">
        <f>投入係数!AE44</f>
        <v>4.266392626328849E-3</v>
      </c>
      <c r="AE44" s="252">
        <f>投入係数!AF44</f>
        <v>9.9231509054359818E-3</v>
      </c>
      <c r="AF44" s="252">
        <f>投入係数!AG44</f>
        <v>3.4525061139315627E-3</v>
      </c>
      <c r="AG44" s="252">
        <f>投入係数!AH44</f>
        <v>4.3648268214800841E-3</v>
      </c>
      <c r="AH44" s="252">
        <f>投入係数!AI44</f>
        <v>4.9821529917777121E-3</v>
      </c>
      <c r="AI44" s="252">
        <f>投入係数!AJ44</f>
        <v>3.2182904552317029E-4</v>
      </c>
      <c r="AJ44" s="252">
        <f>投入係数!AK44</f>
        <v>6.2957382069635352E-3</v>
      </c>
      <c r="AK44" s="252">
        <f>投入係数!AL44</f>
        <v>2.7461586722106984E-3</v>
      </c>
      <c r="AL44" s="252">
        <f>投入係数!AM44</f>
        <v>1.2553709576476653E-2</v>
      </c>
      <c r="AM44" s="252">
        <f>投入係数!AN44</f>
        <v>3.403282375693669E-3</v>
      </c>
      <c r="AN44" s="252">
        <f>投入係数!AO44</f>
        <v>4.3701446539874487E-3</v>
      </c>
      <c r="AO44" s="252">
        <f>投入係数!AP44</f>
        <v>4.9478641719657686E-4</v>
      </c>
      <c r="AP44" s="253">
        <f>投入係数!AQ44</f>
        <v>0</v>
      </c>
      <c r="AQ44" s="254">
        <v>0</v>
      </c>
      <c r="AR44" s="255">
        <v>0</v>
      </c>
      <c r="AS44" s="255">
        <v>0</v>
      </c>
      <c r="AT44" s="255">
        <v>0</v>
      </c>
      <c r="AU44" s="255">
        <v>0</v>
      </c>
      <c r="AV44" s="255">
        <v>0</v>
      </c>
      <c r="AW44" s="255">
        <v>0</v>
      </c>
      <c r="AX44" s="255">
        <v>0</v>
      </c>
      <c r="AY44" s="255">
        <v>0</v>
      </c>
      <c r="AZ44" s="255">
        <v>0</v>
      </c>
      <c r="BA44" s="255">
        <v>0</v>
      </c>
      <c r="BB44" s="255">
        <v>0</v>
      </c>
      <c r="BC44" s="255">
        <v>0</v>
      </c>
      <c r="BD44" s="255">
        <v>0</v>
      </c>
      <c r="BE44" s="255">
        <v>0</v>
      </c>
      <c r="BF44" s="255">
        <v>0</v>
      </c>
      <c r="BG44" s="255">
        <v>0</v>
      </c>
      <c r="BH44" s="255">
        <v>0</v>
      </c>
      <c r="BI44" s="255">
        <v>0</v>
      </c>
      <c r="BJ44" s="255">
        <v>0</v>
      </c>
      <c r="BK44" s="255">
        <v>0</v>
      </c>
      <c r="BL44" s="255">
        <v>0</v>
      </c>
      <c r="BM44" s="255">
        <v>0</v>
      </c>
      <c r="BN44" s="255">
        <v>0</v>
      </c>
      <c r="BO44" s="255">
        <v>0</v>
      </c>
      <c r="BP44" s="255">
        <v>0</v>
      </c>
      <c r="BQ44" s="255">
        <v>0</v>
      </c>
      <c r="BR44" s="255">
        <v>0</v>
      </c>
      <c r="BS44" s="255">
        <v>0</v>
      </c>
      <c r="BT44" s="255">
        <v>0</v>
      </c>
      <c r="BU44" s="255">
        <v>0</v>
      </c>
      <c r="BV44" s="255">
        <v>0</v>
      </c>
      <c r="BW44" s="255">
        <v>0</v>
      </c>
      <c r="BX44" s="255">
        <v>0</v>
      </c>
      <c r="BY44" s="255">
        <v>0</v>
      </c>
      <c r="BZ44" s="255">
        <v>0</v>
      </c>
      <c r="CA44" s="255">
        <v>0</v>
      </c>
      <c r="CB44" s="255">
        <v>0</v>
      </c>
      <c r="CC44" s="256">
        <v>0</v>
      </c>
    </row>
    <row r="45" spans="1:81">
      <c r="A45" s="32" t="s">
        <v>80</v>
      </c>
      <c r="B45" s="356">
        <v>1</v>
      </c>
      <c r="C45" s="17" t="s">
        <v>224</v>
      </c>
      <c r="D45" s="250">
        <v>0</v>
      </c>
      <c r="E45" s="250">
        <v>0</v>
      </c>
      <c r="F45" s="250">
        <v>0</v>
      </c>
      <c r="G45" s="250">
        <v>0</v>
      </c>
      <c r="H45" s="250">
        <v>0</v>
      </c>
      <c r="I45" s="250">
        <v>0</v>
      </c>
      <c r="J45" s="250">
        <v>0</v>
      </c>
      <c r="K45" s="250">
        <v>0</v>
      </c>
      <c r="L45" s="250">
        <v>0</v>
      </c>
      <c r="M45" s="250">
        <v>0</v>
      </c>
      <c r="N45" s="250">
        <v>0</v>
      </c>
      <c r="O45" s="250">
        <v>0</v>
      </c>
      <c r="P45" s="250">
        <v>0</v>
      </c>
      <c r="Q45" s="250">
        <v>0</v>
      </c>
      <c r="R45" s="250">
        <v>0</v>
      </c>
      <c r="S45" s="250">
        <v>0</v>
      </c>
      <c r="T45" s="250">
        <v>0</v>
      </c>
      <c r="U45" s="250">
        <v>0</v>
      </c>
      <c r="V45" s="250">
        <v>0</v>
      </c>
      <c r="W45" s="250">
        <v>0</v>
      </c>
      <c r="X45" s="250">
        <v>0</v>
      </c>
      <c r="Y45" s="250">
        <v>0</v>
      </c>
      <c r="Z45" s="250">
        <v>0</v>
      </c>
      <c r="AA45" s="250">
        <v>0</v>
      </c>
      <c r="AB45" s="250">
        <v>0</v>
      </c>
      <c r="AC45" s="250">
        <v>0</v>
      </c>
      <c r="AD45" s="250">
        <v>0</v>
      </c>
      <c r="AE45" s="250">
        <v>0</v>
      </c>
      <c r="AF45" s="250">
        <v>0</v>
      </c>
      <c r="AG45" s="250">
        <v>0</v>
      </c>
      <c r="AH45" s="250">
        <v>0</v>
      </c>
      <c r="AI45" s="250">
        <v>0</v>
      </c>
      <c r="AJ45" s="250">
        <v>0</v>
      </c>
      <c r="AK45" s="250">
        <v>0</v>
      </c>
      <c r="AL45" s="250">
        <v>0</v>
      </c>
      <c r="AM45" s="250">
        <v>0</v>
      </c>
      <c r="AN45" s="250">
        <v>0</v>
      </c>
      <c r="AO45" s="250">
        <v>0</v>
      </c>
      <c r="AP45" s="251">
        <v>0</v>
      </c>
      <c r="AQ45" s="257">
        <f>投入係数!AS46</f>
        <v>0.13404321854639814</v>
      </c>
      <c r="AR45" s="258">
        <f>投入係数!AT46</f>
        <v>1.3879938707382E-3</v>
      </c>
      <c r="AS45" s="258">
        <f>投入係数!AU46</f>
        <v>0</v>
      </c>
      <c r="AT45" s="258">
        <f>投入係数!AV46</f>
        <v>0</v>
      </c>
      <c r="AU45" s="258">
        <f>投入係数!AW46</f>
        <v>0.16641576513014289</v>
      </c>
      <c r="AV45" s="258">
        <f>投入係数!AX46</f>
        <v>5.515397686091412E-3</v>
      </c>
      <c r="AW45" s="258">
        <f>投入係数!AY46</f>
        <v>1.8234489585688192E-3</v>
      </c>
      <c r="AX45" s="258">
        <f>投入係数!AZ46</f>
        <v>1.1788995973013407E-3</v>
      </c>
      <c r="AY45" s="258">
        <f>投入係数!BA46</f>
        <v>0</v>
      </c>
      <c r="AZ45" s="258">
        <f>投入係数!BB46</f>
        <v>7.6129841707977949E-3</v>
      </c>
      <c r="BA45" s="258">
        <f>投入係数!BC46</f>
        <v>1.3034314782222613E-4</v>
      </c>
      <c r="BB45" s="258">
        <f>投入係数!BD46</f>
        <v>0</v>
      </c>
      <c r="BC45" s="258">
        <f>投入係数!BE46</f>
        <v>4.7388402768921843E-6</v>
      </c>
      <c r="BD45" s="258">
        <f>投入係数!BF46</f>
        <v>0</v>
      </c>
      <c r="BE45" s="258">
        <f>投入係数!BG46</f>
        <v>0</v>
      </c>
      <c r="BF45" s="258">
        <f>投入係数!BH46</f>
        <v>0</v>
      </c>
      <c r="BG45" s="258">
        <f>投入係数!BI46</f>
        <v>0</v>
      </c>
      <c r="BH45" s="258">
        <f>投入係数!BJ46</f>
        <v>0</v>
      </c>
      <c r="BI45" s="258">
        <f>投入係数!BK46</f>
        <v>0</v>
      </c>
      <c r="BJ45" s="258">
        <f>投入係数!BL46</f>
        <v>0</v>
      </c>
      <c r="BK45" s="258">
        <f>投入係数!BM46</f>
        <v>0</v>
      </c>
      <c r="BL45" s="258">
        <f>投入係数!BN46</f>
        <v>1.800303422801342E-3</v>
      </c>
      <c r="BM45" s="258">
        <f>投入係数!BO46</f>
        <v>8.7562799150421448E-4</v>
      </c>
      <c r="BN45" s="258">
        <f>投入係数!BP46</f>
        <v>0</v>
      </c>
      <c r="BO45" s="258">
        <f>投入係数!BQ46</f>
        <v>0</v>
      </c>
      <c r="BP45" s="258">
        <f>投入係数!BR46</f>
        <v>0</v>
      </c>
      <c r="BQ45" s="258">
        <f>投入係数!BS46</f>
        <v>1.2188476345273273E-4</v>
      </c>
      <c r="BR45" s="258">
        <f>投入係数!BT46</f>
        <v>0</v>
      </c>
      <c r="BS45" s="258">
        <f>投入係数!BU46</f>
        <v>4.4178017990876134E-6</v>
      </c>
      <c r="BT45" s="258">
        <f>投入係数!BV46</f>
        <v>4.7545318084027806E-5</v>
      </c>
      <c r="BU45" s="258">
        <f>投入係数!BW46</f>
        <v>0</v>
      </c>
      <c r="BV45" s="258">
        <f>投入係数!BX46</f>
        <v>2.0624940799044925E-5</v>
      </c>
      <c r="BW45" s="258">
        <f>投入係数!BY46</f>
        <v>1.233171157194706E-3</v>
      </c>
      <c r="BX45" s="258">
        <f>投入係数!BZ46</f>
        <v>1.6014503966537543E-3</v>
      </c>
      <c r="BY45" s="258">
        <f>投入係数!CA46</f>
        <v>2.2066654344797816E-3</v>
      </c>
      <c r="BZ45" s="258">
        <f>投入係数!CB46</f>
        <v>7.8649399667379811E-6</v>
      </c>
      <c r="CA45" s="258">
        <f>投入係数!CC46</f>
        <v>1.1927567849910763E-2</v>
      </c>
      <c r="CB45" s="258">
        <f>投入係数!CD46</f>
        <v>0</v>
      </c>
      <c r="CC45" s="259">
        <f>投入係数!CE46</f>
        <v>0</v>
      </c>
    </row>
    <row r="46" spans="1:81">
      <c r="A46" s="32" t="s">
        <v>81</v>
      </c>
      <c r="B46" s="356">
        <v>2</v>
      </c>
      <c r="C46" s="17" t="s">
        <v>238</v>
      </c>
      <c r="D46" s="250">
        <v>0</v>
      </c>
      <c r="E46" s="250">
        <v>0</v>
      </c>
      <c r="F46" s="250">
        <v>0</v>
      </c>
      <c r="G46" s="250">
        <v>0</v>
      </c>
      <c r="H46" s="250">
        <v>0</v>
      </c>
      <c r="I46" s="250">
        <v>0</v>
      </c>
      <c r="J46" s="250">
        <v>0</v>
      </c>
      <c r="K46" s="250">
        <v>0</v>
      </c>
      <c r="L46" s="250">
        <v>0</v>
      </c>
      <c r="M46" s="250">
        <v>0</v>
      </c>
      <c r="N46" s="250">
        <v>0</v>
      </c>
      <c r="O46" s="250">
        <v>0</v>
      </c>
      <c r="P46" s="250">
        <v>0</v>
      </c>
      <c r="Q46" s="250">
        <v>0</v>
      </c>
      <c r="R46" s="250">
        <v>0</v>
      </c>
      <c r="S46" s="250">
        <v>0</v>
      </c>
      <c r="T46" s="250">
        <v>0</v>
      </c>
      <c r="U46" s="250">
        <v>0</v>
      </c>
      <c r="V46" s="250">
        <v>0</v>
      </c>
      <c r="W46" s="250">
        <v>0</v>
      </c>
      <c r="X46" s="250">
        <v>0</v>
      </c>
      <c r="Y46" s="250">
        <v>0</v>
      </c>
      <c r="Z46" s="250">
        <v>0</v>
      </c>
      <c r="AA46" s="250">
        <v>0</v>
      </c>
      <c r="AB46" s="250">
        <v>0</v>
      </c>
      <c r="AC46" s="250">
        <v>0</v>
      </c>
      <c r="AD46" s="250">
        <v>0</v>
      </c>
      <c r="AE46" s="250">
        <v>0</v>
      </c>
      <c r="AF46" s="250">
        <v>0</v>
      </c>
      <c r="AG46" s="250">
        <v>0</v>
      </c>
      <c r="AH46" s="250">
        <v>0</v>
      </c>
      <c r="AI46" s="250">
        <v>0</v>
      </c>
      <c r="AJ46" s="250">
        <v>0</v>
      </c>
      <c r="AK46" s="250">
        <v>0</v>
      </c>
      <c r="AL46" s="250">
        <v>0</v>
      </c>
      <c r="AM46" s="250">
        <v>0</v>
      </c>
      <c r="AN46" s="250">
        <v>0</v>
      </c>
      <c r="AO46" s="250">
        <v>0</v>
      </c>
      <c r="AP46" s="251">
        <v>0</v>
      </c>
      <c r="AQ46" s="260">
        <f>投入係数!AS47</f>
        <v>5.3267896354187712E-4</v>
      </c>
      <c r="AR46" s="247">
        <f>投入係数!AT47</f>
        <v>0.20228175866933948</v>
      </c>
      <c r="AS46" s="247">
        <f>投入係数!AU47</f>
        <v>2.5712008836026713E-4</v>
      </c>
      <c r="AT46" s="247">
        <f>投入係数!AV47</f>
        <v>1.0189549872644155E-4</v>
      </c>
      <c r="AU46" s="247">
        <f>投入係数!AW47</f>
        <v>5.3153537645128732E-4</v>
      </c>
      <c r="AV46" s="247">
        <f>投入係数!AX47</f>
        <v>6.7118451065298257E-6</v>
      </c>
      <c r="AW46" s="247">
        <f>投入係数!AY47</f>
        <v>2.3632229951969556E-2</v>
      </c>
      <c r="AX46" s="247">
        <f>投入係数!AZ47</f>
        <v>2.1604534520345791E-4</v>
      </c>
      <c r="AY46" s="247">
        <f>投入係数!BA47</f>
        <v>0</v>
      </c>
      <c r="AZ46" s="247">
        <f>投入係数!BB47</f>
        <v>0</v>
      </c>
      <c r="BA46" s="247">
        <f>投入係数!BC47</f>
        <v>4.7594587011529227E-7</v>
      </c>
      <c r="BB46" s="247">
        <f>投入係数!BD47</f>
        <v>5.2911350981350815E-8</v>
      </c>
      <c r="BC46" s="247">
        <f>投入係数!BE47</f>
        <v>0</v>
      </c>
      <c r="BD46" s="247">
        <f>投入係数!BF47</f>
        <v>0</v>
      </c>
      <c r="BE46" s="247">
        <f>投入係数!BG47</f>
        <v>0</v>
      </c>
      <c r="BF46" s="247">
        <f>投入係数!BH47</f>
        <v>0</v>
      </c>
      <c r="BG46" s="247">
        <f>投入係数!BI47</f>
        <v>0</v>
      </c>
      <c r="BH46" s="247">
        <f>投入係数!BJ47</f>
        <v>0</v>
      </c>
      <c r="BI46" s="247">
        <f>投入係数!BK47</f>
        <v>0</v>
      </c>
      <c r="BJ46" s="247">
        <f>投入係数!BL47</f>
        <v>0</v>
      </c>
      <c r="BK46" s="247">
        <f>投入係数!BM47</f>
        <v>2.1672844443229306E-7</v>
      </c>
      <c r="BL46" s="247">
        <f>投入係数!BN47</f>
        <v>1.5748793085371634E-4</v>
      </c>
      <c r="BM46" s="247">
        <f>投入係数!BO47</f>
        <v>3.8357469578352865E-5</v>
      </c>
      <c r="BN46" s="247">
        <f>投入係数!BP47</f>
        <v>0</v>
      </c>
      <c r="BO46" s="247">
        <f>投入係数!BQ47</f>
        <v>0</v>
      </c>
      <c r="BP46" s="247">
        <f>投入係数!BR47</f>
        <v>0</v>
      </c>
      <c r="BQ46" s="247">
        <f>投入係数!BS47</f>
        <v>0</v>
      </c>
      <c r="BR46" s="247">
        <f>投入係数!BT47</f>
        <v>0</v>
      </c>
      <c r="BS46" s="247">
        <f>投入係数!BU47</f>
        <v>0</v>
      </c>
      <c r="BT46" s="247">
        <f>投入係数!BV47</f>
        <v>0</v>
      </c>
      <c r="BU46" s="247">
        <f>投入係数!BW47</f>
        <v>0</v>
      </c>
      <c r="BV46" s="247">
        <f>投入係数!BX47</f>
        <v>3.7591222040403334E-6</v>
      </c>
      <c r="BW46" s="247">
        <f>投入係数!BY47</f>
        <v>4.6798975972544929E-5</v>
      </c>
      <c r="BX46" s="247">
        <f>投入係数!BZ47</f>
        <v>4.6264797045984663E-5</v>
      </c>
      <c r="BY46" s="247">
        <f>投入係数!CA47</f>
        <v>0</v>
      </c>
      <c r="BZ46" s="247">
        <f>投入係数!CB47</f>
        <v>0</v>
      </c>
      <c r="CA46" s="247">
        <f>投入係数!CC47</f>
        <v>1.0847417079692318E-3</v>
      </c>
      <c r="CB46" s="247">
        <f>投入係数!CD47</f>
        <v>0</v>
      </c>
      <c r="CC46" s="248">
        <f>投入係数!CE47</f>
        <v>0</v>
      </c>
    </row>
    <row r="47" spans="1:81">
      <c r="A47" s="32" t="s">
        <v>82</v>
      </c>
      <c r="B47" s="356">
        <v>3</v>
      </c>
      <c r="C47" s="17" t="s">
        <v>239</v>
      </c>
      <c r="D47" s="250">
        <v>0</v>
      </c>
      <c r="E47" s="250">
        <v>0</v>
      </c>
      <c r="F47" s="250">
        <v>0</v>
      </c>
      <c r="G47" s="250">
        <v>0</v>
      </c>
      <c r="H47" s="250">
        <v>0</v>
      </c>
      <c r="I47" s="250">
        <v>0</v>
      </c>
      <c r="J47" s="250">
        <v>0</v>
      </c>
      <c r="K47" s="250">
        <v>0</v>
      </c>
      <c r="L47" s="250">
        <v>0</v>
      </c>
      <c r="M47" s="250">
        <v>0</v>
      </c>
      <c r="N47" s="250">
        <v>0</v>
      </c>
      <c r="O47" s="250">
        <v>0</v>
      </c>
      <c r="P47" s="250">
        <v>0</v>
      </c>
      <c r="Q47" s="250">
        <v>0</v>
      </c>
      <c r="R47" s="250">
        <v>0</v>
      </c>
      <c r="S47" s="250">
        <v>0</v>
      </c>
      <c r="T47" s="250">
        <v>0</v>
      </c>
      <c r="U47" s="250">
        <v>0</v>
      </c>
      <c r="V47" s="250">
        <v>0</v>
      </c>
      <c r="W47" s="250">
        <v>0</v>
      </c>
      <c r="X47" s="250">
        <v>0</v>
      </c>
      <c r="Y47" s="250">
        <v>0</v>
      </c>
      <c r="Z47" s="250">
        <v>0</v>
      </c>
      <c r="AA47" s="250">
        <v>0</v>
      </c>
      <c r="AB47" s="250">
        <v>0</v>
      </c>
      <c r="AC47" s="250">
        <v>0</v>
      </c>
      <c r="AD47" s="250">
        <v>0</v>
      </c>
      <c r="AE47" s="250">
        <v>0</v>
      </c>
      <c r="AF47" s="250">
        <v>0</v>
      </c>
      <c r="AG47" s="250">
        <v>0</v>
      </c>
      <c r="AH47" s="250">
        <v>0</v>
      </c>
      <c r="AI47" s="250">
        <v>0</v>
      </c>
      <c r="AJ47" s="250">
        <v>0</v>
      </c>
      <c r="AK47" s="250">
        <v>0</v>
      </c>
      <c r="AL47" s="250">
        <v>0</v>
      </c>
      <c r="AM47" s="250">
        <v>0</v>
      </c>
      <c r="AN47" s="250">
        <v>0</v>
      </c>
      <c r="AO47" s="250">
        <v>0</v>
      </c>
      <c r="AP47" s="251">
        <v>0</v>
      </c>
      <c r="AQ47" s="260">
        <f>投入係数!AS48</f>
        <v>0</v>
      </c>
      <c r="AR47" s="247">
        <f>投入係数!AT48</f>
        <v>0</v>
      </c>
      <c r="AS47" s="247">
        <f>投入係数!AU48</f>
        <v>4.0520391041472578E-2</v>
      </c>
      <c r="AT47" s="247">
        <f>投入係数!AV48</f>
        <v>0</v>
      </c>
      <c r="AU47" s="247">
        <f>投入係数!AW48</f>
        <v>2.3936605553853938E-2</v>
      </c>
      <c r="AV47" s="247">
        <f>投入係数!AX48</f>
        <v>6.8616614689358715E-7</v>
      </c>
      <c r="AW47" s="247">
        <f>投入係数!AY48</f>
        <v>0</v>
      </c>
      <c r="AX47" s="247">
        <f>投入係数!AZ48</f>
        <v>5.7477709503985422E-5</v>
      </c>
      <c r="AY47" s="247">
        <f>投入係数!BA48</f>
        <v>0</v>
      </c>
      <c r="AZ47" s="247">
        <f>投入係数!BB48</f>
        <v>0</v>
      </c>
      <c r="BA47" s="247">
        <f>投入係数!BC48</f>
        <v>0</v>
      </c>
      <c r="BB47" s="247">
        <f>投入係数!BD48</f>
        <v>0</v>
      </c>
      <c r="BC47" s="247">
        <f>投入係数!BE48</f>
        <v>0</v>
      </c>
      <c r="BD47" s="247">
        <f>投入係数!BF48</f>
        <v>0</v>
      </c>
      <c r="BE47" s="247">
        <f>投入係数!BG48</f>
        <v>0</v>
      </c>
      <c r="BF47" s="247">
        <f>投入係数!BH48</f>
        <v>0</v>
      </c>
      <c r="BG47" s="247">
        <f>投入係数!BI48</f>
        <v>0</v>
      </c>
      <c r="BH47" s="247">
        <f>投入係数!BJ48</f>
        <v>0</v>
      </c>
      <c r="BI47" s="247">
        <f>投入係数!BK48</f>
        <v>0</v>
      </c>
      <c r="BJ47" s="247">
        <f>投入係数!BL48</f>
        <v>0</v>
      </c>
      <c r="BK47" s="247">
        <f>投入係数!BM48</f>
        <v>0</v>
      </c>
      <c r="BL47" s="247">
        <f>投入係数!BN48</f>
        <v>2.4011206717702849E-3</v>
      </c>
      <c r="BM47" s="247">
        <f>投入係数!BO48</f>
        <v>0</v>
      </c>
      <c r="BN47" s="247">
        <f>投入係数!BP48</f>
        <v>0</v>
      </c>
      <c r="BO47" s="247">
        <f>投入係数!BQ48</f>
        <v>0</v>
      </c>
      <c r="BP47" s="247">
        <f>投入係数!BR48</f>
        <v>0</v>
      </c>
      <c r="BQ47" s="247">
        <f>投入係数!BS48</f>
        <v>0</v>
      </c>
      <c r="BR47" s="247">
        <f>投入係数!BT48</f>
        <v>0</v>
      </c>
      <c r="BS47" s="247">
        <f>投入係数!BU48</f>
        <v>0</v>
      </c>
      <c r="BT47" s="247">
        <f>投入係数!BV48</f>
        <v>4.3729503717608956E-6</v>
      </c>
      <c r="BU47" s="247">
        <f>投入係数!BW48</f>
        <v>0</v>
      </c>
      <c r="BV47" s="247">
        <f>投入係数!BX48</f>
        <v>6.0769465924255339E-6</v>
      </c>
      <c r="BW47" s="247">
        <f>投入係数!BY48</f>
        <v>9.3890433630058331E-5</v>
      </c>
      <c r="BX47" s="247">
        <f>投入係数!BZ48</f>
        <v>2.9301976440803236E-4</v>
      </c>
      <c r="BY47" s="247">
        <f>投入係数!CA48</f>
        <v>0</v>
      </c>
      <c r="BZ47" s="247">
        <f>投入係数!CB48</f>
        <v>0</v>
      </c>
      <c r="CA47" s="247">
        <f>投入係数!CC48</f>
        <v>3.395852808781739E-3</v>
      </c>
      <c r="CB47" s="247">
        <f>投入係数!CD48</f>
        <v>0</v>
      </c>
      <c r="CC47" s="248">
        <f>投入係数!CE48</f>
        <v>0</v>
      </c>
    </row>
    <row r="48" spans="1:81">
      <c r="A48" s="32" t="s">
        <v>83</v>
      </c>
      <c r="B48" s="356">
        <v>4</v>
      </c>
      <c r="C48" s="17" t="s">
        <v>39</v>
      </c>
      <c r="D48" s="250">
        <v>0</v>
      </c>
      <c r="E48" s="250">
        <v>0</v>
      </c>
      <c r="F48" s="250">
        <v>0</v>
      </c>
      <c r="G48" s="250">
        <v>0</v>
      </c>
      <c r="H48" s="250">
        <v>0</v>
      </c>
      <c r="I48" s="250">
        <v>0</v>
      </c>
      <c r="J48" s="250">
        <v>0</v>
      </c>
      <c r="K48" s="250">
        <v>0</v>
      </c>
      <c r="L48" s="250">
        <v>0</v>
      </c>
      <c r="M48" s="250">
        <v>0</v>
      </c>
      <c r="N48" s="250">
        <v>0</v>
      </c>
      <c r="O48" s="250">
        <v>0</v>
      </c>
      <c r="P48" s="250">
        <v>0</v>
      </c>
      <c r="Q48" s="250">
        <v>0</v>
      </c>
      <c r="R48" s="250">
        <v>0</v>
      </c>
      <c r="S48" s="250">
        <v>0</v>
      </c>
      <c r="T48" s="250">
        <v>0</v>
      </c>
      <c r="U48" s="250">
        <v>0</v>
      </c>
      <c r="V48" s="250">
        <v>0</v>
      </c>
      <c r="W48" s="250">
        <v>0</v>
      </c>
      <c r="X48" s="250">
        <v>0</v>
      </c>
      <c r="Y48" s="250">
        <v>0</v>
      </c>
      <c r="Z48" s="250">
        <v>0</v>
      </c>
      <c r="AA48" s="250">
        <v>0</v>
      </c>
      <c r="AB48" s="250">
        <v>0</v>
      </c>
      <c r="AC48" s="250">
        <v>0</v>
      </c>
      <c r="AD48" s="250">
        <v>0</v>
      </c>
      <c r="AE48" s="250">
        <v>0</v>
      </c>
      <c r="AF48" s="250">
        <v>0</v>
      </c>
      <c r="AG48" s="250">
        <v>0</v>
      </c>
      <c r="AH48" s="250">
        <v>0</v>
      </c>
      <c r="AI48" s="250">
        <v>0</v>
      </c>
      <c r="AJ48" s="250">
        <v>0</v>
      </c>
      <c r="AK48" s="250">
        <v>0</v>
      </c>
      <c r="AL48" s="250">
        <v>0</v>
      </c>
      <c r="AM48" s="250">
        <v>0</v>
      </c>
      <c r="AN48" s="250">
        <v>0</v>
      </c>
      <c r="AO48" s="250">
        <v>0</v>
      </c>
      <c r="AP48" s="251">
        <v>0</v>
      </c>
      <c r="AQ48" s="260">
        <f>投入係数!AS49</f>
        <v>7.4267391335969151E-6</v>
      </c>
      <c r="AR48" s="247">
        <f>投入係数!AT49</f>
        <v>4.0777260079924541E-4</v>
      </c>
      <c r="AS48" s="247">
        <f>投入係数!AU49</f>
        <v>0</v>
      </c>
      <c r="AT48" s="247">
        <f>投入係数!AV49</f>
        <v>2.542069625576438E-3</v>
      </c>
      <c r="AU48" s="247">
        <f>投入係数!AW49</f>
        <v>1.8379949183607624E-4</v>
      </c>
      <c r="AV48" s="247">
        <f>投入係数!AX49</f>
        <v>2.047500214269642E-4</v>
      </c>
      <c r="AW48" s="247">
        <f>投入係数!AY49</f>
        <v>2.1832415382912152E-3</v>
      </c>
      <c r="AX48" s="247">
        <f>投入係数!AZ49</f>
        <v>4.2256614626359681E-3</v>
      </c>
      <c r="AY48" s="247">
        <f>投入係数!BA49</f>
        <v>0.47970197349737148</v>
      </c>
      <c r="AZ48" s="247">
        <f>投入係数!BB49</f>
        <v>9.0775636569308019E-5</v>
      </c>
      <c r="BA48" s="247">
        <f>投入係数!BC49</f>
        <v>4.3962720990560561E-2</v>
      </c>
      <c r="BB48" s="247">
        <f>投入係数!BD49</f>
        <v>5.888640064677779E-2</v>
      </c>
      <c r="BC48" s="247">
        <f>投入係数!BE49</f>
        <v>0.1752675720857256</v>
      </c>
      <c r="BD48" s="247">
        <f>投入係数!BF49</f>
        <v>9.4399708248332569E-5</v>
      </c>
      <c r="BE48" s="247">
        <f>投入係数!BG49</f>
        <v>3.9321409841108078E-5</v>
      </c>
      <c r="BF48" s="247">
        <f>投入係数!BH49</f>
        <v>4.4667783042706059E-5</v>
      </c>
      <c r="BG48" s="247">
        <f>投入係数!BI49</f>
        <v>8.5486944193592968E-5</v>
      </c>
      <c r="BH48" s="247">
        <f>投入係数!BJ49</f>
        <v>8.6463761055486496E-5</v>
      </c>
      <c r="BI48" s="247">
        <f>投入係数!BK49</f>
        <v>2.0706511881952784E-5</v>
      </c>
      <c r="BJ48" s="247">
        <f>投入係数!BL49</f>
        <v>1.8297667068607548E-6</v>
      </c>
      <c r="BK48" s="247">
        <f>投入係数!BM49</f>
        <v>7.1400436007187251E-5</v>
      </c>
      <c r="BL48" s="247">
        <f>投入係数!BN49</f>
        <v>4.5318009483374342E-4</v>
      </c>
      <c r="BM48" s="247">
        <f>投入係数!BO49</f>
        <v>1.8646426458637268E-3</v>
      </c>
      <c r="BN48" s="247">
        <f>投入係数!BP49</f>
        <v>0.2040026915588776</v>
      </c>
      <c r="BO48" s="247">
        <f>投入係数!BQ49</f>
        <v>0</v>
      </c>
      <c r="BP48" s="247">
        <f>投入係数!BR49</f>
        <v>1.3866151219719109E-6</v>
      </c>
      <c r="BQ48" s="247">
        <f>投入係数!BS49</f>
        <v>1.7484361917192944E-6</v>
      </c>
      <c r="BR48" s="247">
        <f>投入係数!BT49</f>
        <v>8.8202392859344215E-7</v>
      </c>
      <c r="BS48" s="247">
        <f>投入係数!BU49</f>
        <v>7.5827094646403743E-7</v>
      </c>
      <c r="BT48" s="247">
        <f>投入係数!BV49</f>
        <v>4.5073434202754394E-6</v>
      </c>
      <c r="BU48" s="247">
        <f>投入係数!BW49</f>
        <v>1.7211078387499229E-7</v>
      </c>
      <c r="BV48" s="247">
        <f>投入係数!BX49</f>
        <v>7.6475507475368093E-6</v>
      </c>
      <c r="BW48" s="247">
        <f>投入係数!BY49</f>
        <v>4.1640377345111817E-5</v>
      </c>
      <c r="BX48" s="247">
        <f>投入係数!BZ49</f>
        <v>5.284676772036228E-6</v>
      </c>
      <c r="BY48" s="247">
        <f>投入係数!CA49</f>
        <v>3.5116764358148756E-5</v>
      </c>
      <c r="BZ48" s="247">
        <f>投入係数!CB49</f>
        <v>3.4842951054093403E-6</v>
      </c>
      <c r="CA48" s="247">
        <f>投入係数!CC49</f>
        <v>7.2740646901749335E-6</v>
      </c>
      <c r="CB48" s="247">
        <f>投入係数!CD49</f>
        <v>0</v>
      </c>
      <c r="CC48" s="248">
        <f>投入係数!CE49</f>
        <v>1.3239236662285951E-4</v>
      </c>
    </row>
    <row r="49" spans="1:81">
      <c r="A49" s="32" t="s">
        <v>79</v>
      </c>
      <c r="B49" s="356">
        <v>5</v>
      </c>
      <c r="C49" s="17" t="s">
        <v>159</v>
      </c>
      <c r="D49" s="250">
        <v>0</v>
      </c>
      <c r="E49" s="250">
        <v>0</v>
      </c>
      <c r="F49" s="250">
        <v>0</v>
      </c>
      <c r="G49" s="250">
        <v>0</v>
      </c>
      <c r="H49" s="250">
        <v>0</v>
      </c>
      <c r="I49" s="250">
        <v>0</v>
      </c>
      <c r="J49" s="250">
        <v>0</v>
      </c>
      <c r="K49" s="250">
        <v>0</v>
      </c>
      <c r="L49" s="250">
        <v>0</v>
      </c>
      <c r="M49" s="250">
        <v>0</v>
      </c>
      <c r="N49" s="250">
        <v>0</v>
      </c>
      <c r="O49" s="250">
        <v>0</v>
      </c>
      <c r="P49" s="250">
        <v>0</v>
      </c>
      <c r="Q49" s="250">
        <v>0</v>
      </c>
      <c r="R49" s="250">
        <v>0</v>
      </c>
      <c r="S49" s="250">
        <v>0</v>
      </c>
      <c r="T49" s="250">
        <v>0</v>
      </c>
      <c r="U49" s="250">
        <v>0</v>
      </c>
      <c r="V49" s="250">
        <v>0</v>
      </c>
      <c r="W49" s="250">
        <v>0</v>
      </c>
      <c r="X49" s="250">
        <v>0</v>
      </c>
      <c r="Y49" s="250">
        <v>0</v>
      </c>
      <c r="Z49" s="250">
        <v>0</v>
      </c>
      <c r="AA49" s="250">
        <v>0</v>
      </c>
      <c r="AB49" s="250">
        <v>0</v>
      </c>
      <c r="AC49" s="250">
        <v>0</v>
      </c>
      <c r="AD49" s="250">
        <v>0</v>
      </c>
      <c r="AE49" s="250">
        <v>0</v>
      </c>
      <c r="AF49" s="250">
        <v>0</v>
      </c>
      <c r="AG49" s="250">
        <v>0</v>
      </c>
      <c r="AH49" s="250">
        <v>0</v>
      </c>
      <c r="AI49" s="250">
        <v>0</v>
      </c>
      <c r="AJ49" s="250">
        <v>0</v>
      </c>
      <c r="AK49" s="250">
        <v>0</v>
      </c>
      <c r="AL49" s="250">
        <v>0</v>
      </c>
      <c r="AM49" s="250">
        <v>0</v>
      </c>
      <c r="AN49" s="250">
        <v>0</v>
      </c>
      <c r="AO49" s="250">
        <v>0</v>
      </c>
      <c r="AP49" s="251">
        <v>0</v>
      </c>
      <c r="AQ49" s="260">
        <f>投入係数!AS50</f>
        <v>0.11594436309983097</v>
      </c>
      <c r="AR49" s="247">
        <f>投入係数!AT50</f>
        <v>2.3042386506538792E-2</v>
      </c>
      <c r="AS49" s="247">
        <f>投入係数!AU50</f>
        <v>0.10873029678904672</v>
      </c>
      <c r="AT49" s="247">
        <f>投入係数!AV50</f>
        <v>0</v>
      </c>
      <c r="AU49" s="247">
        <f>投入係数!AW50</f>
        <v>0.19394289384502605</v>
      </c>
      <c r="AV49" s="247">
        <f>投入係数!AX50</f>
        <v>2.5403259700946556E-3</v>
      </c>
      <c r="AW49" s="247">
        <f>投入係数!AY50</f>
        <v>1.4600228015454807E-3</v>
      </c>
      <c r="AX49" s="247">
        <f>投入係数!AZ50</f>
        <v>8.7653861985316356E-3</v>
      </c>
      <c r="AY49" s="247">
        <f>投入係数!BA50</f>
        <v>5.2857768892564195E-6</v>
      </c>
      <c r="AZ49" s="247">
        <f>投入係数!BB50</f>
        <v>1.6369414947038812E-5</v>
      </c>
      <c r="BA49" s="247">
        <f>投入係数!BC50</f>
        <v>4.3885625055830138E-4</v>
      </c>
      <c r="BB49" s="247">
        <f>投入係数!BD50</f>
        <v>8.6696557973654014E-7</v>
      </c>
      <c r="BC49" s="247">
        <f>投入係数!BE50</f>
        <v>0</v>
      </c>
      <c r="BD49" s="247">
        <f>投入係数!BF50</f>
        <v>0</v>
      </c>
      <c r="BE49" s="247">
        <f>投入係数!BG50</f>
        <v>0</v>
      </c>
      <c r="BF49" s="247">
        <f>投入係数!BH50</f>
        <v>0</v>
      </c>
      <c r="BG49" s="247">
        <f>投入係数!BI50</f>
        <v>0</v>
      </c>
      <c r="BH49" s="247">
        <f>投入係数!BJ50</f>
        <v>0</v>
      </c>
      <c r="BI49" s="247">
        <f>投入係数!BK50</f>
        <v>0</v>
      </c>
      <c r="BJ49" s="247">
        <f>投入係数!BL50</f>
        <v>0</v>
      </c>
      <c r="BK49" s="247">
        <f>投入係数!BM50</f>
        <v>0</v>
      </c>
      <c r="BL49" s="247">
        <f>投入係数!BN50</f>
        <v>1.5880310332498911E-3</v>
      </c>
      <c r="BM49" s="247">
        <f>投入係数!BO50</f>
        <v>2.6605399809763703E-5</v>
      </c>
      <c r="BN49" s="247">
        <f>投入係数!BP50</f>
        <v>0</v>
      </c>
      <c r="BO49" s="247">
        <f>投入係数!BQ50</f>
        <v>0</v>
      </c>
      <c r="BP49" s="247">
        <f>投入係数!BR50</f>
        <v>0</v>
      </c>
      <c r="BQ49" s="247">
        <f>投入係数!BS50</f>
        <v>1.3545768440912696E-4</v>
      </c>
      <c r="BR49" s="247">
        <f>投入係数!BT50</f>
        <v>0</v>
      </c>
      <c r="BS49" s="247">
        <f>投入係数!BU50</f>
        <v>0</v>
      </c>
      <c r="BT49" s="247">
        <f>投入係数!BV50</f>
        <v>1.3531533429160338E-4</v>
      </c>
      <c r="BU49" s="247">
        <f>投入係数!BW50</f>
        <v>1.9584196845471109E-7</v>
      </c>
      <c r="BV49" s="247">
        <f>投入係数!BX50</f>
        <v>6.6799846502941932E-4</v>
      </c>
      <c r="BW49" s="247">
        <f>投入係数!BY50</f>
        <v>5.1229060015424953E-3</v>
      </c>
      <c r="BX49" s="247">
        <f>投入係数!BZ50</f>
        <v>6.6872004132767634E-3</v>
      </c>
      <c r="BY49" s="247">
        <f>投入係数!CA50</f>
        <v>1.5784193805209092E-3</v>
      </c>
      <c r="BZ49" s="247">
        <f>投入係数!CB50</f>
        <v>3.0859151240524421E-6</v>
      </c>
      <c r="CA49" s="247">
        <f>投入係数!CC50</f>
        <v>9.8823111174909092E-2</v>
      </c>
      <c r="CB49" s="247">
        <f>投入係数!CD50</f>
        <v>0</v>
      </c>
      <c r="CC49" s="248">
        <f>投入係数!CE50</f>
        <v>3.7284187635346455E-3</v>
      </c>
    </row>
    <row r="50" spans="1:81">
      <c r="A50" s="32"/>
      <c r="B50" s="356">
        <v>6</v>
      </c>
      <c r="C50" s="17" t="s">
        <v>40</v>
      </c>
      <c r="D50" s="250">
        <v>0</v>
      </c>
      <c r="E50" s="250">
        <v>0</v>
      </c>
      <c r="F50" s="250">
        <v>0</v>
      </c>
      <c r="G50" s="250">
        <v>0</v>
      </c>
      <c r="H50" s="250">
        <v>0</v>
      </c>
      <c r="I50" s="250">
        <v>0</v>
      </c>
      <c r="J50" s="250">
        <v>0</v>
      </c>
      <c r="K50" s="250">
        <v>0</v>
      </c>
      <c r="L50" s="250">
        <v>0</v>
      </c>
      <c r="M50" s="250">
        <v>0</v>
      </c>
      <c r="N50" s="250">
        <v>0</v>
      </c>
      <c r="O50" s="250">
        <v>0</v>
      </c>
      <c r="P50" s="250">
        <v>0</v>
      </c>
      <c r="Q50" s="250">
        <v>0</v>
      </c>
      <c r="R50" s="250">
        <v>0</v>
      </c>
      <c r="S50" s="250">
        <v>0</v>
      </c>
      <c r="T50" s="250">
        <v>0</v>
      </c>
      <c r="U50" s="250">
        <v>0</v>
      </c>
      <c r="V50" s="250">
        <v>0</v>
      </c>
      <c r="W50" s="250">
        <v>0</v>
      </c>
      <c r="X50" s="250">
        <v>0</v>
      </c>
      <c r="Y50" s="250">
        <v>0</v>
      </c>
      <c r="Z50" s="250">
        <v>0</v>
      </c>
      <c r="AA50" s="250">
        <v>0</v>
      </c>
      <c r="AB50" s="250">
        <v>0</v>
      </c>
      <c r="AC50" s="250">
        <v>0</v>
      </c>
      <c r="AD50" s="250">
        <v>0</v>
      </c>
      <c r="AE50" s="250">
        <v>0</v>
      </c>
      <c r="AF50" s="250">
        <v>0</v>
      </c>
      <c r="AG50" s="250">
        <v>0</v>
      </c>
      <c r="AH50" s="250">
        <v>0</v>
      </c>
      <c r="AI50" s="250">
        <v>0</v>
      </c>
      <c r="AJ50" s="250">
        <v>0</v>
      </c>
      <c r="AK50" s="250">
        <v>0</v>
      </c>
      <c r="AL50" s="250">
        <v>0</v>
      </c>
      <c r="AM50" s="250">
        <v>0</v>
      </c>
      <c r="AN50" s="250">
        <v>0</v>
      </c>
      <c r="AO50" s="250">
        <v>0</v>
      </c>
      <c r="AP50" s="251">
        <v>0</v>
      </c>
      <c r="AQ50" s="260">
        <f>投入係数!AS51</f>
        <v>2.8446583325557081E-3</v>
      </c>
      <c r="AR50" s="247">
        <f>投入係数!AT51</f>
        <v>1.3648214633399404E-3</v>
      </c>
      <c r="AS50" s="247">
        <f>投入係数!AU51</f>
        <v>1.9736675537810236E-2</v>
      </c>
      <c r="AT50" s="247">
        <f>投入係数!AV51</f>
        <v>2.8908410436155659E-3</v>
      </c>
      <c r="AU50" s="247">
        <f>投入係数!AW51</f>
        <v>8.6488468606342331E-4</v>
      </c>
      <c r="AV50" s="247">
        <f>投入係数!AX51</f>
        <v>0.20409340116730335</v>
      </c>
      <c r="AW50" s="247">
        <f>投入係数!AY51</f>
        <v>4.1644973556986785E-3</v>
      </c>
      <c r="AX50" s="247">
        <f>投入係数!AZ51</f>
        <v>1.1884710312364542E-3</v>
      </c>
      <c r="AY50" s="247">
        <f>投入係数!BA51</f>
        <v>4.5957637151967072E-5</v>
      </c>
      <c r="AZ50" s="247">
        <f>投入係数!BB51</f>
        <v>3.8326246084796648E-3</v>
      </c>
      <c r="BA50" s="247">
        <f>投入係数!BC51</f>
        <v>3.1623623534466211E-3</v>
      </c>
      <c r="BB50" s="247">
        <f>投入係数!BD51</f>
        <v>3.3574020197128692E-4</v>
      </c>
      <c r="BC50" s="247">
        <f>投入係数!BE51</f>
        <v>1.0778710408952431E-3</v>
      </c>
      <c r="BD50" s="247">
        <f>投入係数!BF51</f>
        <v>1.155954755640107E-3</v>
      </c>
      <c r="BE50" s="247">
        <f>投入係数!BG51</f>
        <v>1.1569846884991652E-3</v>
      </c>
      <c r="BF50" s="247">
        <f>投入係数!BH51</f>
        <v>1.5665260784321284E-3</v>
      </c>
      <c r="BG50" s="247">
        <f>投入係数!BI51</f>
        <v>1.658078746840202E-3</v>
      </c>
      <c r="BH50" s="247">
        <f>投入係数!BJ51</f>
        <v>3.3042940592045321E-3</v>
      </c>
      <c r="BI50" s="247">
        <f>投入係数!BK51</f>
        <v>2.0291025370219552E-3</v>
      </c>
      <c r="BJ50" s="247">
        <f>投入係数!BL51</f>
        <v>1.4679228355203961E-3</v>
      </c>
      <c r="BK50" s="247">
        <f>投入係数!BM51</f>
        <v>1.729944005378156E-3</v>
      </c>
      <c r="BL50" s="247">
        <f>投入係数!BN51</f>
        <v>5.8649229166803894E-3</v>
      </c>
      <c r="BM50" s="247">
        <f>投入係数!BO51</f>
        <v>3.6792759274567885E-3</v>
      </c>
      <c r="BN50" s="247">
        <f>投入係数!BP51</f>
        <v>1.7121579137281302E-4</v>
      </c>
      <c r="BO50" s="247">
        <f>投入係数!BQ51</f>
        <v>7.9843737895902663E-4</v>
      </c>
      <c r="BP50" s="247">
        <f>投入係数!BR51</f>
        <v>2.7182989765470833E-3</v>
      </c>
      <c r="BQ50" s="247">
        <f>投入係数!BS51</f>
        <v>4.2370435614670493E-3</v>
      </c>
      <c r="BR50" s="247">
        <f>投入係数!BT51</f>
        <v>1.4023522666690711E-3</v>
      </c>
      <c r="BS50" s="247">
        <f>投入係数!BU51</f>
        <v>5.4031864998493099E-5</v>
      </c>
      <c r="BT50" s="247">
        <f>投入係数!BV51</f>
        <v>1.9397757153368196E-3</v>
      </c>
      <c r="BU50" s="247">
        <f>投入係数!BW51</f>
        <v>9.1825203911732412E-4</v>
      </c>
      <c r="BV50" s="247">
        <f>投入係数!BX51</f>
        <v>4.0885677047461455E-3</v>
      </c>
      <c r="BW50" s="247">
        <f>投入係数!BY51</f>
        <v>5.1376624739180358E-4</v>
      </c>
      <c r="BX50" s="247">
        <f>投入係数!BZ51</f>
        <v>3.4686804447586028E-3</v>
      </c>
      <c r="BY50" s="247">
        <f>投入係数!CA51</f>
        <v>2.1302639089879526E-2</v>
      </c>
      <c r="BZ50" s="247">
        <f>投入係数!CB51</f>
        <v>1.7835389193559563E-3</v>
      </c>
      <c r="CA50" s="247">
        <f>投入係数!CC51</f>
        <v>3.9852952323470988E-3</v>
      </c>
      <c r="CB50" s="247">
        <f>投入係数!CD51</f>
        <v>1.9887074518617369E-2</v>
      </c>
      <c r="CC50" s="248">
        <f>投入係数!CE51</f>
        <v>2.1821866125995863E-4</v>
      </c>
    </row>
    <row r="51" spans="1:81">
      <c r="A51" s="32"/>
      <c r="B51" s="356">
        <v>7</v>
      </c>
      <c r="C51" s="17" t="s">
        <v>41</v>
      </c>
      <c r="D51" s="250">
        <v>0</v>
      </c>
      <c r="E51" s="250">
        <v>0</v>
      </c>
      <c r="F51" s="250">
        <v>0</v>
      </c>
      <c r="G51" s="250">
        <v>0</v>
      </c>
      <c r="H51" s="250">
        <v>0</v>
      </c>
      <c r="I51" s="250">
        <v>0</v>
      </c>
      <c r="J51" s="250">
        <v>0</v>
      </c>
      <c r="K51" s="250">
        <v>0</v>
      </c>
      <c r="L51" s="250">
        <v>0</v>
      </c>
      <c r="M51" s="250">
        <v>0</v>
      </c>
      <c r="N51" s="250">
        <v>0</v>
      </c>
      <c r="O51" s="250">
        <v>0</v>
      </c>
      <c r="P51" s="250">
        <v>0</v>
      </c>
      <c r="Q51" s="250">
        <v>0</v>
      </c>
      <c r="R51" s="250">
        <v>0</v>
      </c>
      <c r="S51" s="250">
        <v>0</v>
      </c>
      <c r="T51" s="250">
        <v>0</v>
      </c>
      <c r="U51" s="250">
        <v>0</v>
      </c>
      <c r="V51" s="250">
        <v>0</v>
      </c>
      <c r="W51" s="250">
        <v>0</v>
      </c>
      <c r="X51" s="250">
        <v>0</v>
      </c>
      <c r="Y51" s="250">
        <v>0</v>
      </c>
      <c r="Z51" s="250">
        <v>0</v>
      </c>
      <c r="AA51" s="250">
        <v>0</v>
      </c>
      <c r="AB51" s="250">
        <v>0</v>
      </c>
      <c r="AC51" s="250">
        <v>0</v>
      </c>
      <c r="AD51" s="250">
        <v>0</v>
      </c>
      <c r="AE51" s="250">
        <v>0</v>
      </c>
      <c r="AF51" s="250">
        <v>0</v>
      </c>
      <c r="AG51" s="250">
        <v>0</v>
      </c>
      <c r="AH51" s="250">
        <v>0</v>
      </c>
      <c r="AI51" s="250">
        <v>0</v>
      </c>
      <c r="AJ51" s="250">
        <v>0</v>
      </c>
      <c r="AK51" s="250">
        <v>0</v>
      </c>
      <c r="AL51" s="250">
        <v>0</v>
      </c>
      <c r="AM51" s="250">
        <v>0</v>
      </c>
      <c r="AN51" s="250">
        <v>0</v>
      </c>
      <c r="AO51" s="250">
        <v>0</v>
      </c>
      <c r="AP51" s="251">
        <v>0</v>
      </c>
      <c r="AQ51" s="260">
        <f>投入係数!AS52</f>
        <v>2.7982036745869941E-2</v>
      </c>
      <c r="AR51" s="247">
        <f>投入係数!AT52</f>
        <v>3.0654128259493239E-2</v>
      </c>
      <c r="AS51" s="247">
        <f>投入係数!AU52</f>
        <v>3.0701313796362493E-3</v>
      </c>
      <c r="AT51" s="247">
        <f>投入係数!AV52</f>
        <v>1.4460989212932397E-3</v>
      </c>
      <c r="AU51" s="247">
        <f>投入係数!AW52</f>
        <v>1.4307787556296475E-2</v>
      </c>
      <c r="AV51" s="247">
        <f>投入係数!AX52</f>
        <v>4.9073703059943664E-3</v>
      </c>
      <c r="AW51" s="247">
        <f>投入係数!AY52</f>
        <v>0.26852176304647318</v>
      </c>
      <c r="AX51" s="247">
        <f>投入係数!AZ52</f>
        <v>1.7133344907270576E-2</v>
      </c>
      <c r="AY51" s="247">
        <f>投入係数!BA52</f>
        <v>4.3503688559880872E-5</v>
      </c>
      <c r="AZ51" s="247">
        <f>投入係数!BB52</f>
        <v>5.4946179618335497E-3</v>
      </c>
      <c r="BA51" s="247">
        <f>投入係数!BC52</f>
        <v>1.6125194611984438E-2</v>
      </c>
      <c r="BB51" s="247">
        <f>投入係数!BD52</f>
        <v>3.2461062960975894E-4</v>
      </c>
      <c r="BC51" s="247">
        <f>投入係数!BE52</f>
        <v>2.329406665744058E-3</v>
      </c>
      <c r="BD51" s="247">
        <f>投入係数!BF52</f>
        <v>3.8556840174839495E-3</v>
      </c>
      <c r="BE51" s="247">
        <f>投入係数!BG52</f>
        <v>1.6858204495254323E-3</v>
      </c>
      <c r="BF51" s="247">
        <f>投入係数!BH52</f>
        <v>1.1194078639568332E-3</v>
      </c>
      <c r="BG51" s="247">
        <f>投入係数!BI52</f>
        <v>5.2224773822466463E-3</v>
      </c>
      <c r="BH51" s="247">
        <f>投入係数!BJ52</f>
        <v>4.0504728865579549E-3</v>
      </c>
      <c r="BI51" s="247">
        <f>投入係数!BK52</f>
        <v>6.0795471073816325E-3</v>
      </c>
      <c r="BJ51" s="247">
        <f>投入係数!BL52</f>
        <v>5.3366765504222567E-3</v>
      </c>
      <c r="BK51" s="247">
        <f>投入係数!BM52</f>
        <v>1.4307682070076502E-3</v>
      </c>
      <c r="BL51" s="247">
        <f>投入係数!BN52</f>
        <v>6.6800297720367288E-2</v>
      </c>
      <c r="BM51" s="247">
        <f>投入係数!BO52</f>
        <v>4.0340253801959956E-2</v>
      </c>
      <c r="BN51" s="247">
        <f>投入係数!BP52</f>
        <v>3.8400414702905897E-3</v>
      </c>
      <c r="BO51" s="247">
        <f>投入係数!BQ52</f>
        <v>3.1773234270930941E-3</v>
      </c>
      <c r="BP51" s="247">
        <f>投入係数!BR52</f>
        <v>4.4873257748327825E-3</v>
      </c>
      <c r="BQ51" s="247">
        <f>投入係数!BS52</f>
        <v>7.4286861638166932E-3</v>
      </c>
      <c r="BR51" s="247">
        <f>投入係数!BT52</f>
        <v>4.4593480780175084E-3</v>
      </c>
      <c r="BS51" s="247">
        <f>投入係数!BU52</f>
        <v>5.6531816444298569E-4</v>
      </c>
      <c r="BT51" s="247">
        <f>投入係数!BV52</f>
        <v>7.3010685481147237E-3</v>
      </c>
      <c r="BU51" s="247">
        <f>投入係数!BW52</f>
        <v>8.2908623093227423E-3</v>
      </c>
      <c r="BV51" s="247">
        <f>投入係数!BX52</f>
        <v>1.1384331059130551E-3</v>
      </c>
      <c r="BW51" s="247">
        <f>投入係数!BY52</f>
        <v>8.2677073725773292E-3</v>
      </c>
      <c r="BX51" s="247">
        <f>投入係数!BZ52</f>
        <v>6.109523076405732E-3</v>
      </c>
      <c r="BY51" s="247">
        <f>投入係数!CA52</f>
        <v>1.8366057234470934E-2</v>
      </c>
      <c r="BZ51" s="247">
        <f>投入係数!CB52</f>
        <v>3.7348105224863327E-3</v>
      </c>
      <c r="CA51" s="247">
        <f>投入係数!CC52</f>
        <v>4.8791620030595737E-3</v>
      </c>
      <c r="CB51" s="247">
        <f>投入係数!CD52</f>
        <v>0.42537295606660913</v>
      </c>
      <c r="CC51" s="248">
        <f>投入係数!CE52</f>
        <v>5.9355898007886528E-4</v>
      </c>
    </row>
    <row r="52" spans="1:81">
      <c r="A52" s="32"/>
      <c r="B52" s="356">
        <v>8</v>
      </c>
      <c r="C52" s="17" t="s">
        <v>42</v>
      </c>
      <c r="D52" s="250">
        <v>0</v>
      </c>
      <c r="E52" s="250">
        <v>0</v>
      </c>
      <c r="F52" s="250">
        <v>0</v>
      </c>
      <c r="G52" s="250">
        <v>0</v>
      </c>
      <c r="H52" s="250">
        <v>0</v>
      </c>
      <c r="I52" s="250">
        <v>0</v>
      </c>
      <c r="J52" s="250">
        <v>0</v>
      </c>
      <c r="K52" s="250">
        <v>0</v>
      </c>
      <c r="L52" s="250">
        <v>0</v>
      </c>
      <c r="M52" s="250">
        <v>0</v>
      </c>
      <c r="N52" s="250">
        <v>0</v>
      </c>
      <c r="O52" s="250">
        <v>0</v>
      </c>
      <c r="P52" s="250">
        <v>0</v>
      </c>
      <c r="Q52" s="250">
        <v>0</v>
      </c>
      <c r="R52" s="250">
        <v>0</v>
      </c>
      <c r="S52" s="250">
        <v>0</v>
      </c>
      <c r="T52" s="250">
        <v>0</v>
      </c>
      <c r="U52" s="250">
        <v>0</v>
      </c>
      <c r="V52" s="250">
        <v>0</v>
      </c>
      <c r="W52" s="250">
        <v>0</v>
      </c>
      <c r="X52" s="250">
        <v>0</v>
      </c>
      <c r="Y52" s="250">
        <v>0</v>
      </c>
      <c r="Z52" s="250">
        <v>0</v>
      </c>
      <c r="AA52" s="250">
        <v>0</v>
      </c>
      <c r="AB52" s="250">
        <v>0</v>
      </c>
      <c r="AC52" s="250">
        <v>0</v>
      </c>
      <c r="AD52" s="250">
        <v>0</v>
      </c>
      <c r="AE52" s="250">
        <v>0</v>
      </c>
      <c r="AF52" s="250">
        <v>0</v>
      </c>
      <c r="AG52" s="250">
        <v>0</v>
      </c>
      <c r="AH52" s="250">
        <v>0</v>
      </c>
      <c r="AI52" s="250">
        <v>0</v>
      </c>
      <c r="AJ52" s="250">
        <v>0</v>
      </c>
      <c r="AK52" s="250">
        <v>0</v>
      </c>
      <c r="AL52" s="250">
        <v>0</v>
      </c>
      <c r="AM52" s="250">
        <v>0</v>
      </c>
      <c r="AN52" s="250">
        <v>0</v>
      </c>
      <c r="AO52" s="250">
        <v>0</v>
      </c>
      <c r="AP52" s="251">
        <v>0</v>
      </c>
      <c r="AQ52" s="260">
        <f>投入係数!AS53</f>
        <v>4.9615268662368338E-2</v>
      </c>
      <c r="AR52" s="247">
        <f>投入係数!AT53</f>
        <v>7.0630116045030734E-4</v>
      </c>
      <c r="AS52" s="247">
        <f>投入係数!AU53</f>
        <v>1.1172228511504415E-2</v>
      </c>
      <c r="AT52" s="247">
        <f>投入係数!AV53</f>
        <v>8.3323038060386483E-3</v>
      </c>
      <c r="AU52" s="247">
        <f>投入係数!AW53</f>
        <v>9.2493071369226694E-3</v>
      </c>
      <c r="AV52" s="247">
        <f>投入係数!AX53</f>
        <v>0.10521558062710343</v>
      </c>
      <c r="AW52" s="247">
        <f>投入係数!AY53</f>
        <v>3.503380781440274E-2</v>
      </c>
      <c r="AX52" s="247">
        <f>投入係数!AZ53</f>
        <v>0.29955681099015863</v>
      </c>
      <c r="AY52" s="247">
        <f>投入係数!BA53</f>
        <v>2.436943717068834E-3</v>
      </c>
      <c r="AZ52" s="247">
        <f>投入係数!BB53</f>
        <v>0.15559150585242151</v>
      </c>
      <c r="BA52" s="247">
        <f>投入係数!BC53</f>
        <v>2.8507978952677586E-2</v>
      </c>
      <c r="BB52" s="247">
        <f>投入係数!BD53</f>
        <v>4.1813317794011859E-3</v>
      </c>
      <c r="BC52" s="247">
        <f>投入係数!BE53</f>
        <v>8.1683708830583464E-3</v>
      </c>
      <c r="BD52" s="247">
        <f>投入係数!BF53</f>
        <v>8.4022707584434624E-3</v>
      </c>
      <c r="BE52" s="247">
        <f>投入係数!BG53</f>
        <v>4.3627953634132145E-3</v>
      </c>
      <c r="BF52" s="247">
        <f>投入係数!BH53</f>
        <v>3.671191141426439E-3</v>
      </c>
      <c r="BG52" s="247">
        <f>投入係数!BI53</f>
        <v>1.5897421821482637E-2</v>
      </c>
      <c r="BH52" s="247">
        <f>投入係数!BJ53</f>
        <v>1.5058853772093719E-2</v>
      </c>
      <c r="BI52" s="247">
        <f>投入係数!BK53</f>
        <v>1.1337445301399247E-2</v>
      </c>
      <c r="BJ52" s="247">
        <f>投入係数!BL53</f>
        <v>9.9631881937493807E-3</v>
      </c>
      <c r="BK52" s="247">
        <f>投入係数!BM53</f>
        <v>1.0841645208290727E-2</v>
      </c>
      <c r="BL52" s="247">
        <f>投入係数!BN53</f>
        <v>3.3504180374620787E-2</v>
      </c>
      <c r="BM52" s="247">
        <f>投入係数!BO53</f>
        <v>4.7591396133808408E-3</v>
      </c>
      <c r="BN52" s="247">
        <f>投入係数!BP53</f>
        <v>1.065486847279847E-3</v>
      </c>
      <c r="BO52" s="247">
        <f>投入係数!BQ53</f>
        <v>7.9868432495120503E-3</v>
      </c>
      <c r="BP52" s="247">
        <f>投入係数!BR53</f>
        <v>1.4799118769590426E-2</v>
      </c>
      <c r="BQ52" s="247">
        <f>投入係数!BS53</f>
        <v>1.1401494682517815E-5</v>
      </c>
      <c r="BR52" s="247">
        <f>投入係数!BT53</f>
        <v>2.6595149736781011E-5</v>
      </c>
      <c r="BS52" s="247">
        <f>投入係数!BU53</f>
        <v>3.1831922066016721E-5</v>
      </c>
      <c r="BT52" s="247">
        <f>投入係数!BV53</f>
        <v>6.2444469698857096E-4</v>
      </c>
      <c r="BU52" s="247">
        <f>投入係数!BW53</f>
        <v>7.8852723191040366E-4</v>
      </c>
      <c r="BV52" s="247">
        <f>投入係数!BX53</f>
        <v>9.1867898940085294E-4</v>
      </c>
      <c r="BW52" s="247">
        <f>投入係数!BY53</f>
        <v>9.8197219293654735E-3</v>
      </c>
      <c r="BX52" s="247">
        <f>投入係数!BZ53</f>
        <v>0.14423808514038955</v>
      </c>
      <c r="BY52" s="247">
        <f>投入係数!CA53</f>
        <v>2.152009140165302E-3</v>
      </c>
      <c r="BZ52" s="247">
        <f>投入係数!CB53</f>
        <v>3.7439461892877909E-3</v>
      </c>
      <c r="CA52" s="247">
        <f>投入係数!CC53</f>
        <v>8.286672347316934E-3</v>
      </c>
      <c r="CB52" s="247">
        <f>投入係数!CD53</f>
        <v>8.9346260091643873E-3</v>
      </c>
      <c r="CC52" s="248">
        <f>投入係数!CE53</f>
        <v>3.5207716843906303E-3</v>
      </c>
    </row>
    <row r="53" spans="1:81">
      <c r="A53" s="32"/>
      <c r="B53" s="356">
        <v>9</v>
      </c>
      <c r="C53" s="17" t="s">
        <v>43</v>
      </c>
      <c r="D53" s="250">
        <v>0</v>
      </c>
      <c r="E53" s="250">
        <v>0</v>
      </c>
      <c r="F53" s="250">
        <v>0</v>
      </c>
      <c r="G53" s="250">
        <v>0</v>
      </c>
      <c r="H53" s="250">
        <v>0</v>
      </c>
      <c r="I53" s="250">
        <v>0</v>
      </c>
      <c r="J53" s="250">
        <v>0</v>
      </c>
      <c r="K53" s="250">
        <v>0</v>
      </c>
      <c r="L53" s="250">
        <v>0</v>
      </c>
      <c r="M53" s="250">
        <v>0</v>
      </c>
      <c r="N53" s="250">
        <v>0</v>
      </c>
      <c r="O53" s="250">
        <v>0</v>
      </c>
      <c r="P53" s="250">
        <v>0</v>
      </c>
      <c r="Q53" s="250">
        <v>0</v>
      </c>
      <c r="R53" s="250">
        <v>0</v>
      </c>
      <c r="S53" s="250">
        <v>0</v>
      </c>
      <c r="T53" s="250">
        <v>0</v>
      </c>
      <c r="U53" s="250">
        <v>0</v>
      </c>
      <c r="V53" s="250">
        <v>0</v>
      </c>
      <c r="W53" s="250">
        <v>0</v>
      </c>
      <c r="X53" s="250">
        <v>0</v>
      </c>
      <c r="Y53" s="250">
        <v>0</v>
      </c>
      <c r="Z53" s="250">
        <v>0</v>
      </c>
      <c r="AA53" s="250">
        <v>0</v>
      </c>
      <c r="AB53" s="250">
        <v>0</v>
      </c>
      <c r="AC53" s="250">
        <v>0</v>
      </c>
      <c r="AD53" s="250">
        <v>0</v>
      </c>
      <c r="AE53" s="250">
        <v>0</v>
      </c>
      <c r="AF53" s="250">
        <v>0</v>
      </c>
      <c r="AG53" s="250">
        <v>0</v>
      </c>
      <c r="AH53" s="250">
        <v>0</v>
      </c>
      <c r="AI53" s="250">
        <v>0</v>
      </c>
      <c r="AJ53" s="250">
        <v>0</v>
      </c>
      <c r="AK53" s="250">
        <v>0</v>
      </c>
      <c r="AL53" s="250">
        <v>0</v>
      </c>
      <c r="AM53" s="250">
        <v>0</v>
      </c>
      <c r="AN53" s="250">
        <v>0</v>
      </c>
      <c r="AO53" s="250">
        <v>0</v>
      </c>
      <c r="AP53" s="251">
        <v>0</v>
      </c>
      <c r="AQ53" s="260">
        <f>投入係数!AS54</f>
        <v>2.4134080607923401E-2</v>
      </c>
      <c r="AR53" s="247">
        <f>投入係数!AT54</f>
        <v>2.1476754288984112E-2</v>
      </c>
      <c r="AS53" s="247">
        <f>投入係数!AU54</f>
        <v>4.5730825667049342E-2</v>
      </c>
      <c r="AT53" s="247">
        <f>投入係数!AV54</f>
        <v>6.7427089164997608E-2</v>
      </c>
      <c r="AU53" s="247">
        <f>投入係数!AW54</f>
        <v>4.1290224848488282E-3</v>
      </c>
      <c r="AV53" s="247">
        <f>投入係数!AX54</f>
        <v>6.486564868541502E-3</v>
      </c>
      <c r="AW53" s="247">
        <f>投入係数!AY54</f>
        <v>5.6058067693230728E-3</v>
      </c>
      <c r="AX53" s="247">
        <f>投入係数!AZ54</f>
        <v>5.3579416936398477E-2</v>
      </c>
      <c r="AY53" s="247">
        <f>投入係数!BA54</f>
        <v>6.5163880600614107E-2</v>
      </c>
      <c r="AZ53" s="247">
        <f>投入係数!BB54</f>
        <v>1.604428379460025E-3</v>
      </c>
      <c r="BA53" s="247">
        <f>投入係数!BC54</f>
        <v>2.5834122949331833E-2</v>
      </c>
      <c r="BB53" s="247">
        <f>投入係数!BD54</f>
        <v>2.9293636529628353E-2</v>
      </c>
      <c r="BC53" s="247">
        <f>投入係数!BE54</f>
        <v>4.3071363537766768E-3</v>
      </c>
      <c r="BD53" s="247">
        <f>投入係数!BF54</f>
        <v>5.7243492683090912E-3</v>
      </c>
      <c r="BE53" s="247">
        <f>投入係数!BG54</f>
        <v>2.3675025310405662E-3</v>
      </c>
      <c r="BF53" s="247">
        <f>投入係数!BH54</f>
        <v>2.1225249652526697E-3</v>
      </c>
      <c r="BG53" s="247">
        <f>投入係数!BI54</f>
        <v>3.1489453587899138E-3</v>
      </c>
      <c r="BH53" s="247">
        <f>投入係数!BJ54</f>
        <v>1.4877366038765214E-3</v>
      </c>
      <c r="BI53" s="247">
        <f>投入係数!BK54</f>
        <v>1.4163539651504159E-3</v>
      </c>
      <c r="BJ53" s="247">
        <f>投入係数!BL54</f>
        <v>7.4158759850145796E-4</v>
      </c>
      <c r="BK53" s="247">
        <f>投入係数!BM54</f>
        <v>1.8714990370529237E-3</v>
      </c>
      <c r="BL53" s="247">
        <f>投入係数!BN54</f>
        <v>6.8772091044065134E-3</v>
      </c>
      <c r="BM53" s="247">
        <f>投入係数!BO54</f>
        <v>1.5646008825315565E-2</v>
      </c>
      <c r="BN53" s="247">
        <f>投入係数!BP54</f>
        <v>3.2784135698333425E-2</v>
      </c>
      <c r="BO53" s="247">
        <f>投入係数!BQ54</f>
        <v>1.2339874989370963E-2</v>
      </c>
      <c r="BP53" s="247">
        <f>投入係数!BR54</f>
        <v>1.7501242335534167E-2</v>
      </c>
      <c r="BQ53" s="247">
        <f>投入係数!BS54</f>
        <v>1.0222783629691796E-2</v>
      </c>
      <c r="BR53" s="247">
        <f>投入係数!BT54</f>
        <v>2.589262383916401E-3</v>
      </c>
      <c r="BS53" s="247">
        <f>投入係数!BU54</f>
        <v>8.7638153198729056E-4</v>
      </c>
      <c r="BT53" s="247">
        <f>投入係数!BV54</f>
        <v>3.6405660589770912E-2</v>
      </c>
      <c r="BU53" s="247">
        <f>投入係数!BW54</f>
        <v>2.8747584458192854E-3</v>
      </c>
      <c r="BV53" s="247">
        <f>投入係数!BX54</f>
        <v>1.2717295108493199E-2</v>
      </c>
      <c r="BW53" s="247">
        <f>投入係数!BY54</f>
        <v>5.9099283539570981E-3</v>
      </c>
      <c r="BX53" s="247">
        <f>投入係数!BZ54</f>
        <v>3.2034806160712325E-3</v>
      </c>
      <c r="BY53" s="247">
        <f>投入係数!CA54</f>
        <v>6.0514495662026225E-3</v>
      </c>
      <c r="BZ53" s="247">
        <f>投入係数!CB54</f>
        <v>3.4164400906418757E-3</v>
      </c>
      <c r="CA53" s="247">
        <f>投入係数!CC54</f>
        <v>8.4908780847011301E-3</v>
      </c>
      <c r="CB53" s="247">
        <f>投入係数!CD54</f>
        <v>0</v>
      </c>
      <c r="CC53" s="248">
        <f>投入係数!CE54</f>
        <v>1.0849447820886168E-2</v>
      </c>
    </row>
    <row r="54" spans="1:81">
      <c r="A54" s="32"/>
      <c r="B54" s="356">
        <v>10</v>
      </c>
      <c r="C54" s="17" t="s">
        <v>227</v>
      </c>
      <c r="D54" s="250">
        <v>0</v>
      </c>
      <c r="E54" s="250">
        <v>0</v>
      </c>
      <c r="F54" s="250">
        <v>0</v>
      </c>
      <c r="G54" s="250">
        <v>0</v>
      </c>
      <c r="H54" s="250">
        <v>0</v>
      </c>
      <c r="I54" s="250">
        <v>0</v>
      </c>
      <c r="J54" s="250">
        <v>0</v>
      </c>
      <c r="K54" s="250">
        <v>0</v>
      </c>
      <c r="L54" s="250">
        <v>0</v>
      </c>
      <c r="M54" s="250">
        <v>0</v>
      </c>
      <c r="N54" s="250">
        <v>0</v>
      </c>
      <c r="O54" s="250">
        <v>0</v>
      </c>
      <c r="P54" s="250">
        <v>0</v>
      </c>
      <c r="Q54" s="250">
        <v>0</v>
      </c>
      <c r="R54" s="250">
        <v>0</v>
      </c>
      <c r="S54" s="250">
        <v>0</v>
      </c>
      <c r="T54" s="250">
        <v>0</v>
      </c>
      <c r="U54" s="250">
        <v>0</v>
      </c>
      <c r="V54" s="250">
        <v>0</v>
      </c>
      <c r="W54" s="250">
        <v>0</v>
      </c>
      <c r="X54" s="250">
        <v>0</v>
      </c>
      <c r="Y54" s="250">
        <v>0</v>
      </c>
      <c r="Z54" s="250">
        <v>0</v>
      </c>
      <c r="AA54" s="250">
        <v>0</v>
      </c>
      <c r="AB54" s="250">
        <v>0</v>
      </c>
      <c r="AC54" s="250">
        <v>0</v>
      </c>
      <c r="AD54" s="250">
        <v>0</v>
      </c>
      <c r="AE54" s="250">
        <v>0</v>
      </c>
      <c r="AF54" s="250">
        <v>0</v>
      </c>
      <c r="AG54" s="250">
        <v>0</v>
      </c>
      <c r="AH54" s="250">
        <v>0</v>
      </c>
      <c r="AI54" s="250">
        <v>0</v>
      </c>
      <c r="AJ54" s="250">
        <v>0</v>
      </c>
      <c r="AK54" s="250">
        <v>0</v>
      </c>
      <c r="AL54" s="250">
        <v>0</v>
      </c>
      <c r="AM54" s="250">
        <v>0</v>
      </c>
      <c r="AN54" s="250">
        <v>0</v>
      </c>
      <c r="AO54" s="250">
        <v>0</v>
      </c>
      <c r="AP54" s="251">
        <v>0</v>
      </c>
      <c r="AQ54" s="260">
        <f>投入係数!AS55</f>
        <v>9.5343674929608633E-3</v>
      </c>
      <c r="AR54" s="247">
        <f>投入係数!AT55</f>
        <v>9.8551193989694502E-3</v>
      </c>
      <c r="AS54" s="247">
        <f>投入係数!AU55</f>
        <v>1.5416483050180138E-2</v>
      </c>
      <c r="AT54" s="247">
        <f>投入係数!AV55</f>
        <v>7.4696206189633577E-3</v>
      </c>
      <c r="AU54" s="247">
        <f>投入係数!AW55</f>
        <v>1.6820155965564805E-2</v>
      </c>
      <c r="AV54" s="247">
        <f>投入係数!AX55</f>
        <v>7.8575221858718687E-3</v>
      </c>
      <c r="AW54" s="247">
        <f>投入係数!AY55</f>
        <v>2.2132336726201515E-2</v>
      </c>
      <c r="AX54" s="247">
        <f>投入係数!AZ55</f>
        <v>3.076916364915231E-2</v>
      </c>
      <c r="AY54" s="247">
        <f>投入係数!BA55</f>
        <v>1.1643707267589575E-4</v>
      </c>
      <c r="AZ54" s="247">
        <f>投入係数!BB55</f>
        <v>0.18958402391513429</v>
      </c>
      <c r="BA54" s="247">
        <f>投入係数!BC55</f>
        <v>7.4759214520533912E-3</v>
      </c>
      <c r="BB54" s="247">
        <f>投入係数!BD55</f>
        <v>6.9574528941358793E-4</v>
      </c>
      <c r="BC54" s="247">
        <f>投入係数!BE55</f>
        <v>6.1841580177087584E-3</v>
      </c>
      <c r="BD54" s="247">
        <f>投入係数!BF55</f>
        <v>4.6050545235523203E-3</v>
      </c>
      <c r="BE54" s="247">
        <f>投入係数!BG55</f>
        <v>1.2970018301086728E-2</v>
      </c>
      <c r="BF54" s="247">
        <f>投入係数!BH55</f>
        <v>1.9209063701239124E-2</v>
      </c>
      <c r="BG54" s="247">
        <f>投入係数!BI55</f>
        <v>4.3313627799032701E-2</v>
      </c>
      <c r="BH54" s="247">
        <f>投入係数!BJ55</f>
        <v>1.5780134917709059E-2</v>
      </c>
      <c r="BI54" s="247">
        <f>投入係数!BK55</f>
        <v>3.7877150609673005E-2</v>
      </c>
      <c r="BJ54" s="247">
        <f>投入係数!BL55</f>
        <v>4.1906989218759724E-2</v>
      </c>
      <c r="BK54" s="247">
        <f>投入係数!BM55</f>
        <v>4.3957526812533315E-2</v>
      </c>
      <c r="BL54" s="247">
        <f>投入係数!BN55</f>
        <v>5.2266565670405482E-2</v>
      </c>
      <c r="BM54" s="247">
        <f>投入係数!BO55</f>
        <v>1.3952455364926253E-2</v>
      </c>
      <c r="BN54" s="247">
        <f>投入係数!BP55</f>
        <v>1.5448038690135123E-5</v>
      </c>
      <c r="BO54" s="247">
        <f>投入係数!BQ55</f>
        <v>3.5827579395572615E-2</v>
      </c>
      <c r="BP54" s="247">
        <f>投入係数!BR55</f>
        <v>2.0250367031601102E-2</v>
      </c>
      <c r="BQ54" s="247">
        <f>投入係数!BS55</f>
        <v>4.9991823299195591E-3</v>
      </c>
      <c r="BR54" s="247">
        <f>投入係数!BT55</f>
        <v>2.4897381458623856E-3</v>
      </c>
      <c r="BS54" s="247">
        <f>投入係数!BU55</f>
        <v>7.2417296523239719E-4</v>
      </c>
      <c r="BT54" s="247">
        <f>投入係数!BV55</f>
        <v>2.4780130455590334E-3</v>
      </c>
      <c r="BU54" s="247">
        <f>投入係数!BW55</f>
        <v>3.8838790861114312E-3</v>
      </c>
      <c r="BV54" s="247">
        <f>投入係数!BX55</f>
        <v>1.8426246216592982E-3</v>
      </c>
      <c r="BW54" s="247">
        <f>投入係数!BY55</f>
        <v>4.4660821812756175E-3</v>
      </c>
      <c r="BX54" s="247">
        <f>投入係数!BZ55</f>
        <v>2.2310026168715492E-3</v>
      </c>
      <c r="BY54" s="247">
        <f>投入係数!CA55</f>
        <v>7.3152290598193252E-3</v>
      </c>
      <c r="BZ54" s="247">
        <f>投入係数!CB55</f>
        <v>7.7227148952482656E-3</v>
      </c>
      <c r="CA54" s="247">
        <f>投入係数!CC55</f>
        <v>2.7390731870324688E-3</v>
      </c>
      <c r="CB54" s="247">
        <f>投入係数!CD55</f>
        <v>4.5011876983780334E-2</v>
      </c>
      <c r="CC54" s="248">
        <f>投入係数!CE55</f>
        <v>2.1109751923611788E-3</v>
      </c>
    </row>
    <row r="55" spans="1:81">
      <c r="A55" s="32"/>
      <c r="B55" s="356">
        <v>11</v>
      </c>
      <c r="C55" s="17" t="s">
        <v>44</v>
      </c>
      <c r="D55" s="250">
        <v>0</v>
      </c>
      <c r="E55" s="250">
        <v>0</v>
      </c>
      <c r="F55" s="250">
        <v>0</v>
      </c>
      <c r="G55" s="250">
        <v>0</v>
      </c>
      <c r="H55" s="250">
        <v>0</v>
      </c>
      <c r="I55" s="250">
        <v>0</v>
      </c>
      <c r="J55" s="250">
        <v>0</v>
      </c>
      <c r="K55" s="250">
        <v>0</v>
      </c>
      <c r="L55" s="250">
        <v>0</v>
      </c>
      <c r="M55" s="250">
        <v>0</v>
      </c>
      <c r="N55" s="250">
        <v>0</v>
      </c>
      <c r="O55" s="250">
        <v>0</v>
      </c>
      <c r="P55" s="250">
        <v>0</v>
      </c>
      <c r="Q55" s="250">
        <v>0</v>
      </c>
      <c r="R55" s="250">
        <v>0</v>
      </c>
      <c r="S55" s="250">
        <v>0</v>
      </c>
      <c r="T55" s="250">
        <v>0</v>
      </c>
      <c r="U55" s="250">
        <v>0</v>
      </c>
      <c r="V55" s="250">
        <v>0</v>
      </c>
      <c r="W55" s="250">
        <v>0</v>
      </c>
      <c r="X55" s="250">
        <v>0</v>
      </c>
      <c r="Y55" s="250">
        <v>0</v>
      </c>
      <c r="Z55" s="250">
        <v>0</v>
      </c>
      <c r="AA55" s="250">
        <v>0</v>
      </c>
      <c r="AB55" s="250">
        <v>0</v>
      </c>
      <c r="AC55" s="250">
        <v>0</v>
      </c>
      <c r="AD55" s="250">
        <v>0</v>
      </c>
      <c r="AE55" s="250">
        <v>0</v>
      </c>
      <c r="AF55" s="250">
        <v>0</v>
      </c>
      <c r="AG55" s="250">
        <v>0</v>
      </c>
      <c r="AH55" s="250">
        <v>0</v>
      </c>
      <c r="AI55" s="250">
        <v>0</v>
      </c>
      <c r="AJ55" s="250">
        <v>0</v>
      </c>
      <c r="AK55" s="250">
        <v>0</v>
      </c>
      <c r="AL55" s="250">
        <v>0</v>
      </c>
      <c r="AM55" s="250">
        <v>0</v>
      </c>
      <c r="AN55" s="250">
        <v>0</v>
      </c>
      <c r="AO55" s="250">
        <v>0</v>
      </c>
      <c r="AP55" s="251">
        <v>0</v>
      </c>
      <c r="AQ55" s="260">
        <f>投入係数!AS56</f>
        <v>2.7136967590563128E-3</v>
      </c>
      <c r="AR55" s="247">
        <f>投入係数!AT56</f>
        <v>3.6993573936096893E-4</v>
      </c>
      <c r="AS55" s="247">
        <f>投入係数!AU56</f>
        <v>2.9957807791224134E-5</v>
      </c>
      <c r="AT55" s="247">
        <f>投入係数!AV56</f>
        <v>7.3694565073872411E-4</v>
      </c>
      <c r="AU55" s="247">
        <f>投入係数!AW56</f>
        <v>1.6653016960587776E-3</v>
      </c>
      <c r="AV55" s="247">
        <f>投入係数!AX56</f>
        <v>4.3122553657564598E-4</v>
      </c>
      <c r="AW55" s="247">
        <f>投入係数!AY56</f>
        <v>1.7382322599696646E-3</v>
      </c>
      <c r="AX55" s="247">
        <f>投入係数!AZ56</f>
        <v>7.7638977315309761E-3</v>
      </c>
      <c r="AY55" s="247">
        <f>投入係数!BA56</f>
        <v>8.9880429212979703E-4</v>
      </c>
      <c r="AZ55" s="247">
        <f>投入係数!BB56</f>
        <v>2.6129794553751131E-3</v>
      </c>
      <c r="BA55" s="247">
        <f>投入係数!BC56</f>
        <v>8.4734808904984998E-2</v>
      </c>
      <c r="BB55" s="247">
        <f>投入係数!BD56</f>
        <v>3.6948966443919869E-3</v>
      </c>
      <c r="BC55" s="247">
        <f>投入係数!BE56</f>
        <v>8.4721812711208329E-3</v>
      </c>
      <c r="BD55" s="247">
        <f>投入係数!BF56</f>
        <v>5.4562522846972059E-3</v>
      </c>
      <c r="BE55" s="247">
        <f>投入係数!BG56</f>
        <v>6.5786815802612465E-3</v>
      </c>
      <c r="BF55" s="247">
        <f>投入係数!BH56</f>
        <v>4.7377729185786605E-3</v>
      </c>
      <c r="BG55" s="247">
        <f>投入係数!BI56</f>
        <v>1.3858726448607923E-2</v>
      </c>
      <c r="BH55" s="247">
        <f>投入係数!BJ56</f>
        <v>3.416228508315669E-2</v>
      </c>
      <c r="BI55" s="247">
        <f>投入係数!BK56</f>
        <v>7.0756675133504332E-3</v>
      </c>
      <c r="BJ55" s="247">
        <f>投入係数!BL56</f>
        <v>2.9634515838665911E-3</v>
      </c>
      <c r="BK55" s="247">
        <f>投入係数!BM56</f>
        <v>8.2345000793920334E-3</v>
      </c>
      <c r="BL55" s="247">
        <f>投入係数!BN56</f>
        <v>4.046337322216622E-3</v>
      </c>
      <c r="BM55" s="247">
        <f>投入係数!BO56</f>
        <v>5.0129787106020722E-2</v>
      </c>
      <c r="BN55" s="247">
        <f>投入係数!BP56</f>
        <v>5.1615764499827416E-5</v>
      </c>
      <c r="BO55" s="247">
        <f>投入係数!BQ56</f>
        <v>4.6557280954281823E-3</v>
      </c>
      <c r="BP55" s="247">
        <f>投入係数!BR56</f>
        <v>4.8439026630400236E-4</v>
      </c>
      <c r="BQ55" s="247">
        <f>投入係数!BS56</f>
        <v>1.8962477908098514E-4</v>
      </c>
      <c r="BR55" s="247">
        <f>投入係数!BT56</f>
        <v>1.1842634285093306E-5</v>
      </c>
      <c r="BS55" s="247">
        <f>投入係数!BU56</f>
        <v>6.2390060736828345E-5</v>
      </c>
      <c r="BT55" s="247">
        <f>投入係数!BV56</f>
        <v>5.2570165192114138E-5</v>
      </c>
      <c r="BU55" s="247">
        <f>投入係数!BW56</f>
        <v>8.403665660570968E-6</v>
      </c>
      <c r="BV55" s="247">
        <f>投入係数!BX56</f>
        <v>1.8974906086021036E-4</v>
      </c>
      <c r="BW55" s="247">
        <f>投入係数!BY56</f>
        <v>1.8953583460382833E-3</v>
      </c>
      <c r="BX55" s="247">
        <f>投入係数!BZ56</f>
        <v>7.0443156663810974E-4</v>
      </c>
      <c r="BY55" s="247">
        <f>投入係数!CA56</f>
        <v>4.3564461006109203E-4</v>
      </c>
      <c r="BZ55" s="247">
        <f>投入係数!CB56</f>
        <v>6.9182079895437737E-4</v>
      </c>
      <c r="CA55" s="247">
        <f>投入係数!CC56</f>
        <v>1.0114377617091135E-3</v>
      </c>
      <c r="CB55" s="247">
        <f>投入係数!CD56</f>
        <v>5.254970078082578E-3</v>
      </c>
      <c r="CC55" s="248">
        <f>投入係数!CE56</f>
        <v>2.6837388879454331E-3</v>
      </c>
    </row>
    <row r="56" spans="1:81">
      <c r="A56" s="32"/>
      <c r="B56" s="356">
        <v>12</v>
      </c>
      <c r="C56" s="17" t="s">
        <v>45</v>
      </c>
      <c r="D56" s="250">
        <v>0</v>
      </c>
      <c r="E56" s="250">
        <v>0</v>
      </c>
      <c r="F56" s="250">
        <v>0</v>
      </c>
      <c r="G56" s="250">
        <v>0</v>
      </c>
      <c r="H56" s="250">
        <v>0</v>
      </c>
      <c r="I56" s="250">
        <v>0</v>
      </c>
      <c r="J56" s="250">
        <v>0</v>
      </c>
      <c r="K56" s="250">
        <v>0</v>
      </c>
      <c r="L56" s="250">
        <v>0</v>
      </c>
      <c r="M56" s="250">
        <v>0</v>
      </c>
      <c r="N56" s="250">
        <v>0</v>
      </c>
      <c r="O56" s="250">
        <v>0</v>
      </c>
      <c r="P56" s="250">
        <v>0</v>
      </c>
      <c r="Q56" s="250">
        <v>0</v>
      </c>
      <c r="R56" s="250">
        <v>0</v>
      </c>
      <c r="S56" s="250">
        <v>0</v>
      </c>
      <c r="T56" s="250">
        <v>0</v>
      </c>
      <c r="U56" s="250">
        <v>0</v>
      </c>
      <c r="V56" s="250">
        <v>0</v>
      </c>
      <c r="W56" s="250">
        <v>0</v>
      </c>
      <c r="X56" s="250">
        <v>0</v>
      </c>
      <c r="Y56" s="250">
        <v>0</v>
      </c>
      <c r="Z56" s="250">
        <v>0</v>
      </c>
      <c r="AA56" s="250">
        <v>0</v>
      </c>
      <c r="AB56" s="250">
        <v>0</v>
      </c>
      <c r="AC56" s="250">
        <v>0</v>
      </c>
      <c r="AD56" s="250">
        <v>0</v>
      </c>
      <c r="AE56" s="250">
        <v>0</v>
      </c>
      <c r="AF56" s="250">
        <v>0</v>
      </c>
      <c r="AG56" s="250">
        <v>0</v>
      </c>
      <c r="AH56" s="250">
        <v>0</v>
      </c>
      <c r="AI56" s="250">
        <v>0</v>
      </c>
      <c r="AJ56" s="250">
        <v>0</v>
      </c>
      <c r="AK56" s="250">
        <v>0</v>
      </c>
      <c r="AL56" s="250">
        <v>0</v>
      </c>
      <c r="AM56" s="250">
        <v>0</v>
      </c>
      <c r="AN56" s="250">
        <v>0</v>
      </c>
      <c r="AO56" s="250">
        <v>0</v>
      </c>
      <c r="AP56" s="251">
        <v>0</v>
      </c>
      <c r="AQ56" s="260">
        <f>投入係数!AS57</f>
        <v>3.3419091888068097E-5</v>
      </c>
      <c r="AR56" s="247">
        <f>投入係数!AT57</f>
        <v>2.0644790030162625E-5</v>
      </c>
      <c r="AS56" s="247">
        <f>投入係数!AU57</f>
        <v>1.9005664131755022E-4</v>
      </c>
      <c r="AT56" s="247">
        <f>投入係数!AV57</f>
        <v>3.8121795369354199E-3</v>
      </c>
      <c r="AU56" s="247">
        <f>投入係数!AW57</f>
        <v>0</v>
      </c>
      <c r="AV56" s="247">
        <f>投入係数!AX57</f>
        <v>1.6681133951541058E-4</v>
      </c>
      <c r="AW56" s="247">
        <f>投入係数!AY57</f>
        <v>8.894796212332079E-3</v>
      </c>
      <c r="AX56" s="247">
        <f>投入係数!AZ57</f>
        <v>2.6133737804926348E-5</v>
      </c>
      <c r="AY56" s="247">
        <f>投入係数!BA57</f>
        <v>-4.3862728197925986E-7</v>
      </c>
      <c r="AZ56" s="247">
        <f>投入係数!BB57</f>
        <v>1.7593636257726155E-3</v>
      </c>
      <c r="BA56" s="247">
        <f>投入係数!BC57</f>
        <v>7.0500052686756102E-3</v>
      </c>
      <c r="BB56" s="247">
        <f>投入係数!BD57</f>
        <v>0.46895110045043931</v>
      </c>
      <c r="BC56" s="247">
        <f>投入係数!BE57</f>
        <v>9.8686007448258199E-4</v>
      </c>
      <c r="BD56" s="247">
        <f>投入係数!BF57</f>
        <v>0.18713081147419977</v>
      </c>
      <c r="BE56" s="247">
        <f>投入係数!BG57</f>
        <v>8.9385693375808442E-2</v>
      </c>
      <c r="BF56" s="247">
        <f>投入係数!BH57</f>
        <v>7.4267122880513819E-2</v>
      </c>
      <c r="BG56" s="247">
        <f>投入係数!BI57</f>
        <v>1.9908833467530782E-2</v>
      </c>
      <c r="BH56" s="247">
        <f>投入係数!BJ57</f>
        <v>6.1015612003673999E-3</v>
      </c>
      <c r="BI56" s="247">
        <f>投入係数!BK57</f>
        <v>4.048614511092561E-2</v>
      </c>
      <c r="BJ56" s="247">
        <f>投入係数!BL57</f>
        <v>8.6304166179869794E-3</v>
      </c>
      <c r="BK56" s="247">
        <f>投入係数!BM57</f>
        <v>4.9088506196309542E-2</v>
      </c>
      <c r="BL56" s="247">
        <f>投入係数!BN57</f>
        <v>3.1337875433846132E-3</v>
      </c>
      <c r="BM56" s="247">
        <f>投入係数!BO57</f>
        <v>1.852175373772048E-2</v>
      </c>
      <c r="BN56" s="247">
        <f>投入係数!BP57</f>
        <v>0</v>
      </c>
      <c r="BO56" s="247">
        <f>投入係数!BQ57</f>
        <v>2.7831092777570371E-5</v>
      </c>
      <c r="BP56" s="247">
        <f>投入係数!BR57</f>
        <v>0</v>
      </c>
      <c r="BQ56" s="247">
        <f>投入係数!BS57</f>
        <v>0</v>
      </c>
      <c r="BR56" s="247">
        <f>投入係数!BT57</f>
        <v>0</v>
      </c>
      <c r="BS56" s="247">
        <f>投入係数!BU57</f>
        <v>0</v>
      </c>
      <c r="BT56" s="247">
        <f>投入係数!BV57</f>
        <v>3.2461590168479453E-4</v>
      </c>
      <c r="BU56" s="247">
        <f>投入係数!BW57</f>
        <v>0</v>
      </c>
      <c r="BV56" s="247">
        <f>投入係数!BX57</f>
        <v>3.7988053684317682E-5</v>
      </c>
      <c r="BW56" s="247">
        <f>投入係数!BY57</f>
        <v>0</v>
      </c>
      <c r="BX56" s="247">
        <f>投入係数!BZ57</f>
        <v>2.8674730258425237E-6</v>
      </c>
      <c r="BY56" s="247">
        <f>投入係数!CA57</f>
        <v>4.6007260402738164E-6</v>
      </c>
      <c r="BZ56" s="247">
        <f>投入係数!CB57</f>
        <v>1.3458017045769413E-4</v>
      </c>
      <c r="CA56" s="247">
        <f>投入係数!CC57</f>
        <v>4.2021233975083269E-5</v>
      </c>
      <c r="CB56" s="247">
        <f>投入係数!CD57</f>
        <v>2.3506422525967984E-5</v>
      </c>
      <c r="CC56" s="248">
        <f>投入係数!CE57</f>
        <v>2.3998025617166128E-3</v>
      </c>
    </row>
    <row r="57" spans="1:81">
      <c r="A57" s="32"/>
      <c r="B57" s="356">
        <v>13</v>
      </c>
      <c r="C57" s="17" t="s">
        <v>46</v>
      </c>
      <c r="D57" s="250">
        <v>0</v>
      </c>
      <c r="E57" s="250">
        <v>0</v>
      </c>
      <c r="F57" s="250">
        <v>0</v>
      </c>
      <c r="G57" s="250">
        <v>0</v>
      </c>
      <c r="H57" s="250">
        <v>0</v>
      </c>
      <c r="I57" s="250">
        <v>0</v>
      </c>
      <c r="J57" s="250">
        <v>0</v>
      </c>
      <c r="K57" s="250">
        <v>0</v>
      </c>
      <c r="L57" s="250">
        <v>0</v>
      </c>
      <c r="M57" s="250">
        <v>0</v>
      </c>
      <c r="N57" s="250">
        <v>0</v>
      </c>
      <c r="O57" s="250">
        <v>0</v>
      </c>
      <c r="P57" s="250">
        <v>0</v>
      </c>
      <c r="Q57" s="250">
        <v>0</v>
      </c>
      <c r="R57" s="250">
        <v>0</v>
      </c>
      <c r="S57" s="250">
        <v>0</v>
      </c>
      <c r="T57" s="250">
        <v>0</v>
      </c>
      <c r="U57" s="250">
        <v>0</v>
      </c>
      <c r="V57" s="250">
        <v>0</v>
      </c>
      <c r="W57" s="250">
        <v>0</v>
      </c>
      <c r="X57" s="250">
        <v>0</v>
      </c>
      <c r="Y57" s="250">
        <v>0</v>
      </c>
      <c r="Z57" s="250">
        <v>0</v>
      </c>
      <c r="AA57" s="250">
        <v>0</v>
      </c>
      <c r="AB57" s="250">
        <v>0</v>
      </c>
      <c r="AC57" s="250">
        <v>0</v>
      </c>
      <c r="AD57" s="250">
        <v>0</v>
      </c>
      <c r="AE57" s="250">
        <v>0</v>
      </c>
      <c r="AF57" s="250">
        <v>0</v>
      </c>
      <c r="AG57" s="250">
        <v>0</v>
      </c>
      <c r="AH57" s="250">
        <v>0</v>
      </c>
      <c r="AI57" s="250">
        <v>0</v>
      </c>
      <c r="AJ57" s="250">
        <v>0</v>
      </c>
      <c r="AK57" s="250">
        <v>0</v>
      </c>
      <c r="AL57" s="250">
        <v>0</v>
      </c>
      <c r="AM57" s="250">
        <v>0</v>
      </c>
      <c r="AN57" s="250">
        <v>0</v>
      </c>
      <c r="AO57" s="250">
        <v>0</v>
      </c>
      <c r="AP57" s="251">
        <v>0</v>
      </c>
      <c r="AQ57" s="260">
        <f>投入係数!AS58</f>
        <v>0</v>
      </c>
      <c r="AR57" s="247">
        <f>投入係数!AT58</f>
        <v>0</v>
      </c>
      <c r="AS57" s="247">
        <f>投入係数!AU58</f>
        <v>0</v>
      </c>
      <c r="AT57" s="247">
        <f>投入係数!AV58</f>
        <v>9.2479588600162359E-4</v>
      </c>
      <c r="AU57" s="247">
        <f>投入係数!AW58</f>
        <v>1.1917137747160097E-3</v>
      </c>
      <c r="AV57" s="247">
        <f>投入係数!AX58</f>
        <v>7.9846580031766362E-6</v>
      </c>
      <c r="AW57" s="247">
        <f>投入係数!AY58</f>
        <v>2.3293254937045648E-3</v>
      </c>
      <c r="AX57" s="247">
        <f>投入係数!AZ58</f>
        <v>4.9269422547624179E-3</v>
      </c>
      <c r="AY57" s="247">
        <f>投入係数!BA58</f>
        <v>1.6842048924977922E-5</v>
      </c>
      <c r="AZ57" s="247">
        <f>投入係数!BB58</f>
        <v>2.4552166110837592E-3</v>
      </c>
      <c r="BA57" s="247">
        <f>投入係数!BC58</f>
        <v>8.2232083758059082E-3</v>
      </c>
      <c r="BB57" s="247">
        <f>投入係数!BD58</f>
        <v>9.1873687553921859E-3</v>
      </c>
      <c r="BC57" s="247">
        <f>投入係数!BE58</f>
        <v>0.40312261254023157</v>
      </c>
      <c r="BD57" s="247">
        <f>投入係数!BF58</f>
        <v>5.140282921081215E-2</v>
      </c>
      <c r="BE57" s="247">
        <f>投入係数!BG58</f>
        <v>3.0524941049983493E-2</v>
      </c>
      <c r="BF57" s="247">
        <f>投入係数!BH58</f>
        <v>1.7717795080195397E-2</v>
      </c>
      <c r="BG57" s="247">
        <f>投入係数!BI58</f>
        <v>4.4792887719217502E-2</v>
      </c>
      <c r="BH57" s="247">
        <f>投入係数!BJ58</f>
        <v>4.8653322444505126E-2</v>
      </c>
      <c r="BI57" s="247">
        <f>投入係数!BK58</f>
        <v>6.2824517119923387E-2</v>
      </c>
      <c r="BJ57" s="247">
        <f>投入係数!BL58</f>
        <v>3.9204466840804586E-2</v>
      </c>
      <c r="BK57" s="247">
        <f>投入係数!BM58</f>
        <v>2.2593325921929166E-2</v>
      </c>
      <c r="BL57" s="247">
        <f>投入係数!BN58</f>
        <v>1.1541905297601478E-2</v>
      </c>
      <c r="BM57" s="247">
        <f>投入係数!BO58</f>
        <v>8.7665635465115251E-3</v>
      </c>
      <c r="BN57" s="247">
        <f>投入係数!BP58</f>
        <v>5.91702612189822E-4</v>
      </c>
      <c r="BO57" s="247">
        <f>投入係数!BQ58</f>
        <v>2.2005972730522252E-4</v>
      </c>
      <c r="BP57" s="247">
        <f>投入係数!BR58</f>
        <v>3.5732905516072984E-6</v>
      </c>
      <c r="BQ57" s="247">
        <f>投入係数!BS58</f>
        <v>1.3305273447335669E-5</v>
      </c>
      <c r="BR57" s="247">
        <f>投入係数!BT58</f>
        <v>0</v>
      </c>
      <c r="BS57" s="247">
        <f>投入係数!BU58</f>
        <v>0</v>
      </c>
      <c r="BT57" s="247">
        <f>投入係数!BV58</f>
        <v>1.8780110925233527E-5</v>
      </c>
      <c r="BU57" s="247">
        <f>投入係数!BW58</f>
        <v>5.0934612962000449E-5</v>
      </c>
      <c r="BV57" s="247">
        <f>投入係数!BX58</f>
        <v>2.3309543037988823E-4</v>
      </c>
      <c r="BW57" s="247">
        <f>投入係数!BY58</f>
        <v>9.4939204786281608E-5</v>
      </c>
      <c r="BX57" s="247">
        <f>投入係数!BZ58</f>
        <v>1.5683921699386457E-3</v>
      </c>
      <c r="BY57" s="247">
        <f>投入係数!CA58</f>
        <v>2.077033220267466E-4</v>
      </c>
      <c r="BZ57" s="247">
        <f>投入係数!CB58</f>
        <v>3.2075854634440524E-4</v>
      </c>
      <c r="CA57" s="247">
        <f>投入係数!CC58</f>
        <v>3.3977849732130686E-4</v>
      </c>
      <c r="CB57" s="247">
        <f>投入係数!CD58</f>
        <v>9.4762329387807474E-4</v>
      </c>
      <c r="CC57" s="248">
        <f>投入係数!CE58</f>
        <v>2.1401610251492514E-3</v>
      </c>
    </row>
    <row r="58" spans="1:81">
      <c r="A58" s="32"/>
      <c r="B58" s="356">
        <v>14</v>
      </c>
      <c r="C58" s="17" t="s">
        <v>47</v>
      </c>
      <c r="D58" s="250">
        <v>0</v>
      </c>
      <c r="E58" s="250">
        <v>0</v>
      </c>
      <c r="F58" s="250">
        <v>0</v>
      </c>
      <c r="G58" s="250">
        <v>0</v>
      </c>
      <c r="H58" s="250">
        <v>0</v>
      </c>
      <c r="I58" s="250">
        <v>0</v>
      </c>
      <c r="J58" s="250">
        <v>0</v>
      </c>
      <c r="K58" s="250">
        <v>0</v>
      </c>
      <c r="L58" s="250">
        <v>0</v>
      </c>
      <c r="M58" s="250">
        <v>0</v>
      </c>
      <c r="N58" s="250">
        <v>0</v>
      </c>
      <c r="O58" s="250">
        <v>0</v>
      </c>
      <c r="P58" s="250">
        <v>0</v>
      </c>
      <c r="Q58" s="250">
        <v>0</v>
      </c>
      <c r="R58" s="250">
        <v>0</v>
      </c>
      <c r="S58" s="250">
        <v>0</v>
      </c>
      <c r="T58" s="250">
        <v>0</v>
      </c>
      <c r="U58" s="250">
        <v>0</v>
      </c>
      <c r="V58" s="250">
        <v>0</v>
      </c>
      <c r="W58" s="250">
        <v>0</v>
      </c>
      <c r="X58" s="250">
        <v>0</v>
      </c>
      <c r="Y58" s="250">
        <v>0</v>
      </c>
      <c r="Z58" s="250">
        <v>0</v>
      </c>
      <c r="AA58" s="250">
        <v>0</v>
      </c>
      <c r="AB58" s="250">
        <v>0</v>
      </c>
      <c r="AC58" s="250">
        <v>0</v>
      </c>
      <c r="AD58" s="250">
        <v>0</v>
      </c>
      <c r="AE58" s="250">
        <v>0</v>
      </c>
      <c r="AF58" s="250">
        <v>0</v>
      </c>
      <c r="AG58" s="250">
        <v>0</v>
      </c>
      <c r="AH58" s="250">
        <v>0</v>
      </c>
      <c r="AI58" s="250">
        <v>0</v>
      </c>
      <c r="AJ58" s="250">
        <v>0</v>
      </c>
      <c r="AK58" s="250">
        <v>0</v>
      </c>
      <c r="AL58" s="250">
        <v>0</v>
      </c>
      <c r="AM58" s="250">
        <v>0</v>
      </c>
      <c r="AN58" s="250">
        <v>0</v>
      </c>
      <c r="AO58" s="250">
        <v>0</v>
      </c>
      <c r="AP58" s="251">
        <v>0</v>
      </c>
      <c r="AQ58" s="260">
        <f>投入係数!AS59</f>
        <v>2.460672994940444E-3</v>
      </c>
      <c r="AR58" s="247">
        <f>投入係数!AT59</f>
        <v>9.4281179439317613E-4</v>
      </c>
      <c r="AS58" s="247">
        <f>投入係数!AU59</f>
        <v>1.6347372232070429E-3</v>
      </c>
      <c r="AT58" s="247">
        <f>投入係数!AV59</f>
        <v>1.0844188010660545E-2</v>
      </c>
      <c r="AU58" s="247">
        <f>投入係数!AW59</f>
        <v>1.0356529460082448E-2</v>
      </c>
      <c r="AV58" s="247">
        <f>投入係数!AX59</f>
        <v>1.2736996815438993E-3</v>
      </c>
      <c r="AW58" s="247">
        <f>投入係数!AY59</f>
        <v>1.1719234891041827E-2</v>
      </c>
      <c r="AX58" s="247">
        <f>投入係数!AZ59</f>
        <v>1.1960035623376102E-2</v>
      </c>
      <c r="AY58" s="247">
        <f>投入係数!BA59</f>
        <v>4.4704619857555535E-4</v>
      </c>
      <c r="AZ58" s="247">
        <f>投入係数!BB59</f>
        <v>6.1494195955013676E-3</v>
      </c>
      <c r="BA58" s="247">
        <f>投入係数!BC59</f>
        <v>9.1676624339662675E-3</v>
      </c>
      <c r="BB58" s="247">
        <f>投入係数!BD59</f>
        <v>1.0351776162267599E-3</v>
      </c>
      <c r="BC58" s="247">
        <f>投入係数!BE59</f>
        <v>2.0258235901232853E-3</v>
      </c>
      <c r="BD58" s="247">
        <f>投入係数!BF59</f>
        <v>6.8711684403342174E-2</v>
      </c>
      <c r="BE58" s="247">
        <f>投入係数!BG59</f>
        <v>3.0477363113476586E-2</v>
      </c>
      <c r="BF58" s="247">
        <f>投入係数!BH59</f>
        <v>2.8889980226281614E-2</v>
      </c>
      <c r="BG58" s="247">
        <f>投入係数!BI59</f>
        <v>3.3489575787711501E-2</v>
      </c>
      <c r="BH58" s="247">
        <f>投入係数!BJ59</f>
        <v>1.9562926326849309E-2</v>
      </c>
      <c r="BI58" s="247">
        <f>投入係数!BK59</f>
        <v>2.7567117742056519E-2</v>
      </c>
      <c r="BJ58" s="247">
        <f>投入係数!BL59</f>
        <v>3.0528689272527904E-2</v>
      </c>
      <c r="BK58" s="247">
        <f>投入係数!BM59</f>
        <v>9.7613054898589308E-3</v>
      </c>
      <c r="BL58" s="247">
        <f>投入係数!BN59</f>
        <v>1.0778713825504341E-2</v>
      </c>
      <c r="BM58" s="247">
        <f>投入係数!BO59</f>
        <v>9.0199148988873032E-2</v>
      </c>
      <c r="BN58" s="247">
        <f>投入係数!BP59</f>
        <v>5.3492355636688255E-4</v>
      </c>
      <c r="BO58" s="247">
        <f>投入係数!BQ59</f>
        <v>6.9694968897497265E-4</v>
      </c>
      <c r="BP58" s="247">
        <f>投入係数!BR59</f>
        <v>1.4674520505302539E-4</v>
      </c>
      <c r="BQ58" s="247">
        <f>投入係数!BS59</f>
        <v>2.8061968898975089E-3</v>
      </c>
      <c r="BR58" s="247">
        <f>投入係数!BT59</f>
        <v>1.0997217275474704E-4</v>
      </c>
      <c r="BS58" s="247">
        <f>投入係数!BU59</f>
        <v>2.7041252109631593E-4</v>
      </c>
      <c r="BT58" s="247">
        <f>投入係数!BV59</f>
        <v>1.8512816919722963E-3</v>
      </c>
      <c r="BU58" s="247">
        <f>投入係数!BW59</f>
        <v>3.5679347186148294E-4</v>
      </c>
      <c r="BV58" s="247">
        <f>投入係数!BX59</f>
        <v>3.9708476848261979E-3</v>
      </c>
      <c r="BW58" s="247">
        <f>投入係数!BY59</f>
        <v>2.0726213972722379E-4</v>
      </c>
      <c r="BX58" s="247">
        <f>投入係数!BZ59</f>
        <v>3.693395927293954E-4</v>
      </c>
      <c r="BY58" s="247">
        <f>投入係数!CA59</f>
        <v>2.1593956827629371E-3</v>
      </c>
      <c r="BZ58" s="247">
        <f>投入係数!CB59</f>
        <v>1.0841924127641912E-3</v>
      </c>
      <c r="CA58" s="247">
        <f>投入係数!CC59</f>
        <v>2.4154325923605811E-3</v>
      </c>
      <c r="CB58" s="247">
        <f>投入係数!CD59</f>
        <v>3.7428315052511678E-4</v>
      </c>
      <c r="CC58" s="248">
        <f>投入係数!CE59</f>
        <v>2.9144154620517108E-3</v>
      </c>
    </row>
    <row r="59" spans="1:81">
      <c r="A59" s="32"/>
      <c r="B59" s="356">
        <v>15</v>
      </c>
      <c r="C59" s="17" t="s">
        <v>165</v>
      </c>
      <c r="D59" s="250">
        <v>0</v>
      </c>
      <c r="E59" s="250">
        <v>0</v>
      </c>
      <c r="F59" s="250">
        <v>0</v>
      </c>
      <c r="G59" s="250">
        <v>0</v>
      </c>
      <c r="H59" s="250">
        <v>0</v>
      </c>
      <c r="I59" s="250">
        <v>0</v>
      </c>
      <c r="J59" s="250">
        <v>0</v>
      </c>
      <c r="K59" s="250">
        <v>0</v>
      </c>
      <c r="L59" s="250">
        <v>0</v>
      </c>
      <c r="M59" s="250">
        <v>0</v>
      </c>
      <c r="N59" s="250">
        <v>0</v>
      </c>
      <c r="O59" s="250">
        <v>0</v>
      </c>
      <c r="P59" s="250">
        <v>0</v>
      </c>
      <c r="Q59" s="250">
        <v>0</v>
      </c>
      <c r="R59" s="250">
        <v>0</v>
      </c>
      <c r="S59" s="250">
        <v>0</v>
      </c>
      <c r="T59" s="250">
        <v>0</v>
      </c>
      <c r="U59" s="250">
        <v>0</v>
      </c>
      <c r="V59" s="250">
        <v>0</v>
      </c>
      <c r="W59" s="250">
        <v>0</v>
      </c>
      <c r="X59" s="250">
        <v>0</v>
      </c>
      <c r="Y59" s="250">
        <v>0</v>
      </c>
      <c r="Z59" s="250">
        <v>0</v>
      </c>
      <c r="AA59" s="250">
        <v>0</v>
      </c>
      <c r="AB59" s="250">
        <v>0</v>
      </c>
      <c r="AC59" s="250">
        <v>0</v>
      </c>
      <c r="AD59" s="250">
        <v>0</v>
      </c>
      <c r="AE59" s="250">
        <v>0</v>
      </c>
      <c r="AF59" s="250">
        <v>0</v>
      </c>
      <c r="AG59" s="250">
        <v>0</v>
      </c>
      <c r="AH59" s="250">
        <v>0</v>
      </c>
      <c r="AI59" s="250">
        <v>0</v>
      </c>
      <c r="AJ59" s="250">
        <v>0</v>
      </c>
      <c r="AK59" s="250">
        <v>0</v>
      </c>
      <c r="AL59" s="250">
        <v>0</v>
      </c>
      <c r="AM59" s="250">
        <v>0</v>
      </c>
      <c r="AN59" s="250">
        <v>0</v>
      </c>
      <c r="AO59" s="250">
        <v>0</v>
      </c>
      <c r="AP59" s="251">
        <v>0</v>
      </c>
      <c r="AQ59" s="260">
        <f>投入係数!AS60</f>
        <v>0</v>
      </c>
      <c r="AR59" s="247">
        <f>投入係数!AT60</f>
        <v>2.7731401630356213E-5</v>
      </c>
      <c r="AS59" s="247">
        <f>投入係数!AU60</f>
        <v>0</v>
      </c>
      <c r="AT59" s="247">
        <f>投入係数!AV60</f>
        <v>2.0750044015941968E-3</v>
      </c>
      <c r="AU59" s="247">
        <f>投入係数!AW60</f>
        <v>0</v>
      </c>
      <c r="AV59" s="247">
        <f>投入係数!AX60</f>
        <v>0</v>
      </c>
      <c r="AW59" s="247">
        <f>投入係数!AY60</f>
        <v>9.1558798009724375E-5</v>
      </c>
      <c r="AX59" s="247">
        <f>投入係数!AZ60</f>
        <v>1.5012618879866152E-5</v>
      </c>
      <c r="AY59" s="247">
        <f>投入係数!BA60</f>
        <v>0</v>
      </c>
      <c r="AZ59" s="247">
        <f>投入係数!BB60</f>
        <v>3.1130241070217345E-4</v>
      </c>
      <c r="BA59" s="247">
        <f>投入係数!BC60</f>
        <v>1.4360918612612555E-3</v>
      </c>
      <c r="BB59" s="247">
        <f>投入係数!BD60</f>
        <v>1.041619291570347E-4</v>
      </c>
      <c r="BC59" s="247">
        <f>投入係数!BE60</f>
        <v>1.21441191551961E-5</v>
      </c>
      <c r="BD59" s="247">
        <f>投入係数!BF60</f>
        <v>7.7178123114719018E-4</v>
      </c>
      <c r="BE59" s="247">
        <f>投入係数!BG60</f>
        <v>0.14208883672049466</v>
      </c>
      <c r="BF59" s="247">
        <f>投入係数!BH60</f>
        <v>3.363262084668979E-2</v>
      </c>
      <c r="BG59" s="247">
        <f>投入係数!BI60</f>
        <v>1.1474194602513884E-2</v>
      </c>
      <c r="BH59" s="247">
        <f>投入係数!BJ60</f>
        <v>1.840962406208034E-3</v>
      </c>
      <c r="BI59" s="247">
        <f>投入係数!BK60</f>
        <v>1.2528697765687612E-2</v>
      </c>
      <c r="BJ59" s="247">
        <f>投入係数!BL60</f>
        <v>1.6854280322612619E-3</v>
      </c>
      <c r="BK59" s="247">
        <f>投入係数!BM60</f>
        <v>6.7933853196165276E-3</v>
      </c>
      <c r="BL59" s="247">
        <f>投入係数!BN60</f>
        <v>2.8046143085243882E-4</v>
      </c>
      <c r="BM59" s="247">
        <f>投入係数!BO60</f>
        <v>5.8716307982901771E-3</v>
      </c>
      <c r="BN59" s="247">
        <f>投入係数!BP60</f>
        <v>0</v>
      </c>
      <c r="BO59" s="247">
        <f>投入係数!BQ60</f>
        <v>9.1768247398864595E-3</v>
      </c>
      <c r="BP59" s="247">
        <f>投入係数!BR60</f>
        <v>0</v>
      </c>
      <c r="BQ59" s="247">
        <f>投入係数!BS60</f>
        <v>3.4521909205793373E-6</v>
      </c>
      <c r="BR59" s="247">
        <f>投入係数!BT60</f>
        <v>2.5491021868900446E-8</v>
      </c>
      <c r="BS59" s="247">
        <f>投入係数!BU60</f>
        <v>0</v>
      </c>
      <c r="BT59" s="247">
        <f>投入係数!BV60</f>
        <v>8.9967628805283207E-5</v>
      </c>
      <c r="BU59" s="247">
        <f>投入係数!BW60</f>
        <v>3.4484114352148439E-6</v>
      </c>
      <c r="BV59" s="247">
        <f>投入係数!BX60</f>
        <v>3.1354150059932347E-4</v>
      </c>
      <c r="BW59" s="247">
        <f>投入係数!BY60</f>
        <v>0</v>
      </c>
      <c r="BX59" s="247">
        <f>投入係数!BZ60</f>
        <v>1.3007253908641846E-7</v>
      </c>
      <c r="BY59" s="247">
        <f>投入係数!CA60</f>
        <v>0</v>
      </c>
      <c r="BZ59" s="247">
        <f>投入係数!CB60</f>
        <v>6.4891928162163146E-3</v>
      </c>
      <c r="CA59" s="247">
        <f>投入係数!CC60</f>
        <v>2.0327300362621606E-5</v>
      </c>
      <c r="CB59" s="247">
        <f>投入係数!CD60</f>
        <v>0</v>
      </c>
      <c r="CC59" s="248">
        <f>投入係数!CE60</f>
        <v>0</v>
      </c>
    </row>
    <row r="60" spans="1:81">
      <c r="A60" s="32"/>
      <c r="B60" s="356">
        <v>16</v>
      </c>
      <c r="C60" s="17" t="s">
        <v>166</v>
      </c>
      <c r="D60" s="250">
        <v>0</v>
      </c>
      <c r="E60" s="250">
        <v>0</v>
      </c>
      <c r="F60" s="250">
        <v>0</v>
      </c>
      <c r="G60" s="250">
        <v>0</v>
      </c>
      <c r="H60" s="250">
        <v>0</v>
      </c>
      <c r="I60" s="250">
        <v>0</v>
      </c>
      <c r="J60" s="250">
        <v>0</v>
      </c>
      <c r="K60" s="250">
        <v>0</v>
      </c>
      <c r="L60" s="250">
        <v>0</v>
      </c>
      <c r="M60" s="250">
        <v>0</v>
      </c>
      <c r="N60" s="250">
        <v>0</v>
      </c>
      <c r="O60" s="250">
        <v>0</v>
      </c>
      <c r="P60" s="250">
        <v>0</v>
      </c>
      <c r="Q60" s="250">
        <v>0</v>
      </c>
      <c r="R60" s="250">
        <v>0</v>
      </c>
      <c r="S60" s="250">
        <v>0</v>
      </c>
      <c r="T60" s="250">
        <v>0</v>
      </c>
      <c r="U60" s="250">
        <v>0</v>
      </c>
      <c r="V60" s="250">
        <v>0</v>
      </c>
      <c r="W60" s="250">
        <v>0</v>
      </c>
      <c r="X60" s="250">
        <v>0</v>
      </c>
      <c r="Y60" s="250">
        <v>0</v>
      </c>
      <c r="Z60" s="250">
        <v>0</v>
      </c>
      <c r="AA60" s="250">
        <v>0</v>
      </c>
      <c r="AB60" s="250">
        <v>0</v>
      </c>
      <c r="AC60" s="250">
        <v>0</v>
      </c>
      <c r="AD60" s="250">
        <v>0</v>
      </c>
      <c r="AE60" s="250">
        <v>0</v>
      </c>
      <c r="AF60" s="250">
        <v>0</v>
      </c>
      <c r="AG60" s="250">
        <v>0</v>
      </c>
      <c r="AH60" s="250">
        <v>0</v>
      </c>
      <c r="AI60" s="250">
        <v>0</v>
      </c>
      <c r="AJ60" s="250">
        <v>0</v>
      </c>
      <c r="AK60" s="250">
        <v>0</v>
      </c>
      <c r="AL60" s="250">
        <v>0</v>
      </c>
      <c r="AM60" s="250">
        <v>0</v>
      </c>
      <c r="AN60" s="250">
        <v>0</v>
      </c>
      <c r="AO60" s="250">
        <v>0</v>
      </c>
      <c r="AP60" s="251">
        <v>0</v>
      </c>
      <c r="AQ60" s="260">
        <f>投入係数!AS61</f>
        <v>0</v>
      </c>
      <c r="AR60" s="247">
        <f>投入係数!AT61</f>
        <v>1.6208705721104454E-4</v>
      </c>
      <c r="AS60" s="247">
        <f>投入係数!AU61</f>
        <v>0</v>
      </c>
      <c r="AT60" s="247">
        <f>投入係数!AV61</f>
        <v>9.6162412057424298E-4</v>
      </c>
      <c r="AU60" s="247">
        <f>投入係数!AW61</f>
        <v>0</v>
      </c>
      <c r="AV60" s="247">
        <f>投入係数!AX61</f>
        <v>0</v>
      </c>
      <c r="AW60" s="247">
        <f>投入係数!AY61</f>
        <v>9.524652493255706E-5</v>
      </c>
      <c r="AX60" s="247">
        <f>投入係数!AZ61</f>
        <v>0</v>
      </c>
      <c r="AY60" s="247">
        <f>投入係数!BA61</f>
        <v>1.3885260482006602E-5</v>
      </c>
      <c r="AZ60" s="247">
        <f>投入係数!BB61</f>
        <v>2.6185988421169558E-3</v>
      </c>
      <c r="BA60" s="247">
        <f>投入係数!BC61</f>
        <v>1.2299976715267015E-3</v>
      </c>
      <c r="BB60" s="247">
        <f>投入係数!BD61</f>
        <v>1.5397284701113885E-4</v>
      </c>
      <c r="BC60" s="247">
        <f>投入係数!BE61</f>
        <v>1.073864708131358E-4</v>
      </c>
      <c r="BD60" s="247">
        <f>投入係数!BF61</f>
        <v>4.6239019774995814E-4</v>
      </c>
      <c r="BE60" s="247">
        <f>投入係数!BG61</f>
        <v>4.4019143060455637E-3</v>
      </c>
      <c r="BF60" s="247">
        <f>投入係数!BH61</f>
        <v>0.14109148458027143</v>
      </c>
      <c r="BG60" s="247">
        <f>投入係数!BI61</f>
        <v>1.5574551410103446E-3</v>
      </c>
      <c r="BH60" s="247">
        <f>投入係数!BJ61</f>
        <v>2.7837965664930546E-3</v>
      </c>
      <c r="BI60" s="247">
        <f>投入係数!BK61</f>
        <v>2.1374605254893238E-3</v>
      </c>
      <c r="BJ60" s="247">
        <f>投入係数!BL61</f>
        <v>8.4823572010383347E-4</v>
      </c>
      <c r="BK60" s="247">
        <f>投入係数!BM61</f>
        <v>8.3148994211111528E-4</v>
      </c>
      <c r="BL60" s="247">
        <f>投入係数!BN61</f>
        <v>9.0016780277868806E-5</v>
      </c>
      <c r="BM60" s="247">
        <f>投入係数!BO61</f>
        <v>5.8377998452655996E-5</v>
      </c>
      <c r="BN60" s="247">
        <f>投入係数!BP61</f>
        <v>5.7276741068077197E-6</v>
      </c>
      <c r="BO60" s="247">
        <f>投入係数!BQ61</f>
        <v>2.6681609179821949E-4</v>
      </c>
      <c r="BP60" s="247">
        <f>投入係数!BR61</f>
        <v>0</v>
      </c>
      <c r="BQ60" s="247">
        <f>投入係数!BS61</f>
        <v>2.9615708653357018E-6</v>
      </c>
      <c r="BR60" s="247">
        <f>投入係数!BT61</f>
        <v>0</v>
      </c>
      <c r="BS60" s="247">
        <f>投入係数!BU61</f>
        <v>0</v>
      </c>
      <c r="BT60" s="247">
        <f>投入係数!BV61</f>
        <v>6.3199837740761597E-5</v>
      </c>
      <c r="BU60" s="247">
        <f>投入係数!BW61</f>
        <v>3.6935534962791731E-6</v>
      </c>
      <c r="BV60" s="247">
        <f>投入係数!BX61</f>
        <v>2.1099942077497852E-5</v>
      </c>
      <c r="BW60" s="247">
        <f>投入係数!BY61</f>
        <v>0</v>
      </c>
      <c r="BX60" s="247">
        <f>投入係数!BZ61</f>
        <v>0</v>
      </c>
      <c r="BY60" s="247">
        <f>投入係数!CA61</f>
        <v>0</v>
      </c>
      <c r="BZ60" s="247">
        <f>投入係数!CB61</f>
        <v>1.0962034197665454E-2</v>
      </c>
      <c r="CA60" s="247">
        <f>投入係数!CC61</f>
        <v>9.083531996837785E-6</v>
      </c>
      <c r="CB60" s="247">
        <f>投入係数!CD61</f>
        <v>0</v>
      </c>
      <c r="CC60" s="248">
        <f>投入係数!CE61</f>
        <v>0</v>
      </c>
    </row>
    <row r="61" spans="1:81">
      <c r="A61" s="32"/>
      <c r="B61" s="356">
        <v>17</v>
      </c>
      <c r="C61" s="17" t="s">
        <v>167</v>
      </c>
      <c r="D61" s="250">
        <v>0</v>
      </c>
      <c r="E61" s="250">
        <v>0</v>
      </c>
      <c r="F61" s="250">
        <v>0</v>
      </c>
      <c r="G61" s="250">
        <v>0</v>
      </c>
      <c r="H61" s="250">
        <v>0</v>
      </c>
      <c r="I61" s="250">
        <v>0</v>
      </c>
      <c r="J61" s="250">
        <v>0</v>
      </c>
      <c r="K61" s="250">
        <v>0</v>
      </c>
      <c r="L61" s="250">
        <v>0</v>
      </c>
      <c r="M61" s="250">
        <v>0</v>
      </c>
      <c r="N61" s="250">
        <v>0</v>
      </c>
      <c r="O61" s="250">
        <v>0</v>
      </c>
      <c r="P61" s="250">
        <v>0</v>
      </c>
      <c r="Q61" s="250">
        <v>0</v>
      </c>
      <c r="R61" s="250">
        <v>0</v>
      </c>
      <c r="S61" s="250">
        <v>0</v>
      </c>
      <c r="T61" s="250">
        <v>0</v>
      </c>
      <c r="U61" s="250">
        <v>0</v>
      </c>
      <c r="V61" s="250">
        <v>0</v>
      </c>
      <c r="W61" s="250">
        <v>0</v>
      </c>
      <c r="X61" s="250">
        <v>0</v>
      </c>
      <c r="Y61" s="250">
        <v>0</v>
      </c>
      <c r="Z61" s="250">
        <v>0</v>
      </c>
      <c r="AA61" s="250">
        <v>0</v>
      </c>
      <c r="AB61" s="250">
        <v>0</v>
      </c>
      <c r="AC61" s="250">
        <v>0</v>
      </c>
      <c r="AD61" s="250">
        <v>0</v>
      </c>
      <c r="AE61" s="250">
        <v>0</v>
      </c>
      <c r="AF61" s="250">
        <v>0</v>
      </c>
      <c r="AG61" s="250">
        <v>0</v>
      </c>
      <c r="AH61" s="250">
        <v>0</v>
      </c>
      <c r="AI61" s="250">
        <v>0</v>
      </c>
      <c r="AJ61" s="250">
        <v>0</v>
      </c>
      <c r="AK61" s="250">
        <v>0</v>
      </c>
      <c r="AL61" s="250">
        <v>0</v>
      </c>
      <c r="AM61" s="250">
        <v>0</v>
      </c>
      <c r="AN61" s="250">
        <v>0</v>
      </c>
      <c r="AO61" s="250">
        <v>0</v>
      </c>
      <c r="AP61" s="251">
        <v>0</v>
      </c>
      <c r="AQ61" s="260">
        <f>投入係数!AS62</f>
        <v>1.2917095637062958E-5</v>
      </c>
      <c r="AR61" s="247">
        <f>投入係数!AT62</f>
        <v>2.730793798311408E-5</v>
      </c>
      <c r="AS61" s="247">
        <f>投入係数!AU62</f>
        <v>8.90889244515215E-6</v>
      </c>
      <c r="AT61" s="247">
        <f>投入係数!AV62</f>
        <v>0</v>
      </c>
      <c r="AU61" s="247">
        <f>投入係数!AW62</f>
        <v>1.343811882141121E-7</v>
      </c>
      <c r="AV61" s="247">
        <f>投入係数!AX62</f>
        <v>0</v>
      </c>
      <c r="AW61" s="247">
        <f>投入係数!AY62</f>
        <v>0</v>
      </c>
      <c r="AX61" s="247">
        <f>投入係数!AZ62</f>
        <v>5.397104576296012E-7</v>
      </c>
      <c r="AY61" s="247">
        <f>投入係数!BA62</f>
        <v>0</v>
      </c>
      <c r="AZ61" s="247">
        <f>投入係数!BB62</f>
        <v>0</v>
      </c>
      <c r="BA61" s="247">
        <f>投入係数!BC62</f>
        <v>0</v>
      </c>
      <c r="BB61" s="247">
        <f>投入係数!BD62</f>
        <v>0</v>
      </c>
      <c r="BC61" s="247">
        <f>投入係数!BE62</f>
        <v>0</v>
      </c>
      <c r="BD61" s="247">
        <f>投入係数!BF62</f>
        <v>1.5852369540450276E-5</v>
      </c>
      <c r="BE61" s="247">
        <f>投入係数!BG62</f>
        <v>2.3150174007650001E-3</v>
      </c>
      <c r="BF61" s="247">
        <f>投入係数!BH62</f>
        <v>4.2031607807616368E-3</v>
      </c>
      <c r="BG61" s="247">
        <f>投入係数!BI62</f>
        <v>8.0216334118303534E-2</v>
      </c>
      <c r="BH61" s="247">
        <f>投入係数!BJ62</f>
        <v>3.3981156395285583E-5</v>
      </c>
      <c r="BI61" s="247">
        <f>投入係数!BK62</f>
        <v>6.7550105454808134E-4</v>
      </c>
      <c r="BJ61" s="247">
        <f>投入係数!BL62</f>
        <v>6.1527485347666572E-4</v>
      </c>
      <c r="BK61" s="247">
        <f>投入係数!BM62</f>
        <v>2.9361707236214203E-4</v>
      </c>
      <c r="BL61" s="247">
        <f>投入係数!BN62</f>
        <v>8.4400044517019918E-5</v>
      </c>
      <c r="BM61" s="247">
        <f>投入係数!BO62</f>
        <v>1.6808327447772635E-4</v>
      </c>
      <c r="BN61" s="247">
        <f>投入係数!BP62</f>
        <v>0</v>
      </c>
      <c r="BO61" s="247">
        <f>投入係数!BQ62</f>
        <v>9.4162765928802015E-5</v>
      </c>
      <c r="BP61" s="247">
        <f>投入係数!BR62</f>
        <v>2.227469605355804E-5</v>
      </c>
      <c r="BQ61" s="247">
        <f>投入係数!BS62</f>
        <v>1.0215114563067399E-3</v>
      </c>
      <c r="BR61" s="247">
        <f>投入係数!BT62</f>
        <v>1.2701495233527349E-5</v>
      </c>
      <c r="BS61" s="247">
        <f>投入係数!BU62</f>
        <v>0</v>
      </c>
      <c r="BT61" s="247">
        <f>投入係数!BV62</f>
        <v>3.5044711776577936E-5</v>
      </c>
      <c r="BU61" s="247">
        <f>投入係数!BW62</f>
        <v>1.5668845642881766E-4</v>
      </c>
      <c r="BV61" s="247">
        <f>投入係数!BX62</f>
        <v>3.9657590812032413E-3</v>
      </c>
      <c r="BW61" s="247">
        <f>投入係数!BY62</f>
        <v>0</v>
      </c>
      <c r="BX61" s="247">
        <f>投入係数!BZ62</f>
        <v>1.1123787102108641E-2</v>
      </c>
      <c r="BY61" s="247">
        <f>投入係数!CA62</f>
        <v>0</v>
      </c>
      <c r="BZ61" s="247">
        <f>投入係数!CB62</f>
        <v>3.4353499175936914E-3</v>
      </c>
      <c r="CA61" s="247">
        <f>投入係数!CC62</f>
        <v>9.0740516115435669E-4</v>
      </c>
      <c r="CB61" s="247">
        <f>投入係数!CD62</f>
        <v>2.2655116893766768E-2</v>
      </c>
      <c r="CC61" s="248">
        <f>投入係数!CE62</f>
        <v>0</v>
      </c>
    </row>
    <row r="62" spans="1:81">
      <c r="A62" s="32"/>
      <c r="B62" s="356">
        <v>18</v>
      </c>
      <c r="C62" s="17" t="s">
        <v>240</v>
      </c>
      <c r="D62" s="250">
        <v>0</v>
      </c>
      <c r="E62" s="250">
        <v>0</v>
      </c>
      <c r="F62" s="250">
        <v>0</v>
      </c>
      <c r="G62" s="250">
        <v>0</v>
      </c>
      <c r="H62" s="250">
        <v>0</v>
      </c>
      <c r="I62" s="250">
        <v>0</v>
      </c>
      <c r="J62" s="250">
        <v>0</v>
      </c>
      <c r="K62" s="250">
        <v>0</v>
      </c>
      <c r="L62" s="250">
        <v>0</v>
      </c>
      <c r="M62" s="250">
        <v>0</v>
      </c>
      <c r="N62" s="250">
        <v>0</v>
      </c>
      <c r="O62" s="250">
        <v>0</v>
      </c>
      <c r="P62" s="250">
        <v>0</v>
      </c>
      <c r="Q62" s="250">
        <v>0</v>
      </c>
      <c r="R62" s="250">
        <v>0</v>
      </c>
      <c r="S62" s="250">
        <v>0</v>
      </c>
      <c r="T62" s="250">
        <v>0</v>
      </c>
      <c r="U62" s="250">
        <v>0</v>
      </c>
      <c r="V62" s="250">
        <v>0</v>
      </c>
      <c r="W62" s="250">
        <v>0</v>
      </c>
      <c r="X62" s="250">
        <v>0</v>
      </c>
      <c r="Y62" s="250">
        <v>0</v>
      </c>
      <c r="Z62" s="250">
        <v>0</v>
      </c>
      <c r="AA62" s="250">
        <v>0</v>
      </c>
      <c r="AB62" s="250">
        <v>0</v>
      </c>
      <c r="AC62" s="250">
        <v>0</v>
      </c>
      <c r="AD62" s="250">
        <v>0</v>
      </c>
      <c r="AE62" s="250">
        <v>0</v>
      </c>
      <c r="AF62" s="250">
        <v>0</v>
      </c>
      <c r="AG62" s="250">
        <v>0</v>
      </c>
      <c r="AH62" s="250">
        <v>0</v>
      </c>
      <c r="AI62" s="250">
        <v>0</v>
      </c>
      <c r="AJ62" s="250">
        <v>0</v>
      </c>
      <c r="AK62" s="250">
        <v>0</v>
      </c>
      <c r="AL62" s="250">
        <v>0</v>
      </c>
      <c r="AM62" s="250">
        <v>0</v>
      </c>
      <c r="AN62" s="250">
        <v>0</v>
      </c>
      <c r="AO62" s="250">
        <v>0</v>
      </c>
      <c r="AP62" s="251">
        <v>0</v>
      </c>
      <c r="AQ62" s="260">
        <f>投入係数!AS63</f>
        <v>0</v>
      </c>
      <c r="AR62" s="247">
        <f>投入係数!AT63</f>
        <v>0</v>
      </c>
      <c r="AS62" s="247">
        <f>投入係数!AU63</f>
        <v>7.5601661740928276E-6</v>
      </c>
      <c r="AT62" s="247">
        <f>投入係数!AV63</f>
        <v>3.7391988718702351E-5</v>
      </c>
      <c r="AU62" s="247">
        <f>投入係数!AW63</f>
        <v>8.4843590283541219E-7</v>
      </c>
      <c r="AV62" s="247">
        <f>投入係数!AX63</f>
        <v>0</v>
      </c>
      <c r="AW62" s="247">
        <f>投入係数!AY63</f>
        <v>9.3355793975117389E-6</v>
      </c>
      <c r="AX62" s="247">
        <f>投入係数!AZ63</f>
        <v>5.0563547049740909E-6</v>
      </c>
      <c r="AY62" s="247">
        <f>投入係数!BA63</f>
        <v>3.7513051383632302E-7</v>
      </c>
      <c r="AZ62" s="247">
        <f>投入係数!BB63</f>
        <v>0</v>
      </c>
      <c r="BA62" s="247">
        <f>投入係数!BC63</f>
        <v>1.5627030070511124E-7</v>
      </c>
      <c r="BB62" s="247">
        <f>投入係数!BD63</f>
        <v>1.0423629972752703E-6</v>
      </c>
      <c r="BC62" s="247">
        <f>投入係数!BE63</f>
        <v>1.5498886227557879E-4</v>
      </c>
      <c r="BD62" s="247">
        <f>投入係数!BF63</f>
        <v>2.0693197599544032E-3</v>
      </c>
      <c r="BE62" s="247">
        <f>投入係数!BG63</f>
        <v>9.245353371498061E-3</v>
      </c>
      <c r="BF62" s="247">
        <f>投入係数!BH63</f>
        <v>1.0605185986506411E-2</v>
      </c>
      <c r="BG62" s="247">
        <f>投入係数!BI63</f>
        <v>0.1195619314714095</v>
      </c>
      <c r="BH62" s="247">
        <f>投入係数!BJ63</f>
        <v>0.2964744822039585</v>
      </c>
      <c r="BI62" s="247">
        <f>投入係数!BK63</f>
        <v>0.13769860940544562</v>
      </c>
      <c r="BJ62" s="247">
        <f>投入係数!BL63</f>
        <v>0.30646919544959</v>
      </c>
      <c r="BK62" s="247">
        <f>投入係数!BM63</f>
        <v>9.9596697668849227E-3</v>
      </c>
      <c r="BL62" s="247">
        <f>投入係数!BN63</f>
        <v>5.1205983210452092E-3</v>
      </c>
      <c r="BM62" s="247">
        <f>投入係数!BO63</f>
        <v>3.3564563303377739E-4</v>
      </c>
      <c r="BN62" s="247">
        <f>投入係数!BP63</f>
        <v>3.5095360699280981E-6</v>
      </c>
      <c r="BO62" s="247">
        <f>投入係数!BQ63</f>
        <v>2.0628569071696148E-5</v>
      </c>
      <c r="BP62" s="247">
        <f>投入係数!BR63</f>
        <v>0</v>
      </c>
      <c r="BQ62" s="247">
        <f>投入係数!BS63</f>
        <v>2.3932377323357323E-5</v>
      </c>
      <c r="BR62" s="247">
        <f>投入係数!BT63</f>
        <v>4.5550096214159154E-5</v>
      </c>
      <c r="BS62" s="247">
        <f>投入係数!BU63</f>
        <v>0</v>
      </c>
      <c r="BT62" s="247">
        <f>投入係数!BV63</f>
        <v>6.4205853156576408E-6</v>
      </c>
      <c r="BU62" s="247">
        <f>投入係数!BW63</f>
        <v>8.1065877247536277E-4</v>
      </c>
      <c r="BV62" s="247">
        <f>投入係数!BX63</f>
        <v>2.0039384214415169E-3</v>
      </c>
      <c r="BW62" s="247">
        <f>投入係数!BY63</f>
        <v>1.0406561878685025E-3</v>
      </c>
      <c r="BX62" s="247">
        <f>投入係数!BZ63</f>
        <v>2.5142750512922552E-6</v>
      </c>
      <c r="BY62" s="247">
        <f>投入係数!CA63</f>
        <v>0</v>
      </c>
      <c r="BZ62" s="247">
        <f>投入係数!CB63</f>
        <v>1.1423934693703754E-2</v>
      </c>
      <c r="CA62" s="247">
        <f>投入係数!CC63</f>
        <v>2.3978854827238671E-5</v>
      </c>
      <c r="CB62" s="247">
        <f>投入係数!CD63</f>
        <v>3.1542164185669755E-2</v>
      </c>
      <c r="CC62" s="248">
        <f>投入係数!CE63</f>
        <v>0</v>
      </c>
    </row>
    <row r="63" spans="1:81">
      <c r="A63" s="32"/>
      <c r="B63" s="356">
        <v>19</v>
      </c>
      <c r="C63" s="17" t="s">
        <v>48</v>
      </c>
      <c r="D63" s="250">
        <v>0</v>
      </c>
      <c r="E63" s="250">
        <v>0</v>
      </c>
      <c r="F63" s="250">
        <v>0</v>
      </c>
      <c r="G63" s="250">
        <v>0</v>
      </c>
      <c r="H63" s="250">
        <v>0</v>
      </c>
      <c r="I63" s="250">
        <v>0</v>
      </c>
      <c r="J63" s="250">
        <v>0</v>
      </c>
      <c r="K63" s="250">
        <v>0</v>
      </c>
      <c r="L63" s="250">
        <v>0</v>
      </c>
      <c r="M63" s="250">
        <v>0</v>
      </c>
      <c r="N63" s="250">
        <v>0</v>
      </c>
      <c r="O63" s="250">
        <v>0</v>
      </c>
      <c r="P63" s="250">
        <v>0</v>
      </c>
      <c r="Q63" s="250">
        <v>0</v>
      </c>
      <c r="R63" s="250">
        <v>0</v>
      </c>
      <c r="S63" s="250">
        <v>0</v>
      </c>
      <c r="T63" s="250">
        <v>0</v>
      </c>
      <c r="U63" s="250">
        <v>0</v>
      </c>
      <c r="V63" s="250">
        <v>0</v>
      </c>
      <c r="W63" s="250">
        <v>0</v>
      </c>
      <c r="X63" s="250">
        <v>0</v>
      </c>
      <c r="Y63" s="250">
        <v>0</v>
      </c>
      <c r="Z63" s="250">
        <v>0</v>
      </c>
      <c r="AA63" s="250">
        <v>0</v>
      </c>
      <c r="AB63" s="250">
        <v>0</v>
      </c>
      <c r="AC63" s="250">
        <v>0</v>
      </c>
      <c r="AD63" s="250">
        <v>0</v>
      </c>
      <c r="AE63" s="250">
        <v>0</v>
      </c>
      <c r="AF63" s="250">
        <v>0</v>
      </c>
      <c r="AG63" s="250">
        <v>0</v>
      </c>
      <c r="AH63" s="250">
        <v>0</v>
      </c>
      <c r="AI63" s="250">
        <v>0</v>
      </c>
      <c r="AJ63" s="250">
        <v>0</v>
      </c>
      <c r="AK63" s="250">
        <v>0</v>
      </c>
      <c r="AL63" s="250">
        <v>0</v>
      </c>
      <c r="AM63" s="250">
        <v>0</v>
      </c>
      <c r="AN63" s="250">
        <v>0</v>
      </c>
      <c r="AO63" s="250">
        <v>0</v>
      </c>
      <c r="AP63" s="251">
        <v>0</v>
      </c>
      <c r="AQ63" s="260">
        <f>投入係数!AS64</f>
        <v>4.5115676183904988E-5</v>
      </c>
      <c r="AR63" s="247">
        <f>投入係数!AT64</f>
        <v>1.1354609886154032E-5</v>
      </c>
      <c r="AS63" s="247">
        <f>投入係数!AU64</f>
        <v>1.0962692116141843E-3</v>
      </c>
      <c r="AT63" s="247">
        <f>投入係数!AV64</f>
        <v>5.6811834718555737E-4</v>
      </c>
      <c r="AU63" s="247">
        <f>投入係数!AW64</f>
        <v>1.1473112286959653E-6</v>
      </c>
      <c r="AV63" s="247">
        <f>投入係数!AX64</f>
        <v>1.9890739884627513E-6</v>
      </c>
      <c r="AW63" s="247">
        <f>投入係数!AY64</f>
        <v>8.4368929675588455E-5</v>
      </c>
      <c r="AX63" s="247">
        <f>投入係数!AZ64</f>
        <v>3.6653796828954708E-6</v>
      </c>
      <c r="AY63" s="247">
        <f>投入係数!BA64</f>
        <v>1.4295969290709965E-7</v>
      </c>
      <c r="AZ63" s="247">
        <f>投入係数!BB64</f>
        <v>2.6824631782987521E-5</v>
      </c>
      <c r="BA63" s="247">
        <f>投入係数!BC64</f>
        <v>2.8287936740061955E-5</v>
      </c>
      <c r="BB63" s="247">
        <f>投入係数!BD64</f>
        <v>8.9378429401702643E-7</v>
      </c>
      <c r="BC63" s="247">
        <f>投入係数!BE64</f>
        <v>3.9416022284680045E-5</v>
      </c>
      <c r="BD63" s="247">
        <f>投入係数!BF64</f>
        <v>4.4132989269408767E-4</v>
      </c>
      <c r="BE63" s="247">
        <f>投入係数!BG64</f>
        <v>2.1214971074004763E-2</v>
      </c>
      <c r="BF63" s="247">
        <f>投入係数!BH64</f>
        <v>1.8820327270194587E-2</v>
      </c>
      <c r="BG63" s="247">
        <f>投入係数!BI64</f>
        <v>1.6355232121196061E-2</v>
      </c>
      <c r="BH63" s="247">
        <f>投入係数!BJ64</f>
        <v>8.0485743897294876E-3</v>
      </c>
      <c r="BI63" s="247">
        <f>投入係数!BK64</f>
        <v>0.11648462254255761</v>
      </c>
      <c r="BJ63" s="247">
        <f>投入係数!BL64</f>
        <v>1.63300293438139E-2</v>
      </c>
      <c r="BK63" s="247">
        <f>投入係数!BM64</f>
        <v>4.1553127974109115E-2</v>
      </c>
      <c r="BL63" s="247">
        <f>投入係数!BN64</f>
        <v>9.2039298290601105E-4</v>
      </c>
      <c r="BM63" s="247">
        <f>投入係数!BO64</f>
        <v>7.3986969497594982E-3</v>
      </c>
      <c r="BN63" s="247">
        <f>投入係数!BP64</f>
        <v>4.1152627012796593E-6</v>
      </c>
      <c r="BO63" s="247">
        <f>投入係数!BQ64</f>
        <v>2.0603799229160834E-4</v>
      </c>
      <c r="BP63" s="247">
        <f>投入係数!BR64</f>
        <v>5.849553824406204E-6</v>
      </c>
      <c r="BQ63" s="247">
        <f>投入係数!BS64</f>
        <v>1.9506272606017213E-4</v>
      </c>
      <c r="BR63" s="247">
        <f>投入係数!BT64</f>
        <v>3.4141526795787359E-6</v>
      </c>
      <c r="BS63" s="247">
        <f>投入係数!BU64</f>
        <v>2.1874830649415808E-5</v>
      </c>
      <c r="BT63" s="247">
        <f>投入係数!BV64</f>
        <v>1.728757385286E-4</v>
      </c>
      <c r="BU63" s="247">
        <f>投入係数!BW64</f>
        <v>1.6960561211095922E-4</v>
      </c>
      <c r="BV63" s="247">
        <f>投入係数!BX64</f>
        <v>1.7212916710194416E-3</v>
      </c>
      <c r="BW63" s="247">
        <f>投入係数!BY64</f>
        <v>6.2891153270714642E-4</v>
      </c>
      <c r="BX63" s="247">
        <f>投入係数!BZ64</f>
        <v>5.7830649852424917E-5</v>
      </c>
      <c r="BY63" s="247">
        <f>投入係数!CA64</f>
        <v>1.8402864241576795E-6</v>
      </c>
      <c r="BZ63" s="247">
        <f>投入係数!CB64</f>
        <v>5.0543255699562065E-3</v>
      </c>
      <c r="CA63" s="247">
        <f>投入係数!CC64</f>
        <v>1.3298610472347702E-4</v>
      </c>
      <c r="CB63" s="247">
        <f>投入係数!CD64</f>
        <v>0</v>
      </c>
      <c r="CC63" s="248">
        <f>投入係数!CE64</f>
        <v>2.1741514906503814E-4</v>
      </c>
    </row>
    <row r="64" spans="1:81">
      <c r="A64" s="32"/>
      <c r="B64" s="356">
        <v>20</v>
      </c>
      <c r="C64" s="17" t="s">
        <v>229</v>
      </c>
      <c r="D64" s="250">
        <v>0</v>
      </c>
      <c r="E64" s="250">
        <v>0</v>
      </c>
      <c r="F64" s="250">
        <v>0</v>
      </c>
      <c r="G64" s="250">
        <v>0</v>
      </c>
      <c r="H64" s="250">
        <v>0</v>
      </c>
      <c r="I64" s="250">
        <v>0</v>
      </c>
      <c r="J64" s="250">
        <v>0</v>
      </c>
      <c r="K64" s="250">
        <v>0</v>
      </c>
      <c r="L64" s="250">
        <v>0</v>
      </c>
      <c r="M64" s="250">
        <v>0</v>
      </c>
      <c r="N64" s="250">
        <v>0</v>
      </c>
      <c r="O64" s="250">
        <v>0</v>
      </c>
      <c r="P64" s="250">
        <v>0</v>
      </c>
      <c r="Q64" s="250">
        <v>0</v>
      </c>
      <c r="R64" s="250">
        <v>0</v>
      </c>
      <c r="S64" s="250">
        <v>0</v>
      </c>
      <c r="T64" s="250">
        <v>0</v>
      </c>
      <c r="U64" s="250">
        <v>0</v>
      </c>
      <c r="V64" s="250">
        <v>0</v>
      </c>
      <c r="W64" s="250">
        <v>0</v>
      </c>
      <c r="X64" s="250">
        <v>0</v>
      </c>
      <c r="Y64" s="250">
        <v>0</v>
      </c>
      <c r="Z64" s="250">
        <v>0</v>
      </c>
      <c r="AA64" s="250">
        <v>0</v>
      </c>
      <c r="AB64" s="250">
        <v>0</v>
      </c>
      <c r="AC64" s="250">
        <v>0</v>
      </c>
      <c r="AD64" s="250">
        <v>0</v>
      </c>
      <c r="AE64" s="250">
        <v>0</v>
      </c>
      <c r="AF64" s="250">
        <v>0</v>
      </c>
      <c r="AG64" s="250">
        <v>0</v>
      </c>
      <c r="AH64" s="250">
        <v>0</v>
      </c>
      <c r="AI64" s="250">
        <v>0</v>
      </c>
      <c r="AJ64" s="250">
        <v>0</v>
      </c>
      <c r="AK64" s="250">
        <v>0</v>
      </c>
      <c r="AL64" s="250">
        <v>0</v>
      </c>
      <c r="AM64" s="250">
        <v>0</v>
      </c>
      <c r="AN64" s="250">
        <v>0</v>
      </c>
      <c r="AO64" s="250">
        <v>0</v>
      </c>
      <c r="AP64" s="251">
        <v>0</v>
      </c>
      <c r="AQ64" s="260">
        <f>投入係数!AS65</f>
        <v>6.7652637478048396E-7</v>
      </c>
      <c r="AR64" s="247">
        <f>投入係数!AT65</f>
        <v>8.800351152517693E-5</v>
      </c>
      <c r="AS64" s="247">
        <f>投入係数!AU65</f>
        <v>3.5244870049362719E-5</v>
      </c>
      <c r="AT64" s="247">
        <f>投入係数!AV65</f>
        <v>5.8561599747695775E-6</v>
      </c>
      <c r="AU64" s="247">
        <f>投入係数!AW65</f>
        <v>1.4822337613707876E-5</v>
      </c>
      <c r="AV64" s="247">
        <f>投入係数!AX65</f>
        <v>5.8673784300291149E-6</v>
      </c>
      <c r="AW64" s="247">
        <f>投入係数!AY65</f>
        <v>4.8504427340346254E-6</v>
      </c>
      <c r="AX64" s="247">
        <f>投入係数!AZ65</f>
        <v>3.8887402723114103E-5</v>
      </c>
      <c r="AY64" s="247">
        <f>投入係数!BA65</f>
        <v>1.1906910369825595E-5</v>
      </c>
      <c r="AZ64" s="247">
        <f>投入係数!BB65</f>
        <v>5.4817551034044998E-6</v>
      </c>
      <c r="BA64" s="247">
        <f>投入係数!BC65</f>
        <v>3.5960949232742276E-5</v>
      </c>
      <c r="BB64" s="247">
        <f>投入係数!BD65</f>
        <v>2.9983594657758794E-6</v>
      </c>
      <c r="BC64" s="247">
        <f>投入係数!BE65</f>
        <v>2.5724253066676884E-6</v>
      </c>
      <c r="BD64" s="247">
        <f>投入係数!BF65</f>
        <v>3.7161898829440793E-5</v>
      </c>
      <c r="BE64" s="247">
        <f>投入係数!BG65</f>
        <v>9.5589481320018784E-4</v>
      </c>
      <c r="BF64" s="247">
        <f>投入係数!BH65</f>
        <v>1.6476446519860094E-4</v>
      </c>
      <c r="BG64" s="247">
        <f>投入係数!BI65</f>
        <v>2.9175652986101318E-5</v>
      </c>
      <c r="BH64" s="247">
        <f>投入係数!BJ65</f>
        <v>4.277021289059375E-5</v>
      </c>
      <c r="BI64" s="247">
        <f>投入係数!BK65</f>
        <v>3.2348850086538308E-5</v>
      </c>
      <c r="BJ64" s="247">
        <f>投入係数!BL65</f>
        <v>2.5030504117758708E-2</v>
      </c>
      <c r="BK64" s="247">
        <f>投入係数!BM65</f>
        <v>6.2240219440784575E-3</v>
      </c>
      <c r="BL64" s="247">
        <f>投入係数!BN65</f>
        <v>1.7096673648693824E-5</v>
      </c>
      <c r="BM64" s="247">
        <f>投入係数!BO65</f>
        <v>1.7157008081652957E-3</v>
      </c>
      <c r="BN64" s="247">
        <f>投入係数!BP65</f>
        <v>1.1916071026473069E-5</v>
      </c>
      <c r="BO64" s="247">
        <f>投入係数!BQ65</f>
        <v>7.6449269956128885E-6</v>
      </c>
      <c r="BP64" s="247">
        <f>投入係数!BR65</f>
        <v>2.5882556003716511E-5</v>
      </c>
      <c r="BQ64" s="247">
        <f>投入係数!BS65</f>
        <v>2.215480980551033E-4</v>
      </c>
      <c r="BR64" s="247">
        <f>投入係数!BT65</f>
        <v>1.0888430971865293E-4</v>
      </c>
      <c r="BS64" s="247">
        <f>投入係数!BU65</f>
        <v>6.296221928089639E-5</v>
      </c>
      <c r="BT64" s="247">
        <f>投入係数!BV65</f>
        <v>1.0701229156209753E-4</v>
      </c>
      <c r="BU64" s="247">
        <f>投入係数!BW65</f>
        <v>1.6436090508232813E-4</v>
      </c>
      <c r="BV64" s="247">
        <f>投入係数!BX65</f>
        <v>2.1334981132107495E-3</v>
      </c>
      <c r="BW64" s="247">
        <f>投入係数!BY65</f>
        <v>1.035362208417947E-4</v>
      </c>
      <c r="BX64" s="247">
        <f>投入係数!BZ65</f>
        <v>1.7712376917063071E-5</v>
      </c>
      <c r="BY64" s="247">
        <f>投入係数!CA65</f>
        <v>5.0665853242702001E-5</v>
      </c>
      <c r="BZ64" s="247">
        <f>投入係数!CB65</f>
        <v>1.1382771232170308E-3</v>
      </c>
      <c r="CA64" s="247">
        <f>投入係数!CC65</f>
        <v>8.8090019984126691E-5</v>
      </c>
      <c r="CB64" s="247">
        <f>投入係数!CD65</f>
        <v>0</v>
      </c>
      <c r="CC64" s="248">
        <f>投入係数!CE65</f>
        <v>0</v>
      </c>
    </row>
    <row r="65" spans="1:81">
      <c r="A65" s="32"/>
      <c r="B65" s="356">
        <v>21</v>
      </c>
      <c r="C65" s="17" t="s">
        <v>157</v>
      </c>
      <c r="D65" s="250">
        <v>0</v>
      </c>
      <c r="E65" s="250">
        <v>0</v>
      </c>
      <c r="F65" s="250">
        <v>0</v>
      </c>
      <c r="G65" s="250">
        <v>0</v>
      </c>
      <c r="H65" s="250">
        <v>0</v>
      </c>
      <c r="I65" s="250">
        <v>0</v>
      </c>
      <c r="J65" s="250">
        <v>0</v>
      </c>
      <c r="K65" s="250">
        <v>0</v>
      </c>
      <c r="L65" s="250">
        <v>0</v>
      </c>
      <c r="M65" s="250">
        <v>0</v>
      </c>
      <c r="N65" s="250">
        <v>0</v>
      </c>
      <c r="O65" s="250">
        <v>0</v>
      </c>
      <c r="P65" s="250">
        <v>0</v>
      </c>
      <c r="Q65" s="250">
        <v>0</v>
      </c>
      <c r="R65" s="250">
        <v>0</v>
      </c>
      <c r="S65" s="250">
        <v>0</v>
      </c>
      <c r="T65" s="250">
        <v>0</v>
      </c>
      <c r="U65" s="250">
        <v>0</v>
      </c>
      <c r="V65" s="250">
        <v>0</v>
      </c>
      <c r="W65" s="250">
        <v>0</v>
      </c>
      <c r="X65" s="250">
        <v>0</v>
      </c>
      <c r="Y65" s="250">
        <v>0</v>
      </c>
      <c r="Z65" s="250">
        <v>0</v>
      </c>
      <c r="AA65" s="250">
        <v>0</v>
      </c>
      <c r="AB65" s="250">
        <v>0</v>
      </c>
      <c r="AC65" s="250">
        <v>0</v>
      </c>
      <c r="AD65" s="250">
        <v>0</v>
      </c>
      <c r="AE65" s="250">
        <v>0</v>
      </c>
      <c r="AF65" s="250">
        <v>0</v>
      </c>
      <c r="AG65" s="250">
        <v>0</v>
      </c>
      <c r="AH65" s="250">
        <v>0</v>
      </c>
      <c r="AI65" s="250">
        <v>0</v>
      </c>
      <c r="AJ65" s="250">
        <v>0</v>
      </c>
      <c r="AK65" s="250">
        <v>0</v>
      </c>
      <c r="AL65" s="250">
        <v>0</v>
      </c>
      <c r="AM65" s="250">
        <v>0</v>
      </c>
      <c r="AN65" s="250">
        <v>0</v>
      </c>
      <c r="AO65" s="250">
        <v>0</v>
      </c>
      <c r="AP65" s="251">
        <v>0</v>
      </c>
      <c r="AQ65" s="260">
        <f>投入係数!AS66</f>
        <v>1.2238984611273377E-5</v>
      </c>
      <c r="AR65" s="247">
        <f>投入係数!AT66</f>
        <v>7.9207188958607336E-6</v>
      </c>
      <c r="AS65" s="247">
        <f>投入係数!AU66</f>
        <v>3.8352444928284782E-2</v>
      </c>
      <c r="AT65" s="247">
        <f>投入係数!AV66</f>
        <v>1.2752436951443357E-4</v>
      </c>
      <c r="AU65" s="247">
        <f>投入係数!AW66</f>
        <v>5.729694997729388E-7</v>
      </c>
      <c r="AV65" s="247">
        <f>投入係数!AX66</f>
        <v>6.9376650028697694E-7</v>
      </c>
      <c r="AW65" s="247">
        <f>投入係数!AY66</f>
        <v>8.8635325344854221E-7</v>
      </c>
      <c r="AX65" s="247">
        <f>投入係数!AZ66</f>
        <v>7.3053883352615183E-8</v>
      </c>
      <c r="AY65" s="247">
        <f>投入係数!BA66</f>
        <v>7.4794084889907163E-8</v>
      </c>
      <c r="AZ65" s="247">
        <f>投入係数!BB66</f>
        <v>7.4451947253818588E-8</v>
      </c>
      <c r="BA65" s="247">
        <f>投入係数!BC66</f>
        <v>7.6335647404658847E-6</v>
      </c>
      <c r="BB65" s="247">
        <f>投入係数!BD66</f>
        <v>4.6761277252754455E-7</v>
      </c>
      <c r="BC65" s="247">
        <f>投入係数!BE66</f>
        <v>2.462303743946176E-7</v>
      </c>
      <c r="BD65" s="247">
        <f>投入係数!BF66</f>
        <v>1.1187670591807353E-6</v>
      </c>
      <c r="BE65" s="247">
        <f>投入係数!BG66</f>
        <v>3.2413061773261059E-7</v>
      </c>
      <c r="BF65" s="247">
        <f>投入係数!BH66</f>
        <v>4.2503992547692068E-4</v>
      </c>
      <c r="BG65" s="247">
        <f>投入係数!BI66</f>
        <v>7.1519567463571287E-7</v>
      </c>
      <c r="BH65" s="247">
        <f>投入係数!BJ66</f>
        <v>7.7174596579033011E-8</v>
      </c>
      <c r="BI65" s="247">
        <f>投入係数!BK66</f>
        <v>1.3631969792185833E-7</v>
      </c>
      <c r="BJ65" s="247">
        <f>投入係数!BL66</f>
        <v>2.2435909098996691E-7</v>
      </c>
      <c r="BK65" s="247">
        <f>投入係数!BM66</f>
        <v>0.4270107051929653</v>
      </c>
      <c r="BL65" s="247">
        <f>投入係数!BN66</f>
        <v>3.0391755456064982E-6</v>
      </c>
      <c r="BM65" s="247">
        <f>投入係数!BO66</f>
        <v>2.8091099836350907E-6</v>
      </c>
      <c r="BN65" s="247">
        <f>投入係数!BP66</f>
        <v>2.6912944967624304E-7</v>
      </c>
      <c r="BO65" s="247">
        <f>投入係数!BQ66</f>
        <v>6.7795962582936742E-7</v>
      </c>
      <c r="BP65" s="247">
        <f>投入係数!BR66</f>
        <v>5.1006454618299275E-6</v>
      </c>
      <c r="BQ65" s="247">
        <f>投入係数!BS66</f>
        <v>5.0251138351979836E-6</v>
      </c>
      <c r="BR65" s="247">
        <f>投入係数!BT66</f>
        <v>5.581958543496966E-7</v>
      </c>
      <c r="BS65" s="247">
        <f>投入係数!BU66</f>
        <v>6.761914396861654E-8</v>
      </c>
      <c r="BT65" s="247">
        <f>投入係数!BV66</f>
        <v>1.8901174820002618E-2</v>
      </c>
      <c r="BU65" s="247">
        <f>投入係数!BW66</f>
        <v>8.4414300194614895E-7</v>
      </c>
      <c r="BV65" s="247">
        <f>投入係数!BX66</f>
        <v>8.8252981111292712E-3</v>
      </c>
      <c r="BW65" s="247">
        <f>投入係数!BY66</f>
        <v>1.3542132531567234E-4</v>
      </c>
      <c r="BX65" s="247">
        <f>投入係数!BZ66</f>
        <v>5.981419660537522E-7</v>
      </c>
      <c r="BY65" s="247">
        <f>投入係数!CA66</f>
        <v>1.0697851357121748E-6</v>
      </c>
      <c r="BZ65" s="247">
        <f>投入係数!CB66</f>
        <v>1.928197957146198E-2</v>
      </c>
      <c r="CA65" s="247">
        <f>投入係数!CC66</f>
        <v>8.2893669891189199E-5</v>
      </c>
      <c r="CB65" s="247">
        <f>投入係数!CD66</f>
        <v>0</v>
      </c>
      <c r="CC65" s="248">
        <f>投入係数!CE66</f>
        <v>1.5599714170628821E-6</v>
      </c>
    </row>
    <row r="66" spans="1:81">
      <c r="A66" s="32"/>
      <c r="B66" s="356">
        <v>22</v>
      </c>
      <c r="C66" s="17" t="s">
        <v>49</v>
      </c>
      <c r="D66" s="250">
        <v>0</v>
      </c>
      <c r="E66" s="250">
        <v>0</v>
      </c>
      <c r="F66" s="250">
        <v>0</v>
      </c>
      <c r="G66" s="250">
        <v>0</v>
      </c>
      <c r="H66" s="250">
        <v>0</v>
      </c>
      <c r="I66" s="250">
        <v>0</v>
      </c>
      <c r="J66" s="250">
        <v>0</v>
      </c>
      <c r="K66" s="250">
        <v>0</v>
      </c>
      <c r="L66" s="250">
        <v>0</v>
      </c>
      <c r="M66" s="250">
        <v>0</v>
      </c>
      <c r="N66" s="250">
        <v>0</v>
      </c>
      <c r="O66" s="250">
        <v>0</v>
      </c>
      <c r="P66" s="250">
        <v>0</v>
      </c>
      <c r="Q66" s="250">
        <v>0</v>
      </c>
      <c r="R66" s="250">
        <v>0</v>
      </c>
      <c r="S66" s="250">
        <v>0</v>
      </c>
      <c r="T66" s="250">
        <v>0</v>
      </c>
      <c r="U66" s="250">
        <v>0</v>
      </c>
      <c r="V66" s="250">
        <v>0</v>
      </c>
      <c r="W66" s="250">
        <v>0</v>
      </c>
      <c r="X66" s="250">
        <v>0</v>
      </c>
      <c r="Y66" s="250">
        <v>0</v>
      </c>
      <c r="Z66" s="250">
        <v>0</v>
      </c>
      <c r="AA66" s="250">
        <v>0</v>
      </c>
      <c r="AB66" s="250">
        <v>0</v>
      </c>
      <c r="AC66" s="250">
        <v>0</v>
      </c>
      <c r="AD66" s="250">
        <v>0</v>
      </c>
      <c r="AE66" s="250">
        <v>0</v>
      </c>
      <c r="AF66" s="250">
        <v>0</v>
      </c>
      <c r="AG66" s="250">
        <v>0</v>
      </c>
      <c r="AH66" s="250">
        <v>0</v>
      </c>
      <c r="AI66" s="250">
        <v>0</v>
      </c>
      <c r="AJ66" s="250">
        <v>0</v>
      </c>
      <c r="AK66" s="250">
        <v>0</v>
      </c>
      <c r="AL66" s="250">
        <v>0</v>
      </c>
      <c r="AM66" s="250">
        <v>0</v>
      </c>
      <c r="AN66" s="250">
        <v>0</v>
      </c>
      <c r="AO66" s="250">
        <v>0</v>
      </c>
      <c r="AP66" s="251">
        <v>0</v>
      </c>
      <c r="AQ66" s="260">
        <f>投入係数!AS67</f>
        <v>1.0565844840153273E-3</v>
      </c>
      <c r="AR66" s="247">
        <f>投入係数!AT67</f>
        <v>3.6080357376863299E-3</v>
      </c>
      <c r="AS66" s="247">
        <f>投入係数!AU67</f>
        <v>6.240648670478785E-3</v>
      </c>
      <c r="AT66" s="247">
        <f>投入係数!AV67</f>
        <v>2.7085026122729938E-3</v>
      </c>
      <c r="AU66" s="247">
        <f>投入係数!AW67</f>
        <v>6.4120389452337698E-3</v>
      </c>
      <c r="AV66" s="247">
        <f>投入係数!AX67</f>
        <v>1.5293880342317148E-2</v>
      </c>
      <c r="AW66" s="247">
        <f>投入係数!AY67</f>
        <v>1.1793498980279647E-2</v>
      </c>
      <c r="AX66" s="247">
        <f>投入係数!AZ67</f>
        <v>3.9013751237133294E-3</v>
      </c>
      <c r="AY66" s="247">
        <f>投入係数!BA67</f>
        <v>1.1439635762847242E-3</v>
      </c>
      <c r="AZ66" s="247">
        <f>投入係数!BB67</f>
        <v>4.6782335872246885E-3</v>
      </c>
      <c r="BA66" s="247">
        <f>投入係数!BC67</f>
        <v>7.4180630497825964E-3</v>
      </c>
      <c r="BB66" s="247">
        <f>投入係数!BD67</f>
        <v>8.2543083231221108E-3</v>
      </c>
      <c r="BC66" s="247">
        <f>投入係数!BE67</f>
        <v>3.5806416705785736E-2</v>
      </c>
      <c r="BD66" s="247">
        <f>投入係数!BF67</f>
        <v>1.6766373106064866E-3</v>
      </c>
      <c r="BE66" s="247">
        <f>投入係数!BG67</f>
        <v>1.0036364769011629E-3</v>
      </c>
      <c r="BF66" s="247">
        <f>投入係数!BH67</f>
        <v>2.3650069011821929E-3</v>
      </c>
      <c r="BG66" s="247">
        <f>投入係数!BI67</f>
        <v>5.3933138291425656E-3</v>
      </c>
      <c r="BH66" s="247">
        <f>投入係数!BJ67</f>
        <v>2.3840283737046756E-3</v>
      </c>
      <c r="BI66" s="247">
        <f>投入係数!BK67</f>
        <v>3.4913437875036929E-3</v>
      </c>
      <c r="BJ66" s="247">
        <f>投入係数!BL67</f>
        <v>4.8623331692366897E-3</v>
      </c>
      <c r="BK66" s="247">
        <f>投入係数!BM67</f>
        <v>1.2228018380726399E-3</v>
      </c>
      <c r="BL66" s="247">
        <f>投入係数!BN67</f>
        <v>3.859065487655737E-2</v>
      </c>
      <c r="BM66" s="247">
        <f>投入係数!BO67</f>
        <v>3.0644133405277989E-3</v>
      </c>
      <c r="BN66" s="247">
        <f>投入係数!BP67</f>
        <v>7.5606047733841365E-3</v>
      </c>
      <c r="BO66" s="247">
        <f>投入係数!BQ67</f>
        <v>3.1042611237123148E-3</v>
      </c>
      <c r="BP66" s="247">
        <f>投入係数!BR67</f>
        <v>5.3332107882272184E-3</v>
      </c>
      <c r="BQ66" s="247">
        <f>投入係数!BS67</f>
        <v>4.87922272084394E-3</v>
      </c>
      <c r="BR66" s="247">
        <f>投入係数!BT67</f>
        <v>1.3821035166553383E-2</v>
      </c>
      <c r="BS66" s="247">
        <f>投入係数!BU67</f>
        <v>6.5228635887083433E-5</v>
      </c>
      <c r="BT66" s="247">
        <f>投入係数!BV67</f>
        <v>2.0543659085778222E-3</v>
      </c>
      <c r="BU66" s="247">
        <f>投入係数!BW67</f>
        <v>1.9733447453031235E-2</v>
      </c>
      <c r="BV66" s="247">
        <f>投入係数!BX67</f>
        <v>6.6268919935208448E-3</v>
      </c>
      <c r="BW66" s="247">
        <f>投入係数!BY67</f>
        <v>1.6718830055735101E-2</v>
      </c>
      <c r="BX66" s="247">
        <f>投入係数!BZ67</f>
        <v>3.4977278461925734E-3</v>
      </c>
      <c r="BY66" s="247">
        <f>投入係数!CA67</f>
        <v>3.8082840536611602E-2</v>
      </c>
      <c r="BZ66" s="247">
        <f>投入係数!CB67</f>
        <v>7.1773069676128775E-3</v>
      </c>
      <c r="CA66" s="247">
        <f>投入係数!CC67</f>
        <v>5.4304180161386956E-3</v>
      </c>
      <c r="CB66" s="247">
        <f>投入係数!CD67</f>
        <v>0.12632733323877043</v>
      </c>
      <c r="CC66" s="248">
        <f>投入係数!CE67</f>
        <v>7.3799673137795114E-4</v>
      </c>
    </row>
    <row r="67" spans="1:81">
      <c r="A67" s="32"/>
      <c r="B67" s="356">
        <v>23</v>
      </c>
      <c r="C67" s="17" t="s">
        <v>50</v>
      </c>
      <c r="D67" s="250">
        <v>0</v>
      </c>
      <c r="E67" s="250">
        <v>0</v>
      </c>
      <c r="F67" s="250">
        <v>0</v>
      </c>
      <c r="G67" s="250">
        <v>0</v>
      </c>
      <c r="H67" s="250">
        <v>0</v>
      </c>
      <c r="I67" s="250">
        <v>0</v>
      </c>
      <c r="J67" s="250">
        <v>0</v>
      </c>
      <c r="K67" s="250">
        <v>0</v>
      </c>
      <c r="L67" s="250">
        <v>0</v>
      </c>
      <c r="M67" s="250">
        <v>0</v>
      </c>
      <c r="N67" s="250">
        <v>0</v>
      </c>
      <c r="O67" s="250">
        <v>0</v>
      </c>
      <c r="P67" s="250">
        <v>0</v>
      </c>
      <c r="Q67" s="250">
        <v>0</v>
      </c>
      <c r="R67" s="250">
        <v>0</v>
      </c>
      <c r="S67" s="250">
        <v>0</v>
      </c>
      <c r="T67" s="250">
        <v>0</v>
      </c>
      <c r="U67" s="250">
        <v>0</v>
      </c>
      <c r="V67" s="250">
        <v>0</v>
      </c>
      <c r="W67" s="250">
        <v>0</v>
      </c>
      <c r="X67" s="250">
        <v>0</v>
      </c>
      <c r="Y67" s="250">
        <v>0</v>
      </c>
      <c r="Z67" s="250">
        <v>0</v>
      </c>
      <c r="AA67" s="250">
        <v>0</v>
      </c>
      <c r="AB67" s="250">
        <v>0</v>
      </c>
      <c r="AC67" s="250">
        <v>0</v>
      </c>
      <c r="AD67" s="250">
        <v>0</v>
      </c>
      <c r="AE67" s="250">
        <v>0</v>
      </c>
      <c r="AF67" s="250">
        <v>0</v>
      </c>
      <c r="AG67" s="250">
        <v>0</v>
      </c>
      <c r="AH67" s="250">
        <v>0</v>
      </c>
      <c r="AI67" s="250">
        <v>0</v>
      </c>
      <c r="AJ67" s="250">
        <v>0</v>
      </c>
      <c r="AK67" s="250">
        <v>0</v>
      </c>
      <c r="AL67" s="250">
        <v>0</v>
      </c>
      <c r="AM67" s="250">
        <v>0</v>
      </c>
      <c r="AN67" s="250">
        <v>0</v>
      </c>
      <c r="AO67" s="250">
        <v>0</v>
      </c>
      <c r="AP67" s="251">
        <v>0</v>
      </c>
      <c r="AQ67" s="260">
        <f>投入係数!AS68</f>
        <v>5.0845317640884208E-3</v>
      </c>
      <c r="AR67" s="247">
        <f>投入係数!AT68</f>
        <v>1.2731584288202156E-3</v>
      </c>
      <c r="AS67" s="247">
        <f>投入係数!AU68</f>
        <v>1.294684876774429E-3</v>
      </c>
      <c r="AT67" s="247">
        <f>投入係数!AV68</f>
        <v>7.1524577572964669E-3</v>
      </c>
      <c r="AU67" s="247">
        <f>投入係数!AW68</f>
        <v>7.6217830955854933E-4</v>
      </c>
      <c r="AV67" s="247">
        <f>投入係数!AX68</f>
        <v>3.4568302899670583E-3</v>
      </c>
      <c r="AW67" s="247">
        <f>投入係数!AY68</f>
        <v>5.6152621056555184E-3</v>
      </c>
      <c r="AX67" s="247">
        <f>投入係数!AZ68</f>
        <v>3.843154148002769E-3</v>
      </c>
      <c r="AY67" s="247">
        <f>投入係数!BA68</f>
        <v>6.1199006419719343E-4</v>
      </c>
      <c r="AZ67" s="247">
        <f>投入係数!BB68</f>
        <v>4.9265802389232395E-3</v>
      </c>
      <c r="BA67" s="247">
        <f>投入係数!BC68</f>
        <v>7.2000135951198604E-3</v>
      </c>
      <c r="BB67" s="247">
        <f>投入係数!BD68</f>
        <v>4.7807705560130014E-3</v>
      </c>
      <c r="BC67" s="247">
        <f>投入係数!BE68</f>
        <v>4.0455432376847039E-3</v>
      </c>
      <c r="BD67" s="247">
        <f>投入係数!BF68</f>
        <v>5.2274436316160407E-3</v>
      </c>
      <c r="BE67" s="247">
        <f>投入係数!BG68</f>
        <v>2.339103732024804E-3</v>
      </c>
      <c r="BF67" s="247">
        <f>投入係数!BH68</f>
        <v>2.1644829102036535E-3</v>
      </c>
      <c r="BG67" s="247">
        <f>投入係数!BI68</f>
        <v>2.0262423539701025E-3</v>
      </c>
      <c r="BH67" s="247">
        <f>投入係数!BJ68</f>
        <v>4.3201205470122812E-3</v>
      </c>
      <c r="BI67" s="247">
        <f>投入係数!BK68</f>
        <v>2.4969632232630756E-3</v>
      </c>
      <c r="BJ67" s="247">
        <f>投入係数!BL68</f>
        <v>2.6491417393758715E-3</v>
      </c>
      <c r="BK67" s="247">
        <f>投入係数!BM68</f>
        <v>8.6471241732672386E-4</v>
      </c>
      <c r="BL67" s="247">
        <f>投入係数!BN68</f>
        <v>2.408866114520646E-3</v>
      </c>
      <c r="BM67" s="247">
        <f>投入係数!BO68</f>
        <v>1.1887878822773581E-3</v>
      </c>
      <c r="BN67" s="247">
        <f>投入係数!BP68</f>
        <v>2.1962167720535677E-2</v>
      </c>
      <c r="BO67" s="247">
        <f>投入係数!BQ68</f>
        <v>4.8905920220656762E-2</v>
      </c>
      <c r="BP67" s="247">
        <f>投入係数!BR68</f>
        <v>3.5181446965056365E-3</v>
      </c>
      <c r="BQ67" s="247">
        <f>投入係数!BS68</f>
        <v>4.3345876984724535E-3</v>
      </c>
      <c r="BR67" s="247">
        <f>投入係数!BT68</f>
        <v>3.5937531298769173E-3</v>
      </c>
      <c r="BS67" s="247">
        <f>投入係数!BU68</f>
        <v>1.3314783202226742E-2</v>
      </c>
      <c r="BT67" s="247">
        <f>投入係数!BV68</f>
        <v>7.2682001332702523E-3</v>
      </c>
      <c r="BU67" s="247">
        <f>投入係数!BW68</f>
        <v>4.2848391932759546E-3</v>
      </c>
      <c r="BV67" s="247">
        <f>投入係数!BX68</f>
        <v>8.2686889311610265E-3</v>
      </c>
      <c r="BW67" s="247">
        <f>投入係数!BY68</f>
        <v>8.1337344964866817E-3</v>
      </c>
      <c r="BX67" s="247">
        <f>投入係数!BZ68</f>
        <v>2.9997881841422446E-3</v>
      </c>
      <c r="BY67" s="247">
        <f>投入係数!CA68</f>
        <v>1.7473956475866593E-3</v>
      </c>
      <c r="BZ67" s="247">
        <f>投入係数!CB68</f>
        <v>1.5690585985923952E-3</v>
      </c>
      <c r="CA67" s="247">
        <f>投入係数!CC68</f>
        <v>3.4013668861895196E-3</v>
      </c>
      <c r="CB67" s="247">
        <f>投入係数!CD68</f>
        <v>0</v>
      </c>
      <c r="CC67" s="248">
        <f>投入係数!CE68</f>
        <v>1.4774813411373915E-2</v>
      </c>
    </row>
    <row r="68" spans="1:81">
      <c r="A68" s="32"/>
      <c r="B68" s="356">
        <v>24</v>
      </c>
      <c r="C68" s="17" t="s">
        <v>158</v>
      </c>
      <c r="D68" s="250">
        <v>0</v>
      </c>
      <c r="E68" s="250">
        <v>0</v>
      </c>
      <c r="F68" s="250">
        <v>0</v>
      </c>
      <c r="G68" s="250">
        <v>0</v>
      </c>
      <c r="H68" s="250">
        <v>0</v>
      </c>
      <c r="I68" s="250">
        <v>0</v>
      </c>
      <c r="J68" s="250">
        <v>0</v>
      </c>
      <c r="K68" s="250">
        <v>0</v>
      </c>
      <c r="L68" s="250">
        <v>0</v>
      </c>
      <c r="M68" s="250">
        <v>0</v>
      </c>
      <c r="N68" s="250">
        <v>0</v>
      </c>
      <c r="O68" s="250">
        <v>0</v>
      </c>
      <c r="P68" s="250">
        <v>0</v>
      </c>
      <c r="Q68" s="250">
        <v>0</v>
      </c>
      <c r="R68" s="250">
        <v>0</v>
      </c>
      <c r="S68" s="250">
        <v>0</v>
      </c>
      <c r="T68" s="250">
        <v>0</v>
      </c>
      <c r="U68" s="250">
        <v>0</v>
      </c>
      <c r="V68" s="250">
        <v>0</v>
      </c>
      <c r="W68" s="250">
        <v>0</v>
      </c>
      <c r="X68" s="250">
        <v>0</v>
      </c>
      <c r="Y68" s="250">
        <v>0</v>
      </c>
      <c r="Z68" s="250">
        <v>0</v>
      </c>
      <c r="AA68" s="250">
        <v>0</v>
      </c>
      <c r="AB68" s="250">
        <v>0</v>
      </c>
      <c r="AC68" s="250">
        <v>0</v>
      </c>
      <c r="AD68" s="250">
        <v>0</v>
      </c>
      <c r="AE68" s="250">
        <v>0</v>
      </c>
      <c r="AF68" s="250">
        <v>0</v>
      </c>
      <c r="AG68" s="250">
        <v>0</v>
      </c>
      <c r="AH68" s="250">
        <v>0</v>
      </c>
      <c r="AI68" s="250">
        <v>0</v>
      </c>
      <c r="AJ68" s="250">
        <v>0</v>
      </c>
      <c r="AK68" s="250">
        <v>0</v>
      </c>
      <c r="AL68" s="250">
        <v>0</v>
      </c>
      <c r="AM68" s="250">
        <v>0</v>
      </c>
      <c r="AN68" s="250">
        <v>0</v>
      </c>
      <c r="AO68" s="250">
        <v>0</v>
      </c>
      <c r="AP68" s="251">
        <v>0</v>
      </c>
      <c r="AQ68" s="260">
        <f>投入係数!AS69</f>
        <v>1.1667054777817624E-2</v>
      </c>
      <c r="AR68" s="247">
        <f>投入係数!AT69</f>
        <v>9.6117663359051603E-3</v>
      </c>
      <c r="AS68" s="247">
        <f>投入係数!AU69</f>
        <v>9.1795235083319861E-3</v>
      </c>
      <c r="AT68" s="247">
        <f>投入係数!AV69</f>
        <v>4.099821777012258E-2</v>
      </c>
      <c r="AU68" s="247">
        <f>投入係数!AW69</f>
        <v>1.2722597615148896E-2</v>
      </c>
      <c r="AV68" s="247">
        <f>投入係数!AX69</f>
        <v>2.5874635350046988E-2</v>
      </c>
      <c r="AW68" s="247">
        <f>投入係数!AY69</f>
        <v>4.2308148603530216E-2</v>
      </c>
      <c r="AX68" s="247">
        <f>投入係数!AZ69</f>
        <v>2.7748155446406905E-2</v>
      </c>
      <c r="AY68" s="247">
        <f>投入係数!BA69</f>
        <v>6.444103587750237E-3</v>
      </c>
      <c r="AZ68" s="247">
        <f>投入係数!BB69</f>
        <v>2.7320826224591758E-2</v>
      </c>
      <c r="BA68" s="247">
        <f>投入係数!BC69</f>
        <v>4.984565104099687E-2</v>
      </c>
      <c r="BB68" s="247">
        <f>投入係数!BD69</f>
        <v>4.3377003190294978E-2</v>
      </c>
      <c r="BC68" s="247">
        <f>投入係数!BE69</f>
        <v>3.5285116927431026E-2</v>
      </c>
      <c r="BD68" s="247">
        <f>投入係数!BF69</f>
        <v>1.8970763591472217E-2</v>
      </c>
      <c r="BE68" s="247">
        <f>投入係数!BG69</f>
        <v>1.3165501981791509E-2</v>
      </c>
      <c r="BF68" s="247">
        <f>投入係数!BH69</f>
        <v>1.0057320653704606E-2</v>
      </c>
      <c r="BG68" s="247">
        <f>投入係数!BI69</f>
        <v>1.0889239702491766E-2</v>
      </c>
      <c r="BH68" s="247">
        <f>投入係数!BJ69</f>
        <v>2.9883128884793022E-2</v>
      </c>
      <c r="BI68" s="247">
        <f>投入係数!BK69</f>
        <v>8.4148337187395401E-3</v>
      </c>
      <c r="BJ68" s="247">
        <f>投入係数!BL69</f>
        <v>5.6290719904560785E-3</v>
      </c>
      <c r="BK68" s="247">
        <f>投入係数!BM69</f>
        <v>1.1478933828134587E-2</v>
      </c>
      <c r="BL68" s="247">
        <f>投入係数!BN69</f>
        <v>1.9470601100202326E-2</v>
      </c>
      <c r="BM68" s="247">
        <f>投入係数!BO69</f>
        <v>2.7949439587407233E-3</v>
      </c>
      <c r="BN68" s="247">
        <f>投入係数!BP69</f>
        <v>0.10296612615913582</v>
      </c>
      <c r="BO68" s="247">
        <f>投入係数!BQ69</f>
        <v>5.1694081424536791E-2</v>
      </c>
      <c r="BP68" s="247">
        <f>投入係数!BR69</f>
        <v>6.8352616615722631E-2</v>
      </c>
      <c r="BQ68" s="247">
        <f>投入係数!BS69</f>
        <v>2.1378760050210933E-2</v>
      </c>
      <c r="BR68" s="247">
        <f>投入係数!BT69</f>
        <v>5.0017990534039838E-3</v>
      </c>
      <c r="BS68" s="247">
        <f>投入係数!BU69</f>
        <v>4.8546087157093926E-3</v>
      </c>
      <c r="BT68" s="247">
        <f>投入係数!BV69</f>
        <v>1.3062154327558306E-2</v>
      </c>
      <c r="BU68" s="247">
        <f>投入係数!BW69</f>
        <v>5.28990577312307E-3</v>
      </c>
      <c r="BV68" s="247">
        <f>投入係数!BX69</f>
        <v>1.0657941625408141E-2</v>
      </c>
      <c r="BW68" s="247">
        <f>投入係数!BY69</f>
        <v>1.3804746723954976E-2</v>
      </c>
      <c r="BX68" s="247">
        <f>投入係数!BZ69</f>
        <v>1.2337629096054485E-2</v>
      </c>
      <c r="BY68" s="247">
        <f>投入係数!CA69</f>
        <v>3.9548893188093509E-3</v>
      </c>
      <c r="BZ68" s="247">
        <f>投入係数!CB69</f>
        <v>5.0891360244823235E-3</v>
      </c>
      <c r="CA68" s="247">
        <f>投入係数!CC69</f>
        <v>2.8476787160047059E-2</v>
      </c>
      <c r="CB68" s="247">
        <f>投入係数!CD69</f>
        <v>0</v>
      </c>
      <c r="CC68" s="248">
        <f>投入係数!CE69</f>
        <v>2.738436504828422E-3</v>
      </c>
    </row>
    <row r="69" spans="1:81">
      <c r="A69" s="32"/>
      <c r="B69" s="356">
        <v>25</v>
      </c>
      <c r="C69" s="17" t="s">
        <v>189</v>
      </c>
      <c r="D69" s="250">
        <v>0</v>
      </c>
      <c r="E69" s="250">
        <v>0</v>
      </c>
      <c r="F69" s="250">
        <v>0</v>
      </c>
      <c r="G69" s="250">
        <v>0</v>
      </c>
      <c r="H69" s="250">
        <v>0</v>
      </c>
      <c r="I69" s="250">
        <v>0</v>
      </c>
      <c r="J69" s="250">
        <v>0</v>
      </c>
      <c r="K69" s="250">
        <v>0</v>
      </c>
      <c r="L69" s="250">
        <v>0</v>
      </c>
      <c r="M69" s="250">
        <v>0</v>
      </c>
      <c r="N69" s="250">
        <v>0</v>
      </c>
      <c r="O69" s="250">
        <v>0</v>
      </c>
      <c r="P69" s="250">
        <v>0</v>
      </c>
      <c r="Q69" s="250">
        <v>0</v>
      </c>
      <c r="R69" s="250">
        <v>0</v>
      </c>
      <c r="S69" s="250">
        <v>0</v>
      </c>
      <c r="T69" s="250">
        <v>0</v>
      </c>
      <c r="U69" s="250">
        <v>0</v>
      </c>
      <c r="V69" s="250">
        <v>0</v>
      </c>
      <c r="W69" s="250">
        <v>0</v>
      </c>
      <c r="X69" s="250">
        <v>0</v>
      </c>
      <c r="Y69" s="250">
        <v>0</v>
      </c>
      <c r="Z69" s="250">
        <v>0</v>
      </c>
      <c r="AA69" s="250">
        <v>0</v>
      </c>
      <c r="AB69" s="250">
        <v>0</v>
      </c>
      <c r="AC69" s="250">
        <v>0</v>
      </c>
      <c r="AD69" s="250">
        <v>0</v>
      </c>
      <c r="AE69" s="250">
        <v>0</v>
      </c>
      <c r="AF69" s="250">
        <v>0</v>
      </c>
      <c r="AG69" s="250">
        <v>0</v>
      </c>
      <c r="AH69" s="250">
        <v>0</v>
      </c>
      <c r="AI69" s="250">
        <v>0</v>
      </c>
      <c r="AJ69" s="250">
        <v>0</v>
      </c>
      <c r="AK69" s="250">
        <v>0</v>
      </c>
      <c r="AL69" s="250">
        <v>0</v>
      </c>
      <c r="AM69" s="250">
        <v>0</v>
      </c>
      <c r="AN69" s="250">
        <v>0</v>
      </c>
      <c r="AO69" s="250">
        <v>0</v>
      </c>
      <c r="AP69" s="251">
        <v>0</v>
      </c>
      <c r="AQ69" s="260">
        <f>投入係数!AS70</f>
        <v>1.1513847662100705E-3</v>
      </c>
      <c r="AR69" s="247">
        <f>投入係数!AT70</f>
        <v>3.6472086068739789E-4</v>
      </c>
      <c r="AS69" s="247">
        <f>投入係数!AU70</f>
        <v>4.9866497627691652E-4</v>
      </c>
      <c r="AT69" s="247">
        <f>投入係数!AV70</f>
        <v>3.6542338709677417E-3</v>
      </c>
      <c r="AU69" s="247">
        <f>投入係数!AW70</f>
        <v>1.6552017257980014E-3</v>
      </c>
      <c r="AV69" s="247">
        <f>投入係数!AX70</f>
        <v>1.8509513798145867E-3</v>
      </c>
      <c r="AW69" s="247">
        <f>投入係数!AY70</f>
        <v>2.4203404380287578E-3</v>
      </c>
      <c r="AX69" s="247">
        <f>投入係数!AZ70</f>
        <v>2.8138841521615559E-3</v>
      </c>
      <c r="AY69" s="247">
        <f>投入係数!BA70</f>
        <v>6.6445071261080784E-4</v>
      </c>
      <c r="AZ69" s="247">
        <f>投入係数!BB70</f>
        <v>6.6338470870921647E-4</v>
      </c>
      <c r="BA69" s="247">
        <f>投入係数!BC70</f>
        <v>1.1349383939367036E-3</v>
      </c>
      <c r="BB69" s="247">
        <f>投入係数!BD70</f>
        <v>1.829655386298984E-3</v>
      </c>
      <c r="BC69" s="247">
        <f>投入係数!BE70</f>
        <v>6.4200029972565336E-4</v>
      </c>
      <c r="BD69" s="247">
        <f>投入係数!BF70</f>
        <v>5.9151127797582072E-4</v>
      </c>
      <c r="BE69" s="247">
        <f>投入係数!BG70</f>
        <v>5.0888393491969267E-4</v>
      </c>
      <c r="BF69" s="247">
        <f>投入係数!BH70</f>
        <v>4.6941287169131922E-4</v>
      </c>
      <c r="BG69" s="247">
        <f>投入係数!BI70</f>
        <v>5.6288560534901728E-4</v>
      </c>
      <c r="BH69" s="247">
        <f>投入係数!BJ70</f>
        <v>1.266162194960182E-3</v>
      </c>
      <c r="BI69" s="247">
        <f>投入係数!BK70</f>
        <v>4.3839653185191583E-4</v>
      </c>
      <c r="BJ69" s="247">
        <f>投入係数!BL70</f>
        <v>2.9460322572233833E-4</v>
      </c>
      <c r="BK69" s="247">
        <f>投入係数!BM70</f>
        <v>3.7808251372062454E-4</v>
      </c>
      <c r="BL69" s="247">
        <f>投入係数!BN70</f>
        <v>6.6150271107668474E-4</v>
      </c>
      <c r="BM69" s="247">
        <f>投入係数!BO70</f>
        <v>1.0559573109322725E-3</v>
      </c>
      <c r="BN69" s="247">
        <f>投入係数!BP70</f>
        <v>8.9275952045511306E-4</v>
      </c>
      <c r="BO69" s="247">
        <f>投入係数!BQ70</f>
        <v>8.4573033917544463E-2</v>
      </c>
      <c r="BP69" s="247">
        <f>投入係数!BR70</f>
        <v>8.37702197553436E-3</v>
      </c>
      <c r="BQ69" s="247">
        <f>投入係数!BS70</f>
        <v>2.7625746427221032E-3</v>
      </c>
      <c r="BR69" s="247">
        <f>投入係数!BT70</f>
        <v>1.2690228228348535E-3</v>
      </c>
      <c r="BS69" s="247">
        <f>投入係数!BU70</f>
        <v>5.6270359961295056E-4</v>
      </c>
      <c r="BT69" s="247">
        <f>投入係数!BV70</f>
        <v>2.563252332969754E-3</v>
      </c>
      <c r="BU69" s="247">
        <f>投入係数!BW70</f>
        <v>1.6934287089389463E-3</v>
      </c>
      <c r="BV69" s="247">
        <f>投入係数!BX70</f>
        <v>3.8376814690633107E-3</v>
      </c>
      <c r="BW69" s="247">
        <f>投入係数!BY70</f>
        <v>8.4224199818813579E-3</v>
      </c>
      <c r="BX69" s="247">
        <f>投入係数!BZ70</f>
        <v>4.4783903469928213E-3</v>
      </c>
      <c r="BY69" s="247">
        <f>投入係数!CA70</f>
        <v>2.1934603210749526E-3</v>
      </c>
      <c r="BZ69" s="247">
        <f>投入係数!CB70</f>
        <v>8.1252608915950459E-4</v>
      </c>
      <c r="CA69" s="247">
        <f>投入係数!CC70</f>
        <v>8.1357221045884401E-3</v>
      </c>
      <c r="CB69" s="247">
        <f>投入係数!CD70</f>
        <v>0</v>
      </c>
      <c r="CC69" s="248">
        <f>投入係数!CE70</f>
        <v>9.4917802402393167E-4</v>
      </c>
    </row>
    <row r="70" spans="1:81">
      <c r="A70" s="32"/>
      <c r="B70" s="356">
        <v>26</v>
      </c>
      <c r="C70" s="17" t="s">
        <v>241</v>
      </c>
      <c r="D70" s="250">
        <v>0</v>
      </c>
      <c r="E70" s="250">
        <v>0</v>
      </c>
      <c r="F70" s="250">
        <v>0</v>
      </c>
      <c r="G70" s="250">
        <v>0</v>
      </c>
      <c r="H70" s="250">
        <v>0</v>
      </c>
      <c r="I70" s="250">
        <v>0</v>
      </c>
      <c r="J70" s="250">
        <v>0</v>
      </c>
      <c r="K70" s="250">
        <v>0</v>
      </c>
      <c r="L70" s="250">
        <v>0</v>
      </c>
      <c r="M70" s="250">
        <v>0</v>
      </c>
      <c r="N70" s="250">
        <v>0</v>
      </c>
      <c r="O70" s="250">
        <v>0</v>
      </c>
      <c r="P70" s="250">
        <v>0</v>
      </c>
      <c r="Q70" s="250">
        <v>0</v>
      </c>
      <c r="R70" s="250">
        <v>0</v>
      </c>
      <c r="S70" s="250">
        <v>0</v>
      </c>
      <c r="T70" s="250">
        <v>0</v>
      </c>
      <c r="U70" s="250">
        <v>0</v>
      </c>
      <c r="V70" s="250">
        <v>0</v>
      </c>
      <c r="W70" s="250">
        <v>0</v>
      </c>
      <c r="X70" s="250">
        <v>0</v>
      </c>
      <c r="Y70" s="250">
        <v>0</v>
      </c>
      <c r="Z70" s="250">
        <v>0</v>
      </c>
      <c r="AA70" s="250">
        <v>0</v>
      </c>
      <c r="AB70" s="250">
        <v>0</v>
      </c>
      <c r="AC70" s="250">
        <v>0</v>
      </c>
      <c r="AD70" s="250">
        <v>0</v>
      </c>
      <c r="AE70" s="250">
        <v>0</v>
      </c>
      <c r="AF70" s="250">
        <v>0</v>
      </c>
      <c r="AG70" s="250">
        <v>0</v>
      </c>
      <c r="AH70" s="250">
        <v>0</v>
      </c>
      <c r="AI70" s="250">
        <v>0</v>
      </c>
      <c r="AJ70" s="250">
        <v>0</v>
      </c>
      <c r="AK70" s="250">
        <v>0</v>
      </c>
      <c r="AL70" s="250">
        <v>0</v>
      </c>
      <c r="AM70" s="250">
        <v>0</v>
      </c>
      <c r="AN70" s="250">
        <v>0</v>
      </c>
      <c r="AO70" s="250">
        <v>0</v>
      </c>
      <c r="AP70" s="251">
        <v>0</v>
      </c>
      <c r="AQ70" s="260">
        <f>投入係数!AS71</f>
        <v>2.612327352938992E-4</v>
      </c>
      <c r="AR70" s="247">
        <f>投入係数!AT71</f>
        <v>1.9245418110073025E-4</v>
      </c>
      <c r="AS70" s="247">
        <f>投入係数!AU71</f>
        <v>2.7660923183311243E-5</v>
      </c>
      <c r="AT70" s="247">
        <f>投入係数!AV71</f>
        <v>2.376152073732719E-3</v>
      </c>
      <c r="AU70" s="247">
        <f>投入係数!AW71</f>
        <v>1.2668665781848886E-3</v>
      </c>
      <c r="AV70" s="247">
        <f>投入係数!AX71</f>
        <v>3.7450468307673808E-4</v>
      </c>
      <c r="AW70" s="247">
        <f>投入係数!AY71</f>
        <v>1.1636790801170184E-3</v>
      </c>
      <c r="AX70" s="247">
        <f>投入係数!AZ71</f>
        <v>3.3006275716854524E-3</v>
      </c>
      <c r="AY70" s="247">
        <f>投入係数!BA71</f>
        <v>2.1121511061876723E-5</v>
      </c>
      <c r="AZ70" s="247">
        <f>投入係数!BB71</f>
        <v>1.0785694177068611E-4</v>
      </c>
      <c r="BA70" s="247">
        <f>投入係数!BC71</f>
        <v>3.1753181234224063E-3</v>
      </c>
      <c r="BB70" s="247">
        <f>投入係数!BD71</f>
        <v>1.794060214635707E-4</v>
      </c>
      <c r="BC70" s="247">
        <f>投入係数!BE71</f>
        <v>2.0295493346165816E-4</v>
      </c>
      <c r="BD70" s="247">
        <f>投入係数!BF71</f>
        <v>1.1554736770901155E-4</v>
      </c>
      <c r="BE70" s="247">
        <f>投入係数!BG71</f>
        <v>3.9036464618082058E-4</v>
      </c>
      <c r="BF70" s="247">
        <f>投入係数!BH71</f>
        <v>3.1358187747613687E-5</v>
      </c>
      <c r="BG70" s="247">
        <f>投入係数!BI71</f>
        <v>6.5311500128417395E-4</v>
      </c>
      <c r="BH70" s="247">
        <f>投入係数!BJ71</f>
        <v>1.1716701303266658E-3</v>
      </c>
      <c r="BI70" s="247">
        <f>投入係数!BK71</f>
        <v>2.9295922940048773E-4</v>
      </c>
      <c r="BJ70" s="247">
        <f>投入係数!BL71</f>
        <v>2.8568278643416198E-4</v>
      </c>
      <c r="BK70" s="247">
        <f>投入係数!BM71</f>
        <v>4.5208913912525269E-4</v>
      </c>
      <c r="BL70" s="247">
        <f>投入係数!BN71</f>
        <v>4.3424894238217244E-4</v>
      </c>
      <c r="BM70" s="247">
        <f>投入係数!BO71</f>
        <v>2.4461726562923581E-3</v>
      </c>
      <c r="BN70" s="247">
        <f>投入係数!BP71</f>
        <v>1.6216551641700296E-2</v>
      </c>
      <c r="BO70" s="247">
        <f>投入係数!BQ71</f>
        <v>2.9489710510109787E-3</v>
      </c>
      <c r="BP70" s="247">
        <f>投入係数!BR71</f>
        <v>0</v>
      </c>
      <c r="BQ70" s="247">
        <f>投入係数!BS71</f>
        <v>1.4986428687101645E-3</v>
      </c>
      <c r="BR70" s="247">
        <f>投入係数!BT71</f>
        <v>4.6220599643444424E-3</v>
      </c>
      <c r="BS70" s="247">
        <f>投入係数!BU71</f>
        <v>2.4081728699541496E-5</v>
      </c>
      <c r="BT70" s="247">
        <f>投入係数!BV71</f>
        <v>1.0476157206485266E-2</v>
      </c>
      <c r="BU70" s="247">
        <f>投入係数!BW71</f>
        <v>4.8245983729959686E-3</v>
      </c>
      <c r="BV70" s="247">
        <f>投入係数!BX71</f>
        <v>2.860932088476904E-2</v>
      </c>
      <c r="BW70" s="247">
        <f>投入係数!BY71</f>
        <v>7.3552641613714954E-3</v>
      </c>
      <c r="BX70" s="247">
        <f>投入係数!BZ71</f>
        <v>5.046993022795228E-3</v>
      </c>
      <c r="BY70" s="247">
        <f>投入係数!CA71</f>
        <v>5.322238646999686E-5</v>
      </c>
      <c r="BZ70" s="247">
        <f>投入係数!CB71</f>
        <v>1.4359827903999809E-3</v>
      </c>
      <c r="CA70" s="247">
        <f>投入係数!CC71</f>
        <v>2.0631315816446623E-2</v>
      </c>
      <c r="CB70" s="247">
        <f>投入係数!CD71</f>
        <v>0</v>
      </c>
      <c r="CC70" s="248">
        <f>投入係数!CE71</f>
        <v>1.2560771513950877E-2</v>
      </c>
    </row>
    <row r="71" spans="1:81">
      <c r="A71" s="32"/>
      <c r="B71" s="356">
        <v>27</v>
      </c>
      <c r="C71" s="17" t="s">
        <v>242</v>
      </c>
      <c r="D71" s="250">
        <v>0</v>
      </c>
      <c r="E71" s="250">
        <v>0</v>
      </c>
      <c r="F71" s="250">
        <v>0</v>
      </c>
      <c r="G71" s="250">
        <v>0</v>
      </c>
      <c r="H71" s="250">
        <v>0</v>
      </c>
      <c r="I71" s="250">
        <v>0</v>
      </c>
      <c r="J71" s="250">
        <v>0</v>
      </c>
      <c r="K71" s="250">
        <v>0</v>
      </c>
      <c r="L71" s="250">
        <v>0</v>
      </c>
      <c r="M71" s="250">
        <v>0</v>
      </c>
      <c r="N71" s="250">
        <v>0</v>
      </c>
      <c r="O71" s="250">
        <v>0</v>
      </c>
      <c r="P71" s="250">
        <v>0</v>
      </c>
      <c r="Q71" s="250">
        <v>0</v>
      </c>
      <c r="R71" s="250">
        <v>0</v>
      </c>
      <c r="S71" s="250">
        <v>0</v>
      </c>
      <c r="T71" s="250">
        <v>0</v>
      </c>
      <c r="U71" s="250">
        <v>0</v>
      </c>
      <c r="V71" s="250">
        <v>0</v>
      </c>
      <c r="W71" s="250">
        <v>0</v>
      </c>
      <c r="X71" s="250">
        <v>0</v>
      </c>
      <c r="Y71" s="250">
        <v>0</v>
      </c>
      <c r="Z71" s="250">
        <v>0</v>
      </c>
      <c r="AA71" s="250">
        <v>0</v>
      </c>
      <c r="AB71" s="250">
        <v>0</v>
      </c>
      <c r="AC71" s="250">
        <v>0</v>
      </c>
      <c r="AD71" s="250">
        <v>0</v>
      </c>
      <c r="AE71" s="250">
        <v>0</v>
      </c>
      <c r="AF71" s="250">
        <v>0</v>
      </c>
      <c r="AG71" s="250">
        <v>0</v>
      </c>
      <c r="AH71" s="250">
        <v>0</v>
      </c>
      <c r="AI71" s="250">
        <v>0</v>
      </c>
      <c r="AJ71" s="250">
        <v>0</v>
      </c>
      <c r="AK71" s="250">
        <v>0</v>
      </c>
      <c r="AL71" s="250">
        <v>0</v>
      </c>
      <c r="AM71" s="250">
        <v>0</v>
      </c>
      <c r="AN71" s="250">
        <v>0</v>
      </c>
      <c r="AO71" s="250">
        <v>0</v>
      </c>
      <c r="AP71" s="251">
        <v>0</v>
      </c>
      <c r="AQ71" s="260">
        <f>投入係数!AS72</f>
        <v>6.0179612828145761E-2</v>
      </c>
      <c r="AR71" s="247">
        <f>投入係数!AT72</f>
        <v>2.5268035514655177E-2</v>
      </c>
      <c r="AS71" s="247">
        <f>投入係数!AU72</f>
        <v>5.5442804372888684E-2</v>
      </c>
      <c r="AT71" s="247">
        <f>投入係数!AV72</f>
        <v>2.5322922948460773E-2</v>
      </c>
      <c r="AU71" s="247">
        <f>投入係数!AW72</f>
        <v>6.2310318306439988E-2</v>
      </c>
      <c r="AV71" s="247">
        <f>投入係数!AX72</f>
        <v>7.757352064111174E-2</v>
      </c>
      <c r="AW71" s="247">
        <f>投入係数!AY72</f>
        <v>6.9611846651915554E-2</v>
      </c>
      <c r="AX71" s="247">
        <f>投入係数!AZ72</f>
        <v>4.2823806231437077E-2</v>
      </c>
      <c r="AY71" s="247">
        <f>投入係数!BA72</f>
        <v>6.9414157553265169E-3</v>
      </c>
      <c r="AZ71" s="247">
        <f>投入係数!BB72</f>
        <v>5.4969142039066075E-2</v>
      </c>
      <c r="BA71" s="247">
        <f>投入係数!BC72</f>
        <v>3.3643033159276449E-2</v>
      </c>
      <c r="BB71" s="247">
        <f>投入係数!BD72</f>
        <v>1.6970638377962061E-2</v>
      </c>
      <c r="BC71" s="247">
        <f>投入係数!BE72</f>
        <v>2.4325460656543233E-2</v>
      </c>
      <c r="BD71" s="247">
        <f>投入係数!BF72</f>
        <v>2.8685904554620844E-2</v>
      </c>
      <c r="BE71" s="247">
        <f>投入係数!BG72</f>
        <v>3.8863314161767214E-2</v>
      </c>
      <c r="BF71" s="247">
        <f>投入係数!BH72</f>
        <v>3.6465435180935125E-2</v>
      </c>
      <c r="BG71" s="247">
        <f>投入係数!BI72</f>
        <v>5.1702803966624064E-2</v>
      </c>
      <c r="BH71" s="247">
        <f>投入係数!BJ72</f>
        <v>4.4334714134220569E-2</v>
      </c>
      <c r="BI71" s="247">
        <f>投入係数!BK72</f>
        <v>5.0610236346572128E-2</v>
      </c>
      <c r="BJ71" s="247">
        <f>投入係数!BL72</f>
        <v>4.6560133329976751E-2</v>
      </c>
      <c r="BK71" s="247">
        <f>投入係数!BM72</f>
        <v>3.5782176717713457E-2</v>
      </c>
      <c r="BL71" s="247">
        <f>投入係数!BN72</f>
        <v>5.6770951628255968E-2</v>
      </c>
      <c r="BM71" s="247">
        <f>投入係数!BO72</f>
        <v>4.9686551218196477E-2</v>
      </c>
      <c r="BN71" s="247">
        <f>投入係数!BP72</f>
        <v>5.1363933274205147E-3</v>
      </c>
      <c r="BO71" s="247">
        <f>投入係数!BQ72</f>
        <v>1.7915649078938604E-2</v>
      </c>
      <c r="BP71" s="247">
        <f>投入係数!BR72</f>
        <v>1.8841703404129218E-2</v>
      </c>
      <c r="BQ71" s="247">
        <f>投入係数!BS72</f>
        <v>1.1993931716334361E-2</v>
      </c>
      <c r="BR71" s="247">
        <f>投入係数!BT72</f>
        <v>5.8021351741390078E-3</v>
      </c>
      <c r="BS71" s="247">
        <f>投入係数!BU72</f>
        <v>1.6194054799152954E-3</v>
      </c>
      <c r="BT71" s="247">
        <f>投入係数!BV72</f>
        <v>8.8362864338826126E-3</v>
      </c>
      <c r="BU71" s="247">
        <f>投入係数!BW72</f>
        <v>9.4833696672663292E-3</v>
      </c>
      <c r="BV71" s="247">
        <f>投入係数!BX72</f>
        <v>9.8593067940759439E-3</v>
      </c>
      <c r="BW71" s="247">
        <f>投入係数!BY72</f>
        <v>1.891608349176872E-2</v>
      </c>
      <c r="BX71" s="247">
        <f>投入係数!BZ72</f>
        <v>4.1114478872142562E-2</v>
      </c>
      <c r="BY71" s="247">
        <f>投入係数!CA72</f>
        <v>3.5440551316118396E-2</v>
      </c>
      <c r="BZ71" s="247">
        <f>投入係数!CB72</f>
        <v>1.7731514992449664E-2</v>
      </c>
      <c r="CA71" s="247">
        <f>投入係数!CC72</f>
        <v>6.0579001515482248E-2</v>
      </c>
      <c r="CB71" s="247">
        <f>投入係数!CD72</f>
        <v>0.23287634505293237</v>
      </c>
      <c r="CC71" s="248">
        <f>投入係数!CE72</f>
        <v>4.5313338402209833E-3</v>
      </c>
    </row>
    <row r="72" spans="1:81">
      <c r="A72" s="32"/>
      <c r="B72" s="356">
        <v>28</v>
      </c>
      <c r="C72" s="17" t="s">
        <v>52</v>
      </c>
      <c r="D72" s="250">
        <v>0</v>
      </c>
      <c r="E72" s="250">
        <v>0</v>
      </c>
      <c r="F72" s="250">
        <v>0</v>
      </c>
      <c r="G72" s="250">
        <v>0</v>
      </c>
      <c r="H72" s="250">
        <v>0</v>
      </c>
      <c r="I72" s="250">
        <v>0</v>
      </c>
      <c r="J72" s="250">
        <v>0</v>
      </c>
      <c r="K72" s="250">
        <v>0</v>
      </c>
      <c r="L72" s="250">
        <v>0</v>
      </c>
      <c r="M72" s="250">
        <v>0</v>
      </c>
      <c r="N72" s="250">
        <v>0</v>
      </c>
      <c r="O72" s="250">
        <v>0</v>
      </c>
      <c r="P72" s="250">
        <v>0</v>
      </c>
      <c r="Q72" s="250">
        <v>0</v>
      </c>
      <c r="R72" s="250">
        <v>0</v>
      </c>
      <c r="S72" s="250">
        <v>0</v>
      </c>
      <c r="T72" s="250">
        <v>0</v>
      </c>
      <c r="U72" s="250">
        <v>0</v>
      </c>
      <c r="V72" s="250">
        <v>0</v>
      </c>
      <c r="W72" s="250">
        <v>0</v>
      </c>
      <c r="X72" s="250">
        <v>0</v>
      </c>
      <c r="Y72" s="250">
        <v>0</v>
      </c>
      <c r="Z72" s="250">
        <v>0</v>
      </c>
      <c r="AA72" s="250">
        <v>0</v>
      </c>
      <c r="AB72" s="250">
        <v>0</v>
      </c>
      <c r="AC72" s="250">
        <v>0</v>
      </c>
      <c r="AD72" s="250">
        <v>0</v>
      </c>
      <c r="AE72" s="250">
        <v>0</v>
      </c>
      <c r="AF72" s="250">
        <v>0</v>
      </c>
      <c r="AG72" s="250">
        <v>0</v>
      </c>
      <c r="AH72" s="250">
        <v>0</v>
      </c>
      <c r="AI72" s="250">
        <v>0</v>
      </c>
      <c r="AJ72" s="250">
        <v>0</v>
      </c>
      <c r="AK72" s="250">
        <v>0</v>
      </c>
      <c r="AL72" s="250">
        <v>0</v>
      </c>
      <c r="AM72" s="250">
        <v>0</v>
      </c>
      <c r="AN72" s="250">
        <v>0</v>
      </c>
      <c r="AO72" s="250">
        <v>0</v>
      </c>
      <c r="AP72" s="251">
        <v>0</v>
      </c>
      <c r="AQ72" s="260">
        <f>投入係数!AS73</f>
        <v>7.7880962033533268E-3</v>
      </c>
      <c r="AR72" s="247">
        <f>投入係数!AT73</f>
        <v>1.2440001874999468E-2</v>
      </c>
      <c r="AS72" s="247">
        <f>投入係数!AU73</f>
        <v>1.1469902512308425E-2</v>
      </c>
      <c r="AT72" s="247">
        <f>投入係数!AV73</f>
        <v>5.1058411813228489E-2</v>
      </c>
      <c r="AU72" s="247">
        <f>投入係数!AW73</f>
        <v>7.2966618767483678E-3</v>
      </c>
      <c r="AV72" s="247">
        <f>投入係数!AX73</f>
        <v>2.0180891973681975E-2</v>
      </c>
      <c r="AW72" s="247">
        <f>投入係数!AY73</f>
        <v>1.0555732677933374E-2</v>
      </c>
      <c r="AX72" s="247">
        <f>投入係数!AZ73</f>
        <v>8.5165148649681104E-3</v>
      </c>
      <c r="AY72" s="247">
        <f>投入係数!BA73</f>
        <v>3.9920911012981007E-3</v>
      </c>
      <c r="AZ72" s="247">
        <f>投入係数!BB73</f>
        <v>4.9549482788538157E-3</v>
      </c>
      <c r="BA72" s="247">
        <f>投入係数!BC73</f>
        <v>1.2930474990621216E-2</v>
      </c>
      <c r="BB72" s="247">
        <f>投入係数!BD73</f>
        <v>5.3246095761002553E-3</v>
      </c>
      <c r="BC72" s="247">
        <f>投入係数!BE73</f>
        <v>8.7635250411948022E-3</v>
      </c>
      <c r="BD72" s="247">
        <f>投入係数!BF73</f>
        <v>1.215907816613486E-2</v>
      </c>
      <c r="BE72" s="247">
        <f>投入係数!BG73</f>
        <v>6.7287869606010445E-3</v>
      </c>
      <c r="BF72" s="247">
        <f>投入係数!BH73</f>
        <v>7.4284467516325167E-3</v>
      </c>
      <c r="BG72" s="247">
        <f>投入係数!BI73</f>
        <v>1.3278672411559531E-2</v>
      </c>
      <c r="BH72" s="247">
        <f>投入係数!BJ73</f>
        <v>7.6637478552968085E-3</v>
      </c>
      <c r="BI72" s="247">
        <f>投入係数!BK73</f>
        <v>7.6712607241855735E-3</v>
      </c>
      <c r="BJ72" s="247">
        <f>投入係数!BL73</f>
        <v>8.2946807539722948E-3</v>
      </c>
      <c r="BK72" s="247">
        <f>投入係数!BM73</f>
        <v>5.5335516991058559E-3</v>
      </c>
      <c r="BL72" s="247">
        <f>投入係数!BN73</f>
        <v>2.0803640934174358E-2</v>
      </c>
      <c r="BM72" s="247">
        <f>投入係数!BO73</f>
        <v>1.158503731266595E-2</v>
      </c>
      <c r="BN72" s="247">
        <f>投入係数!BP73</f>
        <v>2.0776527285026606E-2</v>
      </c>
      <c r="BO72" s="247">
        <f>投入係数!BQ73</f>
        <v>1.7844664075181985E-2</v>
      </c>
      <c r="BP72" s="247">
        <f>投入係数!BR73</f>
        <v>2.7881269750382451E-2</v>
      </c>
      <c r="BQ72" s="247">
        <f>投入係数!BS73</f>
        <v>2.0638802701240161E-2</v>
      </c>
      <c r="BR72" s="247">
        <f>投入係数!BT73</f>
        <v>7.7567010398486805E-2</v>
      </c>
      <c r="BS72" s="247">
        <f>投入係数!BU73</f>
        <v>7.9358206769186451E-2</v>
      </c>
      <c r="BT72" s="247">
        <f>投入係数!BV73</f>
        <v>2.1943173397989284E-2</v>
      </c>
      <c r="BU72" s="247">
        <f>投入係数!BW73</f>
        <v>5.6528653101847078E-3</v>
      </c>
      <c r="BV72" s="247">
        <f>投入係数!BX73</f>
        <v>1.8763384355967378E-2</v>
      </c>
      <c r="BW72" s="247">
        <f>投入係数!BY73</f>
        <v>8.8465067635799012E-3</v>
      </c>
      <c r="BX72" s="247">
        <f>投入係数!BZ73</f>
        <v>8.1377690360328308E-3</v>
      </c>
      <c r="BY72" s="247">
        <f>投入係数!CA73</f>
        <v>2.5919741469146818E-2</v>
      </c>
      <c r="BZ72" s="247">
        <f>投入係数!CB73</f>
        <v>1.0841551434689657E-2</v>
      </c>
      <c r="CA72" s="247">
        <f>投入係数!CC73</f>
        <v>1.3112110710494963E-2</v>
      </c>
      <c r="CB72" s="247">
        <f>投入係数!CD73</f>
        <v>0</v>
      </c>
      <c r="CC72" s="248">
        <f>投入係数!CE73</f>
        <v>3.4843251888593454E-2</v>
      </c>
    </row>
    <row r="73" spans="1:81">
      <c r="A73" s="32"/>
      <c r="B73" s="356">
        <v>29</v>
      </c>
      <c r="C73" s="17" t="s">
        <v>53</v>
      </c>
      <c r="D73" s="250">
        <v>0</v>
      </c>
      <c r="E73" s="250">
        <v>0</v>
      </c>
      <c r="F73" s="250">
        <v>0</v>
      </c>
      <c r="G73" s="250">
        <v>0</v>
      </c>
      <c r="H73" s="250">
        <v>0</v>
      </c>
      <c r="I73" s="250">
        <v>0</v>
      </c>
      <c r="J73" s="250">
        <v>0</v>
      </c>
      <c r="K73" s="250">
        <v>0</v>
      </c>
      <c r="L73" s="250">
        <v>0</v>
      </c>
      <c r="M73" s="250">
        <v>0</v>
      </c>
      <c r="N73" s="250">
        <v>0</v>
      </c>
      <c r="O73" s="250">
        <v>0</v>
      </c>
      <c r="P73" s="250">
        <v>0</v>
      </c>
      <c r="Q73" s="250">
        <v>0</v>
      </c>
      <c r="R73" s="250">
        <v>0</v>
      </c>
      <c r="S73" s="250">
        <v>0</v>
      </c>
      <c r="T73" s="250">
        <v>0</v>
      </c>
      <c r="U73" s="250">
        <v>0</v>
      </c>
      <c r="V73" s="250">
        <v>0</v>
      </c>
      <c r="W73" s="250">
        <v>0</v>
      </c>
      <c r="X73" s="250">
        <v>0</v>
      </c>
      <c r="Y73" s="250">
        <v>0</v>
      </c>
      <c r="Z73" s="250">
        <v>0</v>
      </c>
      <c r="AA73" s="250">
        <v>0</v>
      </c>
      <c r="AB73" s="250">
        <v>0</v>
      </c>
      <c r="AC73" s="250">
        <v>0</v>
      </c>
      <c r="AD73" s="250">
        <v>0</v>
      </c>
      <c r="AE73" s="250">
        <v>0</v>
      </c>
      <c r="AF73" s="250">
        <v>0</v>
      </c>
      <c r="AG73" s="250">
        <v>0</v>
      </c>
      <c r="AH73" s="250">
        <v>0</v>
      </c>
      <c r="AI73" s="250">
        <v>0</v>
      </c>
      <c r="AJ73" s="250">
        <v>0</v>
      </c>
      <c r="AK73" s="250">
        <v>0</v>
      </c>
      <c r="AL73" s="250">
        <v>0</v>
      </c>
      <c r="AM73" s="250">
        <v>0</v>
      </c>
      <c r="AN73" s="250">
        <v>0</v>
      </c>
      <c r="AO73" s="250">
        <v>0</v>
      </c>
      <c r="AP73" s="251">
        <v>0</v>
      </c>
      <c r="AQ73" s="260">
        <f>投入係数!AS74</f>
        <v>6.9916301762126484E-4</v>
      </c>
      <c r="AR73" s="247">
        <f>投入係数!AT74</f>
        <v>2.0970673534890707E-3</v>
      </c>
      <c r="AS73" s="247">
        <f>投入係数!AU74</f>
        <v>1.3892413060933113E-3</v>
      </c>
      <c r="AT73" s="247">
        <f>投入係数!AV74</f>
        <v>1.221245193570903E-2</v>
      </c>
      <c r="AU73" s="247">
        <f>投入係数!AW74</f>
        <v>3.5959593085494409E-3</v>
      </c>
      <c r="AV73" s="247">
        <f>投入係数!AX74</f>
        <v>5.2590825449430733E-3</v>
      </c>
      <c r="AW73" s="247">
        <f>投入係数!AY74</f>
        <v>2.9297274137943491E-3</v>
      </c>
      <c r="AX73" s="247">
        <f>投入係数!AZ74</f>
        <v>3.6347458635363097E-3</v>
      </c>
      <c r="AY73" s="247">
        <f>投入係数!BA74</f>
        <v>5.7349108504125515E-4</v>
      </c>
      <c r="AZ73" s="247">
        <f>投入係数!BB74</f>
        <v>4.2791940141819014E-3</v>
      </c>
      <c r="BA73" s="247">
        <f>投入係数!BC74</f>
        <v>4.5728005543237077E-3</v>
      </c>
      <c r="BB73" s="247">
        <f>投入係数!BD74</f>
        <v>1.4716166631366099E-3</v>
      </c>
      <c r="BC73" s="247">
        <f>投入係数!BE74</f>
        <v>1.3460595254856825E-3</v>
      </c>
      <c r="BD73" s="247">
        <f>投入係数!BF74</f>
        <v>4.6692204221032178E-3</v>
      </c>
      <c r="BE73" s="247">
        <f>投入係数!BG74</f>
        <v>3.6817724612614425E-3</v>
      </c>
      <c r="BF73" s="247">
        <f>投入係数!BH74</f>
        <v>3.047076424421564E-3</v>
      </c>
      <c r="BG73" s="247">
        <f>投入係数!BI74</f>
        <v>2.8076865551318123E-3</v>
      </c>
      <c r="BH73" s="247">
        <f>投入係数!BJ74</f>
        <v>1.8960182135366673E-3</v>
      </c>
      <c r="BI73" s="247">
        <f>投入係数!BK74</f>
        <v>2.6672842639620235E-3</v>
      </c>
      <c r="BJ73" s="247">
        <f>投入係数!BL74</f>
        <v>2.9305607810191704E-3</v>
      </c>
      <c r="BK73" s="247">
        <f>投入係数!BM74</f>
        <v>9.7982498163543701E-4</v>
      </c>
      <c r="BL73" s="247">
        <f>投入係数!BN74</f>
        <v>4.4086068658325218E-3</v>
      </c>
      <c r="BM73" s="247">
        <f>投入係数!BO74</f>
        <v>5.5967944886550856E-3</v>
      </c>
      <c r="BN73" s="247">
        <f>投入係数!BP74</f>
        <v>7.9813575532390376E-3</v>
      </c>
      <c r="BO73" s="247">
        <f>投入係数!BQ74</f>
        <v>1.4483920621236042E-3</v>
      </c>
      <c r="BP73" s="247">
        <f>投入係数!BR74</f>
        <v>1.837766402945349E-3</v>
      </c>
      <c r="BQ73" s="247">
        <f>投入係数!BS74</f>
        <v>3.5470021477983144E-2</v>
      </c>
      <c r="BR73" s="247">
        <f>投入係数!BT74</f>
        <v>1.8287895128367412E-2</v>
      </c>
      <c r="BS73" s="247">
        <f>投入係数!BU74</f>
        <v>5.2464712880933323E-2</v>
      </c>
      <c r="BT73" s="247">
        <f>投入係数!BV74</f>
        <v>2.7354547830141969E-2</v>
      </c>
      <c r="BU73" s="247">
        <f>投入係数!BW74</f>
        <v>3.0385525798931324E-2</v>
      </c>
      <c r="BV73" s="247">
        <f>投入係数!BX74</f>
        <v>3.9953409764099616E-3</v>
      </c>
      <c r="BW73" s="247">
        <f>投入係数!BY74</f>
        <v>9.563532302862705E-3</v>
      </c>
      <c r="BX73" s="247">
        <f>投入係数!BZ74</f>
        <v>1.8730209231868467E-2</v>
      </c>
      <c r="BY73" s="247">
        <f>投入係数!CA74</f>
        <v>1.7488231146096694E-2</v>
      </c>
      <c r="BZ73" s="247">
        <f>投入係数!CB74</f>
        <v>1.0780764144616033E-2</v>
      </c>
      <c r="CA73" s="247">
        <f>投入係数!CC74</f>
        <v>3.4346425846260437E-2</v>
      </c>
      <c r="CB73" s="247">
        <f>投入係数!CD74</f>
        <v>0</v>
      </c>
      <c r="CC73" s="248">
        <f>投入係数!CE74</f>
        <v>1.9198777234545477E-2</v>
      </c>
    </row>
    <row r="74" spans="1:81">
      <c r="A74" s="32"/>
      <c r="B74" s="356">
        <v>30</v>
      </c>
      <c r="C74" s="17" t="s">
        <v>243</v>
      </c>
      <c r="D74" s="250">
        <v>0</v>
      </c>
      <c r="E74" s="250">
        <v>0</v>
      </c>
      <c r="F74" s="250">
        <v>0</v>
      </c>
      <c r="G74" s="250">
        <v>0</v>
      </c>
      <c r="H74" s="250">
        <v>0</v>
      </c>
      <c r="I74" s="250">
        <v>0</v>
      </c>
      <c r="J74" s="250">
        <v>0</v>
      </c>
      <c r="K74" s="250">
        <v>0</v>
      </c>
      <c r="L74" s="250">
        <v>0</v>
      </c>
      <c r="M74" s="250">
        <v>0</v>
      </c>
      <c r="N74" s="250">
        <v>0</v>
      </c>
      <c r="O74" s="250">
        <v>0</v>
      </c>
      <c r="P74" s="250">
        <v>0</v>
      </c>
      <c r="Q74" s="250">
        <v>0</v>
      </c>
      <c r="R74" s="250">
        <v>0</v>
      </c>
      <c r="S74" s="250">
        <v>0</v>
      </c>
      <c r="T74" s="250">
        <v>0</v>
      </c>
      <c r="U74" s="250">
        <v>0</v>
      </c>
      <c r="V74" s="250">
        <v>0</v>
      </c>
      <c r="W74" s="250">
        <v>0</v>
      </c>
      <c r="X74" s="250">
        <v>0</v>
      </c>
      <c r="Y74" s="250">
        <v>0</v>
      </c>
      <c r="Z74" s="250">
        <v>0</v>
      </c>
      <c r="AA74" s="250">
        <v>0</v>
      </c>
      <c r="AB74" s="250">
        <v>0</v>
      </c>
      <c r="AC74" s="250">
        <v>0</v>
      </c>
      <c r="AD74" s="250">
        <v>0</v>
      </c>
      <c r="AE74" s="250">
        <v>0</v>
      </c>
      <c r="AF74" s="250">
        <v>0</v>
      </c>
      <c r="AG74" s="250">
        <v>0</v>
      </c>
      <c r="AH74" s="250">
        <v>0</v>
      </c>
      <c r="AI74" s="250">
        <v>0</v>
      </c>
      <c r="AJ74" s="250">
        <v>0</v>
      </c>
      <c r="AK74" s="250">
        <v>0</v>
      </c>
      <c r="AL74" s="250">
        <v>0</v>
      </c>
      <c r="AM74" s="250">
        <v>0</v>
      </c>
      <c r="AN74" s="250">
        <v>0</v>
      </c>
      <c r="AO74" s="250">
        <v>0</v>
      </c>
      <c r="AP74" s="251">
        <v>0</v>
      </c>
      <c r="AQ74" s="260">
        <f>投入係数!AS75</f>
        <v>3.0204174747394015E-2</v>
      </c>
      <c r="AR74" s="247">
        <f>投入係数!AT75</f>
        <v>3.5658073673463013E-2</v>
      </c>
      <c r="AS74" s="247">
        <f>投入係数!AU75</f>
        <v>2.4378957709754574E-2</v>
      </c>
      <c r="AT74" s="247">
        <f>投入係数!AV75</f>
        <v>3.651113178286957E-2</v>
      </c>
      <c r="AU74" s="247">
        <f>投入係数!AW75</f>
        <v>3.3839157936025703E-2</v>
      </c>
      <c r="AV74" s="247">
        <f>投入係数!AX75</f>
        <v>1.8401954328682732E-2</v>
      </c>
      <c r="AW74" s="247">
        <f>投入係数!AY75</f>
        <v>3.6770394534766181E-2</v>
      </c>
      <c r="AX74" s="247">
        <f>投入係数!AZ75</f>
        <v>2.2491810365232956E-2</v>
      </c>
      <c r="AY74" s="247">
        <f>投入係数!BA75</f>
        <v>2.0425701579542842E-2</v>
      </c>
      <c r="AZ74" s="247">
        <f>投入係数!BB75</f>
        <v>1.7058057865304253E-2</v>
      </c>
      <c r="BA74" s="247">
        <f>投入係数!BC75</f>
        <v>4.7496228079305501E-2</v>
      </c>
      <c r="BB74" s="247">
        <f>投入係数!BD75</f>
        <v>1.9691314275633899E-2</v>
      </c>
      <c r="BC74" s="247">
        <f>投入係数!BE75</f>
        <v>3.1345406510996279E-2</v>
      </c>
      <c r="BD74" s="247">
        <f>投入係数!BF75</f>
        <v>2.0303680720064037E-2</v>
      </c>
      <c r="BE74" s="247">
        <f>投入係数!BG75</f>
        <v>1.5851176300349643E-2</v>
      </c>
      <c r="BF74" s="247">
        <f>投入係数!BH75</f>
        <v>1.3595060621698653E-2</v>
      </c>
      <c r="BG74" s="247">
        <f>投入係数!BI75</f>
        <v>1.8025140298948035E-2</v>
      </c>
      <c r="BH74" s="247">
        <f>投入係数!BJ75</f>
        <v>1.476536898626849E-2</v>
      </c>
      <c r="BI74" s="247">
        <f>投入係数!BK75</f>
        <v>1.8369189671486853E-2</v>
      </c>
      <c r="BJ74" s="247">
        <f>投入係数!BL75</f>
        <v>1.8480919938476361E-2</v>
      </c>
      <c r="BK74" s="247">
        <f>投入係数!BM75</f>
        <v>1.7278415162041275E-2</v>
      </c>
      <c r="BL74" s="247">
        <f>投入係数!BN75</f>
        <v>8.9699013276670903E-2</v>
      </c>
      <c r="BM74" s="247">
        <f>投入係数!BO75</f>
        <v>2.7785200738716737E-2</v>
      </c>
      <c r="BN74" s="247">
        <f>投入係数!BP75</f>
        <v>2.6199057343437589E-2</v>
      </c>
      <c r="BO74" s="247">
        <f>投入係数!BQ75</f>
        <v>1.5409860715668269E-2</v>
      </c>
      <c r="BP74" s="247">
        <f>投入係数!BR75</f>
        <v>5.8319642998163376E-2</v>
      </c>
      <c r="BQ74" s="247">
        <f>投入係数!BS75</f>
        <v>2.2899192544058145E-2</v>
      </c>
      <c r="BR74" s="247">
        <f>投入係数!BT75</f>
        <v>2.6546091719152402E-2</v>
      </c>
      <c r="BS74" s="247">
        <f>投入係数!BU75</f>
        <v>1.4228501773407994E-3</v>
      </c>
      <c r="BT74" s="247">
        <f>投入係数!BV75</f>
        <v>0.10394838450607002</v>
      </c>
      <c r="BU74" s="247">
        <f>投入係数!BW75</f>
        <v>1.5036445169773651E-2</v>
      </c>
      <c r="BV74" s="247">
        <f>投入係数!BX75</f>
        <v>2.3642561084558391E-2</v>
      </c>
      <c r="BW74" s="247">
        <f>投入係数!BY75</f>
        <v>2.031175350330542E-2</v>
      </c>
      <c r="BX74" s="247">
        <f>投入係数!BZ75</f>
        <v>1.2579381438602544E-2</v>
      </c>
      <c r="BY74" s="247">
        <f>投入係数!CA75</f>
        <v>2.9397596682884441E-2</v>
      </c>
      <c r="BZ74" s="247">
        <f>投入係数!CB75</f>
        <v>9.300902964654998E-3</v>
      </c>
      <c r="CA74" s="247">
        <f>投入係数!CC75</f>
        <v>2.0520780969274992E-2</v>
      </c>
      <c r="CB74" s="247">
        <f>投入係数!CD75</f>
        <v>6.024960756791102E-2</v>
      </c>
      <c r="CC74" s="248">
        <f>投入係数!CE75</f>
        <v>4.3898494262169241E-2</v>
      </c>
    </row>
    <row r="75" spans="1:81">
      <c r="A75" s="32"/>
      <c r="B75" s="356">
        <v>31</v>
      </c>
      <c r="C75" s="17" t="s">
        <v>162</v>
      </c>
      <c r="D75" s="250">
        <v>0</v>
      </c>
      <c r="E75" s="250">
        <v>0</v>
      </c>
      <c r="F75" s="250">
        <v>0</v>
      </c>
      <c r="G75" s="250">
        <v>0</v>
      </c>
      <c r="H75" s="250">
        <v>0</v>
      </c>
      <c r="I75" s="250">
        <v>0</v>
      </c>
      <c r="J75" s="250">
        <v>0</v>
      </c>
      <c r="K75" s="250">
        <v>0</v>
      </c>
      <c r="L75" s="250">
        <v>0</v>
      </c>
      <c r="M75" s="250">
        <v>0</v>
      </c>
      <c r="N75" s="250">
        <v>0</v>
      </c>
      <c r="O75" s="250">
        <v>0</v>
      </c>
      <c r="P75" s="250">
        <v>0</v>
      </c>
      <c r="Q75" s="250">
        <v>0</v>
      </c>
      <c r="R75" s="250">
        <v>0</v>
      </c>
      <c r="S75" s="250">
        <v>0</v>
      </c>
      <c r="T75" s="250">
        <v>0</v>
      </c>
      <c r="U75" s="250">
        <v>0</v>
      </c>
      <c r="V75" s="250">
        <v>0</v>
      </c>
      <c r="W75" s="250">
        <v>0</v>
      </c>
      <c r="X75" s="250">
        <v>0</v>
      </c>
      <c r="Y75" s="250">
        <v>0</v>
      </c>
      <c r="Z75" s="250">
        <v>0</v>
      </c>
      <c r="AA75" s="250">
        <v>0</v>
      </c>
      <c r="AB75" s="250">
        <v>0</v>
      </c>
      <c r="AC75" s="250">
        <v>0</v>
      </c>
      <c r="AD75" s="250">
        <v>0</v>
      </c>
      <c r="AE75" s="250">
        <v>0</v>
      </c>
      <c r="AF75" s="250">
        <v>0</v>
      </c>
      <c r="AG75" s="250">
        <v>0</v>
      </c>
      <c r="AH75" s="250">
        <v>0</v>
      </c>
      <c r="AI75" s="250">
        <v>0</v>
      </c>
      <c r="AJ75" s="250">
        <v>0</v>
      </c>
      <c r="AK75" s="250">
        <v>0</v>
      </c>
      <c r="AL75" s="250">
        <v>0</v>
      </c>
      <c r="AM75" s="250">
        <v>0</v>
      </c>
      <c r="AN75" s="250">
        <v>0</v>
      </c>
      <c r="AO75" s="250">
        <v>0</v>
      </c>
      <c r="AP75" s="251">
        <v>0</v>
      </c>
      <c r="AQ75" s="260">
        <f>投入係数!AS76</f>
        <v>3.9097051275038949E-3</v>
      </c>
      <c r="AR75" s="247">
        <f>投入係数!AT76</f>
        <v>2.6590441852213605E-3</v>
      </c>
      <c r="AS75" s="247">
        <f>投入係数!AU76</f>
        <v>4.7804598855316748E-3</v>
      </c>
      <c r="AT75" s="247">
        <f>投入係数!AV76</f>
        <v>9.438351692234408E-3</v>
      </c>
      <c r="AU75" s="247">
        <f>投入係数!AW76</f>
        <v>4.482201854906576E-3</v>
      </c>
      <c r="AV75" s="247">
        <f>投入係数!AX76</f>
        <v>4.5119579486831906E-3</v>
      </c>
      <c r="AW75" s="247">
        <f>投入係数!AY76</f>
        <v>4.3300618536493479E-3</v>
      </c>
      <c r="AX75" s="247">
        <f>投入係数!AZ76</f>
        <v>1.080002287008045E-2</v>
      </c>
      <c r="AY75" s="247">
        <f>投入係数!BA76</f>
        <v>7.9245304916856173E-4</v>
      </c>
      <c r="AZ75" s="247">
        <f>投入係数!BB76</f>
        <v>3.6852622892745214E-3</v>
      </c>
      <c r="BA75" s="247">
        <f>投入係数!BC76</f>
        <v>5.6666613003070517E-3</v>
      </c>
      <c r="BB75" s="247">
        <f>投入係数!BD76</f>
        <v>2.3918737073398135E-3</v>
      </c>
      <c r="BC75" s="247">
        <f>投入係数!BE76</f>
        <v>1.9667142932115926E-3</v>
      </c>
      <c r="BD75" s="247">
        <f>投入係数!BF76</f>
        <v>6.9993283561731309E-3</v>
      </c>
      <c r="BE75" s="247">
        <f>投入係数!BG76</f>
        <v>7.3296035345600946E-3</v>
      </c>
      <c r="BF75" s="247">
        <f>投入係数!BH76</f>
        <v>8.7366501234632573E-3</v>
      </c>
      <c r="BG75" s="247">
        <f>投入係数!BI76</f>
        <v>6.2159529228139896E-3</v>
      </c>
      <c r="BH75" s="247">
        <f>投入係数!BJ76</f>
        <v>5.633595425338052E-3</v>
      </c>
      <c r="BI75" s="247">
        <f>投入係数!BK76</f>
        <v>9.394075073005579E-3</v>
      </c>
      <c r="BJ75" s="247">
        <f>投入係数!BL76</f>
        <v>2.1538042611854078E-2</v>
      </c>
      <c r="BK75" s="247">
        <f>投入係数!BM76</f>
        <v>2.6491158449076387E-3</v>
      </c>
      <c r="BL75" s="247">
        <f>投入係数!BN76</f>
        <v>5.5464605381750926E-3</v>
      </c>
      <c r="BM75" s="247">
        <f>投入係数!BO76</f>
        <v>8.3888137571777512E-3</v>
      </c>
      <c r="BN75" s="247">
        <f>投入係数!BP76</f>
        <v>1.2026149503915409E-2</v>
      </c>
      <c r="BO75" s="247">
        <f>投入係数!BQ76</f>
        <v>3.3808133812634471E-2</v>
      </c>
      <c r="BP75" s="247">
        <f>投入係数!BR76</f>
        <v>9.7903455073494634E-3</v>
      </c>
      <c r="BQ75" s="247">
        <f>投入係数!BS76</f>
        <v>3.9124200838808076E-2</v>
      </c>
      <c r="BR75" s="247">
        <f>投入係数!BT76</f>
        <v>5.5929078431488297E-2</v>
      </c>
      <c r="BS75" s="247">
        <f>投入係数!BU76</f>
        <v>3.3559795968349793E-3</v>
      </c>
      <c r="BT75" s="247">
        <f>投入係数!BV76</f>
        <v>1.1586739963703966E-2</v>
      </c>
      <c r="BU75" s="247">
        <f>投入係数!BW76</f>
        <v>0.16355239541715558</v>
      </c>
      <c r="BV75" s="247">
        <f>投入係数!BX76</f>
        <v>2.9323633724441606E-2</v>
      </c>
      <c r="BW75" s="247">
        <f>投入係数!BY76</f>
        <v>3.2328388852198971E-2</v>
      </c>
      <c r="BX75" s="247">
        <f>投入係数!BZ76</f>
        <v>1.3562769049889322E-2</v>
      </c>
      <c r="BY75" s="247">
        <f>投入係数!CA76</f>
        <v>6.3370535873741279E-2</v>
      </c>
      <c r="BZ75" s="247">
        <f>投入係数!CB76</f>
        <v>9.2917277282665772E-2</v>
      </c>
      <c r="CA75" s="247">
        <f>投入係数!CC76</f>
        <v>2.4005330152962794E-2</v>
      </c>
      <c r="CB75" s="247">
        <f>投入係数!CD76</f>
        <v>0</v>
      </c>
      <c r="CC75" s="248">
        <f>投入係数!CE76</f>
        <v>4.3397701480541062E-2</v>
      </c>
    </row>
    <row r="76" spans="1:81">
      <c r="A76" s="32"/>
      <c r="B76" s="356">
        <v>32</v>
      </c>
      <c r="C76" s="17" t="s">
        <v>54</v>
      </c>
      <c r="D76" s="250">
        <v>0</v>
      </c>
      <c r="E76" s="250">
        <v>0</v>
      </c>
      <c r="F76" s="250">
        <v>0</v>
      </c>
      <c r="G76" s="250">
        <v>0</v>
      </c>
      <c r="H76" s="250">
        <v>0</v>
      </c>
      <c r="I76" s="250">
        <v>0</v>
      </c>
      <c r="J76" s="250">
        <v>0</v>
      </c>
      <c r="K76" s="250">
        <v>0</v>
      </c>
      <c r="L76" s="250">
        <v>0</v>
      </c>
      <c r="M76" s="250">
        <v>0</v>
      </c>
      <c r="N76" s="250">
        <v>0</v>
      </c>
      <c r="O76" s="250">
        <v>0</v>
      </c>
      <c r="P76" s="250">
        <v>0</v>
      </c>
      <c r="Q76" s="250">
        <v>0</v>
      </c>
      <c r="R76" s="250">
        <v>0</v>
      </c>
      <c r="S76" s="250">
        <v>0</v>
      </c>
      <c r="T76" s="250">
        <v>0</v>
      </c>
      <c r="U76" s="250">
        <v>0</v>
      </c>
      <c r="V76" s="250">
        <v>0</v>
      </c>
      <c r="W76" s="250">
        <v>0</v>
      </c>
      <c r="X76" s="250">
        <v>0</v>
      </c>
      <c r="Y76" s="250">
        <v>0</v>
      </c>
      <c r="Z76" s="250">
        <v>0</v>
      </c>
      <c r="AA76" s="250">
        <v>0</v>
      </c>
      <c r="AB76" s="250">
        <v>0</v>
      </c>
      <c r="AC76" s="250">
        <v>0</v>
      </c>
      <c r="AD76" s="250">
        <v>0</v>
      </c>
      <c r="AE76" s="250">
        <v>0</v>
      </c>
      <c r="AF76" s="250">
        <v>0</v>
      </c>
      <c r="AG76" s="250">
        <v>0</v>
      </c>
      <c r="AH76" s="250">
        <v>0</v>
      </c>
      <c r="AI76" s="250">
        <v>0</v>
      </c>
      <c r="AJ76" s="250">
        <v>0</v>
      </c>
      <c r="AK76" s="250">
        <v>0</v>
      </c>
      <c r="AL76" s="250">
        <v>0</v>
      </c>
      <c r="AM76" s="250">
        <v>0</v>
      </c>
      <c r="AN76" s="250">
        <v>0</v>
      </c>
      <c r="AO76" s="250">
        <v>0</v>
      </c>
      <c r="AP76" s="251">
        <v>0</v>
      </c>
      <c r="AQ76" s="260">
        <f>投入係数!AS77</f>
        <v>0</v>
      </c>
      <c r="AR76" s="247">
        <f>投入係数!AT77</f>
        <v>0</v>
      </c>
      <c r="AS76" s="247">
        <f>投入係数!AU77</f>
        <v>0</v>
      </c>
      <c r="AT76" s="247">
        <f>投入係数!AV77</f>
        <v>0</v>
      </c>
      <c r="AU76" s="247">
        <f>投入係数!AW77</f>
        <v>0</v>
      </c>
      <c r="AV76" s="247">
        <f>投入係数!AX77</f>
        <v>0</v>
      </c>
      <c r="AW76" s="247">
        <f>投入係数!AY77</f>
        <v>0</v>
      </c>
      <c r="AX76" s="247">
        <f>投入係数!AZ77</f>
        <v>0</v>
      </c>
      <c r="AY76" s="247">
        <f>投入係数!BA77</f>
        <v>0</v>
      </c>
      <c r="AZ76" s="247">
        <f>投入係数!BB77</f>
        <v>0</v>
      </c>
      <c r="BA76" s="247">
        <f>投入係数!BC77</f>
        <v>0</v>
      </c>
      <c r="BB76" s="247">
        <f>投入係数!BD77</f>
        <v>0</v>
      </c>
      <c r="BC76" s="247">
        <f>投入係数!BE77</f>
        <v>0</v>
      </c>
      <c r="BD76" s="247">
        <f>投入係数!BF77</f>
        <v>0</v>
      </c>
      <c r="BE76" s="247">
        <f>投入係数!BG77</f>
        <v>0</v>
      </c>
      <c r="BF76" s="247">
        <f>投入係数!BH77</f>
        <v>0</v>
      </c>
      <c r="BG76" s="247">
        <f>投入係数!BI77</f>
        <v>0</v>
      </c>
      <c r="BH76" s="247">
        <f>投入係数!BJ77</f>
        <v>0</v>
      </c>
      <c r="BI76" s="247">
        <f>投入係数!BK77</f>
        <v>0</v>
      </c>
      <c r="BJ76" s="247">
        <f>投入係数!BL77</f>
        <v>0</v>
      </c>
      <c r="BK76" s="247">
        <f>投入係数!BM77</f>
        <v>0</v>
      </c>
      <c r="BL76" s="247">
        <f>投入係数!BN77</f>
        <v>0</v>
      </c>
      <c r="BM76" s="247">
        <f>投入係数!BO77</f>
        <v>0</v>
      </c>
      <c r="BN76" s="247">
        <f>投入係数!BP77</f>
        <v>0</v>
      </c>
      <c r="BO76" s="247">
        <f>投入係数!BQ77</f>
        <v>0</v>
      </c>
      <c r="BP76" s="247">
        <f>投入係数!BR77</f>
        <v>0</v>
      </c>
      <c r="BQ76" s="247">
        <f>投入係数!BS77</f>
        <v>0</v>
      </c>
      <c r="BR76" s="247">
        <f>投入係数!BT77</f>
        <v>0</v>
      </c>
      <c r="BS76" s="247">
        <f>投入係数!BU77</f>
        <v>0</v>
      </c>
      <c r="BT76" s="247">
        <f>投入係数!BV77</f>
        <v>0</v>
      </c>
      <c r="BU76" s="247">
        <f>投入係数!BW77</f>
        <v>0</v>
      </c>
      <c r="BV76" s="247">
        <f>投入係数!BX77</f>
        <v>0</v>
      </c>
      <c r="BW76" s="247">
        <f>投入係数!BY77</f>
        <v>0</v>
      </c>
      <c r="BX76" s="247">
        <f>投入係数!BZ77</f>
        <v>0</v>
      </c>
      <c r="BY76" s="247">
        <f>投入係数!CA77</f>
        <v>0</v>
      </c>
      <c r="BZ76" s="247">
        <f>投入係数!CB77</f>
        <v>0</v>
      </c>
      <c r="CA76" s="247">
        <f>投入係数!CC77</f>
        <v>0</v>
      </c>
      <c r="CB76" s="247">
        <f>投入係数!CD77</f>
        <v>0</v>
      </c>
      <c r="CC76" s="248">
        <f>投入係数!CE77</f>
        <v>0.10149260298488789</v>
      </c>
    </row>
    <row r="77" spans="1:81">
      <c r="A77" s="32"/>
      <c r="B77" s="356">
        <v>33</v>
      </c>
      <c r="C77" s="17" t="s">
        <v>55</v>
      </c>
      <c r="D77" s="250">
        <v>0</v>
      </c>
      <c r="E77" s="250">
        <v>0</v>
      </c>
      <c r="F77" s="250">
        <v>0</v>
      </c>
      <c r="G77" s="250">
        <v>0</v>
      </c>
      <c r="H77" s="250">
        <v>0</v>
      </c>
      <c r="I77" s="250">
        <v>0</v>
      </c>
      <c r="J77" s="250">
        <v>0</v>
      </c>
      <c r="K77" s="250">
        <v>0</v>
      </c>
      <c r="L77" s="250">
        <v>0</v>
      </c>
      <c r="M77" s="250">
        <v>0</v>
      </c>
      <c r="N77" s="250">
        <v>0</v>
      </c>
      <c r="O77" s="250">
        <v>0</v>
      </c>
      <c r="P77" s="250">
        <v>0</v>
      </c>
      <c r="Q77" s="250">
        <v>0</v>
      </c>
      <c r="R77" s="250">
        <v>0</v>
      </c>
      <c r="S77" s="250">
        <v>0</v>
      </c>
      <c r="T77" s="250">
        <v>0</v>
      </c>
      <c r="U77" s="250">
        <v>0</v>
      </c>
      <c r="V77" s="250">
        <v>0</v>
      </c>
      <c r="W77" s="250">
        <v>0</v>
      </c>
      <c r="X77" s="250">
        <v>0</v>
      </c>
      <c r="Y77" s="250">
        <v>0</v>
      </c>
      <c r="Z77" s="250">
        <v>0</v>
      </c>
      <c r="AA77" s="250">
        <v>0</v>
      </c>
      <c r="AB77" s="250">
        <v>0</v>
      </c>
      <c r="AC77" s="250">
        <v>0</v>
      </c>
      <c r="AD77" s="250">
        <v>0</v>
      </c>
      <c r="AE77" s="250">
        <v>0</v>
      </c>
      <c r="AF77" s="250">
        <v>0</v>
      </c>
      <c r="AG77" s="250">
        <v>0</v>
      </c>
      <c r="AH77" s="250">
        <v>0</v>
      </c>
      <c r="AI77" s="250">
        <v>0</v>
      </c>
      <c r="AJ77" s="250">
        <v>0</v>
      </c>
      <c r="AK77" s="250">
        <v>0</v>
      </c>
      <c r="AL77" s="250">
        <v>0</v>
      </c>
      <c r="AM77" s="250">
        <v>0</v>
      </c>
      <c r="AN77" s="250">
        <v>0</v>
      </c>
      <c r="AO77" s="250">
        <v>0</v>
      </c>
      <c r="AP77" s="251">
        <v>0</v>
      </c>
      <c r="AQ77" s="260">
        <f>投入係数!AS78</f>
        <v>4.696102181773541E-5</v>
      </c>
      <c r="AR77" s="247">
        <f>投入係数!AT78</f>
        <v>5.1058262485591992E-4</v>
      </c>
      <c r="AS77" s="247">
        <f>投入係数!AU78</f>
        <v>2.3013175339146188E-6</v>
      </c>
      <c r="AT77" s="247">
        <f>投入係数!AV78</f>
        <v>6.3700024051341797E-4</v>
      </c>
      <c r="AU77" s="247">
        <f>投入係数!AW78</f>
        <v>2.0980496577157376E-4</v>
      </c>
      <c r="AV77" s="247">
        <f>投入係数!AX78</f>
        <v>3.42471273572663E-5</v>
      </c>
      <c r="AW77" s="247">
        <f>投入係数!AY78</f>
        <v>1.7474531813579453E-4</v>
      </c>
      <c r="AX77" s="247">
        <f>投入係数!AZ78</f>
        <v>3.045224547434683E-4</v>
      </c>
      <c r="AY77" s="247">
        <f>投入係数!BA78</f>
        <v>1.2256379896776967E-5</v>
      </c>
      <c r="AZ77" s="247">
        <f>投入係数!BB78</f>
        <v>1.5549717461240726E-4</v>
      </c>
      <c r="BA77" s="247">
        <f>投入係数!BC78</f>
        <v>4.2209329090342853E-4</v>
      </c>
      <c r="BB77" s="247">
        <f>投入係数!BD78</f>
        <v>7.2237655089651151E-5</v>
      </c>
      <c r="BC77" s="247">
        <f>投入係数!BE78</f>
        <v>1.7793814510910288E-5</v>
      </c>
      <c r="BD77" s="247">
        <f>投入係数!BF78</f>
        <v>4.4295372352174398E-4</v>
      </c>
      <c r="BE77" s="247">
        <f>投入係数!BG78</f>
        <v>6.8906196388412078E-4</v>
      </c>
      <c r="BF77" s="247">
        <f>投入係数!BH78</f>
        <v>3.9069914353144047E-4</v>
      </c>
      <c r="BG77" s="247">
        <f>投入係数!BI78</f>
        <v>3.5523339473825813E-4</v>
      </c>
      <c r="BH77" s="247">
        <f>投入係数!BJ78</f>
        <v>1.3469669124566773E-3</v>
      </c>
      <c r="BI77" s="247">
        <f>投入係数!BK78</f>
        <v>1.2093302641929182E-3</v>
      </c>
      <c r="BJ77" s="247">
        <f>投入係数!BL78</f>
        <v>1.6558106124225458E-3</v>
      </c>
      <c r="BK77" s="247">
        <f>投入係数!BM78</f>
        <v>2.0008334877643811E-4</v>
      </c>
      <c r="BL77" s="247">
        <f>投入係数!BN78</f>
        <v>6.0200769117578246E-5</v>
      </c>
      <c r="BM77" s="247">
        <f>投入係数!BO78</f>
        <v>1.6693877472796472E-4</v>
      </c>
      <c r="BN77" s="247">
        <f>投入係数!BP78</f>
        <v>6.6641178069238639E-4</v>
      </c>
      <c r="BO77" s="247">
        <f>投入係数!BQ78</f>
        <v>1.1431627123294942E-4</v>
      </c>
      <c r="BP77" s="247">
        <f>投入係数!BR78</f>
        <v>2.5317294510799796E-4</v>
      </c>
      <c r="BQ77" s="247">
        <f>投入係数!BS78</f>
        <v>2.2539991872190483E-4</v>
      </c>
      <c r="BR77" s="247">
        <f>投入係数!BT78</f>
        <v>2.0569524075835096E-4</v>
      </c>
      <c r="BS77" s="247">
        <f>投入係数!BU78</f>
        <v>1.6173596928253928E-6</v>
      </c>
      <c r="BT77" s="247">
        <f>投入係数!BV78</f>
        <v>9.6130680600357203E-4</v>
      </c>
      <c r="BU77" s="247">
        <f>投入係数!BW78</f>
        <v>4.9525586794238671E-3</v>
      </c>
      <c r="BV77" s="247">
        <f>投入係数!BX78</f>
        <v>1.6123936410130559E-4</v>
      </c>
      <c r="BW77" s="247">
        <f>投入係数!BY78</f>
        <v>5.1543605761716702E-6</v>
      </c>
      <c r="BX77" s="247">
        <f>投入係数!BZ78</f>
        <v>1.0075610187527075E-4</v>
      </c>
      <c r="BY77" s="247">
        <f>投入係数!CA78</f>
        <v>3.0487630720631406E-6</v>
      </c>
      <c r="BZ77" s="247">
        <f>投入係数!CB78</f>
        <v>5.078232930534447E-4</v>
      </c>
      <c r="CA77" s="247">
        <f>投入係数!CC78</f>
        <v>5.1802103284459642E-4</v>
      </c>
      <c r="CB77" s="247">
        <f>投入係数!CD78</f>
        <v>0</v>
      </c>
      <c r="CC77" s="248">
        <f>投入係数!CE78</f>
        <v>2.4066520363551112E-3</v>
      </c>
    </row>
    <row r="78" spans="1:81">
      <c r="A78" s="32"/>
      <c r="B78" s="356">
        <v>34</v>
      </c>
      <c r="C78" s="17" t="s">
        <v>244</v>
      </c>
      <c r="D78" s="250">
        <v>0</v>
      </c>
      <c r="E78" s="250">
        <v>0</v>
      </c>
      <c r="F78" s="250">
        <v>0</v>
      </c>
      <c r="G78" s="250">
        <v>0</v>
      </c>
      <c r="H78" s="250">
        <v>0</v>
      </c>
      <c r="I78" s="250">
        <v>0</v>
      </c>
      <c r="J78" s="250">
        <v>0</v>
      </c>
      <c r="K78" s="250">
        <v>0</v>
      </c>
      <c r="L78" s="250">
        <v>0</v>
      </c>
      <c r="M78" s="250">
        <v>0</v>
      </c>
      <c r="N78" s="250">
        <v>0</v>
      </c>
      <c r="O78" s="250">
        <v>0</v>
      </c>
      <c r="P78" s="250">
        <v>0</v>
      </c>
      <c r="Q78" s="250">
        <v>0</v>
      </c>
      <c r="R78" s="250">
        <v>0</v>
      </c>
      <c r="S78" s="250">
        <v>0</v>
      </c>
      <c r="T78" s="250">
        <v>0</v>
      </c>
      <c r="U78" s="250">
        <v>0</v>
      </c>
      <c r="V78" s="250">
        <v>0</v>
      </c>
      <c r="W78" s="250">
        <v>0</v>
      </c>
      <c r="X78" s="250">
        <v>0</v>
      </c>
      <c r="Y78" s="250">
        <v>0</v>
      </c>
      <c r="Z78" s="250">
        <v>0</v>
      </c>
      <c r="AA78" s="250">
        <v>0</v>
      </c>
      <c r="AB78" s="250">
        <v>0</v>
      </c>
      <c r="AC78" s="250">
        <v>0</v>
      </c>
      <c r="AD78" s="250">
        <v>0</v>
      </c>
      <c r="AE78" s="250">
        <v>0</v>
      </c>
      <c r="AF78" s="250">
        <v>0</v>
      </c>
      <c r="AG78" s="250">
        <v>0</v>
      </c>
      <c r="AH78" s="250">
        <v>0</v>
      </c>
      <c r="AI78" s="250">
        <v>0</v>
      </c>
      <c r="AJ78" s="250">
        <v>0</v>
      </c>
      <c r="AK78" s="250">
        <v>0</v>
      </c>
      <c r="AL78" s="250">
        <v>0</v>
      </c>
      <c r="AM78" s="250">
        <v>0</v>
      </c>
      <c r="AN78" s="250">
        <v>0</v>
      </c>
      <c r="AO78" s="250">
        <v>0</v>
      </c>
      <c r="AP78" s="251">
        <v>0</v>
      </c>
      <c r="AQ78" s="260">
        <f>投入係数!AS79</f>
        <v>0</v>
      </c>
      <c r="AR78" s="247">
        <f>投入係数!AT79</f>
        <v>0</v>
      </c>
      <c r="AS78" s="247">
        <f>投入係数!AU79</f>
        <v>0</v>
      </c>
      <c r="AT78" s="247">
        <f>投入係数!AV79</f>
        <v>0</v>
      </c>
      <c r="AU78" s="247">
        <f>投入係数!AW79</f>
        <v>0</v>
      </c>
      <c r="AV78" s="247">
        <f>投入係数!AX79</f>
        <v>0</v>
      </c>
      <c r="AW78" s="247">
        <f>投入係数!AY79</f>
        <v>1.7162527255487627E-6</v>
      </c>
      <c r="AX78" s="247">
        <f>投入係数!AZ79</f>
        <v>5.3231676528484332E-6</v>
      </c>
      <c r="AY78" s="247">
        <f>投入係数!BA79</f>
        <v>0</v>
      </c>
      <c r="AZ78" s="247">
        <f>投入係数!BB79</f>
        <v>5.3112274087668153E-7</v>
      </c>
      <c r="BA78" s="247">
        <f>投入係数!BC79</f>
        <v>0</v>
      </c>
      <c r="BB78" s="247">
        <f>投入係数!BD79</f>
        <v>1.6414450376388925E-6</v>
      </c>
      <c r="BC78" s="247">
        <f>投入係数!BE79</f>
        <v>0</v>
      </c>
      <c r="BD78" s="247">
        <f>投入係数!BF79</f>
        <v>0</v>
      </c>
      <c r="BE78" s="247">
        <f>投入係数!BG79</f>
        <v>0</v>
      </c>
      <c r="BF78" s="247">
        <f>投入係数!BH79</f>
        <v>0</v>
      </c>
      <c r="BG78" s="247">
        <f>投入係数!BI79</f>
        <v>0</v>
      </c>
      <c r="BH78" s="247">
        <f>投入係数!BJ79</f>
        <v>0</v>
      </c>
      <c r="BI78" s="247">
        <f>投入係数!BK79</f>
        <v>0</v>
      </c>
      <c r="BJ78" s="247">
        <f>投入係数!BL79</f>
        <v>0</v>
      </c>
      <c r="BK78" s="247">
        <f>投入係数!BM79</f>
        <v>0</v>
      </c>
      <c r="BL78" s="247">
        <f>投入係数!BN79</f>
        <v>4.5267533382294167E-6</v>
      </c>
      <c r="BM78" s="247">
        <f>投入係数!BO79</f>
        <v>1.3039934935804536E-6</v>
      </c>
      <c r="BN78" s="247">
        <f>投入係数!BP79</f>
        <v>2.3587421640434396E-5</v>
      </c>
      <c r="BO78" s="247">
        <f>投入係数!BQ79</f>
        <v>1.225222616047264E-4</v>
      </c>
      <c r="BP78" s="247">
        <f>投入係数!BR79</f>
        <v>0</v>
      </c>
      <c r="BQ78" s="247">
        <f>投入係数!BS79</f>
        <v>1.913747979656396E-5</v>
      </c>
      <c r="BR78" s="247">
        <f>投入係数!BT79</f>
        <v>1.0799856973875606E-4</v>
      </c>
      <c r="BS78" s="247">
        <f>投入係数!BU79</f>
        <v>1.1634525056992732E-5</v>
      </c>
      <c r="BT78" s="247">
        <f>投入係数!BV79</f>
        <v>9.661439699276107E-4</v>
      </c>
      <c r="BU78" s="247">
        <f>投入係数!BW79</f>
        <v>2.7112709637026574E-4</v>
      </c>
      <c r="BV78" s="247">
        <f>投入係数!BX79</f>
        <v>1.953738467533839E-5</v>
      </c>
      <c r="BW78" s="247">
        <f>投入係数!BY79</f>
        <v>1.2359027633149873E-5</v>
      </c>
      <c r="BX78" s="247">
        <f>投入係数!BZ79</f>
        <v>1.4396931531054348E-2</v>
      </c>
      <c r="BY78" s="247">
        <f>投入係数!CA79</f>
        <v>5.6691859050586544E-6</v>
      </c>
      <c r="BZ78" s="247">
        <f>投入係数!CB79</f>
        <v>2.3544718229243044E-5</v>
      </c>
      <c r="CA78" s="247">
        <f>投入係数!CC79</f>
        <v>2.6524637717814312E-4</v>
      </c>
      <c r="CB78" s="247">
        <f>投入係数!CD79</f>
        <v>0</v>
      </c>
      <c r="CC78" s="248">
        <f>投入係数!CE79</f>
        <v>1.2903726446629322E-4</v>
      </c>
    </row>
    <row r="79" spans="1:81">
      <c r="A79" s="32"/>
      <c r="B79" s="356">
        <v>35</v>
      </c>
      <c r="C79" s="17" t="s">
        <v>245</v>
      </c>
      <c r="D79" s="250">
        <v>0</v>
      </c>
      <c r="E79" s="250">
        <v>0</v>
      </c>
      <c r="F79" s="250">
        <v>0</v>
      </c>
      <c r="G79" s="250">
        <v>0</v>
      </c>
      <c r="H79" s="250">
        <v>0</v>
      </c>
      <c r="I79" s="250">
        <v>0</v>
      </c>
      <c r="J79" s="250">
        <v>0</v>
      </c>
      <c r="K79" s="250">
        <v>0</v>
      </c>
      <c r="L79" s="250">
        <v>0</v>
      </c>
      <c r="M79" s="250">
        <v>0</v>
      </c>
      <c r="N79" s="250">
        <v>0</v>
      </c>
      <c r="O79" s="250">
        <v>0</v>
      </c>
      <c r="P79" s="250">
        <v>0</v>
      </c>
      <c r="Q79" s="250">
        <v>0</v>
      </c>
      <c r="R79" s="250">
        <v>0</v>
      </c>
      <c r="S79" s="250">
        <v>0</v>
      </c>
      <c r="T79" s="250">
        <v>0</v>
      </c>
      <c r="U79" s="250">
        <v>0</v>
      </c>
      <c r="V79" s="250">
        <v>0</v>
      </c>
      <c r="W79" s="250">
        <v>0</v>
      </c>
      <c r="X79" s="250">
        <v>0</v>
      </c>
      <c r="Y79" s="250">
        <v>0</v>
      </c>
      <c r="Z79" s="250">
        <v>0</v>
      </c>
      <c r="AA79" s="250">
        <v>0</v>
      </c>
      <c r="AB79" s="250">
        <v>0</v>
      </c>
      <c r="AC79" s="250">
        <v>0</v>
      </c>
      <c r="AD79" s="250">
        <v>0</v>
      </c>
      <c r="AE79" s="250">
        <v>0</v>
      </c>
      <c r="AF79" s="250">
        <v>0</v>
      </c>
      <c r="AG79" s="250">
        <v>0</v>
      </c>
      <c r="AH79" s="250">
        <v>0</v>
      </c>
      <c r="AI79" s="250">
        <v>0</v>
      </c>
      <c r="AJ79" s="250">
        <v>0</v>
      </c>
      <c r="AK79" s="250">
        <v>0</v>
      </c>
      <c r="AL79" s="250">
        <v>0</v>
      </c>
      <c r="AM79" s="250">
        <v>0</v>
      </c>
      <c r="AN79" s="250">
        <v>0</v>
      </c>
      <c r="AO79" s="250">
        <v>0</v>
      </c>
      <c r="AP79" s="251">
        <v>0</v>
      </c>
      <c r="AQ79" s="260">
        <f>投入係数!AS80</f>
        <v>2.1811646048458771E-3</v>
      </c>
      <c r="AR79" s="247">
        <f>投入係数!AT80</f>
        <v>1.2745042622544862E-3</v>
      </c>
      <c r="AS79" s="247">
        <f>投入係数!AU80</f>
        <v>1.1751282199043393E-2</v>
      </c>
      <c r="AT79" s="247">
        <f>投入係数!AV80</f>
        <v>3.1562019969278033E-3</v>
      </c>
      <c r="AU79" s="247">
        <f>投入係数!AW80</f>
        <v>1.2271735579396403E-3</v>
      </c>
      <c r="AV79" s="247">
        <f>投入係数!AX80</f>
        <v>1.1164412506829671E-3</v>
      </c>
      <c r="AW79" s="247">
        <f>投入係数!AY80</f>
        <v>6.2512283555284467E-4</v>
      </c>
      <c r="AX79" s="247">
        <f>投入係数!AZ80</f>
        <v>1.0876970806268447E-3</v>
      </c>
      <c r="AY79" s="247">
        <f>投入係数!BA80</f>
        <v>1.8628105243380808E-4</v>
      </c>
      <c r="AZ79" s="247">
        <f>投入係数!BB80</f>
        <v>4.5951155909903851E-4</v>
      </c>
      <c r="BA79" s="247">
        <f>投入係数!BC80</f>
        <v>8.5255377814892597E-4</v>
      </c>
      <c r="BB79" s="247">
        <f>投入係数!BD80</f>
        <v>6.4060715192808509E-4</v>
      </c>
      <c r="BC79" s="247">
        <f>投入係数!BE80</f>
        <v>1.0548133956782778E-3</v>
      </c>
      <c r="BD79" s="247">
        <f>投入係数!BF80</f>
        <v>2.4232485164182984E-4</v>
      </c>
      <c r="BE79" s="247">
        <f>投入係数!BG80</f>
        <v>2.092372127215256E-3</v>
      </c>
      <c r="BF79" s="247">
        <f>投入係数!BH80</f>
        <v>4.8752382502310426E-4</v>
      </c>
      <c r="BG79" s="247">
        <f>投入係数!BI80</f>
        <v>5.5705259389462341E-4</v>
      </c>
      <c r="BH79" s="247">
        <f>投入係数!BJ80</f>
        <v>3.5530904569938373E-4</v>
      </c>
      <c r="BI79" s="247">
        <f>投入係数!BK80</f>
        <v>3.6189081278883777E-4</v>
      </c>
      <c r="BJ79" s="247">
        <f>投入係数!BL80</f>
        <v>2.6098003148228885E-4</v>
      </c>
      <c r="BK79" s="247">
        <f>投入係数!BM80</f>
        <v>1.1036989253396172E-4</v>
      </c>
      <c r="BL79" s="247">
        <f>投入係数!BN80</f>
        <v>8.040278853601859E-4</v>
      </c>
      <c r="BM79" s="247">
        <f>投入係数!BO80</f>
        <v>9.5094034268518139E-4</v>
      </c>
      <c r="BN79" s="247">
        <f>投入係数!BP80</f>
        <v>1.8047250542581308E-3</v>
      </c>
      <c r="BO79" s="247">
        <f>投入係数!BQ80</f>
        <v>8.6192894500330269E-3</v>
      </c>
      <c r="BP79" s="247">
        <f>投入係数!BR80</f>
        <v>1.8832656120379239E-3</v>
      </c>
      <c r="BQ79" s="247">
        <f>投入係数!BS80</f>
        <v>5.6399711780344181E-4</v>
      </c>
      <c r="BR79" s="247">
        <f>投入係数!BT80</f>
        <v>3.0393950209690371E-3</v>
      </c>
      <c r="BS79" s="247">
        <f>投入係数!BU80</f>
        <v>2.4316111936884362E-4</v>
      </c>
      <c r="BT79" s="247">
        <f>投入係数!BV80</f>
        <v>1.5942428424893366E-3</v>
      </c>
      <c r="BU79" s="247">
        <f>投入係数!BW80</f>
        <v>9.0200305639261396E-4</v>
      </c>
      <c r="BV79" s="247">
        <f>投入係数!BX80</f>
        <v>2.6706710546601389E-6</v>
      </c>
      <c r="BW79" s="247">
        <f>投入係数!BY80</f>
        <v>2.4731078001282904E-3</v>
      </c>
      <c r="BX79" s="247">
        <f>投入係数!BZ80</f>
        <v>1.0527926161883446E-3</v>
      </c>
      <c r="BY79" s="247">
        <f>投入係数!CA80</f>
        <v>0</v>
      </c>
      <c r="BZ79" s="247">
        <f>投入係数!CB80</f>
        <v>1.7893542412939149E-3</v>
      </c>
      <c r="CA79" s="247">
        <f>投入係数!CC80</f>
        <v>2.9761730469333799E-3</v>
      </c>
      <c r="CB79" s="247">
        <f>投入係数!CD80</f>
        <v>0</v>
      </c>
      <c r="CC79" s="248">
        <f>投入係数!CE80</f>
        <v>2.3643306267225555E-4</v>
      </c>
    </row>
    <row r="80" spans="1:81">
      <c r="A80" s="32"/>
      <c r="B80" s="356">
        <v>36</v>
      </c>
      <c r="C80" s="17" t="s">
        <v>56</v>
      </c>
      <c r="D80" s="250">
        <v>0</v>
      </c>
      <c r="E80" s="250">
        <v>0</v>
      </c>
      <c r="F80" s="250">
        <v>0</v>
      </c>
      <c r="G80" s="250">
        <v>0</v>
      </c>
      <c r="H80" s="250">
        <v>0</v>
      </c>
      <c r="I80" s="250">
        <v>0</v>
      </c>
      <c r="J80" s="250">
        <v>0</v>
      </c>
      <c r="K80" s="250">
        <v>0</v>
      </c>
      <c r="L80" s="250">
        <v>0</v>
      </c>
      <c r="M80" s="250">
        <v>0</v>
      </c>
      <c r="N80" s="250">
        <v>0</v>
      </c>
      <c r="O80" s="250">
        <v>0</v>
      </c>
      <c r="P80" s="250">
        <v>0</v>
      </c>
      <c r="Q80" s="250">
        <v>0</v>
      </c>
      <c r="R80" s="250">
        <v>0</v>
      </c>
      <c r="S80" s="250">
        <v>0</v>
      </c>
      <c r="T80" s="250">
        <v>0</v>
      </c>
      <c r="U80" s="250">
        <v>0</v>
      </c>
      <c r="V80" s="250">
        <v>0</v>
      </c>
      <c r="W80" s="250">
        <v>0</v>
      </c>
      <c r="X80" s="250">
        <v>0</v>
      </c>
      <c r="Y80" s="250">
        <v>0</v>
      </c>
      <c r="Z80" s="250">
        <v>0</v>
      </c>
      <c r="AA80" s="250">
        <v>0</v>
      </c>
      <c r="AB80" s="250">
        <v>0</v>
      </c>
      <c r="AC80" s="250">
        <v>0</v>
      </c>
      <c r="AD80" s="250">
        <v>0</v>
      </c>
      <c r="AE80" s="250">
        <v>0</v>
      </c>
      <c r="AF80" s="250">
        <v>0</v>
      </c>
      <c r="AG80" s="250">
        <v>0</v>
      </c>
      <c r="AH80" s="250">
        <v>0</v>
      </c>
      <c r="AI80" s="250">
        <v>0</v>
      </c>
      <c r="AJ80" s="250">
        <v>0</v>
      </c>
      <c r="AK80" s="250">
        <v>0</v>
      </c>
      <c r="AL80" s="250">
        <v>0</v>
      </c>
      <c r="AM80" s="250">
        <v>0</v>
      </c>
      <c r="AN80" s="250">
        <v>0</v>
      </c>
      <c r="AO80" s="250">
        <v>0</v>
      </c>
      <c r="AP80" s="251">
        <v>0</v>
      </c>
      <c r="AQ80" s="260">
        <f>投入係数!AS81</f>
        <v>3.9394067522266492E-2</v>
      </c>
      <c r="AR80" s="247">
        <f>投入係数!AT81</f>
        <v>2.9753458496745426E-2</v>
      </c>
      <c r="AS80" s="247">
        <f>投入係数!AU81</f>
        <v>2.0113829095292114E-2</v>
      </c>
      <c r="AT80" s="247">
        <f>投入係数!AV81</f>
        <v>0.11547426809455068</v>
      </c>
      <c r="AU80" s="247">
        <f>投入係数!AW81</f>
        <v>4.2943422299441369E-2</v>
      </c>
      <c r="AV80" s="247">
        <f>投入係数!AX81</f>
        <v>4.0346296181394813E-2</v>
      </c>
      <c r="AW80" s="247">
        <f>投入係数!AY81</f>
        <v>2.6625783535615313E-2</v>
      </c>
      <c r="AX80" s="247">
        <f>投入係数!AZ81</f>
        <v>5.8711962791127587E-2</v>
      </c>
      <c r="AY80" s="247">
        <f>投入係数!BA81</f>
        <v>6.1568152317998965E-3</v>
      </c>
      <c r="AZ80" s="247">
        <f>投入係数!BB81</f>
        <v>4.4142634702242646E-2</v>
      </c>
      <c r="BA80" s="247">
        <f>投入係数!BC81</f>
        <v>6.8621602662818124E-2</v>
      </c>
      <c r="BB80" s="247">
        <f>投入係数!BD81</f>
        <v>1.3312105927275979E-2</v>
      </c>
      <c r="BC80" s="247">
        <f>投入係数!BE81</f>
        <v>1.8503811468646936E-2</v>
      </c>
      <c r="BD80" s="247">
        <f>投入係数!BF81</f>
        <v>3.4293613400246267E-2</v>
      </c>
      <c r="BE80" s="247">
        <f>投入係数!BG81</f>
        <v>4.6070966435962028E-2</v>
      </c>
      <c r="BF80" s="247">
        <f>投入係数!BH81</f>
        <v>4.0430945300953855E-2</v>
      </c>
      <c r="BG80" s="247">
        <f>投入係数!BI81</f>
        <v>4.1837376025708917E-2</v>
      </c>
      <c r="BH80" s="247">
        <f>投入係数!BJ81</f>
        <v>4.988874756526359E-2</v>
      </c>
      <c r="BI80" s="247">
        <f>投入係数!BK81</f>
        <v>4.3585939806283433E-2</v>
      </c>
      <c r="BJ80" s="247">
        <f>投入係数!BL81</f>
        <v>4.1232857236436021E-2</v>
      </c>
      <c r="BK80" s="247">
        <f>投入係数!BM81</f>
        <v>3.0555333060612696E-2</v>
      </c>
      <c r="BL80" s="247">
        <f>投入係数!BN81</f>
        <v>4.8108993235729286E-2</v>
      </c>
      <c r="BM80" s="247">
        <f>投入係数!BO81</f>
        <v>0.10711353938984519</v>
      </c>
      <c r="BN80" s="247">
        <f>投入係数!BP81</f>
        <v>8.5667965488781569E-2</v>
      </c>
      <c r="BO80" s="247">
        <f>投入係数!BQ81</f>
        <v>0.1475492291453106</v>
      </c>
      <c r="BP80" s="247">
        <f>投入係数!BR81</f>
        <v>7.0629620915466929E-2</v>
      </c>
      <c r="BQ80" s="247">
        <f>投入係数!BS81</f>
        <v>8.9400202354151775E-2</v>
      </c>
      <c r="BR80" s="247">
        <f>投入係数!BT81</f>
        <v>0.12370617740016913</v>
      </c>
      <c r="BS80" s="247">
        <f>投入係数!BU81</f>
        <v>2.8912225736387208E-2</v>
      </c>
      <c r="BT80" s="247">
        <f>投入係数!BV81</f>
        <v>7.4489128454444581E-2</v>
      </c>
      <c r="BU80" s="247">
        <f>投入係数!BW81</f>
        <v>0.16606377854491011</v>
      </c>
      <c r="BV80" s="247">
        <f>投入係数!BX81</f>
        <v>9.6163371091466665E-2</v>
      </c>
      <c r="BW80" s="247">
        <f>投入係数!BY81</f>
        <v>0.10128462610964714</v>
      </c>
      <c r="BX80" s="247">
        <f>投入係数!BZ81</f>
        <v>4.9484886923597621E-2</v>
      </c>
      <c r="BY80" s="247">
        <f>投入係数!CA81</f>
        <v>8.0164197475002447E-2</v>
      </c>
      <c r="BZ80" s="247">
        <f>投入係数!CB81</f>
        <v>0.15272222387651299</v>
      </c>
      <c r="CA80" s="247">
        <f>投入係数!CC81</f>
        <v>4.5051171064161483E-2</v>
      </c>
      <c r="CB80" s="247">
        <f>投入係数!CD81</f>
        <v>0</v>
      </c>
      <c r="CC80" s="248">
        <f>投入係数!CE81</f>
        <v>3.0968525538496675E-2</v>
      </c>
    </row>
    <row r="81" spans="1:85">
      <c r="A81" s="32"/>
      <c r="B81" s="357">
        <v>37</v>
      </c>
      <c r="C81" s="17" t="s">
        <v>57</v>
      </c>
      <c r="D81" s="250">
        <v>0</v>
      </c>
      <c r="E81" s="250">
        <v>0</v>
      </c>
      <c r="F81" s="250">
        <v>0</v>
      </c>
      <c r="G81" s="250">
        <v>0</v>
      </c>
      <c r="H81" s="250">
        <v>0</v>
      </c>
      <c r="I81" s="250">
        <v>0</v>
      </c>
      <c r="J81" s="250">
        <v>0</v>
      </c>
      <c r="K81" s="250">
        <v>0</v>
      </c>
      <c r="L81" s="250">
        <v>0</v>
      </c>
      <c r="M81" s="250">
        <v>0</v>
      </c>
      <c r="N81" s="250">
        <v>0</v>
      </c>
      <c r="O81" s="250">
        <v>0</v>
      </c>
      <c r="P81" s="250">
        <v>0</v>
      </c>
      <c r="Q81" s="250">
        <v>0</v>
      </c>
      <c r="R81" s="250">
        <v>0</v>
      </c>
      <c r="S81" s="250">
        <v>0</v>
      </c>
      <c r="T81" s="250">
        <v>0</v>
      </c>
      <c r="U81" s="250">
        <v>0</v>
      </c>
      <c r="V81" s="250">
        <v>0</v>
      </c>
      <c r="W81" s="250">
        <v>0</v>
      </c>
      <c r="X81" s="250">
        <v>0</v>
      </c>
      <c r="Y81" s="250">
        <v>0</v>
      </c>
      <c r="Z81" s="250">
        <v>0</v>
      </c>
      <c r="AA81" s="250">
        <v>0</v>
      </c>
      <c r="AB81" s="250">
        <v>0</v>
      </c>
      <c r="AC81" s="250">
        <v>0</v>
      </c>
      <c r="AD81" s="250">
        <v>0</v>
      </c>
      <c r="AE81" s="250">
        <v>0</v>
      </c>
      <c r="AF81" s="250">
        <v>0</v>
      </c>
      <c r="AG81" s="250">
        <v>0</v>
      </c>
      <c r="AH81" s="250">
        <v>0</v>
      </c>
      <c r="AI81" s="250">
        <v>0</v>
      </c>
      <c r="AJ81" s="250">
        <v>0</v>
      </c>
      <c r="AK81" s="250">
        <v>0</v>
      </c>
      <c r="AL81" s="250">
        <v>0</v>
      </c>
      <c r="AM81" s="250">
        <v>0</v>
      </c>
      <c r="AN81" s="250">
        <v>0</v>
      </c>
      <c r="AO81" s="250">
        <v>0</v>
      </c>
      <c r="AP81" s="251">
        <v>0</v>
      </c>
      <c r="AQ81" s="260">
        <f>投入係数!AS82</f>
        <v>2.2431003568855433E-3</v>
      </c>
      <c r="AR81" s="247">
        <f>投入係数!AT82</f>
        <v>7.4201937533364436E-5</v>
      </c>
      <c r="AS81" s="247">
        <f>投入係数!AU82</f>
        <v>1.0825294222555236E-3</v>
      </c>
      <c r="AT81" s="247">
        <f>投入係数!AV82</f>
        <v>2.146447125257118E-4</v>
      </c>
      <c r="AU81" s="247">
        <f>投入係数!AW82</f>
        <v>2.8393639659141914E-4</v>
      </c>
      <c r="AV81" s="247">
        <f>投入係数!AX82</f>
        <v>1.8975520625528043E-4</v>
      </c>
      <c r="AW81" s="247">
        <f>投入係数!AY82</f>
        <v>1.1601076828322021E-4</v>
      </c>
      <c r="AX81" s="247">
        <f>投入係数!AZ82</f>
        <v>2.060090083735934E-4</v>
      </c>
      <c r="AY81" s="247">
        <f>投入係数!BA82</f>
        <v>4.9022369894102557E-5</v>
      </c>
      <c r="AZ81" s="247">
        <f>投入係数!BB82</f>
        <v>9.5429099702987413E-5</v>
      </c>
      <c r="BA81" s="247">
        <f>投入係数!BC82</f>
        <v>3.4572749870948982E-4</v>
      </c>
      <c r="BB81" s="247">
        <f>投入係数!BD82</f>
        <v>5.9503617384917843E-5</v>
      </c>
      <c r="BC81" s="247">
        <f>投入係数!BE82</f>
        <v>5.6596682635247426E-5</v>
      </c>
      <c r="BD81" s="247">
        <f>投入係数!BF82</f>
        <v>9.3980787973770873E-5</v>
      </c>
      <c r="BE81" s="247">
        <f>投入係数!BG82</f>
        <v>1.430399883555543E-4</v>
      </c>
      <c r="BF81" s="247">
        <f>投入係数!BH82</f>
        <v>1.3672581322565354E-4</v>
      </c>
      <c r="BG81" s="247">
        <f>投入係数!BI82</f>
        <v>1.3118861082009656E-4</v>
      </c>
      <c r="BH81" s="247">
        <f>投入係数!BJ82</f>
        <v>2.9265111956751393E-4</v>
      </c>
      <c r="BI81" s="247">
        <f>投入係数!BK82</f>
        <v>1.4934690381600789E-4</v>
      </c>
      <c r="BJ81" s="247">
        <f>投入係数!BL82</f>
        <v>1.8353341638762069E-4</v>
      </c>
      <c r="BK81" s="247">
        <f>投入係数!BM82</f>
        <v>1.0642128795080978E-4</v>
      </c>
      <c r="BL81" s="247">
        <f>投入係数!BN82</f>
        <v>1.0995844419758748E-3</v>
      </c>
      <c r="BM81" s="247">
        <f>投入係数!BO82</f>
        <v>3.0758389565706696E-4</v>
      </c>
      <c r="BN81" s="247">
        <f>投入係数!BP82</f>
        <v>1.0544129521750815E-4</v>
      </c>
      <c r="BO81" s="247">
        <f>投入係数!BQ82</f>
        <v>3.6904897029443591E-4</v>
      </c>
      <c r="BP81" s="247">
        <f>投入係数!BR82</f>
        <v>6.7579182991109459E-5</v>
      </c>
      <c r="BQ81" s="247">
        <f>投入係数!BS82</f>
        <v>6.7019239846010379E-4</v>
      </c>
      <c r="BR81" s="247">
        <f>投入係数!BT82</f>
        <v>2.6402912612298395E-4</v>
      </c>
      <c r="BS81" s="247">
        <f>投入係数!BU82</f>
        <v>8.0076337029526647E-4</v>
      </c>
      <c r="BT81" s="247">
        <f>投入係数!BV82</f>
        <v>7.0760459432725117E-4</v>
      </c>
      <c r="BU81" s="247">
        <f>投入係数!BW82</f>
        <v>9.3053232485842702E-3</v>
      </c>
      <c r="BV81" s="247">
        <f>投入係数!BX82</f>
        <v>4.5096563628539661E-4</v>
      </c>
      <c r="BW81" s="247">
        <f>投入係数!BY82</f>
        <v>9.1505481220176925E-3</v>
      </c>
      <c r="BX81" s="247">
        <f>投入係数!BZ82</f>
        <v>2.2769531374380682E-2</v>
      </c>
      <c r="BY81" s="247">
        <f>投入係数!CA82</f>
        <v>2.3399550663836151E-3</v>
      </c>
      <c r="BZ81" s="247">
        <f>投入係数!CB82</f>
        <v>2.7724891482172952E-3</v>
      </c>
      <c r="CA81" s="247">
        <f>投入係数!CC82</f>
        <v>1.7435687069357025E-2</v>
      </c>
      <c r="CB81" s="247">
        <f>投入係数!CD82</f>
        <v>0</v>
      </c>
      <c r="CC81" s="248">
        <f>投入係数!CE82</f>
        <v>3.3647289400860611E-3</v>
      </c>
    </row>
    <row r="82" spans="1:85">
      <c r="A82" s="194"/>
      <c r="B82" s="357">
        <v>38</v>
      </c>
      <c r="C82" s="17" t="s">
        <v>246</v>
      </c>
      <c r="D82" s="250">
        <v>0</v>
      </c>
      <c r="E82" s="250">
        <v>0</v>
      </c>
      <c r="F82" s="250">
        <v>0</v>
      </c>
      <c r="G82" s="250">
        <v>0</v>
      </c>
      <c r="H82" s="250">
        <v>0</v>
      </c>
      <c r="I82" s="250">
        <v>0</v>
      </c>
      <c r="J82" s="250">
        <v>0</v>
      </c>
      <c r="K82" s="250">
        <v>0</v>
      </c>
      <c r="L82" s="250">
        <v>0</v>
      </c>
      <c r="M82" s="250">
        <v>0</v>
      </c>
      <c r="N82" s="250">
        <v>0</v>
      </c>
      <c r="O82" s="250">
        <v>0</v>
      </c>
      <c r="P82" s="250">
        <v>0</v>
      </c>
      <c r="Q82" s="250">
        <v>0</v>
      </c>
      <c r="R82" s="250">
        <v>0</v>
      </c>
      <c r="S82" s="250">
        <v>0</v>
      </c>
      <c r="T82" s="250">
        <v>0</v>
      </c>
      <c r="U82" s="250">
        <v>0</v>
      </c>
      <c r="V82" s="250">
        <v>0</v>
      </c>
      <c r="W82" s="250">
        <v>0</v>
      </c>
      <c r="X82" s="250">
        <v>0</v>
      </c>
      <c r="Y82" s="250">
        <v>0</v>
      </c>
      <c r="Z82" s="250">
        <v>0</v>
      </c>
      <c r="AA82" s="250">
        <v>0</v>
      </c>
      <c r="AB82" s="250">
        <v>0</v>
      </c>
      <c r="AC82" s="250">
        <v>0</v>
      </c>
      <c r="AD82" s="250">
        <v>0</v>
      </c>
      <c r="AE82" s="250">
        <v>0</v>
      </c>
      <c r="AF82" s="250">
        <v>0</v>
      </c>
      <c r="AG82" s="250">
        <v>0</v>
      </c>
      <c r="AH82" s="250">
        <v>0</v>
      </c>
      <c r="AI82" s="250">
        <v>0</v>
      </c>
      <c r="AJ82" s="250">
        <v>0</v>
      </c>
      <c r="AK82" s="250">
        <v>0</v>
      </c>
      <c r="AL82" s="250">
        <v>0</v>
      </c>
      <c r="AM82" s="250">
        <v>0</v>
      </c>
      <c r="AN82" s="250">
        <v>0</v>
      </c>
      <c r="AO82" s="250">
        <v>0</v>
      </c>
      <c r="AP82" s="251">
        <v>0</v>
      </c>
      <c r="AQ82" s="260">
        <f>投入係数!AS83</f>
        <v>3.7016223067801185E-4</v>
      </c>
      <c r="AR82" s="247">
        <f>投入係数!AT83</f>
        <v>3.4211085899164776E-3</v>
      </c>
      <c r="AS82" s="247">
        <f>投入係数!AU83</f>
        <v>9.7965769607560654E-4</v>
      </c>
      <c r="AT82" s="247">
        <f>投入係数!AV83</f>
        <v>1.1960765488991296E-3</v>
      </c>
      <c r="AU82" s="247">
        <f>投入係数!AW83</f>
        <v>7.191752196502425E-4</v>
      </c>
      <c r="AV82" s="247">
        <f>投入係数!AX83</f>
        <v>1.1723163592062197E-3</v>
      </c>
      <c r="AW82" s="247">
        <f>投入係数!AY83</f>
        <v>7.2976178374165566E-4</v>
      </c>
      <c r="AX82" s="247">
        <f>投入係数!AZ83</f>
        <v>6.0393273489698946E-4</v>
      </c>
      <c r="AY82" s="247">
        <f>投入係数!BA83</f>
        <v>2.5696567609575653E-5</v>
      </c>
      <c r="AZ82" s="247">
        <f>投入係数!BB83</f>
        <v>1.6888226280068725E-4</v>
      </c>
      <c r="BA82" s="247">
        <f>投入係数!BC83</f>
        <v>1.0267809567311487E-3</v>
      </c>
      <c r="BB82" s="247">
        <f>投入係数!BD83</f>
        <v>1.5673528713041208E-4</v>
      </c>
      <c r="BC82" s="247">
        <f>投入係数!BE83</f>
        <v>3.3574795733453034E-4</v>
      </c>
      <c r="BD82" s="247">
        <f>投入係数!BF83</f>
        <v>5.8949336646685541E-4</v>
      </c>
      <c r="BE82" s="247">
        <f>投入係数!BG83</f>
        <v>8.3800627204957186E-4</v>
      </c>
      <c r="BF82" s="247">
        <f>投入係数!BH83</f>
        <v>9.5597675219153734E-4</v>
      </c>
      <c r="BG82" s="247">
        <f>投入係数!BI83</f>
        <v>8.8971652840302905E-4</v>
      </c>
      <c r="BH82" s="247">
        <f>投入係数!BJ83</f>
        <v>1.2858316505458434E-3</v>
      </c>
      <c r="BI82" s="247">
        <f>投入係数!BK83</f>
        <v>8.5143013231598111E-4</v>
      </c>
      <c r="BJ82" s="247">
        <f>投入係数!BL83</f>
        <v>8.9936326361819436E-4</v>
      </c>
      <c r="BK82" s="247">
        <f>投入係数!BM83</f>
        <v>3.2243109356147143E-4</v>
      </c>
      <c r="BL82" s="247">
        <f>投入係数!BN83</f>
        <v>1.1360305070607162E-3</v>
      </c>
      <c r="BM82" s="247">
        <f>投入係数!BO83</f>
        <v>7.4413008525626545E-4</v>
      </c>
      <c r="BN82" s="247">
        <f>投入係数!BP83</f>
        <v>5.8806983727156448E-5</v>
      </c>
      <c r="BO82" s="247">
        <f>投入係数!BQ83</f>
        <v>8.8791675239033687E-4</v>
      </c>
      <c r="BP82" s="247">
        <f>投入係数!BR83</f>
        <v>2.8915450474014401E-3</v>
      </c>
      <c r="BQ82" s="247">
        <f>投入係数!BS83</f>
        <v>1.9547898208643719E-3</v>
      </c>
      <c r="BR82" s="247">
        <f>投入係数!BT83</f>
        <v>3.4316539589870033E-3</v>
      </c>
      <c r="BS82" s="247">
        <f>投入係数!BU83</f>
        <v>3.7924126952026038E-4</v>
      </c>
      <c r="BT82" s="247">
        <f>投入係数!BV83</f>
        <v>2.366992270382999E-3</v>
      </c>
      <c r="BU82" s="247">
        <f>投入係数!BW83</f>
        <v>1.6318420863920429E-3</v>
      </c>
      <c r="BV82" s="247">
        <f>投入係数!BX83</f>
        <v>2.6162136439728417E-3</v>
      </c>
      <c r="BW82" s="247">
        <f>投入係数!BY83</f>
        <v>4.020221072079483E-3</v>
      </c>
      <c r="BX82" s="247">
        <f>投入係数!BZ83</f>
        <v>2.4207028810658967E-3</v>
      </c>
      <c r="BY82" s="247">
        <f>投入係数!CA83</f>
        <v>4.538517193775511E-3</v>
      </c>
      <c r="BZ82" s="247">
        <f>投入係数!CB83</f>
        <v>1.4996858070577309E-3</v>
      </c>
      <c r="CA82" s="247">
        <f>投入係数!CC83</f>
        <v>1.7773002688640013E-3</v>
      </c>
      <c r="CB82" s="247">
        <f>投入係数!CD83</f>
        <v>0</v>
      </c>
      <c r="CC82" s="248">
        <f>投入係数!CE83</f>
        <v>1.2365025082579283E-4</v>
      </c>
    </row>
    <row r="83" spans="1:85">
      <c r="A83" s="223"/>
      <c r="B83" s="358">
        <v>39</v>
      </c>
      <c r="C83" s="71" t="s">
        <v>247</v>
      </c>
      <c r="D83" s="254">
        <v>0</v>
      </c>
      <c r="E83" s="255">
        <v>0</v>
      </c>
      <c r="F83" s="255">
        <v>0</v>
      </c>
      <c r="G83" s="255">
        <v>0</v>
      </c>
      <c r="H83" s="255">
        <v>0</v>
      </c>
      <c r="I83" s="255">
        <v>0</v>
      </c>
      <c r="J83" s="255">
        <v>0</v>
      </c>
      <c r="K83" s="255">
        <v>0</v>
      </c>
      <c r="L83" s="255">
        <v>0</v>
      </c>
      <c r="M83" s="255">
        <v>0</v>
      </c>
      <c r="N83" s="255">
        <v>0</v>
      </c>
      <c r="O83" s="255">
        <v>0</v>
      </c>
      <c r="P83" s="255">
        <v>0</v>
      </c>
      <c r="Q83" s="255">
        <v>0</v>
      </c>
      <c r="R83" s="255">
        <v>0</v>
      </c>
      <c r="S83" s="255">
        <v>0</v>
      </c>
      <c r="T83" s="255">
        <v>0</v>
      </c>
      <c r="U83" s="255">
        <v>0</v>
      </c>
      <c r="V83" s="255">
        <v>0</v>
      </c>
      <c r="W83" s="255">
        <v>0</v>
      </c>
      <c r="X83" s="255">
        <v>0</v>
      </c>
      <c r="Y83" s="255">
        <v>0</v>
      </c>
      <c r="Z83" s="255">
        <v>0</v>
      </c>
      <c r="AA83" s="255">
        <v>0</v>
      </c>
      <c r="AB83" s="255">
        <v>0</v>
      </c>
      <c r="AC83" s="255">
        <v>0</v>
      </c>
      <c r="AD83" s="255">
        <v>0</v>
      </c>
      <c r="AE83" s="255">
        <v>0</v>
      </c>
      <c r="AF83" s="255">
        <v>0</v>
      </c>
      <c r="AG83" s="255">
        <v>0</v>
      </c>
      <c r="AH83" s="255">
        <v>0</v>
      </c>
      <c r="AI83" s="255">
        <v>0</v>
      </c>
      <c r="AJ83" s="255">
        <v>0</v>
      </c>
      <c r="AK83" s="255">
        <v>0</v>
      </c>
      <c r="AL83" s="255">
        <v>0</v>
      </c>
      <c r="AM83" s="255">
        <v>0</v>
      </c>
      <c r="AN83" s="255">
        <v>0</v>
      </c>
      <c r="AO83" s="255">
        <v>0</v>
      </c>
      <c r="AP83" s="256">
        <v>0</v>
      </c>
      <c r="AQ83" s="261">
        <f>投入係数!AS84</f>
        <v>5.4346905783413503E-3</v>
      </c>
      <c r="AR83" s="252">
        <f>投入係数!AT84</f>
        <v>6.608042162269829E-4</v>
      </c>
      <c r="AS83" s="252">
        <f>投入係数!AU84</f>
        <v>9.2372116252713264E-3</v>
      </c>
      <c r="AT83" s="252">
        <f>投入係数!AV84</f>
        <v>9.2705933179723504E-3</v>
      </c>
      <c r="AU83" s="252">
        <f>投入係数!AW84</f>
        <v>4.7248601947572667E-3</v>
      </c>
      <c r="AV83" s="252">
        <f>投入係数!AX84</f>
        <v>2.9185903205215481E-3</v>
      </c>
      <c r="AW83" s="252">
        <f>投入係数!AY84</f>
        <v>3.4107056125964328E-3</v>
      </c>
      <c r="AX83" s="252">
        <f>投入係数!AZ84</f>
        <v>8.198038696976954E-4</v>
      </c>
      <c r="AY83" s="252">
        <f>投入係数!BA84</f>
        <v>9.2210264718871923E-4</v>
      </c>
      <c r="AZ83" s="252">
        <f>投入係数!BB84</f>
        <v>2.2035909454514841E-3</v>
      </c>
      <c r="BA83" s="252">
        <f>投入係数!BC84</f>
        <v>9.8153271317775286E-3</v>
      </c>
      <c r="BB83" s="252">
        <f>投入係数!BD84</f>
        <v>5.4546952123699574E-3</v>
      </c>
      <c r="BC83" s="252">
        <f>投入係数!BE84</f>
        <v>4.9204961388357353E-3</v>
      </c>
      <c r="BD83" s="252">
        <f>投入係数!BF84</f>
        <v>4.9933658965760691E-3</v>
      </c>
      <c r="BE83" s="252">
        <f>投入係数!BG84</f>
        <v>7.403159772702915E-3</v>
      </c>
      <c r="BF83" s="252">
        <f>投入係数!BH84</f>
        <v>5.5118734578091261E-3</v>
      </c>
      <c r="BG83" s="252">
        <f>投入係数!BI84</f>
        <v>2.4124970812157529E-3</v>
      </c>
      <c r="BH83" s="252">
        <f>投入係数!BJ84</f>
        <v>6.742689374764656E-4</v>
      </c>
      <c r="BI83" s="252">
        <f>投入係数!BK84</f>
        <v>2.5817379528334256E-3</v>
      </c>
      <c r="BJ83" s="252">
        <f>投入係数!BL84</f>
        <v>2.8728389092178338E-3</v>
      </c>
      <c r="BK83" s="252">
        <f>投入係数!BM84</f>
        <v>1.1457683614755228E-3</v>
      </c>
      <c r="BL83" s="252">
        <f>投入係数!BN84</f>
        <v>2.064827504021927E-3</v>
      </c>
      <c r="BM83" s="252">
        <f>投入係数!BO84</f>
        <v>1.470528436267955E-2</v>
      </c>
      <c r="BN83" s="252">
        <f>投入係数!BP84</f>
        <v>3.2972152058031792E-3</v>
      </c>
      <c r="BO83" s="252">
        <f>投入係数!BQ84</f>
        <v>6.9224791538849122E-3</v>
      </c>
      <c r="BP83" s="252">
        <f>投入係数!BR84</f>
        <v>7.6271823954445249E-3</v>
      </c>
      <c r="BQ83" s="252">
        <f>投入係数!BS84</f>
        <v>4.522434532839E-3</v>
      </c>
      <c r="BR83" s="252">
        <f>投入係数!BT84</f>
        <v>9.6633527150487217E-3</v>
      </c>
      <c r="BS83" s="252">
        <f>投入係数!BU84</f>
        <v>3.8082105849744879E-3</v>
      </c>
      <c r="BT83" s="252">
        <f>投入係数!BV84</f>
        <v>4.1072574214226628E-3</v>
      </c>
      <c r="BU83" s="252">
        <f>投入係数!BW84</f>
        <v>4.3762333656073727E-3</v>
      </c>
      <c r="BV83" s="252">
        <f>投入係数!BX84</f>
        <v>3.7877399203411658E-4</v>
      </c>
      <c r="BW83" s="252">
        <f>投入係数!BY84</f>
        <v>5.3851425316935857E-3</v>
      </c>
      <c r="BX83" s="252">
        <f>投入係数!BZ84</f>
        <v>2.9832657051425985E-3</v>
      </c>
      <c r="BY83" s="252">
        <f>投入係数!CA84</f>
        <v>1.2708153516920029E-2</v>
      </c>
      <c r="BZ83" s="252">
        <f>投入係数!CB84</f>
        <v>3.4351672655219679E-3</v>
      </c>
      <c r="CA83" s="252">
        <f>投入係数!CC84</f>
        <v>4.3167771047548046E-3</v>
      </c>
      <c r="CB83" s="252">
        <f>投入係数!CD84</f>
        <v>4.8966210512674127E-4</v>
      </c>
      <c r="CC83" s="253">
        <f>投入係数!CE84</f>
        <v>0</v>
      </c>
    </row>
    <row r="84" spans="1:85">
      <c r="D84" s="262"/>
      <c r="E84" s="262"/>
      <c r="F84" s="262"/>
      <c r="G84" s="262"/>
      <c r="H84" s="262"/>
      <c r="I84" s="262"/>
      <c r="J84" s="262"/>
      <c r="K84" s="262"/>
      <c r="L84" s="262"/>
      <c r="M84" s="262"/>
      <c r="N84" s="262"/>
      <c r="O84" s="262"/>
      <c r="P84" s="262"/>
      <c r="Q84" s="262"/>
      <c r="R84" s="262"/>
      <c r="S84" s="262"/>
      <c r="T84" s="262"/>
      <c r="U84" s="262"/>
      <c r="V84" s="262"/>
      <c r="W84" s="262"/>
      <c r="X84" s="262"/>
      <c r="Y84" s="262"/>
      <c r="Z84" s="262"/>
      <c r="AA84" s="262"/>
      <c r="AB84" s="262"/>
      <c r="AC84" s="262"/>
      <c r="AD84" s="262"/>
      <c r="AE84" s="262"/>
      <c r="AF84" s="262"/>
      <c r="AG84" s="262"/>
      <c r="AH84" s="262"/>
      <c r="AI84" s="262"/>
      <c r="AJ84" s="262"/>
      <c r="AK84" s="262"/>
      <c r="AL84" s="262"/>
      <c r="AM84" s="262"/>
      <c r="AN84" s="262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62"/>
      <c r="BH84" s="262"/>
      <c r="BI84" s="262"/>
      <c r="BJ84" s="262"/>
      <c r="BK84" s="262"/>
      <c r="BL84" s="262"/>
      <c r="BM84" s="262"/>
      <c r="BN84" s="262"/>
      <c r="BO84" s="262"/>
      <c r="BP84" s="262"/>
      <c r="BQ84" s="262"/>
      <c r="BR84" s="262"/>
      <c r="BS84" s="262"/>
      <c r="BT84" s="262"/>
      <c r="BU84" s="262"/>
      <c r="BV84" s="262"/>
      <c r="BW84" s="262"/>
      <c r="BX84" s="262"/>
      <c r="BY84" s="262"/>
      <c r="BZ84" s="262"/>
      <c r="CA84" s="262"/>
    </row>
    <row r="85" spans="1:85">
      <c r="A85" s="202" t="s">
        <v>262</v>
      </c>
      <c r="E85" s="3" t="s">
        <v>261</v>
      </c>
    </row>
    <row r="86" spans="1:85">
      <c r="A86" s="353"/>
      <c r="B86" s="5"/>
      <c r="C86" s="6"/>
      <c r="D86" s="66" t="s">
        <v>2</v>
      </c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205"/>
      <c r="AQ86" s="222" t="s">
        <v>3</v>
      </c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2"/>
      <c r="BN86" s="222"/>
      <c r="BO86" s="222"/>
      <c r="BP86" s="222"/>
      <c r="BQ86" s="222"/>
      <c r="BR86" s="222"/>
      <c r="BS86" s="222"/>
      <c r="BT86" s="222"/>
      <c r="BU86" s="222"/>
      <c r="BV86" s="222"/>
      <c r="BW86" s="222"/>
      <c r="BX86" s="222"/>
      <c r="BY86" s="222"/>
      <c r="BZ86" s="222"/>
      <c r="CA86" s="222"/>
      <c r="CB86" s="245"/>
      <c r="CC86" s="246"/>
    </row>
    <row r="87" spans="1:85">
      <c r="A87" s="15"/>
      <c r="B87" s="16"/>
      <c r="C87" s="29"/>
      <c r="D87" s="354">
        <v>1</v>
      </c>
      <c r="E87" s="354">
        <v>2</v>
      </c>
      <c r="F87" s="354">
        <v>3</v>
      </c>
      <c r="G87" s="354">
        <v>4</v>
      </c>
      <c r="H87" s="354">
        <v>5</v>
      </c>
      <c r="I87" s="354">
        <v>6</v>
      </c>
      <c r="J87" s="354">
        <v>7</v>
      </c>
      <c r="K87" s="354">
        <v>8</v>
      </c>
      <c r="L87" s="354">
        <v>9</v>
      </c>
      <c r="M87" s="354">
        <v>10</v>
      </c>
      <c r="N87" s="354">
        <v>11</v>
      </c>
      <c r="O87" s="354">
        <v>12</v>
      </c>
      <c r="P87" s="354">
        <v>13</v>
      </c>
      <c r="Q87" s="354">
        <v>14</v>
      </c>
      <c r="R87" s="354">
        <v>15</v>
      </c>
      <c r="S87" s="354">
        <v>16</v>
      </c>
      <c r="T87" s="354">
        <v>17</v>
      </c>
      <c r="U87" s="354">
        <v>18</v>
      </c>
      <c r="V87" s="354">
        <v>19</v>
      </c>
      <c r="W87" s="354">
        <v>20</v>
      </c>
      <c r="X87" s="354">
        <v>21</v>
      </c>
      <c r="Y87" s="354">
        <v>22</v>
      </c>
      <c r="Z87" s="354">
        <v>23</v>
      </c>
      <c r="AA87" s="354">
        <v>24</v>
      </c>
      <c r="AB87" s="354">
        <v>25</v>
      </c>
      <c r="AC87" s="354">
        <v>26</v>
      </c>
      <c r="AD87" s="354">
        <v>27</v>
      </c>
      <c r="AE87" s="354">
        <v>28</v>
      </c>
      <c r="AF87" s="354">
        <v>29</v>
      </c>
      <c r="AG87" s="354">
        <v>30</v>
      </c>
      <c r="AH87" s="354">
        <v>31</v>
      </c>
      <c r="AI87" s="354">
        <v>32</v>
      </c>
      <c r="AJ87" s="354">
        <v>33</v>
      </c>
      <c r="AK87" s="354">
        <v>34</v>
      </c>
      <c r="AL87" s="220">
        <v>35</v>
      </c>
      <c r="AM87" s="220">
        <v>36</v>
      </c>
      <c r="AN87" s="220">
        <v>37</v>
      </c>
      <c r="AO87" s="35">
        <v>38</v>
      </c>
      <c r="AP87" s="36">
        <v>39</v>
      </c>
      <c r="AQ87" s="354">
        <v>1</v>
      </c>
      <c r="AR87" s="354">
        <v>2</v>
      </c>
      <c r="AS87" s="354">
        <v>3</v>
      </c>
      <c r="AT87" s="354">
        <v>4</v>
      </c>
      <c r="AU87" s="354">
        <v>5</v>
      </c>
      <c r="AV87" s="354">
        <v>6</v>
      </c>
      <c r="AW87" s="354">
        <v>7</v>
      </c>
      <c r="AX87" s="354">
        <v>8</v>
      </c>
      <c r="AY87" s="354">
        <v>9</v>
      </c>
      <c r="AZ87" s="354">
        <v>10</v>
      </c>
      <c r="BA87" s="354">
        <v>11</v>
      </c>
      <c r="BB87" s="354">
        <v>12</v>
      </c>
      <c r="BC87" s="354">
        <v>13</v>
      </c>
      <c r="BD87" s="354">
        <v>14</v>
      </c>
      <c r="BE87" s="354">
        <v>15</v>
      </c>
      <c r="BF87" s="354">
        <v>16</v>
      </c>
      <c r="BG87" s="354">
        <v>17</v>
      </c>
      <c r="BH87" s="354">
        <v>18</v>
      </c>
      <c r="BI87" s="354">
        <v>19</v>
      </c>
      <c r="BJ87" s="354">
        <v>20</v>
      </c>
      <c r="BK87" s="354">
        <v>21</v>
      </c>
      <c r="BL87" s="354">
        <v>22</v>
      </c>
      <c r="BM87" s="354">
        <v>23</v>
      </c>
      <c r="BN87" s="354">
        <v>24</v>
      </c>
      <c r="BO87" s="354">
        <v>25</v>
      </c>
      <c r="BP87" s="354">
        <v>26</v>
      </c>
      <c r="BQ87" s="354">
        <v>27</v>
      </c>
      <c r="BR87" s="354">
        <v>28</v>
      </c>
      <c r="BS87" s="354">
        <v>29</v>
      </c>
      <c r="BT87" s="354">
        <v>30</v>
      </c>
      <c r="BU87" s="354">
        <v>31</v>
      </c>
      <c r="BV87" s="354">
        <v>32</v>
      </c>
      <c r="BW87" s="354">
        <v>33</v>
      </c>
      <c r="BX87" s="354">
        <v>34</v>
      </c>
      <c r="BY87" s="220">
        <v>35</v>
      </c>
      <c r="BZ87" s="220">
        <v>36</v>
      </c>
      <c r="CA87" s="220">
        <v>37</v>
      </c>
      <c r="CB87" s="35">
        <v>38</v>
      </c>
      <c r="CC87" s="36">
        <v>39</v>
      </c>
    </row>
    <row r="88" spans="1:85" ht="36">
      <c r="A88" s="40"/>
      <c r="B88" s="41"/>
      <c r="C88" s="42"/>
      <c r="D88" s="48" t="s">
        <v>224</v>
      </c>
      <c r="E88" s="48" t="s">
        <v>238</v>
      </c>
      <c r="F88" s="48" t="s">
        <v>239</v>
      </c>
      <c r="G88" s="48" t="s">
        <v>39</v>
      </c>
      <c r="H88" s="48" t="s">
        <v>159</v>
      </c>
      <c r="I88" s="48" t="s">
        <v>40</v>
      </c>
      <c r="J88" s="48" t="s">
        <v>41</v>
      </c>
      <c r="K88" s="48" t="s">
        <v>42</v>
      </c>
      <c r="L88" s="48" t="s">
        <v>43</v>
      </c>
      <c r="M88" s="48" t="s">
        <v>227</v>
      </c>
      <c r="N88" s="48" t="s">
        <v>44</v>
      </c>
      <c r="O88" s="48" t="s">
        <v>45</v>
      </c>
      <c r="P88" s="48" t="s">
        <v>46</v>
      </c>
      <c r="Q88" s="48" t="s">
        <v>47</v>
      </c>
      <c r="R88" s="48" t="s">
        <v>165</v>
      </c>
      <c r="S88" s="48" t="s">
        <v>166</v>
      </c>
      <c r="T88" s="48" t="s">
        <v>167</v>
      </c>
      <c r="U88" s="48" t="s">
        <v>240</v>
      </c>
      <c r="V88" s="48" t="s">
        <v>48</v>
      </c>
      <c r="W88" s="48" t="s">
        <v>229</v>
      </c>
      <c r="X88" s="48" t="s">
        <v>157</v>
      </c>
      <c r="Y88" s="48" t="s">
        <v>49</v>
      </c>
      <c r="Z88" s="48" t="s">
        <v>50</v>
      </c>
      <c r="AA88" s="48" t="s">
        <v>158</v>
      </c>
      <c r="AB88" s="48" t="s">
        <v>189</v>
      </c>
      <c r="AC88" s="48" t="s">
        <v>241</v>
      </c>
      <c r="AD88" s="48" t="s">
        <v>242</v>
      </c>
      <c r="AE88" s="48" t="s">
        <v>52</v>
      </c>
      <c r="AF88" s="48" t="s">
        <v>53</v>
      </c>
      <c r="AG88" s="48" t="s">
        <v>243</v>
      </c>
      <c r="AH88" s="48" t="s">
        <v>162</v>
      </c>
      <c r="AI88" s="48" t="s">
        <v>54</v>
      </c>
      <c r="AJ88" s="48" t="s">
        <v>55</v>
      </c>
      <c r="AK88" s="48" t="s">
        <v>244</v>
      </c>
      <c r="AL88" s="48" t="s">
        <v>245</v>
      </c>
      <c r="AM88" s="48" t="s">
        <v>56</v>
      </c>
      <c r="AN88" s="48" t="s">
        <v>57</v>
      </c>
      <c r="AO88" s="48" t="s">
        <v>246</v>
      </c>
      <c r="AP88" s="49" t="s">
        <v>247</v>
      </c>
      <c r="AQ88" s="48" t="s">
        <v>224</v>
      </c>
      <c r="AR88" s="48" t="s">
        <v>238</v>
      </c>
      <c r="AS88" s="48" t="s">
        <v>239</v>
      </c>
      <c r="AT88" s="48" t="s">
        <v>39</v>
      </c>
      <c r="AU88" s="48" t="s">
        <v>159</v>
      </c>
      <c r="AV88" s="48" t="s">
        <v>40</v>
      </c>
      <c r="AW88" s="48" t="s">
        <v>41</v>
      </c>
      <c r="AX88" s="48" t="s">
        <v>42</v>
      </c>
      <c r="AY88" s="48" t="s">
        <v>43</v>
      </c>
      <c r="AZ88" s="48" t="s">
        <v>227</v>
      </c>
      <c r="BA88" s="48" t="s">
        <v>44</v>
      </c>
      <c r="BB88" s="48" t="s">
        <v>45</v>
      </c>
      <c r="BC88" s="48" t="s">
        <v>46</v>
      </c>
      <c r="BD88" s="48" t="s">
        <v>47</v>
      </c>
      <c r="BE88" s="48" t="s">
        <v>165</v>
      </c>
      <c r="BF88" s="48" t="s">
        <v>166</v>
      </c>
      <c r="BG88" s="48" t="s">
        <v>167</v>
      </c>
      <c r="BH88" s="48" t="s">
        <v>240</v>
      </c>
      <c r="BI88" s="48" t="s">
        <v>48</v>
      </c>
      <c r="BJ88" s="48" t="s">
        <v>229</v>
      </c>
      <c r="BK88" s="48" t="s">
        <v>157</v>
      </c>
      <c r="BL88" s="48" t="s">
        <v>49</v>
      </c>
      <c r="BM88" s="48" t="s">
        <v>50</v>
      </c>
      <c r="BN88" s="48" t="s">
        <v>158</v>
      </c>
      <c r="BO88" s="48" t="s">
        <v>189</v>
      </c>
      <c r="BP88" s="48" t="s">
        <v>241</v>
      </c>
      <c r="BQ88" s="48" t="s">
        <v>242</v>
      </c>
      <c r="BR88" s="48" t="s">
        <v>52</v>
      </c>
      <c r="BS88" s="48" t="s">
        <v>53</v>
      </c>
      <c r="BT88" s="48" t="s">
        <v>243</v>
      </c>
      <c r="BU88" s="48" t="s">
        <v>162</v>
      </c>
      <c r="BV88" s="48" t="s">
        <v>54</v>
      </c>
      <c r="BW88" s="48" t="s">
        <v>55</v>
      </c>
      <c r="BX88" s="48" t="s">
        <v>244</v>
      </c>
      <c r="BY88" s="48" t="s">
        <v>245</v>
      </c>
      <c r="BZ88" s="48" t="s">
        <v>56</v>
      </c>
      <c r="CA88" s="48" t="s">
        <v>57</v>
      </c>
      <c r="CB88" s="48" t="s">
        <v>246</v>
      </c>
      <c r="CC88" s="49" t="s">
        <v>247</v>
      </c>
      <c r="CD88" s="271"/>
      <c r="CE88" s="272" t="s">
        <v>97</v>
      </c>
      <c r="CF88" s="273" t="s">
        <v>98</v>
      </c>
      <c r="CG88" s="274" t="s">
        <v>99</v>
      </c>
    </row>
    <row r="89" spans="1:85">
      <c r="A89" s="31" t="s">
        <v>73</v>
      </c>
      <c r="B89" s="356">
        <v>1</v>
      </c>
      <c r="C89" s="88" t="s">
        <v>224</v>
      </c>
      <c r="D89" s="260">
        <f t="shared" ref="D89:Q94" si="0">IF(D$87=$B89,$CG89,0)</f>
        <v>0.58944688839167225</v>
      </c>
      <c r="E89" s="247">
        <f t="shared" si="0"/>
        <v>0</v>
      </c>
      <c r="F89" s="247">
        <f t="shared" si="0"/>
        <v>0</v>
      </c>
      <c r="G89" s="247">
        <f t="shared" si="0"/>
        <v>0</v>
      </c>
      <c r="H89" s="247">
        <f t="shared" si="0"/>
        <v>0</v>
      </c>
      <c r="I89" s="247">
        <f t="shared" si="0"/>
        <v>0</v>
      </c>
      <c r="J89" s="247">
        <f t="shared" si="0"/>
        <v>0</v>
      </c>
      <c r="K89" s="247">
        <f t="shared" si="0"/>
        <v>0</v>
      </c>
      <c r="L89" s="247">
        <f t="shared" si="0"/>
        <v>0</v>
      </c>
      <c r="M89" s="247">
        <f t="shared" si="0"/>
        <v>0</v>
      </c>
      <c r="N89" s="247">
        <f t="shared" si="0"/>
        <v>0</v>
      </c>
      <c r="O89" s="247">
        <f t="shared" si="0"/>
        <v>0</v>
      </c>
      <c r="P89" s="247">
        <f t="shared" si="0"/>
        <v>0</v>
      </c>
      <c r="Q89" s="247">
        <f t="shared" si="0"/>
        <v>0</v>
      </c>
      <c r="R89" s="247">
        <f t="shared" ref="R89:AP99" si="1">IF(R$87=$B89,$CG89,0)</f>
        <v>0</v>
      </c>
      <c r="S89" s="247">
        <f t="shared" si="1"/>
        <v>0</v>
      </c>
      <c r="T89" s="247">
        <f t="shared" si="1"/>
        <v>0</v>
      </c>
      <c r="U89" s="247">
        <f t="shared" si="1"/>
        <v>0</v>
      </c>
      <c r="V89" s="247">
        <f t="shared" si="1"/>
        <v>0</v>
      </c>
      <c r="W89" s="247">
        <f t="shared" si="1"/>
        <v>0</v>
      </c>
      <c r="X89" s="247">
        <f t="shared" si="1"/>
        <v>0</v>
      </c>
      <c r="Y89" s="247">
        <f t="shared" si="1"/>
        <v>0</v>
      </c>
      <c r="Z89" s="247">
        <f t="shared" si="1"/>
        <v>0</v>
      </c>
      <c r="AA89" s="247">
        <f t="shared" si="1"/>
        <v>0</v>
      </c>
      <c r="AB89" s="247">
        <f t="shared" si="1"/>
        <v>0</v>
      </c>
      <c r="AC89" s="247">
        <f t="shared" si="1"/>
        <v>0</v>
      </c>
      <c r="AD89" s="247">
        <f t="shared" si="1"/>
        <v>0</v>
      </c>
      <c r="AE89" s="247">
        <f t="shared" si="1"/>
        <v>0</v>
      </c>
      <c r="AF89" s="247">
        <f t="shared" si="1"/>
        <v>0</v>
      </c>
      <c r="AG89" s="247">
        <f t="shared" si="1"/>
        <v>0</v>
      </c>
      <c r="AH89" s="247">
        <f t="shared" si="1"/>
        <v>0</v>
      </c>
      <c r="AI89" s="247">
        <f t="shared" si="1"/>
        <v>0</v>
      </c>
      <c r="AJ89" s="247">
        <f t="shared" si="1"/>
        <v>0</v>
      </c>
      <c r="AK89" s="247">
        <f t="shared" si="1"/>
        <v>0</v>
      </c>
      <c r="AL89" s="247">
        <f t="shared" si="1"/>
        <v>0</v>
      </c>
      <c r="AM89" s="247">
        <f t="shared" si="1"/>
        <v>0</v>
      </c>
      <c r="AN89" s="247">
        <f t="shared" si="1"/>
        <v>0</v>
      </c>
      <c r="AO89" s="247">
        <f t="shared" si="1"/>
        <v>0</v>
      </c>
      <c r="AP89" s="248">
        <f t="shared" si="1"/>
        <v>0</v>
      </c>
      <c r="AQ89" s="250">
        <v>0</v>
      </c>
      <c r="AR89" s="250">
        <v>0</v>
      </c>
      <c r="AS89" s="250">
        <v>0</v>
      </c>
      <c r="AT89" s="250">
        <v>0</v>
      </c>
      <c r="AU89" s="250">
        <v>0</v>
      </c>
      <c r="AV89" s="250">
        <v>0</v>
      </c>
      <c r="AW89" s="250">
        <v>0</v>
      </c>
      <c r="AX89" s="250">
        <v>0</v>
      </c>
      <c r="AY89" s="250">
        <v>0</v>
      </c>
      <c r="AZ89" s="250">
        <v>0</v>
      </c>
      <c r="BA89" s="250">
        <v>0</v>
      </c>
      <c r="BB89" s="250">
        <v>0</v>
      </c>
      <c r="BC89" s="250">
        <v>0</v>
      </c>
      <c r="BD89" s="250">
        <v>0</v>
      </c>
      <c r="BE89" s="250">
        <v>0</v>
      </c>
      <c r="BF89" s="250">
        <v>0</v>
      </c>
      <c r="BG89" s="250">
        <v>0</v>
      </c>
      <c r="BH89" s="250">
        <v>0</v>
      </c>
      <c r="BI89" s="250">
        <v>0</v>
      </c>
      <c r="BJ89" s="250">
        <v>0</v>
      </c>
      <c r="BK89" s="250">
        <v>0</v>
      </c>
      <c r="BL89" s="250">
        <v>0</v>
      </c>
      <c r="BM89" s="250">
        <v>0</v>
      </c>
      <c r="BN89" s="250">
        <v>0</v>
      </c>
      <c r="BO89" s="250">
        <v>0</v>
      </c>
      <c r="BP89" s="250">
        <v>0</v>
      </c>
      <c r="BQ89" s="250">
        <v>0</v>
      </c>
      <c r="BR89" s="250">
        <v>0</v>
      </c>
      <c r="BS89" s="250">
        <v>0</v>
      </c>
      <c r="BT89" s="250">
        <v>0</v>
      </c>
      <c r="BU89" s="250">
        <v>0</v>
      </c>
      <c r="BV89" s="250">
        <v>0</v>
      </c>
      <c r="BW89" s="250">
        <v>0</v>
      </c>
      <c r="BX89" s="250">
        <v>0</v>
      </c>
      <c r="BY89" s="250">
        <v>0</v>
      </c>
      <c r="BZ89" s="250">
        <v>0</v>
      </c>
      <c r="CA89" s="250">
        <v>0</v>
      </c>
      <c r="CB89" s="250">
        <v>0</v>
      </c>
      <c r="CC89" s="251">
        <v>0</v>
      </c>
      <c r="CD89" s="159"/>
      <c r="CE89" s="275">
        <f>ABS(取引基本表!CY6)</f>
        <v>124345</v>
      </c>
      <c r="CF89" s="231">
        <f>SUM(取引基本表!E6:AQ6,取引基本表!CH6:CN6)</f>
        <v>210951.99999999994</v>
      </c>
      <c r="CG89" s="365">
        <f t="shared" ref="CG89:CG101" si="2">CE89/CF89</f>
        <v>0.58944688839167225</v>
      </c>
    </row>
    <row r="90" spans="1:85">
      <c r="A90" s="31" t="s">
        <v>75</v>
      </c>
      <c r="B90" s="356">
        <v>2</v>
      </c>
      <c r="C90" s="88" t="s">
        <v>238</v>
      </c>
      <c r="D90" s="260">
        <f t="shared" si="0"/>
        <v>0</v>
      </c>
      <c r="E90" s="247">
        <f t="shared" si="0"/>
        <v>0.24119290026128479</v>
      </c>
      <c r="F90" s="247">
        <f t="shared" si="0"/>
        <v>0</v>
      </c>
      <c r="G90" s="247">
        <f t="shared" si="0"/>
        <v>0</v>
      </c>
      <c r="H90" s="247">
        <f t="shared" si="0"/>
        <v>0</v>
      </c>
      <c r="I90" s="247">
        <f t="shared" si="0"/>
        <v>0</v>
      </c>
      <c r="J90" s="247">
        <f t="shared" si="0"/>
        <v>0</v>
      </c>
      <c r="K90" s="247">
        <f t="shared" si="0"/>
        <v>0</v>
      </c>
      <c r="L90" s="247">
        <f t="shared" si="0"/>
        <v>0</v>
      </c>
      <c r="M90" s="247">
        <f t="shared" si="0"/>
        <v>0</v>
      </c>
      <c r="N90" s="247">
        <f t="shared" si="0"/>
        <v>0</v>
      </c>
      <c r="O90" s="247">
        <f t="shared" si="0"/>
        <v>0</v>
      </c>
      <c r="P90" s="247">
        <f t="shared" si="0"/>
        <v>0</v>
      </c>
      <c r="Q90" s="247">
        <f t="shared" si="0"/>
        <v>0</v>
      </c>
      <c r="R90" s="247">
        <f t="shared" si="1"/>
        <v>0</v>
      </c>
      <c r="S90" s="247">
        <f t="shared" si="1"/>
        <v>0</v>
      </c>
      <c r="T90" s="247">
        <f t="shared" si="1"/>
        <v>0</v>
      </c>
      <c r="U90" s="247">
        <f t="shared" si="1"/>
        <v>0</v>
      </c>
      <c r="V90" s="247">
        <f t="shared" si="1"/>
        <v>0</v>
      </c>
      <c r="W90" s="247">
        <f t="shared" si="1"/>
        <v>0</v>
      </c>
      <c r="X90" s="247">
        <f t="shared" si="1"/>
        <v>0</v>
      </c>
      <c r="Y90" s="247">
        <f t="shared" si="1"/>
        <v>0</v>
      </c>
      <c r="Z90" s="247">
        <f t="shared" si="1"/>
        <v>0</v>
      </c>
      <c r="AA90" s="247">
        <f t="shared" si="1"/>
        <v>0</v>
      </c>
      <c r="AB90" s="247">
        <f t="shared" si="1"/>
        <v>0</v>
      </c>
      <c r="AC90" s="247">
        <f t="shared" si="1"/>
        <v>0</v>
      </c>
      <c r="AD90" s="247">
        <f t="shared" si="1"/>
        <v>0</v>
      </c>
      <c r="AE90" s="247">
        <f t="shared" si="1"/>
        <v>0</v>
      </c>
      <c r="AF90" s="247">
        <f t="shared" si="1"/>
        <v>0</v>
      </c>
      <c r="AG90" s="247">
        <f t="shared" si="1"/>
        <v>0</v>
      </c>
      <c r="AH90" s="247">
        <f t="shared" si="1"/>
        <v>0</v>
      </c>
      <c r="AI90" s="247">
        <f t="shared" si="1"/>
        <v>0</v>
      </c>
      <c r="AJ90" s="247">
        <f t="shared" si="1"/>
        <v>0</v>
      </c>
      <c r="AK90" s="247">
        <f t="shared" si="1"/>
        <v>0</v>
      </c>
      <c r="AL90" s="247">
        <f t="shared" si="1"/>
        <v>0</v>
      </c>
      <c r="AM90" s="247">
        <f t="shared" si="1"/>
        <v>0</v>
      </c>
      <c r="AN90" s="247">
        <f t="shared" si="1"/>
        <v>0</v>
      </c>
      <c r="AO90" s="247">
        <f t="shared" si="1"/>
        <v>0</v>
      </c>
      <c r="AP90" s="248">
        <f t="shared" si="1"/>
        <v>0</v>
      </c>
      <c r="AQ90" s="250">
        <v>0</v>
      </c>
      <c r="AR90" s="250">
        <v>0</v>
      </c>
      <c r="AS90" s="250">
        <v>0</v>
      </c>
      <c r="AT90" s="250">
        <v>0</v>
      </c>
      <c r="AU90" s="250">
        <v>0</v>
      </c>
      <c r="AV90" s="250">
        <v>0</v>
      </c>
      <c r="AW90" s="250">
        <v>0</v>
      </c>
      <c r="AX90" s="250">
        <v>0</v>
      </c>
      <c r="AY90" s="250">
        <v>0</v>
      </c>
      <c r="AZ90" s="250">
        <v>0</v>
      </c>
      <c r="BA90" s="250">
        <v>0</v>
      </c>
      <c r="BB90" s="250">
        <v>0</v>
      </c>
      <c r="BC90" s="250">
        <v>0</v>
      </c>
      <c r="BD90" s="250">
        <v>0</v>
      </c>
      <c r="BE90" s="250">
        <v>0</v>
      </c>
      <c r="BF90" s="250">
        <v>0</v>
      </c>
      <c r="BG90" s="250">
        <v>0</v>
      </c>
      <c r="BH90" s="250">
        <v>0</v>
      </c>
      <c r="BI90" s="250">
        <v>0</v>
      </c>
      <c r="BJ90" s="250">
        <v>0</v>
      </c>
      <c r="BK90" s="250">
        <v>0</v>
      </c>
      <c r="BL90" s="250">
        <v>0</v>
      </c>
      <c r="BM90" s="250">
        <v>0</v>
      </c>
      <c r="BN90" s="250">
        <v>0</v>
      </c>
      <c r="BO90" s="250">
        <v>0</v>
      </c>
      <c r="BP90" s="250">
        <v>0</v>
      </c>
      <c r="BQ90" s="250">
        <v>0</v>
      </c>
      <c r="BR90" s="250">
        <v>0</v>
      </c>
      <c r="BS90" s="250">
        <v>0</v>
      </c>
      <c r="BT90" s="250">
        <v>0</v>
      </c>
      <c r="BU90" s="250">
        <v>0</v>
      </c>
      <c r="BV90" s="250">
        <v>0</v>
      </c>
      <c r="BW90" s="250">
        <v>0</v>
      </c>
      <c r="BX90" s="250">
        <v>0</v>
      </c>
      <c r="BY90" s="250">
        <v>0</v>
      </c>
      <c r="BZ90" s="250">
        <v>0</v>
      </c>
      <c r="CA90" s="250">
        <v>0</v>
      </c>
      <c r="CB90" s="250">
        <v>0</v>
      </c>
      <c r="CC90" s="251">
        <v>0</v>
      </c>
      <c r="CD90" s="159"/>
      <c r="CE90" s="230">
        <f>ABS(取引基本表!CY7)</f>
        <v>2677</v>
      </c>
      <c r="CF90" s="228">
        <f>SUM(取引基本表!E7:AQ7,取引基本表!CH7:CN7)</f>
        <v>11099</v>
      </c>
      <c r="CG90" s="366">
        <f t="shared" si="2"/>
        <v>0.24119290026128479</v>
      </c>
    </row>
    <row r="91" spans="1:85">
      <c r="A91" s="31" t="s">
        <v>77</v>
      </c>
      <c r="B91" s="356">
        <v>3</v>
      </c>
      <c r="C91" s="88" t="s">
        <v>239</v>
      </c>
      <c r="D91" s="260">
        <f t="shared" si="0"/>
        <v>0</v>
      </c>
      <c r="E91" s="247">
        <f t="shared" si="0"/>
        <v>0</v>
      </c>
      <c r="F91" s="247">
        <f t="shared" si="0"/>
        <v>0.47096774193548385</v>
      </c>
      <c r="G91" s="247">
        <f t="shared" si="0"/>
        <v>0</v>
      </c>
      <c r="H91" s="247">
        <f t="shared" si="0"/>
        <v>0</v>
      </c>
      <c r="I91" s="247">
        <f t="shared" si="0"/>
        <v>0</v>
      </c>
      <c r="J91" s="247">
        <f t="shared" si="0"/>
        <v>0</v>
      </c>
      <c r="K91" s="247">
        <f t="shared" si="0"/>
        <v>0</v>
      </c>
      <c r="L91" s="247">
        <f t="shared" si="0"/>
        <v>0</v>
      </c>
      <c r="M91" s="247">
        <f t="shared" si="0"/>
        <v>0</v>
      </c>
      <c r="N91" s="247">
        <f t="shared" si="0"/>
        <v>0</v>
      </c>
      <c r="O91" s="247">
        <f t="shared" si="0"/>
        <v>0</v>
      </c>
      <c r="P91" s="247">
        <f t="shared" si="0"/>
        <v>0</v>
      </c>
      <c r="Q91" s="247">
        <f t="shared" si="0"/>
        <v>0</v>
      </c>
      <c r="R91" s="247">
        <f t="shared" si="1"/>
        <v>0</v>
      </c>
      <c r="S91" s="247">
        <f t="shared" si="1"/>
        <v>0</v>
      </c>
      <c r="T91" s="247">
        <f t="shared" si="1"/>
        <v>0</v>
      </c>
      <c r="U91" s="247">
        <f t="shared" si="1"/>
        <v>0</v>
      </c>
      <c r="V91" s="247">
        <f t="shared" si="1"/>
        <v>0</v>
      </c>
      <c r="W91" s="247">
        <f t="shared" si="1"/>
        <v>0</v>
      </c>
      <c r="X91" s="247">
        <f t="shared" si="1"/>
        <v>0</v>
      </c>
      <c r="Y91" s="247">
        <f t="shared" si="1"/>
        <v>0</v>
      </c>
      <c r="Z91" s="247">
        <f t="shared" si="1"/>
        <v>0</v>
      </c>
      <c r="AA91" s="247">
        <f t="shared" si="1"/>
        <v>0</v>
      </c>
      <c r="AB91" s="247">
        <f t="shared" si="1"/>
        <v>0</v>
      </c>
      <c r="AC91" s="247">
        <f t="shared" si="1"/>
        <v>0</v>
      </c>
      <c r="AD91" s="247">
        <f t="shared" si="1"/>
        <v>0</v>
      </c>
      <c r="AE91" s="247">
        <f t="shared" si="1"/>
        <v>0</v>
      </c>
      <c r="AF91" s="247">
        <f t="shared" si="1"/>
        <v>0</v>
      </c>
      <c r="AG91" s="247">
        <f t="shared" si="1"/>
        <v>0</v>
      </c>
      <c r="AH91" s="247">
        <f t="shared" si="1"/>
        <v>0</v>
      </c>
      <c r="AI91" s="247">
        <f t="shared" si="1"/>
        <v>0</v>
      </c>
      <c r="AJ91" s="247">
        <f t="shared" si="1"/>
        <v>0</v>
      </c>
      <c r="AK91" s="247">
        <f t="shared" si="1"/>
        <v>0</v>
      </c>
      <c r="AL91" s="247">
        <f t="shared" si="1"/>
        <v>0</v>
      </c>
      <c r="AM91" s="247">
        <f t="shared" si="1"/>
        <v>0</v>
      </c>
      <c r="AN91" s="247">
        <f t="shared" si="1"/>
        <v>0</v>
      </c>
      <c r="AO91" s="247">
        <f t="shared" si="1"/>
        <v>0</v>
      </c>
      <c r="AP91" s="248">
        <f t="shared" si="1"/>
        <v>0</v>
      </c>
      <c r="AQ91" s="250">
        <v>0</v>
      </c>
      <c r="AR91" s="250">
        <v>0</v>
      </c>
      <c r="AS91" s="250">
        <v>0</v>
      </c>
      <c r="AT91" s="250">
        <v>0</v>
      </c>
      <c r="AU91" s="250">
        <v>0</v>
      </c>
      <c r="AV91" s="250">
        <v>0</v>
      </c>
      <c r="AW91" s="250">
        <v>0</v>
      </c>
      <c r="AX91" s="250">
        <v>0</v>
      </c>
      <c r="AY91" s="250">
        <v>0</v>
      </c>
      <c r="AZ91" s="250">
        <v>0</v>
      </c>
      <c r="BA91" s="250">
        <v>0</v>
      </c>
      <c r="BB91" s="250">
        <v>0</v>
      </c>
      <c r="BC91" s="250">
        <v>0</v>
      </c>
      <c r="BD91" s="250">
        <v>0</v>
      </c>
      <c r="BE91" s="250">
        <v>0</v>
      </c>
      <c r="BF91" s="250">
        <v>0</v>
      </c>
      <c r="BG91" s="250">
        <v>0</v>
      </c>
      <c r="BH91" s="250">
        <v>0</v>
      </c>
      <c r="BI91" s="250">
        <v>0</v>
      </c>
      <c r="BJ91" s="250">
        <v>0</v>
      </c>
      <c r="BK91" s="250">
        <v>0</v>
      </c>
      <c r="BL91" s="250">
        <v>0</v>
      </c>
      <c r="BM91" s="250">
        <v>0</v>
      </c>
      <c r="BN91" s="250">
        <v>0</v>
      </c>
      <c r="BO91" s="250">
        <v>0</v>
      </c>
      <c r="BP91" s="250">
        <v>0</v>
      </c>
      <c r="BQ91" s="250">
        <v>0</v>
      </c>
      <c r="BR91" s="250">
        <v>0</v>
      </c>
      <c r="BS91" s="250">
        <v>0</v>
      </c>
      <c r="BT91" s="250">
        <v>0</v>
      </c>
      <c r="BU91" s="250">
        <v>0</v>
      </c>
      <c r="BV91" s="250">
        <v>0</v>
      </c>
      <c r="BW91" s="250">
        <v>0</v>
      </c>
      <c r="BX91" s="250">
        <v>0</v>
      </c>
      <c r="BY91" s="250">
        <v>0</v>
      </c>
      <c r="BZ91" s="250">
        <v>0</v>
      </c>
      <c r="CA91" s="250">
        <v>0</v>
      </c>
      <c r="CB91" s="250">
        <v>0</v>
      </c>
      <c r="CC91" s="251">
        <v>0</v>
      </c>
      <c r="CD91" s="159"/>
      <c r="CE91" s="230">
        <f>ABS(取引基本表!CY8)</f>
        <v>5329</v>
      </c>
      <c r="CF91" s="228">
        <f>SUM(取引基本表!E8:AQ8,取引基本表!CH8:CN8)</f>
        <v>11315</v>
      </c>
      <c r="CG91" s="366">
        <f t="shared" si="2"/>
        <v>0.47096774193548385</v>
      </c>
    </row>
    <row r="92" spans="1:85">
      <c r="A92" s="31" t="s">
        <v>79</v>
      </c>
      <c r="B92" s="356">
        <v>4</v>
      </c>
      <c r="C92" s="88" t="s">
        <v>39</v>
      </c>
      <c r="D92" s="260">
        <f t="shared" si="0"/>
        <v>0</v>
      </c>
      <c r="E92" s="247">
        <f t="shared" si="0"/>
        <v>0</v>
      </c>
      <c r="F92" s="247">
        <f t="shared" si="0"/>
        <v>0</v>
      </c>
      <c r="G92" s="247">
        <f t="shared" si="0"/>
        <v>0.99051078852638064</v>
      </c>
      <c r="H92" s="247">
        <f t="shared" si="0"/>
        <v>0</v>
      </c>
      <c r="I92" s="247">
        <f t="shared" si="0"/>
        <v>0</v>
      </c>
      <c r="J92" s="247">
        <f t="shared" si="0"/>
        <v>0</v>
      </c>
      <c r="K92" s="247">
        <f t="shared" si="0"/>
        <v>0</v>
      </c>
      <c r="L92" s="247">
        <f t="shared" si="0"/>
        <v>0</v>
      </c>
      <c r="M92" s="247">
        <f t="shared" si="0"/>
        <v>0</v>
      </c>
      <c r="N92" s="247">
        <f t="shared" si="0"/>
        <v>0</v>
      </c>
      <c r="O92" s="247">
        <f t="shared" si="0"/>
        <v>0</v>
      </c>
      <c r="P92" s="247">
        <f t="shared" si="0"/>
        <v>0</v>
      </c>
      <c r="Q92" s="247">
        <f t="shared" si="0"/>
        <v>0</v>
      </c>
      <c r="R92" s="247">
        <f t="shared" si="1"/>
        <v>0</v>
      </c>
      <c r="S92" s="247">
        <f t="shared" si="1"/>
        <v>0</v>
      </c>
      <c r="T92" s="247">
        <f t="shared" si="1"/>
        <v>0</v>
      </c>
      <c r="U92" s="247">
        <f t="shared" si="1"/>
        <v>0</v>
      </c>
      <c r="V92" s="247">
        <f t="shared" si="1"/>
        <v>0</v>
      </c>
      <c r="W92" s="247">
        <f t="shared" si="1"/>
        <v>0</v>
      </c>
      <c r="X92" s="247">
        <f t="shared" si="1"/>
        <v>0</v>
      </c>
      <c r="Y92" s="247">
        <f t="shared" si="1"/>
        <v>0</v>
      </c>
      <c r="Z92" s="247">
        <f t="shared" si="1"/>
        <v>0</v>
      </c>
      <c r="AA92" s="247">
        <f t="shared" si="1"/>
        <v>0</v>
      </c>
      <c r="AB92" s="247">
        <f t="shared" si="1"/>
        <v>0</v>
      </c>
      <c r="AC92" s="247">
        <f t="shared" si="1"/>
        <v>0</v>
      </c>
      <c r="AD92" s="247">
        <f t="shared" si="1"/>
        <v>0</v>
      </c>
      <c r="AE92" s="247">
        <f t="shared" si="1"/>
        <v>0</v>
      </c>
      <c r="AF92" s="247">
        <f t="shared" si="1"/>
        <v>0</v>
      </c>
      <c r="AG92" s="247">
        <f t="shared" si="1"/>
        <v>0</v>
      </c>
      <c r="AH92" s="247">
        <f t="shared" si="1"/>
        <v>0</v>
      </c>
      <c r="AI92" s="247">
        <f t="shared" si="1"/>
        <v>0</v>
      </c>
      <c r="AJ92" s="247">
        <f t="shared" si="1"/>
        <v>0</v>
      </c>
      <c r="AK92" s="247">
        <f t="shared" si="1"/>
        <v>0</v>
      </c>
      <c r="AL92" s="247">
        <f t="shared" si="1"/>
        <v>0</v>
      </c>
      <c r="AM92" s="247">
        <f t="shared" si="1"/>
        <v>0</v>
      </c>
      <c r="AN92" s="247">
        <f t="shared" si="1"/>
        <v>0</v>
      </c>
      <c r="AO92" s="247">
        <f t="shared" si="1"/>
        <v>0</v>
      </c>
      <c r="AP92" s="248">
        <f t="shared" si="1"/>
        <v>0</v>
      </c>
      <c r="AQ92" s="250">
        <v>0</v>
      </c>
      <c r="AR92" s="250">
        <v>0</v>
      </c>
      <c r="AS92" s="250">
        <v>0</v>
      </c>
      <c r="AT92" s="250">
        <v>0</v>
      </c>
      <c r="AU92" s="250">
        <v>0</v>
      </c>
      <c r="AV92" s="250">
        <v>0</v>
      </c>
      <c r="AW92" s="250">
        <v>0</v>
      </c>
      <c r="AX92" s="250">
        <v>0</v>
      </c>
      <c r="AY92" s="250">
        <v>0</v>
      </c>
      <c r="AZ92" s="250">
        <v>0</v>
      </c>
      <c r="BA92" s="250">
        <v>0</v>
      </c>
      <c r="BB92" s="250">
        <v>0</v>
      </c>
      <c r="BC92" s="250">
        <v>0</v>
      </c>
      <c r="BD92" s="250">
        <v>0</v>
      </c>
      <c r="BE92" s="250">
        <v>0</v>
      </c>
      <c r="BF92" s="250">
        <v>0</v>
      </c>
      <c r="BG92" s="250">
        <v>0</v>
      </c>
      <c r="BH92" s="250">
        <v>0</v>
      </c>
      <c r="BI92" s="250">
        <v>0</v>
      </c>
      <c r="BJ92" s="250">
        <v>0</v>
      </c>
      <c r="BK92" s="250">
        <v>0</v>
      </c>
      <c r="BL92" s="250">
        <v>0</v>
      </c>
      <c r="BM92" s="250">
        <v>0</v>
      </c>
      <c r="BN92" s="250">
        <v>0</v>
      </c>
      <c r="BO92" s="250">
        <v>0</v>
      </c>
      <c r="BP92" s="250">
        <v>0</v>
      </c>
      <c r="BQ92" s="250">
        <v>0</v>
      </c>
      <c r="BR92" s="250">
        <v>0</v>
      </c>
      <c r="BS92" s="250">
        <v>0</v>
      </c>
      <c r="BT92" s="250">
        <v>0</v>
      </c>
      <c r="BU92" s="250">
        <v>0</v>
      </c>
      <c r="BV92" s="250">
        <v>0</v>
      </c>
      <c r="BW92" s="250">
        <v>0</v>
      </c>
      <c r="BX92" s="250">
        <v>0</v>
      </c>
      <c r="BY92" s="250">
        <v>0</v>
      </c>
      <c r="BZ92" s="250">
        <v>0</v>
      </c>
      <c r="CA92" s="250">
        <v>0</v>
      </c>
      <c r="CB92" s="250">
        <v>0</v>
      </c>
      <c r="CC92" s="251">
        <v>0</v>
      </c>
      <c r="CD92" s="159"/>
      <c r="CE92" s="230">
        <f>ABS(取引基本表!CY9)</f>
        <v>599575</v>
      </c>
      <c r="CF92" s="228">
        <f>SUM(取引基本表!E9:AQ9,取引基本表!CH9:CN9)</f>
        <v>605318.99999999977</v>
      </c>
      <c r="CG92" s="366">
        <f t="shared" si="2"/>
        <v>0.99051078852638064</v>
      </c>
    </row>
    <row r="93" spans="1:85">
      <c r="A93" s="31"/>
      <c r="B93" s="356">
        <v>5</v>
      </c>
      <c r="C93" s="88" t="s">
        <v>159</v>
      </c>
      <c r="D93" s="260">
        <f t="shared" si="0"/>
        <v>0</v>
      </c>
      <c r="E93" s="247">
        <f t="shared" si="0"/>
        <v>0</v>
      </c>
      <c r="F93" s="247">
        <f t="shared" si="0"/>
        <v>0</v>
      </c>
      <c r="G93" s="247">
        <f t="shared" si="0"/>
        <v>0</v>
      </c>
      <c r="H93" s="247">
        <f t="shared" si="0"/>
        <v>0.39518229884297285</v>
      </c>
      <c r="I93" s="247">
        <f t="shared" si="0"/>
        <v>0</v>
      </c>
      <c r="J93" s="247">
        <f t="shared" si="0"/>
        <v>0</v>
      </c>
      <c r="K93" s="247">
        <f t="shared" si="0"/>
        <v>0</v>
      </c>
      <c r="L93" s="247">
        <f t="shared" si="0"/>
        <v>0</v>
      </c>
      <c r="M93" s="247">
        <f t="shared" si="0"/>
        <v>0</v>
      </c>
      <c r="N93" s="247">
        <f t="shared" si="0"/>
        <v>0</v>
      </c>
      <c r="O93" s="247">
        <f t="shared" si="0"/>
        <v>0</v>
      </c>
      <c r="P93" s="247">
        <f t="shared" si="0"/>
        <v>0</v>
      </c>
      <c r="Q93" s="247">
        <f t="shared" si="0"/>
        <v>0</v>
      </c>
      <c r="R93" s="247">
        <f t="shared" si="1"/>
        <v>0</v>
      </c>
      <c r="S93" s="247">
        <f t="shared" si="1"/>
        <v>0</v>
      </c>
      <c r="T93" s="247">
        <f t="shared" si="1"/>
        <v>0</v>
      </c>
      <c r="U93" s="247">
        <f t="shared" si="1"/>
        <v>0</v>
      </c>
      <c r="V93" s="247">
        <f t="shared" si="1"/>
        <v>0</v>
      </c>
      <c r="W93" s="247">
        <f t="shared" si="1"/>
        <v>0</v>
      </c>
      <c r="X93" s="247">
        <f t="shared" si="1"/>
        <v>0</v>
      </c>
      <c r="Y93" s="247">
        <f t="shared" si="1"/>
        <v>0</v>
      </c>
      <c r="Z93" s="247">
        <f t="shared" si="1"/>
        <v>0</v>
      </c>
      <c r="AA93" s="247">
        <f t="shared" si="1"/>
        <v>0</v>
      </c>
      <c r="AB93" s="247">
        <f t="shared" si="1"/>
        <v>0</v>
      </c>
      <c r="AC93" s="247">
        <f t="shared" si="1"/>
        <v>0</v>
      </c>
      <c r="AD93" s="247">
        <f t="shared" si="1"/>
        <v>0</v>
      </c>
      <c r="AE93" s="247">
        <f t="shared" si="1"/>
        <v>0</v>
      </c>
      <c r="AF93" s="247">
        <f t="shared" si="1"/>
        <v>0</v>
      </c>
      <c r="AG93" s="247">
        <f t="shared" si="1"/>
        <v>0</v>
      </c>
      <c r="AH93" s="247">
        <f t="shared" si="1"/>
        <v>0</v>
      </c>
      <c r="AI93" s="247">
        <f t="shared" si="1"/>
        <v>0</v>
      </c>
      <c r="AJ93" s="247">
        <f t="shared" si="1"/>
        <v>0</v>
      </c>
      <c r="AK93" s="247">
        <f t="shared" si="1"/>
        <v>0</v>
      </c>
      <c r="AL93" s="247">
        <f t="shared" si="1"/>
        <v>0</v>
      </c>
      <c r="AM93" s="247">
        <f t="shared" si="1"/>
        <v>0</v>
      </c>
      <c r="AN93" s="247">
        <f t="shared" si="1"/>
        <v>0</v>
      </c>
      <c r="AO93" s="247">
        <f t="shared" si="1"/>
        <v>0</v>
      </c>
      <c r="AP93" s="248">
        <f t="shared" si="1"/>
        <v>0</v>
      </c>
      <c r="AQ93" s="250">
        <v>0</v>
      </c>
      <c r="AR93" s="250">
        <v>0</v>
      </c>
      <c r="AS93" s="250">
        <v>0</v>
      </c>
      <c r="AT93" s="250">
        <v>0</v>
      </c>
      <c r="AU93" s="250">
        <v>0</v>
      </c>
      <c r="AV93" s="250">
        <v>0</v>
      </c>
      <c r="AW93" s="250">
        <v>0</v>
      </c>
      <c r="AX93" s="250">
        <v>0</v>
      </c>
      <c r="AY93" s="250">
        <v>0</v>
      </c>
      <c r="AZ93" s="250">
        <v>0</v>
      </c>
      <c r="BA93" s="250">
        <v>0</v>
      </c>
      <c r="BB93" s="250">
        <v>0</v>
      </c>
      <c r="BC93" s="250">
        <v>0</v>
      </c>
      <c r="BD93" s="250">
        <v>0</v>
      </c>
      <c r="BE93" s="250">
        <v>0</v>
      </c>
      <c r="BF93" s="250">
        <v>0</v>
      </c>
      <c r="BG93" s="250">
        <v>0</v>
      </c>
      <c r="BH93" s="250">
        <v>0</v>
      </c>
      <c r="BI93" s="250">
        <v>0</v>
      </c>
      <c r="BJ93" s="250">
        <v>0</v>
      </c>
      <c r="BK93" s="250">
        <v>0</v>
      </c>
      <c r="BL93" s="250">
        <v>0</v>
      </c>
      <c r="BM93" s="250">
        <v>0</v>
      </c>
      <c r="BN93" s="250">
        <v>0</v>
      </c>
      <c r="BO93" s="250">
        <v>0</v>
      </c>
      <c r="BP93" s="250">
        <v>0</v>
      </c>
      <c r="BQ93" s="250">
        <v>0</v>
      </c>
      <c r="BR93" s="250">
        <v>0</v>
      </c>
      <c r="BS93" s="250">
        <v>0</v>
      </c>
      <c r="BT93" s="250">
        <v>0</v>
      </c>
      <c r="BU93" s="250">
        <v>0</v>
      </c>
      <c r="BV93" s="250">
        <v>0</v>
      </c>
      <c r="BW93" s="250">
        <v>0</v>
      </c>
      <c r="BX93" s="250">
        <v>0</v>
      </c>
      <c r="BY93" s="250">
        <v>0</v>
      </c>
      <c r="BZ93" s="250">
        <v>0</v>
      </c>
      <c r="CA93" s="250">
        <v>0</v>
      </c>
      <c r="CB93" s="250">
        <v>0</v>
      </c>
      <c r="CC93" s="251">
        <v>0</v>
      </c>
      <c r="CD93" s="159"/>
      <c r="CE93" s="230">
        <f>ABS(取引基本表!CY10)</f>
        <v>322662</v>
      </c>
      <c r="CF93" s="228">
        <f>SUM(取引基本表!E10:AQ10,取引基本表!CH10:CN10)</f>
        <v>816488.99999999988</v>
      </c>
      <c r="CG93" s="366">
        <f t="shared" si="2"/>
        <v>0.39518229884297285</v>
      </c>
    </row>
    <row r="94" spans="1:85">
      <c r="A94" s="31"/>
      <c r="B94" s="356">
        <v>6</v>
      </c>
      <c r="C94" s="88" t="s">
        <v>40</v>
      </c>
      <c r="D94" s="260">
        <f t="shared" si="0"/>
        <v>0</v>
      </c>
      <c r="E94" s="247">
        <f t="shared" si="0"/>
        <v>0</v>
      </c>
      <c r="F94" s="247">
        <f t="shared" si="0"/>
        <v>0</v>
      </c>
      <c r="G94" s="247">
        <f t="shared" si="0"/>
        <v>0</v>
      </c>
      <c r="H94" s="247">
        <f t="shared" si="0"/>
        <v>0</v>
      </c>
      <c r="I94" s="247">
        <f t="shared" si="0"/>
        <v>0.8894655411090906</v>
      </c>
      <c r="J94" s="247">
        <f t="shared" si="0"/>
        <v>0</v>
      </c>
      <c r="K94" s="247">
        <f t="shared" si="0"/>
        <v>0</v>
      </c>
      <c r="L94" s="247">
        <f t="shared" si="0"/>
        <v>0</v>
      </c>
      <c r="M94" s="247">
        <f t="shared" si="0"/>
        <v>0</v>
      </c>
      <c r="N94" s="247">
        <f t="shared" si="0"/>
        <v>0</v>
      </c>
      <c r="O94" s="247">
        <f t="shared" si="0"/>
        <v>0</v>
      </c>
      <c r="P94" s="247">
        <f t="shared" si="0"/>
        <v>0</v>
      </c>
      <c r="Q94" s="247">
        <f t="shared" si="0"/>
        <v>0</v>
      </c>
      <c r="R94" s="247">
        <f t="shared" si="1"/>
        <v>0</v>
      </c>
      <c r="S94" s="247">
        <f t="shared" si="1"/>
        <v>0</v>
      </c>
      <c r="T94" s="247">
        <f t="shared" si="1"/>
        <v>0</v>
      </c>
      <c r="U94" s="247">
        <f t="shared" si="1"/>
        <v>0</v>
      </c>
      <c r="V94" s="247">
        <f t="shared" si="1"/>
        <v>0</v>
      </c>
      <c r="W94" s="247">
        <f t="shared" si="1"/>
        <v>0</v>
      </c>
      <c r="X94" s="247">
        <f t="shared" si="1"/>
        <v>0</v>
      </c>
      <c r="Y94" s="247">
        <f t="shared" si="1"/>
        <v>0</v>
      </c>
      <c r="Z94" s="247">
        <f t="shared" si="1"/>
        <v>0</v>
      </c>
      <c r="AA94" s="247">
        <f t="shared" si="1"/>
        <v>0</v>
      </c>
      <c r="AB94" s="247">
        <f t="shared" si="1"/>
        <v>0</v>
      </c>
      <c r="AC94" s="247">
        <f t="shared" si="1"/>
        <v>0</v>
      </c>
      <c r="AD94" s="247">
        <f t="shared" si="1"/>
        <v>0</v>
      </c>
      <c r="AE94" s="247">
        <f t="shared" si="1"/>
        <v>0</v>
      </c>
      <c r="AF94" s="247">
        <f t="shared" si="1"/>
        <v>0</v>
      </c>
      <c r="AG94" s="247">
        <f t="shared" si="1"/>
        <v>0</v>
      </c>
      <c r="AH94" s="247">
        <f t="shared" si="1"/>
        <v>0</v>
      </c>
      <c r="AI94" s="247">
        <f t="shared" si="1"/>
        <v>0</v>
      </c>
      <c r="AJ94" s="247">
        <f t="shared" si="1"/>
        <v>0</v>
      </c>
      <c r="AK94" s="247">
        <f t="shared" si="1"/>
        <v>0</v>
      </c>
      <c r="AL94" s="247">
        <f t="shared" si="1"/>
        <v>0</v>
      </c>
      <c r="AM94" s="247">
        <f t="shared" si="1"/>
        <v>0</v>
      </c>
      <c r="AN94" s="247">
        <f t="shared" si="1"/>
        <v>0</v>
      </c>
      <c r="AO94" s="247">
        <f t="shared" si="1"/>
        <v>0</v>
      </c>
      <c r="AP94" s="248">
        <f t="shared" si="1"/>
        <v>0</v>
      </c>
      <c r="AQ94" s="250">
        <v>0</v>
      </c>
      <c r="AR94" s="250">
        <v>0</v>
      </c>
      <c r="AS94" s="250">
        <v>0</v>
      </c>
      <c r="AT94" s="250">
        <v>0</v>
      </c>
      <c r="AU94" s="250">
        <v>0</v>
      </c>
      <c r="AV94" s="250">
        <v>0</v>
      </c>
      <c r="AW94" s="250">
        <v>0</v>
      </c>
      <c r="AX94" s="250">
        <v>0</v>
      </c>
      <c r="AY94" s="250">
        <v>0</v>
      </c>
      <c r="AZ94" s="250">
        <v>0</v>
      </c>
      <c r="BA94" s="250">
        <v>0</v>
      </c>
      <c r="BB94" s="250">
        <v>0</v>
      </c>
      <c r="BC94" s="250">
        <v>0</v>
      </c>
      <c r="BD94" s="250">
        <v>0</v>
      </c>
      <c r="BE94" s="250">
        <v>0</v>
      </c>
      <c r="BF94" s="250">
        <v>0</v>
      </c>
      <c r="BG94" s="250">
        <v>0</v>
      </c>
      <c r="BH94" s="250">
        <v>0</v>
      </c>
      <c r="BI94" s="250">
        <v>0</v>
      </c>
      <c r="BJ94" s="250">
        <v>0</v>
      </c>
      <c r="BK94" s="250">
        <v>0</v>
      </c>
      <c r="BL94" s="250">
        <v>0</v>
      </c>
      <c r="BM94" s="250">
        <v>0</v>
      </c>
      <c r="BN94" s="250">
        <v>0</v>
      </c>
      <c r="BO94" s="250">
        <v>0</v>
      </c>
      <c r="BP94" s="250">
        <v>0</v>
      </c>
      <c r="BQ94" s="250">
        <v>0</v>
      </c>
      <c r="BR94" s="250">
        <v>0</v>
      </c>
      <c r="BS94" s="250">
        <v>0</v>
      </c>
      <c r="BT94" s="250">
        <v>0</v>
      </c>
      <c r="BU94" s="250">
        <v>0</v>
      </c>
      <c r="BV94" s="250">
        <v>0</v>
      </c>
      <c r="BW94" s="250">
        <v>0</v>
      </c>
      <c r="BX94" s="250">
        <v>0</v>
      </c>
      <c r="BY94" s="250">
        <v>0</v>
      </c>
      <c r="BZ94" s="250">
        <v>0</v>
      </c>
      <c r="CA94" s="250">
        <v>0</v>
      </c>
      <c r="CB94" s="250">
        <v>0</v>
      </c>
      <c r="CC94" s="251">
        <v>0</v>
      </c>
      <c r="CD94" s="159"/>
      <c r="CE94" s="230">
        <f>ABS(取引基本表!CY11)</f>
        <v>163844</v>
      </c>
      <c r="CF94" s="228">
        <f>SUM(取引基本表!E11:AQ11,取引基本表!CH11:CN11)</f>
        <v>184204.99999999997</v>
      </c>
      <c r="CG94" s="366">
        <f t="shared" si="2"/>
        <v>0.8894655411090906</v>
      </c>
    </row>
    <row r="95" spans="1:85">
      <c r="A95" s="31"/>
      <c r="B95" s="356">
        <v>7</v>
      </c>
      <c r="C95" s="88" t="s">
        <v>41</v>
      </c>
      <c r="D95" s="260">
        <f t="shared" ref="D95:S108" si="3">IF(D$87=$B95,$CG95,0)</f>
        <v>0</v>
      </c>
      <c r="E95" s="247">
        <f t="shared" si="3"/>
        <v>0</v>
      </c>
      <c r="F95" s="247">
        <f t="shared" si="3"/>
        <v>0</v>
      </c>
      <c r="G95" s="247">
        <f t="shared" si="3"/>
        <v>0</v>
      </c>
      <c r="H95" s="247">
        <f t="shared" si="3"/>
        <v>0</v>
      </c>
      <c r="I95" s="247">
        <f t="shared" si="3"/>
        <v>0</v>
      </c>
      <c r="J95" s="247">
        <f t="shared" si="3"/>
        <v>0.32677227029368133</v>
      </c>
      <c r="K95" s="247">
        <f t="shared" si="3"/>
        <v>0</v>
      </c>
      <c r="L95" s="247">
        <f t="shared" si="3"/>
        <v>0</v>
      </c>
      <c r="M95" s="247">
        <f t="shared" si="3"/>
        <v>0</v>
      </c>
      <c r="N95" s="247">
        <f t="shared" si="3"/>
        <v>0</v>
      </c>
      <c r="O95" s="247">
        <f t="shared" si="3"/>
        <v>0</v>
      </c>
      <c r="P95" s="247">
        <f t="shared" si="3"/>
        <v>0</v>
      </c>
      <c r="Q95" s="247">
        <f t="shared" si="3"/>
        <v>0</v>
      </c>
      <c r="R95" s="247">
        <f t="shared" si="3"/>
        <v>0</v>
      </c>
      <c r="S95" s="247">
        <f t="shared" si="3"/>
        <v>0</v>
      </c>
      <c r="T95" s="247">
        <f t="shared" si="1"/>
        <v>0</v>
      </c>
      <c r="U95" s="247">
        <f t="shared" si="1"/>
        <v>0</v>
      </c>
      <c r="V95" s="247">
        <f t="shared" si="1"/>
        <v>0</v>
      </c>
      <c r="W95" s="247">
        <f t="shared" si="1"/>
        <v>0</v>
      </c>
      <c r="X95" s="247">
        <f t="shared" si="1"/>
        <v>0</v>
      </c>
      <c r="Y95" s="247">
        <f t="shared" si="1"/>
        <v>0</v>
      </c>
      <c r="Z95" s="247">
        <f t="shared" si="1"/>
        <v>0</v>
      </c>
      <c r="AA95" s="247">
        <f t="shared" si="1"/>
        <v>0</v>
      </c>
      <c r="AB95" s="247">
        <f t="shared" si="1"/>
        <v>0</v>
      </c>
      <c r="AC95" s="247">
        <f t="shared" si="1"/>
        <v>0</v>
      </c>
      <c r="AD95" s="247">
        <f t="shared" si="1"/>
        <v>0</v>
      </c>
      <c r="AE95" s="247">
        <f t="shared" si="1"/>
        <v>0</v>
      </c>
      <c r="AF95" s="247">
        <f t="shared" si="1"/>
        <v>0</v>
      </c>
      <c r="AG95" s="247">
        <f t="shared" si="1"/>
        <v>0</v>
      </c>
      <c r="AH95" s="247">
        <f t="shared" si="1"/>
        <v>0</v>
      </c>
      <c r="AI95" s="247">
        <f t="shared" si="1"/>
        <v>0</v>
      </c>
      <c r="AJ95" s="247">
        <f t="shared" si="1"/>
        <v>0</v>
      </c>
      <c r="AK95" s="247">
        <f t="shared" si="1"/>
        <v>0</v>
      </c>
      <c r="AL95" s="247">
        <f t="shared" si="1"/>
        <v>0</v>
      </c>
      <c r="AM95" s="247">
        <f t="shared" si="1"/>
        <v>0</v>
      </c>
      <c r="AN95" s="247">
        <f t="shared" si="1"/>
        <v>0</v>
      </c>
      <c r="AO95" s="247">
        <f t="shared" si="1"/>
        <v>0</v>
      </c>
      <c r="AP95" s="248">
        <f t="shared" si="1"/>
        <v>0</v>
      </c>
      <c r="AQ95" s="250">
        <v>0</v>
      </c>
      <c r="AR95" s="250">
        <v>0</v>
      </c>
      <c r="AS95" s="250">
        <v>0</v>
      </c>
      <c r="AT95" s="250">
        <v>0</v>
      </c>
      <c r="AU95" s="250">
        <v>0</v>
      </c>
      <c r="AV95" s="250">
        <v>0</v>
      </c>
      <c r="AW95" s="250">
        <v>0</v>
      </c>
      <c r="AX95" s="250">
        <v>0</v>
      </c>
      <c r="AY95" s="250">
        <v>0</v>
      </c>
      <c r="AZ95" s="250">
        <v>0</v>
      </c>
      <c r="BA95" s="250">
        <v>0</v>
      </c>
      <c r="BB95" s="250">
        <v>0</v>
      </c>
      <c r="BC95" s="250">
        <v>0</v>
      </c>
      <c r="BD95" s="250">
        <v>0</v>
      </c>
      <c r="BE95" s="250">
        <v>0</v>
      </c>
      <c r="BF95" s="250">
        <v>0</v>
      </c>
      <c r="BG95" s="250">
        <v>0</v>
      </c>
      <c r="BH95" s="250">
        <v>0</v>
      </c>
      <c r="BI95" s="250">
        <v>0</v>
      </c>
      <c r="BJ95" s="250">
        <v>0</v>
      </c>
      <c r="BK95" s="250">
        <v>0</v>
      </c>
      <c r="BL95" s="250">
        <v>0</v>
      </c>
      <c r="BM95" s="250">
        <v>0</v>
      </c>
      <c r="BN95" s="250">
        <v>0</v>
      </c>
      <c r="BO95" s="250">
        <v>0</v>
      </c>
      <c r="BP95" s="250">
        <v>0</v>
      </c>
      <c r="BQ95" s="250">
        <v>0</v>
      </c>
      <c r="BR95" s="250">
        <v>0</v>
      </c>
      <c r="BS95" s="250">
        <v>0</v>
      </c>
      <c r="BT95" s="250">
        <v>0</v>
      </c>
      <c r="BU95" s="250">
        <v>0</v>
      </c>
      <c r="BV95" s="250">
        <v>0</v>
      </c>
      <c r="BW95" s="250">
        <v>0</v>
      </c>
      <c r="BX95" s="250">
        <v>0</v>
      </c>
      <c r="BY95" s="250">
        <v>0</v>
      </c>
      <c r="BZ95" s="250">
        <v>0</v>
      </c>
      <c r="CA95" s="250">
        <v>0</v>
      </c>
      <c r="CB95" s="250">
        <v>0</v>
      </c>
      <c r="CC95" s="251">
        <v>0</v>
      </c>
      <c r="CD95" s="159"/>
      <c r="CE95" s="230">
        <f>ABS(取引基本表!CY12)</f>
        <v>70922</v>
      </c>
      <c r="CF95" s="228">
        <f>SUM(取引基本表!E12:AQ12,取引基本表!CH12:CN12)</f>
        <v>217037.99999999997</v>
      </c>
      <c r="CG95" s="366">
        <f t="shared" si="2"/>
        <v>0.32677227029368133</v>
      </c>
    </row>
    <row r="96" spans="1:85">
      <c r="A96" s="31"/>
      <c r="B96" s="356">
        <v>8</v>
      </c>
      <c r="C96" s="88" t="s">
        <v>42</v>
      </c>
      <c r="D96" s="260">
        <f t="shared" si="3"/>
        <v>0</v>
      </c>
      <c r="E96" s="247">
        <f t="shared" si="3"/>
        <v>0</v>
      </c>
      <c r="F96" s="247">
        <f t="shared" si="3"/>
        <v>0</v>
      </c>
      <c r="G96" s="247">
        <f t="shared" si="3"/>
        <v>0</v>
      </c>
      <c r="H96" s="247">
        <f t="shared" si="3"/>
        <v>0</v>
      </c>
      <c r="I96" s="247">
        <f t="shared" si="3"/>
        <v>0</v>
      </c>
      <c r="J96" s="247">
        <f t="shared" si="3"/>
        <v>0</v>
      </c>
      <c r="K96" s="247">
        <f t="shared" si="3"/>
        <v>0.55631484669427267</v>
      </c>
      <c r="L96" s="247">
        <f t="shared" si="3"/>
        <v>0</v>
      </c>
      <c r="M96" s="247">
        <f t="shared" si="3"/>
        <v>0</v>
      </c>
      <c r="N96" s="247">
        <f t="shared" si="3"/>
        <v>0</v>
      </c>
      <c r="O96" s="247">
        <f t="shared" si="3"/>
        <v>0</v>
      </c>
      <c r="P96" s="247">
        <f t="shared" si="3"/>
        <v>0</v>
      </c>
      <c r="Q96" s="247">
        <f t="shared" si="3"/>
        <v>0</v>
      </c>
      <c r="R96" s="247">
        <f t="shared" si="1"/>
        <v>0</v>
      </c>
      <c r="S96" s="247">
        <f t="shared" si="1"/>
        <v>0</v>
      </c>
      <c r="T96" s="247">
        <f t="shared" si="1"/>
        <v>0</v>
      </c>
      <c r="U96" s="247">
        <f t="shared" si="1"/>
        <v>0</v>
      </c>
      <c r="V96" s="247">
        <f t="shared" si="1"/>
        <v>0</v>
      </c>
      <c r="W96" s="247">
        <f t="shared" si="1"/>
        <v>0</v>
      </c>
      <c r="X96" s="247">
        <f t="shared" si="1"/>
        <v>0</v>
      </c>
      <c r="Y96" s="247">
        <f t="shared" si="1"/>
        <v>0</v>
      </c>
      <c r="Z96" s="247">
        <f t="shared" si="1"/>
        <v>0</v>
      </c>
      <c r="AA96" s="247">
        <f t="shared" si="1"/>
        <v>0</v>
      </c>
      <c r="AB96" s="247">
        <f t="shared" si="1"/>
        <v>0</v>
      </c>
      <c r="AC96" s="247">
        <f t="shared" si="1"/>
        <v>0</v>
      </c>
      <c r="AD96" s="247">
        <f t="shared" si="1"/>
        <v>0</v>
      </c>
      <c r="AE96" s="247">
        <f t="shared" si="1"/>
        <v>0</v>
      </c>
      <c r="AF96" s="247">
        <f t="shared" si="1"/>
        <v>0</v>
      </c>
      <c r="AG96" s="247">
        <f t="shared" si="1"/>
        <v>0</v>
      </c>
      <c r="AH96" s="247">
        <f t="shared" si="1"/>
        <v>0</v>
      </c>
      <c r="AI96" s="247">
        <f t="shared" si="1"/>
        <v>0</v>
      </c>
      <c r="AJ96" s="247">
        <f t="shared" si="1"/>
        <v>0</v>
      </c>
      <c r="AK96" s="247">
        <f t="shared" si="1"/>
        <v>0</v>
      </c>
      <c r="AL96" s="247">
        <f t="shared" si="1"/>
        <v>0</v>
      </c>
      <c r="AM96" s="247">
        <f t="shared" si="1"/>
        <v>0</v>
      </c>
      <c r="AN96" s="247">
        <f t="shared" si="1"/>
        <v>0</v>
      </c>
      <c r="AO96" s="247">
        <f t="shared" si="1"/>
        <v>0</v>
      </c>
      <c r="AP96" s="248">
        <f t="shared" si="1"/>
        <v>0</v>
      </c>
      <c r="AQ96" s="250">
        <v>0</v>
      </c>
      <c r="AR96" s="250">
        <v>0</v>
      </c>
      <c r="AS96" s="250">
        <v>0</v>
      </c>
      <c r="AT96" s="250">
        <v>0</v>
      </c>
      <c r="AU96" s="250">
        <v>0</v>
      </c>
      <c r="AV96" s="250">
        <v>0</v>
      </c>
      <c r="AW96" s="250">
        <v>0</v>
      </c>
      <c r="AX96" s="250">
        <v>0</v>
      </c>
      <c r="AY96" s="250">
        <v>0</v>
      </c>
      <c r="AZ96" s="250">
        <v>0</v>
      </c>
      <c r="BA96" s="250">
        <v>0</v>
      </c>
      <c r="BB96" s="250">
        <v>0</v>
      </c>
      <c r="BC96" s="250">
        <v>0</v>
      </c>
      <c r="BD96" s="250">
        <v>0</v>
      </c>
      <c r="BE96" s="250">
        <v>0</v>
      </c>
      <c r="BF96" s="250">
        <v>0</v>
      </c>
      <c r="BG96" s="250">
        <v>0</v>
      </c>
      <c r="BH96" s="250">
        <v>0</v>
      </c>
      <c r="BI96" s="250">
        <v>0</v>
      </c>
      <c r="BJ96" s="250">
        <v>0</v>
      </c>
      <c r="BK96" s="250">
        <v>0</v>
      </c>
      <c r="BL96" s="250">
        <v>0</v>
      </c>
      <c r="BM96" s="250">
        <v>0</v>
      </c>
      <c r="BN96" s="250">
        <v>0</v>
      </c>
      <c r="BO96" s="250">
        <v>0</v>
      </c>
      <c r="BP96" s="250">
        <v>0</v>
      </c>
      <c r="BQ96" s="250">
        <v>0</v>
      </c>
      <c r="BR96" s="250">
        <v>0</v>
      </c>
      <c r="BS96" s="250">
        <v>0</v>
      </c>
      <c r="BT96" s="250">
        <v>0</v>
      </c>
      <c r="BU96" s="250">
        <v>0</v>
      </c>
      <c r="BV96" s="250">
        <v>0</v>
      </c>
      <c r="BW96" s="250">
        <v>0</v>
      </c>
      <c r="BX96" s="250">
        <v>0</v>
      </c>
      <c r="BY96" s="250">
        <v>0</v>
      </c>
      <c r="BZ96" s="250">
        <v>0</v>
      </c>
      <c r="CA96" s="250">
        <v>0</v>
      </c>
      <c r="CB96" s="250">
        <v>0</v>
      </c>
      <c r="CC96" s="251">
        <v>0</v>
      </c>
      <c r="CD96" s="159"/>
      <c r="CE96" s="230">
        <f>ABS(取引基本表!CY13)</f>
        <v>382620</v>
      </c>
      <c r="CF96" s="228">
        <f>SUM(取引基本表!E13:AQ13,取引基本表!CH13:CN13)</f>
        <v>687775.99999999988</v>
      </c>
      <c r="CG96" s="366">
        <f t="shared" si="2"/>
        <v>0.55631484669427267</v>
      </c>
    </row>
    <row r="97" spans="1:85">
      <c r="A97" s="31"/>
      <c r="B97" s="356">
        <v>9</v>
      </c>
      <c r="C97" s="88" t="s">
        <v>43</v>
      </c>
      <c r="D97" s="260">
        <f t="shared" si="3"/>
        <v>0</v>
      </c>
      <c r="E97" s="247">
        <f t="shared" si="3"/>
        <v>0</v>
      </c>
      <c r="F97" s="247">
        <f t="shared" si="3"/>
        <v>0</v>
      </c>
      <c r="G97" s="247">
        <f t="shared" si="3"/>
        <v>0</v>
      </c>
      <c r="H97" s="247">
        <f t="shared" si="3"/>
        <v>0</v>
      </c>
      <c r="I97" s="247">
        <f t="shared" si="3"/>
        <v>0</v>
      </c>
      <c r="J97" s="247">
        <f t="shared" si="3"/>
        <v>0</v>
      </c>
      <c r="K97" s="247">
        <f t="shared" si="3"/>
        <v>0</v>
      </c>
      <c r="L97" s="247">
        <f t="shared" si="3"/>
        <v>0.37805990961722391</v>
      </c>
      <c r="M97" s="247">
        <f t="shared" si="3"/>
        <v>0</v>
      </c>
      <c r="N97" s="247">
        <f t="shared" si="3"/>
        <v>0</v>
      </c>
      <c r="O97" s="247">
        <f t="shared" si="3"/>
        <v>0</v>
      </c>
      <c r="P97" s="247">
        <f t="shared" si="3"/>
        <v>0</v>
      </c>
      <c r="Q97" s="247">
        <f t="shared" si="3"/>
        <v>0</v>
      </c>
      <c r="R97" s="247">
        <f t="shared" si="1"/>
        <v>0</v>
      </c>
      <c r="S97" s="247">
        <f t="shared" si="1"/>
        <v>0</v>
      </c>
      <c r="T97" s="247">
        <f t="shared" si="1"/>
        <v>0</v>
      </c>
      <c r="U97" s="247">
        <f t="shared" si="1"/>
        <v>0</v>
      </c>
      <c r="V97" s="247">
        <f t="shared" si="1"/>
        <v>0</v>
      </c>
      <c r="W97" s="247">
        <f t="shared" si="1"/>
        <v>0</v>
      </c>
      <c r="X97" s="247">
        <f t="shared" si="1"/>
        <v>0</v>
      </c>
      <c r="Y97" s="247">
        <f t="shared" si="1"/>
        <v>0</v>
      </c>
      <c r="Z97" s="247">
        <f t="shared" si="1"/>
        <v>0</v>
      </c>
      <c r="AA97" s="247">
        <f t="shared" si="1"/>
        <v>0</v>
      </c>
      <c r="AB97" s="247">
        <f t="shared" si="1"/>
        <v>0</v>
      </c>
      <c r="AC97" s="247">
        <f t="shared" si="1"/>
        <v>0</v>
      </c>
      <c r="AD97" s="247">
        <f t="shared" si="1"/>
        <v>0</v>
      </c>
      <c r="AE97" s="247">
        <f t="shared" si="1"/>
        <v>0</v>
      </c>
      <c r="AF97" s="247">
        <f t="shared" si="1"/>
        <v>0</v>
      </c>
      <c r="AG97" s="247">
        <f t="shared" si="1"/>
        <v>0</v>
      </c>
      <c r="AH97" s="247">
        <f t="shared" si="1"/>
        <v>0</v>
      </c>
      <c r="AI97" s="247">
        <f t="shared" si="1"/>
        <v>0</v>
      </c>
      <c r="AJ97" s="247">
        <f t="shared" si="1"/>
        <v>0</v>
      </c>
      <c r="AK97" s="247">
        <f t="shared" si="1"/>
        <v>0</v>
      </c>
      <c r="AL97" s="247">
        <f t="shared" si="1"/>
        <v>0</v>
      </c>
      <c r="AM97" s="247">
        <f t="shared" si="1"/>
        <v>0</v>
      </c>
      <c r="AN97" s="247">
        <f t="shared" si="1"/>
        <v>0</v>
      </c>
      <c r="AO97" s="247">
        <f t="shared" si="1"/>
        <v>0</v>
      </c>
      <c r="AP97" s="248">
        <f t="shared" si="1"/>
        <v>0</v>
      </c>
      <c r="AQ97" s="250">
        <v>0</v>
      </c>
      <c r="AR97" s="250">
        <v>0</v>
      </c>
      <c r="AS97" s="250">
        <v>0</v>
      </c>
      <c r="AT97" s="250">
        <v>0</v>
      </c>
      <c r="AU97" s="250">
        <v>0</v>
      </c>
      <c r="AV97" s="250">
        <v>0</v>
      </c>
      <c r="AW97" s="250">
        <v>0</v>
      </c>
      <c r="AX97" s="250">
        <v>0</v>
      </c>
      <c r="AY97" s="250">
        <v>0</v>
      </c>
      <c r="AZ97" s="250">
        <v>0</v>
      </c>
      <c r="BA97" s="250">
        <v>0</v>
      </c>
      <c r="BB97" s="250">
        <v>0</v>
      </c>
      <c r="BC97" s="250">
        <v>0</v>
      </c>
      <c r="BD97" s="250">
        <v>0</v>
      </c>
      <c r="BE97" s="250">
        <v>0</v>
      </c>
      <c r="BF97" s="250">
        <v>0</v>
      </c>
      <c r="BG97" s="250">
        <v>0</v>
      </c>
      <c r="BH97" s="250">
        <v>0</v>
      </c>
      <c r="BI97" s="250">
        <v>0</v>
      </c>
      <c r="BJ97" s="250">
        <v>0</v>
      </c>
      <c r="BK97" s="250">
        <v>0</v>
      </c>
      <c r="BL97" s="250">
        <v>0</v>
      </c>
      <c r="BM97" s="250">
        <v>0</v>
      </c>
      <c r="BN97" s="250">
        <v>0</v>
      </c>
      <c r="BO97" s="250">
        <v>0</v>
      </c>
      <c r="BP97" s="250">
        <v>0</v>
      </c>
      <c r="BQ97" s="250">
        <v>0</v>
      </c>
      <c r="BR97" s="250">
        <v>0</v>
      </c>
      <c r="BS97" s="250">
        <v>0</v>
      </c>
      <c r="BT97" s="250">
        <v>0</v>
      </c>
      <c r="BU97" s="250">
        <v>0</v>
      </c>
      <c r="BV97" s="250">
        <v>0</v>
      </c>
      <c r="BW97" s="250">
        <v>0</v>
      </c>
      <c r="BX97" s="250">
        <v>0</v>
      </c>
      <c r="BY97" s="250">
        <v>0</v>
      </c>
      <c r="BZ97" s="250">
        <v>0</v>
      </c>
      <c r="CA97" s="250">
        <v>0</v>
      </c>
      <c r="CB97" s="250">
        <v>0</v>
      </c>
      <c r="CC97" s="251">
        <v>0</v>
      </c>
      <c r="CD97" s="159"/>
      <c r="CE97" s="230">
        <f>ABS(取引基本表!CY14)</f>
        <v>51784</v>
      </c>
      <c r="CF97" s="228">
        <f>SUM(取引基本表!E14:AQ14,取引基本表!CH14:CN14)</f>
        <v>136972.99999999997</v>
      </c>
      <c r="CG97" s="366">
        <f t="shared" si="2"/>
        <v>0.37805990961722391</v>
      </c>
    </row>
    <row r="98" spans="1:85">
      <c r="A98" s="31"/>
      <c r="B98" s="356">
        <v>10</v>
      </c>
      <c r="C98" s="88" t="s">
        <v>227</v>
      </c>
      <c r="D98" s="260">
        <f t="shared" si="3"/>
        <v>0</v>
      </c>
      <c r="E98" s="247">
        <f t="shared" si="3"/>
        <v>0</v>
      </c>
      <c r="F98" s="247">
        <f t="shared" si="3"/>
        <v>0</v>
      </c>
      <c r="G98" s="247">
        <f t="shared" si="3"/>
        <v>0</v>
      </c>
      <c r="H98" s="247">
        <f t="shared" si="3"/>
        <v>0</v>
      </c>
      <c r="I98" s="247">
        <f t="shared" si="3"/>
        <v>0</v>
      </c>
      <c r="J98" s="247">
        <f t="shared" si="3"/>
        <v>0</v>
      </c>
      <c r="K98" s="247">
        <f t="shared" si="3"/>
        <v>0</v>
      </c>
      <c r="L98" s="247">
        <f t="shared" si="3"/>
        <v>0</v>
      </c>
      <c r="M98" s="247">
        <f t="shared" si="3"/>
        <v>0.349330260400467</v>
      </c>
      <c r="N98" s="247">
        <f t="shared" si="3"/>
        <v>0</v>
      </c>
      <c r="O98" s="247">
        <f t="shared" si="3"/>
        <v>0</v>
      </c>
      <c r="P98" s="247">
        <f t="shared" si="3"/>
        <v>0</v>
      </c>
      <c r="Q98" s="247">
        <f t="shared" si="3"/>
        <v>0</v>
      </c>
      <c r="R98" s="247">
        <f t="shared" si="1"/>
        <v>0</v>
      </c>
      <c r="S98" s="247">
        <f t="shared" si="1"/>
        <v>0</v>
      </c>
      <c r="T98" s="247">
        <f t="shared" si="1"/>
        <v>0</v>
      </c>
      <c r="U98" s="247">
        <f t="shared" si="1"/>
        <v>0</v>
      </c>
      <c r="V98" s="247">
        <f t="shared" si="1"/>
        <v>0</v>
      </c>
      <c r="W98" s="247">
        <f t="shared" si="1"/>
        <v>0</v>
      </c>
      <c r="X98" s="247">
        <f t="shared" si="1"/>
        <v>0</v>
      </c>
      <c r="Y98" s="247">
        <f t="shared" si="1"/>
        <v>0</v>
      </c>
      <c r="Z98" s="247">
        <f t="shared" si="1"/>
        <v>0</v>
      </c>
      <c r="AA98" s="247">
        <f t="shared" si="1"/>
        <v>0</v>
      </c>
      <c r="AB98" s="247">
        <f t="shared" si="1"/>
        <v>0</v>
      </c>
      <c r="AC98" s="247">
        <f t="shared" si="1"/>
        <v>0</v>
      </c>
      <c r="AD98" s="247">
        <f t="shared" si="1"/>
        <v>0</v>
      </c>
      <c r="AE98" s="247">
        <f t="shared" si="1"/>
        <v>0</v>
      </c>
      <c r="AF98" s="247">
        <f t="shared" si="1"/>
        <v>0</v>
      </c>
      <c r="AG98" s="247">
        <f t="shared" si="1"/>
        <v>0</v>
      </c>
      <c r="AH98" s="247">
        <f t="shared" si="1"/>
        <v>0</v>
      </c>
      <c r="AI98" s="247">
        <f t="shared" si="1"/>
        <v>0</v>
      </c>
      <c r="AJ98" s="247">
        <f t="shared" si="1"/>
        <v>0</v>
      </c>
      <c r="AK98" s="247">
        <f t="shared" si="1"/>
        <v>0</v>
      </c>
      <c r="AL98" s="247">
        <f t="shared" si="1"/>
        <v>0</v>
      </c>
      <c r="AM98" s="247">
        <f t="shared" si="1"/>
        <v>0</v>
      </c>
      <c r="AN98" s="247">
        <f t="shared" si="1"/>
        <v>0</v>
      </c>
      <c r="AO98" s="247">
        <f t="shared" si="1"/>
        <v>0</v>
      </c>
      <c r="AP98" s="248">
        <f t="shared" si="1"/>
        <v>0</v>
      </c>
      <c r="AQ98" s="250">
        <v>0</v>
      </c>
      <c r="AR98" s="250">
        <v>0</v>
      </c>
      <c r="AS98" s="250">
        <v>0</v>
      </c>
      <c r="AT98" s="250">
        <v>0</v>
      </c>
      <c r="AU98" s="250">
        <v>0</v>
      </c>
      <c r="AV98" s="250">
        <v>0</v>
      </c>
      <c r="AW98" s="250">
        <v>0</v>
      </c>
      <c r="AX98" s="250">
        <v>0</v>
      </c>
      <c r="AY98" s="250">
        <v>0</v>
      </c>
      <c r="AZ98" s="250">
        <v>0</v>
      </c>
      <c r="BA98" s="250">
        <v>0</v>
      </c>
      <c r="BB98" s="250">
        <v>0</v>
      </c>
      <c r="BC98" s="250">
        <v>0</v>
      </c>
      <c r="BD98" s="250">
        <v>0</v>
      </c>
      <c r="BE98" s="250">
        <v>0</v>
      </c>
      <c r="BF98" s="250">
        <v>0</v>
      </c>
      <c r="BG98" s="250">
        <v>0</v>
      </c>
      <c r="BH98" s="250">
        <v>0</v>
      </c>
      <c r="BI98" s="250">
        <v>0</v>
      </c>
      <c r="BJ98" s="250">
        <v>0</v>
      </c>
      <c r="BK98" s="250">
        <v>0</v>
      </c>
      <c r="BL98" s="250">
        <v>0</v>
      </c>
      <c r="BM98" s="250">
        <v>0</v>
      </c>
      <c r="BN98" s="250">
        <v>0</v>
      </c>
      <c r="BO98" s="250">
        <v>0</v>
      </c>
      <c r="BP98" s="250">
        <v>0</v>
      </c>
      <c r="BQ98" s="250">
        <v>0</v>
      </c>
      <c r="BR98" s="250">
        <v>0</v>
      </c>
      <c r="BS98" s="250">
        <v>0</v>
      </c>
      <c r="BT98" s="250">
        <v>0</v>
      </c>
      <c r="BU98" s="250">
        <v>0</v>
      </c>
      <c r="BV98" s="250">
        <v>0</v>
      </c>
      <c r="BW98" s="250">
        <v>0</v>
      </c>
      <c r="BX98" s="250">
        <v>0</v>
      </c>
      <c r="BY98" s="250">
        <v>0</v>
      </c>
      <c r="BZ98" s="250">
        <v>0</v>
      </c>
      <c r="CA98" s="250">
        <v>0</v>
      </c>
      <c r="CB98" s="250">
        <v>0</v>
      </c>
      <c r="CC98" s="251">
        <v>0</v>
      </c>
      <c r="CD98" s="159"/>
      <c r="CE98" s="230">
        <f>ABS(取引基本表!CY15)</f>
        <v>68511</v>
      </c>
      <c r="CF98" s="228">
        <f>SUM(取引基本表!E15:AQ15,取引基本表!CH15:CN15)</f>
        <v>196121.00000000003</v>
      </c>
      <c r="CG98" s="366">
        <f t="shared" si="2"/>
        <v>0.349330260400467</v>
      </c>
    </row>
    <row r="99" spans="1:85">
      <c r="A99" s="31"/>
      <c r="B99" s="356">
        <v>11</v>
      </c>
      <c r="C99" s="88" t="s">
        <v>44</v>
      </c>
      <c r="D99" s="260">
        <f t="shared" si="3"/>
        <v>0</v>
      </c>
      <c r="E99" s="247">
        <f t="shared" si="3"/>
        <v>0</v>
      </c>
      <c r="F99" s="247">
        <f t="shared" si="3"/>
        <v>0</v>
      </c>
      <c r="G99" s="247">
        <f t="shared" si="3"/>
        <v>0</v>
      </c>
      <c r="H99" s="247">
        <f t="shared" si="3"/>
        <v>0</v>
      </c>
      <c r="I99" s="247">
        <f t="shared" si="3"/>
        <v>0</v>
      </c>
      <c r="J99" s="247">
        <f t="shared" si="3"/>
        <v>0</v>
      </c>
      <c r="K99" s="247">
        <f t="shared" si="3"/>
        <v>0</v>
      </c>
      <c r="L99" s="247">
        <f t="shared" si="3"/>
        <v>0</v>
      </c>
      <c r="M99" s="247">
        <f t="shared" si="3"/>
        <v>0</v>
      </c>
      <c r="N99" s="247">
        <f t="shared" si="3"/>
        <v>0.19760022081865269</v>
      </c>
      <c r="O99" s="247">
        <f t="shared" si="3"/>
        <v>0</v>
      </c>
      <c r="P99" s="247">
        <f t="shared" si="3"/>
        <v>0</v>
      </c>
      <c r="Q99" s="247">
        <f t="shared" si="3"/>
        <v>0</v>
      </c>
      <c r="R99" s="247">
        <f t="shared" si="1"/>
        <v>0</v>
      </c>
      <c r="S99" s="247">
        <f t="shared" si="1"/>
        <v>0</v>
      </c>
      <c r="T99" s="247">
        <f t="shared" si="1"/>
        <v>0</v>
      </c>
      <c r="U99" s="247">
        <f t="shared" si="1"/>
        <v>0</v>
      </c>
      <c r="V99" s="247">
        <f t="shared" si="1"/>
        <v>0</v>
      </c>
      <c r="W99" s="247">
        <f t="shared" si="1"/>
        <v>0</v>
      </c>
      <c r="X99" s="247">
        <f t="shared" si="1"/>
        <v>0</v>
      </c>
      <c r="Y99" s="247">
        <f t="shared" ref="R99:AP109" si="4">IF(Y$87=$B99,$CG99,0)</f>
        <v>0</v>
      </c>
      <c r="Z99" s="247">
        <f t="shared" si="4"/>
        <v>0</v>
      </c>
      <c r="AA99" s="247">
        <f t="shared" si="4"/>
        <v>0</v>
      </c>
      <c r="AB99" s="247">
        <f t="shared" si="4"/>
        <v>0</v>
      </c>
      <c r="AC99" s="247">
        <f t="shared" si="4"/>
        <v>0</v>
      </c>
      <c r="AD99" s="247">
        <f t="shared" si="4"/>
        <v>0</v>
      </c>
      <c r="AE99" s="247">
        <f t="shared" si="4"/>
        <v>0</v>
      </c>
      <c r="AF99" s="247">
        <f t="shared" si="4"/>
        <v>0</v>
      </c>
      <c r="AG99" s="247">
        <f t="shared" si="4"/>
        <v>0</v>
      </c>
      <c r="AH99" s="247">
        <f t="shared" si="4"/>
        <v>0</v>
      </c>
      <c r="AI99" s="247">
        <f t="shared" si="4"/>
        <v>0</v>
      </c>
      <c r="AJ99" s="247">
        <f t="shared" si="4"/>
        <v>0</v>
      </c>
      <c r="AK99" s="247">
        <f t="shared" si="4"/>
        <v>0</v>
      </c>
      <c r="AL99" s="247">
        <f t="shared" si="4"/>
        <v>0</v>
      </c>
      <c r="AM99" s="247">
        <f t="shared" si="4"/>
        <v>0</v>
      </c>
      <c r="AN99" s="247">
        <f t="shared" si="4"/>
        <v>0</v>
      </c>
      <c r="AO99" s="247">
        <f t="shared" si="4"/>
        <v>0</v>
      </c>
      <c r="AP99" s="248">
        <f t="shared" si="4"/>
        <v>0</v>
      </c>
      <c r="AQ99" s="250">
        <v>0</v>
      </c>
      <c r="AR99" s="250">
        <v>0</v>
      </c>
      <c r="AS99" s="250">
        <v>0</v>
      </c>
      <c r="AT99" s="250">
        <v>0</v>
      </c>
      <c r="AU99" s="250">
        <v>0</v>
      </c>
      <c r="AV99" s="250">
        <v>0</v>
      </c>
      <c r="AW99" s="250">
        <v>0</v>
      </c>
      <c r="AX99" s="250">
        <v>0</v>
      </c>
      <c r="AY99" s="250">
        <v>0</v>
      </c>
      <c r="AZ99" s="250">
        <v>0</v>
      </c>
      <c r="BA99" s="250">
        <v>0</v>
      </c>
      <c r="BB99" s="250">
        <v>0</v>
      </c>
      <c r="BC99" s="250">
        <v>0</v>
      </c>
      <c r="BD99" s="250">
        <v>0</v>
      </c>
      <c r="BE99" s="250">
        <v>0</v>
      </c>
      <c r="BF99" s="250">
        <v>0</v>
      </c>
      <c r="BG99" s="250">
        <v>0</v>
      </c>
      <c r="BH99" s="250">
        <v>0</v>
      </c>
      <c r="BI99" s="250">
        <v>0</v>
      </c>
      <c r="BJ99" s="250">
        <v>0</v>
      </c>
      <c r="BK99" s="250">
        <v>0</v>
      </c>
      <c r="BL99" s="250">
        <v>0</v>
      </c>
      <c r="BM99" s="250">
        <v>0</v>
      </c>
      <c r="BN99" s="250">
        <v>0</v>
      </c>
      <c r="BO99" s="250">
        <v>0</v>
      </c>
      <c r="BP99" s="250">
        <v>0</v>
      </c>
      <c r="BQ99" s="250">
        <v>0</v>
      </c>
      <c r="BR99" s="250">
        <v>0</v>
      </c>
      <c r="BS99" s="250">
        <v>0</v>
      </c>
      <c r="BT99" s="250">
        <v>0</v>
      </c>
      <c r="BU99" s="250">
        <v>0</v>
      </c>
      <c r="BV99" s="250">
        <v>0</v>
      </c>
      <c r="BW99" s="250">
        <v>0</v>
      </c>
      <c r="BX99" s="250">
        <v>0</v>
      </c>
      <c r="BY99" s="250">
        <v>0</v>
      </c>
      <c r="BZ99" s="250">
        <v>0</v>
      </c>
      <c r="CA99" s="250">
        <v>0</v>
      </c>
      <c r="CB99" s="250">
        <v>0</v>
      </c>
      <c r="CC99" s="251">
        <v>0</v>
      </c>
      <c r="CD99" s="159"/>
      <c r="CE99" s="230">
        <f>ABS(取引基本表!CY16)</f>
        <v>24340</v>
      </c>
      <c r="CF99" s="228">
        <f>SUM(取引基本表!E16:AQ16,取引基本表!CH16:CN16)</f>
        <v>123177.99999999999</v>
      </c>
      <c r="CG99" s="366">
        <f t="shared" si="2"/>
        <v>0.19760022081865269</v>
      </c>
    </row>
    <row r="100" spans="1:85">
      <c r="A100" s="31"/>
      <c r="B100" s="356">
        <v>12</v>
      </c>
      <c r="C100" s="88" t="s">
        <v>45</v>
      </c>
      <c r="D100" s="260">
        <f t="shared" si="3"/>
        <v>0</v>
      </c>
      <c r="E100" s="247">
        <f t="shared" si="3"/>
        <v>0</v>
      </c>
      <c r="F100" s="247">
        <f t="shared" si="3"/>
        <v>0</v>
      </c>
      <c r="G100" s="247">
        <f t="shared" si="3"/>
        <v>0</v>
      </c>
      <c r="H100" s="247">
        <f t="shared" si="3"/>
        <v>0</v>
      </c>
      <c r="I100" s="247">
        <f t="shared" si="3"/>
        <v>0</v>
      </c>
      <c r="J100" s="247">
        <f t="shared" si="3"/>
        <v>0</v>
      </c>
      <c r="K100" s="247">
        <f t="shared" si="3"/>
        <v>0</v>
      </c>
      <c r="L100" s="247">
        <f t="shared" si="3"/>
        <v>0</v>
      </c>
      <c r="M100" s="247">
        <f t="shared" si="3"/>
        <v>0</v>
      </c>
      <c r="N100" s="247">
        <f t="shared" si="3"/>
        <v>0</v>
      </c>
      <c r="O100" s="247">
        <f t="shared" si="3"/>
        <v>5.2242018862097027E-2</v>
      </c>
      <c r="P100" s="247">
        <f t="shared" si="3"/>
        <v>0</v>
      </c>
      <c r="Q100" s="247">
        <f t="shared" si="3"/>
        <v>0</v>
      </c>
      <c r="R100" s="247">
        <f t="shared" si="4"/>
        <v>0</v>
      </c>
      <c r="S100" s="247">
        <f t="shared" si="4"/>
        <v>0</v>
      </c>
      <c r="T100" s="247">
        <f t="shared" si="4"/>
        <v>0</v>
      </c>
      <c r="U100" s="247">
        <f t="shared" si="4"/>
        <v>0</v>
      </c>
      <c r="V100" s="247">
        <f t="shared" si="4"/>
        <v>0</v>
      </c>
      <c r="W100" s="247">
        <f t="shared" si="4"/>
        <v>0</v>
      </c>
      <c r="X100" s="247">
        <f t="shared" si="4"/>
        <v>0</v>
      </c>
      <c r="Y100" s="247">
        <f t="shared" si="4"/>
        <v>0</v>
      </c>
      <c r="Z100" s="247">
        <f t="shared" si="4"/>
        <v>0</v>
      </c>
      <c r="AA100" s="247">
        <f t="shared" si="4"/>
        <v>0</v>
      </c>
      <c r="AB100" s="247">
        <f t="shared" si="4"/>
        <v>0</v>
      </c>
      <c r="AC100" s="247">
        <f t="shared" si="4"/>
        <v>0</v>
      </c>
      <c r="AD100" s="247">
        <f t="shared" si="4"/>
        <v>0</v>
      </c>
      <c r="AE100" s="247">
        <f t="shared" si="4"/>
        <v>0</v>
      </c>
      <c r="AF100" s="247">
        <f t="shared" si="4"/>
        <v>0</v>
      </c>
      <c r="AG100" s="247">
        <f t="shared" si="4"/>
        <v>0</v>
      </c>
      <c r="AH100" s="247">
        <f t="shared" si="4"/>
        <v>0</v>
      </c>
      <c r="AI100" s="247">
        <f t="shared" si="4"/>
        <v>0</v>
      </c>
      <c r="AJ100" s="247">
        <f t="shared" si="4"/>
        <v>0</v>
      </c>
      <c r="AK100" s="247">
        <f t="shared" si="4"/>
        <v>0</v>
      </c>
      <c r="AL100" s="247">
        <f t="shared" si="4"/>
        <v>0</v>
      </c>
      <c r="AM100" s="247">
        <f t="shared" si="4"/>
        <v>0</v>
      </c>
      <c r="AN100" s="247">
        <f t="shared" si="4"/>
        <v>0</v>
      </c>
      <c r="AO100" s="247">
        <f t="shared" si="4"/>
        <v>0</v>
      </c>
      <c r="AP100" s="248">
        <f t="shared" si="4"/>
        <v>0</v>
      </c>
      <c r="AQ100" s="250">
        <v>0</v>
      </c>
      <c r="AR100" s="250">
        <v>0</v>
      </c>
      <c r="AS100" s="250">
        <v>0</v>
      </c>
      <c r="AT100" s="250">
        <v>0</v>
      </c>
      <c r="AU100" s="250">
        <v>0</v>
      </c>
      <c r="AV100" s="250">
        <v>0</v>
      </c>
      <c r="AW100" s="250">
        <v>0</v>
      </c>
      <c r="AX100" s="250">
        <v>0</v>
      </c>
      <c r="AY100" s="250">
        <v>0</v>
      </c>
      <c r="AZ100" s="250">
        <v>0</v>
      </c>
      <c r="BA100" s="250">
        <v>0</v>
      </c>
      <c r="BB100" s="250">
        <v>0</v>
      </c>
      <c r="BC100" s="250">
        <v>0</v>
      </c>
      <c r="BD100" s="250">
        <v>0</v>
      </c>
      <c r="BE100" s="250">
        <v>0</v>
      </c>
      <c r="BF100" s="250">
        <v>0</v>
      </c>
      <c r="BG100" s="250">
        <v>0</v>
      </c>
      <c r="BH100" s="250">
        <v>0</v>
      </c>
      <c r="BI100" s="250">
        <v>0</v>
      </c>
      <c r="BJ100" s="250">
        <v>0</v>
      </c>
      <c r="BK100" s="250">
        <v>0</v>
      </c>
      <c r="BL100" s="250">
        <v>0</v>
      </c>
      <c r="BM100" s="250">
        <v>0</v>
      </c>
      <c r="BN100" s="250">
        <v>0</v>
      </c>
      <c r="BO100" s="250">
        <v>0</v>
      </c>
      <c r="BP100" s="250">
        <v>0</v>
      </c>
      <c r="BQ100" s="250">
        <v>0</v>
      </c>
      <c r="BR100" s="250">
        <v>0</v>
      </c>
      <c r="BS100" s="250">
        <v>0</v>
      </c>
      <c r="BT100" s="250">
        <v>0</v>
      </c>
      <c r="BU100" s="250">
        <v>0</v>
      </c>
      <c r="BV100" s="250">
        <v>0</v>
      </c>
      <c r="BW100" s="250">
        <v>0</v>
      </c>
      <c r="BX100" s="250">
        <v>0</v>
      </c>
      <c r="BY100" s="250">
        <v>0</v>
      </c>
      <c r="BZ100" s="250">
        <v>0</v>
      </c>
      <c r="CA100" s="250">
        <v>0</v>
      </c>
      <c r="CB100" s="250">
        <v>0</v>
      </c>
      <c r="CC100" s="251">
        <v>0</v>
      </c>
      <c r="CD100" s="159"/>
      <c r="CE100" s="230">
        <f>ABS(取引基本表!CY17)</f>
        <v>66982</v>
      </c>
      <c r="CF100" s="228">
        <f>SUM(取引基本表!E17:AQ17,取引基本表!CH17:CN17)</f>
        <v>1282148.0000000005</v>
      </c>
      <c r="CG100" s="366">
        <f t="shared" si="2"/>
        <v>5.2242018862097027E-2</v>
      </c>
    </row>
    <row r="101" spans="1:85">
      <c r="A101" s="31"/>
      <c r="B101" s="356">
        <v>13</v>
      </c>
      <c r="C101" s="88" t="s">
        <v>46</v>
      </c>
      <c r="D101" s="260">
        <f t="shared" si="3"/>
        <v>0</v>
      </c>
      <c r="E101" s="247">
        <f t="shared" si="3"/>
        <v>0</v>
      </c>
      <c r="F101" s="247">
        <f t="shared" si="3"/>
        <v>0</v>
      </c>
      <c r="G101" s="247">
        <f t="shared" si="3"/>
        <v>0</v>
      </c>
      <c r="H101" s="247">
        <f t="shared" si="3"/>
        <v>0</v>
      </c>
      <c r="I101" s="247">
        <f t="shared" si="3"/>
        <v>0</v>
      </c>
      <c r="J101" s="247">
        <f t="shared" si="3"/>
        <v>0</v>
      </c>
      <c r="K101" s="247">
        <f t="shared" si="3"/>
        <v>0</v>
      </c>
      <c r="L101" s="247">
        <f t="shared" si="3"/>
        <v>0</v>
      </c>
      <c r="M101" s="247">
        <f t="shared" si="3"/>
        <v>0</v>
      </c>
      <c r="N101" s="247">
        <f t="shared" si="3"/>
        <v>0</v>
      </c>
      <c r="O101" s="247">
        <f t="shared" si="3"/>
        <v>0</v>
      </c>
      <c r="P101" s="247">
        <f t="shared" si="3"/>
        <v>0.8853780139759827</v>
      </c>
      <c r="Q101" s="247">
        <f t="shared" si="3"/>
        <v>0</v>
      </c>
      <c r="R101" s="247">
        <f t="shared" si="4"/>
        <v>0</v>
      </c>
      <c r="S101" s="247">
        <f t="shared" si="4"/>
        <v>0</v>
      </c>
      <c r="T101" s="247">
        <f t="shared" si="4"/>
        <v>0</v>
      </c>
      <c r="U101" s="247">
        <f t="shared" si="4"/>
        <v>0</v>
      </c>
      <c r="V101" s="247">
        <f t="shared" si="4"/>
        <v>0</v>
      </c>
      <c r="W101" s="247">
        <f t="shared" si="4"/>
        <v>0</v>
      </c>
      <c r="X101" s="247">
        <f t="shared" si="4"/>
        <v>0</v>
      </c>
      <c r="Y101" s="247">
        <f t="shared" si="4"/>
        <v>0</v>
      </c>
      <c r="Z101" s="247">
        <f t="shared" si="4"/>
        <v>0</v>
      </c>
      <c r="AA101" s="247">
        <f t="shared" si="4"/>
        <v>0</v>
      </c>
      <c r="AB101" s="247">
        <f t="shared" si="4"/>
        <v>0</v>
      </c>
      <c r="AC101" s="247">
        <f t="shared" si="4"/>
        <v>0</v>
      </c>
      <c r="AD101" s="247">
        <f t="shared" si="4"/>
        <v>0</v>
      </c>
      <c r="AE101" s="247">
        <f t="shared" si="4"/>
        <v>0</v>
      </c>
      <c r="AF101" s="247">
        <f t="shared" si="4"/>
        <v>0</v>
      </c>
      <c r="AG101" s="247">
        <f t="shared" si="4"/>
        <v>0</v>
      </c>
      <c r="AH101" s="247">
        <f t="shared" si="4"/>
        <v>0</v>
      </c>
      <c r="AI101" s="247">
        <f t="shared" si="4"/>
        <v>0</v>
      </c>
      <c r="AJ101" s="247">
        <f t="shared" si="4"/>
        <v>0</v>
      </c>
      <c r="AK101" s="247">
        <f t="shared" si="4"/>
        <v>0</v>
      </c>
      <c r="AL101" s="247">
        <f t="shared" si="4"/>
        <v>0</v>
      </c>
      <c r="AM101" s="247">
        <f t="shared" si="4"/>
        <v>0</v>
      </c>
      <c r="AN101" s="247">
        <f t="shared" si="4"/>
        <v>0</v>
      </c>
      <c r="AO101" s="247">
        <f t="shared" si="4"/>
        <v>0</v>
      </c>
      <c r="AP101" s="248">
        <f t="shared" si="4"/>
        <v>0</v>
      </c>
      <c r="AQ101" s="250">
        <v>0</v>
      </c>
      <c r="AR101" s="250">
        <v>0</v>
      </c>
      <c r="AS101" s="250">
        <v>0</v>
      </c>
      <c r="AT101" s="250">
        <v>0</v>
      </c>
      <c r="AU101" s="250">
        <v>0</v>
      </c>
      <c r="AV101" s="250">
        <v>0</v>
      </c>
      <c r="AW101" s="250">
        <v>0</v>
      </c>
      <c r="AX101" s="250">
        <v>0</v>
      </c>
      <c r="AY101" s="250">
        <v>0</v>
      </c>
      <c r="AZ101" s="250">
        <v>0</v>
      </c>
      <c r="BA101" s="250">
        <v>0</v>
      </c>
      <c r="BB101" s="250">
        <v>0</v>
      </c>
      <c r="BC101" s="250">
        <v>0</v>
      </c>
      <c r="BD101" s="250">
        <v>0</v>
      </c>
      <c r="BE101" s="250">
        <v>0</v>
      </c>
      <c r="BF101" s="250">
        <v>0</v>
      </c>
      <c r="BG101" s="250">
        <v>0</v>
      </c>
      <c r="BH101" s="250">
        <v>0</v>
      </c>
      <c r="BI101" s="250">
        <v>0</v>
      </c>
      <c r="BJ101" s="250">
        <v>0</v>
      </c>
      <c r="BK101" s="250">
        <v>0</v>
      </c>
      <c r="BL101" s="250">
        <v>0</v>
      </c>
      <c r="BM101" s="250">
        <v>0</v>
      </c>
      <c r="BN101" s="250">
        <v>0</v>
      </c>
      <c r="BO101" s="250">
        <v>0</v>
      </c>
      <c r="BP101" s="250">
        <v>0</v>
      </c>
      <c r="BQ101" s="250">
        <v>0</v>
      </c>
      <c r="BR101" s="250">
        <v>0</v>
      </c>
      <c r="BS101" s="250">
        <v>0</v>
      </c>
      <c r="BT101" s="250">
        <v>0</v>
      </c>
      <c r="BU101" s="250">
        <v>0</v>
      </c>
      <c r="BV101" s="250">
        <v>0</v>
      </c>
      <c r="BW101" s="250">
        <v>0</v>
      </c>
      <c r="BX101" s="250">
        <v>0</v>
      </c>
      <c r="BY101" s="250">
        <v>0</v>
      </c>
      <c r="BZ101" s="250">
        <v>0</v>
      </c>
      <c r="CA101" s="250">
        <v>0</v>
      </c>
      <c r="CB101" s="250">
        <v>0</v>
      </c>
      <c r="CC101" s="251">
        <v>0</v>
      </c>
      <c r="CD101" s="159"/>
      <c r="CE101" s="230">
        <f>ABS(取引基本表!CY18)</f>
        <v>177760</v>
      </c>
      <c r="CF101" s="228">
        <f>SUM(取引基本表!E18:AQ18,取引基本表!CH18:CN18)</f>
        <v>200773.00000000003</v>
      </c>
      <c r="CG101" s="366">
        <f t="shared" si="2"/>
        <v>0.8853780139759827</v>
      </c>
    </row>
    <row r="102" spans="1:85">
      <c r="A102" s="31"/>
      <c r="B102" s="356">
        <v>14</v>
      </c>
      <c r="C102" s="88" t="s">
        <v>47</v>
      </c>
      <c r="D102" s="260">
        <f t="shared" si="3"/>
        <v>0</v>
      </c>
      <c r="E102" s="247">
        <f t="shared" si="3"/>
        <v>0</v>
      </c>
      <c r="F102" s="247">
        <f t="shared" si="3"/>
        <v>0</v>
      </c>
      <c r="G102" s="247">
        <f t="shared" si="3"/>
        <v>0</v>
      </c>
      <c r="H102" s="247">
        <f t="shared" si="3"/>
        <v>0</v>
      </c>
      <c r="I102" s="247">
        <f t="shared" si="3"/>
        <v>0</v>
      </c>
      <c r="J102" s="247">
        <f t="shared" si="3"/>
        <v>0</v>
      </c>
      <c r="K102" s="247">
        <f t="shared" si="3"/>
        <v>0</v>
      </c>
      <c r="L102" s="247">
        <f t="shared" si="3"/>
        <v>0</v>
      </c>
      <c r="M102" s="247">
        <f t="shared" si="3"/>
        <v>0</v>
      </c>
      <c r="N102" s="247">
        <f t="shared" si="3"/>
        <v>0</v>
      </c>
      <c r="O102" s="247">
        <f t="shared" si="3"/>
        <v>0</v>
      </c>
      <c r="P102" s="247">
        <f t="shared" si="3"/>
        <v>0</v>
      </c>
      <c r="Q102" s="247">
        <f t="shared" si="3"/>
        <v>0.24662705482420239</v>
      </c>
      <c r="R102" s="247">
        <f t="shared" si="4"/>
        <v>0</v>
      </c>
      <c r="S102" s="247">
        <f t="shared" si="4"/>
        <v>0</v>
      </c>
      <c r="T102" s="247">
        <f t="shared" si="4"/>
        <v>0</v>
      </c>
      <c r="U102" s="247">
        <f t="shared" si="4"/>
        <v>0</v>
      </c>
      <c r="V102" s="247">
        <f t="shared" si="4"/>
        <v>0</v>
      </c>
      <c r="W102" s="247">
        <f t="shared" si="4"/>
        <v>0</v>
      </c>
      <c r="X102" s="247">
        <f t="shared" si="4"/>
        <v>0</v>
      </c>
      <c r="Y102" s="247">
        <f t="shared" si="4"/>
        <v>0</v>
      </c>
      <c r="Z102" s="247">
        <f t="shared" si="4"/>
        <v>0</v>
      </c>
      <c r="AA102" s="247">
        <f t="shared" si="4"/>
        <v>0</v>
      </c>
      <c r="AB102" s="247">
        <f t="shared" si="4"/>
        <v>0</v>
      </c>
      <c r="AC102" s="247">
        <f t="shared" si="4"/>
        <v>0</v>
      </c>
      <c r="AD102" s="247">
        <f t="shared" si="4"/>
        <v>0</v>
      </c>
      <c r="AE102" s="247">
        <f t="shared" si="4"/>
        <v>0</v>
      </c>
      <c r="AF102" s="247">
        <f t="shared" si="4"/>
        <v>0</v>
      </c>
      <c r="AG102" s="247">
        <f t="shared" si="4"/>
        <v>0</v>
      </c>
      <c r="AH102" s="247">
        <f t="shared" si="4"/>
        <v>0</v>
      </c>
      <c r="AI102" s="247">
        <f t="shared" si="4"/>
        <v>0</v>
      </c>
      <c r="AJ102" s="247">
        <f t="shared" si="4"/>
        <v>0</v>
      </c>
      <c r="AK102" s="247">
        <f t="shared" si="4"/>
        <v>0</v>
      </c>
      <c r="AL102" s="247">
        <f t="shared" si="4"/>
        <v>0</v>
      </c>
      <c r="AM102" s="247">
        <f t="shared" si="4"/>
        <v>0</v>
      </c>
      <c r="AN102" s="247">
        <f t="shared" si="4"/>
        <v>0</v>
      </c>
      <c r="AO102" s="247">
        <f t="shared" si="4"/>
        <v>0</v>
      </c>
      <c r="AP102" s="248">
        <f t="shared" si="4"/>
        <v>0</v>
      </c>
      <c r="AQ102" s="250">
        <v>0</v>
      </c>
      <c r="AR102" s="250">
        <v>0</v>
      </c>
      <c r="AS102" s="250">
        <v>0</v>
      </c>
      <c r="AT102" s="250">
        <v>0</v>
      </c>
      <c r="AU102" s="250">
        <v>0</v>
      </c>
      <c r="AV102" s="250">
        <v>0</v>
      </c>
      <c r="AW102" s="250">
        <v>0</v>
      </c>
      <c r="AX102" s="250">
        <v>0</v>
      </c>
      <c r="AY102" s="250">
        <v>0</v>
      </c>
      <c r="AZ102" s="250">
        <v>0</v>
      </c>
      <c r="BA102" s="250">
        <v>0</v>
      </c>
      <c r="BB102" s="250">
        <v>0</v>
      </c>
      <c r="BC102" s="250">
        <v>0</v>
      </c>
      <c r="BD102" s="250">
        <v>0</v>
      </c>
      <c r="BE102" s="250">
        <v>0</v>
      </c>
      <c r="BF102" s="250">
        <v>0</v>
      </c>
      <c r="BG102" s="250">
        <v>0</v>
      </c>
      <c r="BH102" s="250">
        <v>0</v>
      </c>
      <c r="BI102" s="250">
        <v>0</v>
      </c>
      <c r="BJ102" s="250">
        <v>0</v>
      </c>
      <c r="BK102" s="250">
        <v>0</v>
      </c>
      <c r="BL102" s="250">
        <v>0</v>
      </c>
      <c r="BM102" s="250">
        <v>0</v>
      </c>
      <c r="BN102" s="250">
        <v>0</v>
      </c>
      <c r="BO102" s="250">
        <v>0</v>
      </c>
      <c r="BP102" s="250">
        <v>0</v>
      </c>
      <c r="BQ102" s="250">
        <v>0</v>
      </c>
      <c r="BR102" s="250">
        <v>0</v>
      </c>
      <c r="BS102" s="250">
        <v>0</v>
      </c>
      <c r="BT102" s="250">
        <v>0</v>
      </c>
      <c r="BU102" s="250">
        <v>0</v>
      </c>
      <c r="BV102" s="250">
        <v>0</v>
      </c>
      <c r="BW102" s="250">
        <v>0</v>
      </c>
      <c r="BX102" s="250">
        <v>0</v>
      </c>
      <c r="BY102" s="250">
        <v>0</v>
      </c>
      <c r="BZ102" s="250">
        <v>0</v>
      </c>
      <c r="CA102" s="250">
        <v>0</v>
      </c>
      <c r="CB102" s="250">
        <v>0</v>
      </c>
      <c r="CC102" s="251">
        <v>0</v>
      </c>
      <c r="CD102" s="159"/>
      <c r="CE102" s="230">
        <f>ABS(取引基本表!CY19)</f>
        <v>51220</v>
      </c>
      <c r="CF102" s="228">
        <f>SUM(取引基本表!E19:AQ19,取引基本表!CH19:CN19)</f>
        <v>207682</v>
      </c>
      <c r="CG102" s="366">
        <f t="shared" ref="CG102:CG110" si="5">CE102/CF102</f>
        <v>0.24662705482420239</v>
      </c>
    </row>
    <row r="103" spans="1:85">
      <c r="A103" s="31"/>
      <c r="B103" s="356">
        <v>15</v>
      </c>
      <c r="C103" s="88" t="s">
        <v>165</v>
      </c>
      <c r="D103" s="260">
        <f t="shared" si="3"/>
        <v>0</v>
      </c>
      <c r="E103" s="247">
        <f t="shared" si="3"/>
        <v>0</v>
      </c>
      <c r="F103" s="247">
        <f t="shared" si="3"/>
        <v>0</v>
      </c>
      <c r="G103" s="247">
        <f t="shared" si="3"/>
        <v>0</v>
      </c>
      <c r="H103" s="247">
        <f t="shared" si="3"/>
        <v>0</v>
      </c>
      <c r="I103" s="247">
        <f t="shared" si="3"/>
        <v>0</v>
      </c>
      <c r="J103" s="247">
        <f t="shared" si="3"/>
        <v>0</v>
      </c>
      <c r="K103" s="247">
        <f t="shared" si="3"/>
        <v>0</v>
      </c>
      <c r="L103" s="247">
        <f t="shared" si="3"/>
        <v>0</v>
      </c>
      <c r="M103" s="247">
        <f t="shared" si="3"/>
        <v>0</v>
      </c>
      <c r="N103" s="247">
        <f t="shared" si="3"/>
        <v>0</v>
      </c>
      <c r="O103" s="247">
        <f t="shared" si="3"/>
        <v>0</v>
      </c>
      <c r="P103" s="247">
        <f t="shared" si="3"/>
        <v>0</v>
      </c>
      <c r="Q103" s="247">
        <f t="shared" si="3"/>
        <v>0</v>
      </c>
      <c r="R103" s="247">
        <f t="shared" si="4"/>
        <v>0.3663720252549782</v>
      </c>
      <c r="S103" s="247">
        <f t="shared" si="4"/>
        <v>0</v>
      </c>
      <c r="T103" s="247">
        <f t="shared" si="4"/>
        <v>0</v>
      </c>
      <c r="U103" s="247">
        <f t="shared" si="4"/>
        <v>0</v>
      </c>
      <c r="V103" s="247">
        <f t="shared" si="4"/>
        <v>0</v>
      </c>
      <c r="W103" s="247">
        <f t="shared" si="4"/>
        <v>0</v>
      </c>
      <c r="X103" s="247">
        <f t="shared" si="4"/>
        <v>0</v>
      </c>
      <c r="Y103" s="247">
        <f t="shared" si="4"/>
        <v>0</v>
      </c>
      <c r="Z103" s="247">
        <f t="shared" si="4"/>
        <v>0</v>
      </c>
      <c r="AA103" s="247">
        <f t="shared" si="4"/>
        <v>0</v>
      </c>
      <c r="AB103" s="247">
        <f t="shared" si="4"/>
        <v>0</v>
      </c>
      <c r="AC103" s="247">
        <f t="shared" si="4"/>
        <v>0</v>
      </c>
      <c r="AD103" s="247">
        <f t="shared" si="4"/>
        <v>0</v>
      </c>
      <c r="AE103" s="247">
        <f t="shared" si="4"/>
        <v>0</v>
      </c>
      <c r="AF103" s="247">
        <f t="shared" si="4"/>
        <v>0</v>
      </c>
      <c r="AG103" s="247">
        <f t="shared" si="4"/>
        <v>0</v>
      </c>
      <c r="AH103" s="247">
        <f t="shared" si="4"/>
        <v>0</v>
      </c>
      <c r="AI103" s="247">
        <f t="shared" si="4"/>
        <v>0</v>
      </c>
      <c r="AJ103" s="247">
        <f t="shared" si="4"/>
        <v>0</v>
      </c>
      <c r="AK103" s="247">
        <f t="shared" si="4"/>
        <v>0</v>
      </c>
      <c r="AL103" s="247">
        <f t="shared" si="4"/>
        <v>0</v>
      </c>
      <c r="AM103" s="247">
        <f t="shared" si="4"/>
        <v>0</v>
      </c>
      <c r="AN103" s="247">
        <f t="shared" si="4"/>
        <v>0</v>
      </c>
      <c r="AO103" s="247">
        <f t="shared" si="4"/>
        <v>0</v>
      </c>
      <c r="AP103" s="248">
        <f t="shared" si="4"/>
        <v>0</v>
      </c>
      <c r="AQ103" s="250">
        <v>0</v>
      </c>
      <c r="AR103" s="250">
        <v>0</v>
      </c>
      <c r="AS103" s="250">
        <v>0</v>
      </c>
      <c r="AT103" s="250">
        <v>0</v>
      </c>
      <c r="AU103" s="250">
        <v>0</v>
      </c>
      <c r="AV103" s="250">
        <v>0</v>
      </c>
      <c r="AW103" s="250">
        <v>0</v>
      </c>
      <c r="AX103" s="250">
        <v>0</v>
      </c>
      <c r="AY103" s="250">
        <v>0</v>
      </c>
      <c r="AZ103" s="250">
        <v>0</v>
      </c>
      <c r="BA103" s="250">
        <v>0</v>
      </c>
      <c r="BB103" s="250">
        <v>0</v>
      </c>
      <c r="BC103" s="250">
        <v>0</v>
      </c>
      <c r="BD103" s="250">
        <v>0</v>
      </c>
      <c r="BE103" s="250">
        <v>0</v>
      </c>
      <c r="BF103" s="250">
        <v>0</v>
      </c>
      <c r="BG103" s="250">
        <v>0</v>
      </c>
      <c r="BH103" s="250">
        <v>0</v>
      </c>
      <c r="BI103" s="250">
        <v>0</v>
      </c>
      <c r="BJ103" s="250">
        <v>0</v>
      </c>
      <c r="BK103" s="250">
        <v>0</v>
      </c>
      <c r="BL103" s="250">
        <v>0</v>
      </c>
      <c r="BM103" s="250">
        <v>0</v>
      </c>
      <c r="BN103" s="250">
        <v>0</v>
      </c>
      <c r="BO103" s="250">
        <v>0</v>
      </c>
      <c r="BP103" s="250">
        <v>0</v>
      </c>
      <c r="BQ103" s="250">
        <v>0</v>
      </c>
      <c r="BR103" s="250">
        <v>0</v>
      </c>
      <c r="BS103" s="250">
        <v>0</v>
      </c>
      <c r="BT103" s="250">
        <v>0</v>
      </c>
      <c r="BU103" s="250">
        <v>0</v>
      </c>
      <c r="BV103" s="250">
        <v>0</v>
      </c>
      <c r="BW103" s="250">
        <v>0</v>
      </c>
      <c r="BX103" s="250">
        <v>0</v>
      </c>
      <c r="BY103" s="250">
        <v>0</v>
      </c>
      <c r="BZ103" s="250">
        <v>0</v>
      </c>
      <c r="CA103" s="250">
        <v>0</v>
      </c>
      <c r="CB103" s="250">
        <v>0</v>
      </c>
      <c r="CC103" s="251">
        <v>0</v>
      </c>
      <c r="CD103" s="159"/>
      <c r="CE103" s="230">
        <f>ABS(取引基本表!CY20)</f>
        <v>94295</v>
      </c>
      <c r="CF103" s="228">
        <f>SUM(取引基本表!E20:AQ20,取引基本表!CH20:CN20)</f>
        <v>257374.99999999997</v>
      </c>
      <c r="CG103" s="366">
        <f t="shared" si="5"/>
        <v>0.3663720252549782</v>
      </c>
    </row>
    <row r="104" spans="1:85">
      <c r="A104" s="31"/>
      <c r="B104" s="356">
        <v>16</v>
      </c>
      <c r="C104" s="88" t="s">
        <v>166</v>
      </c>
      <c r="D104" s="260">
        <f t="shared" si="3"/>
        <v>0</v>
      </c>
      <c r="E104" s="247">
        <f t="shared" si="3"/>
        <v>0</v>
      </c>
      <c r="F104" s="247">
        <f t="shared" si="3"/>
        <v>0</v>
      </c>
      <c r="G104" s="247">
        <f t="shared" si="3"/>
        <v>0</v>
      </c>
      <c r="H104" s="247">
        <f t="shared" si="3"/>
        <v>0</v>
      </c>
      <c r="I104" s="247">
        <f t="shared" si="3"/>
        <v>0</v>
      </c>
      <c r="J104" s="247">
        <f t="shared" si="3"/>
        <v>0</v>
      </c>
      <c r="K104" s="247">
        <f t="shared" si="3"/>
        <v>0</v>
      </c>
      <c r="L104" s="247">
        <f t="shared" si="3"/>
        <v>0</v>
      </c>
      <c r="M104" s="247">
        <f t="shared" si="3"/>
        <v>0</v>
      </c>
      <c r="N104" s="247">
        <f t="shared" si="3"/>
        <v>0</v>
      </c>
      <c r="O104" s="247">
        <f t="shared" si="3"/>
        <v>0</v>
      </c>
      <c r="P104" s="247">
        <f t="shared" si="3"/>
        <v>0</v>
      </c>
      <c r="Q104" s="247">
        <f t="shared" si="3"/>
        <v>0</v>
      </c>
      <c r="R104" s="247">
        <f t="shared" si="4"/>
        <v>0</v>
      </c>
      <c r="S104" s="247">
        <f t="shared" si="4"/>
        <v>0.31929188269410519</v>
      </c>
      <c r="T104" s="247">
        <f t="shared" si="4"/>
        <v>0</v>
      </c>
      <c r="U104" s="247">
        <f t="shared" si="4"/>
        <v>0</v>
      </c>
      <c r="V104" s="247">
        <f t="shared" si="4"/>
        <v>0</v>
      </c>
      <c r="W104" s="247">
        <f t="shared" si="4"/>
        <v>0</v>
      </c>
      <c r="X104" s="247">
        <f t="shared" si="4"/>
        <v>0</v>
      </c>
      <c r="Y104" s="247">
        <f t="shared" si="4"/>
        <v>0</v>
      </c>
      <c r="Z104" s="247">
        <f t="shared" si="4"/>
        <v>0</v>
      </c>
      <c r="AA104" s="247">
        <f t="shared" si="4"/>
        <v>0</v>
      </c>
      <c r="AB104" s="247">
        <f t="shared" si="4"/>
        <v>0</v>
      </c>
      <c r="AC104" s="247">
        <f t="shared" si="4"/>
        <v>0</v>
      </c>
      <c r="AD104" s="247">
        <f t="shared" si="4"/>
        <v>0</v>
      </c>
      <c r="AE104" s="247">
        <f t="shared" si="4"/>
        <v>0</v>
      </c>
      <c r="AF104" s="247">
        <f t="shared" si="4"/>
        <v>0</v>
      </c>
      <c r="AG104" s="247">
        <f t="shared" si="4"/>
        <v>0</v>
      </c>
      <c r="AH104" s="247">
        <f t="shared" si="4"/>
        <v>0</v>
      </c>
      <c r="AI104" s="247">
        <f t="shared" si="4"/>
        <v>0</v>
      </c>
      <c r="AJ104" s="247">
        <f t="shared" si="4"/>
        <v>0</v>
      </c>
      <c r="AK104" s="247">
        <f t="shared" si="4"/>
        <v>0</v>
      </c>
      <c r="AL104" s="247">
        <f t="shared" si="4"/>
        <v>0</v>
      </c>
      <c r="AM104" s="247">
        <f t="shared" si="4"/>
        <v>0</v>
      </c>
      <c r="AN104" s="247">
        <f t="shared" si="4"/>
        <v>0</v>
      </c>
      <c r="AO104" s="247">
        <f t="shared" si="4"/>
        <v>0</v>
      </c>
      <c r="AP104" s="248">
        <f t="shared" si="4"/>
        <v>0</v>
      </c>
      <c r="AQ104" s="250">
        <v>0</v>
      </c>
      <c r="AR104" s="250">
        <v>0</v>
      </c>
      <c r="AS104" s="250">
        <v>0</v>
      </c>
      <c r="AT104" s="250">
        <v>0</v>
      </c>
      <c r="AU104" s="250">
        <v>0</v>
      </c>
      <c r="AV104" s="250">
        <v>0</v>
      </c>
      <c r="AW104" s="250">
        <v>0</v>
      </c>
      <c r="AX104" s="250">
        <v>0</v>
      </c>
      <c r="AY104" s="250">
        <v>0</v>
      </c>
      <c r="AZ104" s="250">
        <v>0</v>
      </c>
      <c r="BA104" s="250">
        <v>0</v>
      </c>
      <c r="BB104" s="250">
        <v>0</v>
      </c>
      <c r="BC104" s="250">
        <v>0</v>
      </c>
      <c r="BD104" s="250">
        <v>0</v>
      </c>
      <c r="BE104" s="250">
        <v>0</v>
      </c>
      <c r="BF104" s="250">
        <v>0</v>
      </c>
      <c r="BG104" s="250">
        <v>0</v>
      </c>
      <c r="BH104" s="250">
        <v>0</v>
      </c>
      <c r="BI104" s="250">
        <v>0</v>
      </c>
      <c r="BJ104" s="250">
        <v>0</v>
      </c>
      <c r="BK104" s="250">
        <v>0</v>
      </c>
      <c r="BL104" s="250">
        <v>0</v>
      </c>
      <c r="BM104" s="250">
        <v>0</v>
      </c>
      <c r="BN104" s="250">
        <v>0</v>
      </c>
      <c r="BO104" s="250">
        <v>0</v>
      </c>
      <c r="BP104" s="250">
        <v>0</v>
      </c>
      <c r="BQ104" s="250">
        <v>0</v>
      </c>
      <c r="BR104" s="250">
        <v>0</v>
      </c>
      <c r="BS104" s="250">
        <v>0</v>
      </c>
      <c r="BT104" s="250">
        <v>0</v>
      </c>
      <c r="BU104" s="250">
        <v>0</v>
      </c>
      <c r="BV104" s="250">
        <v>0</v>
      </c>
      <c r="BW104" s="250">
        <v>0</v>
      </c>
      <c r="BX104" s="250">
        <v>0</v>
      </c>
      <c r="BY104" s="250">
        <v>0</v>
      </c>
      <c r="BZ104" s="250">
        <v>0</v>
      </c>
      <c r="CA104" s="250">
        <v>0</v>
      </c>
      <c r="CB104" s="250">
        <v>0</v>
      </c>
      <c r="CC104" s="251">
        <v>0</v>
      </c>
      <c r="CD104" s="159"/>
      <c r="CE104" s="230">
        <f>ABS(取引基本表!CY21)</f>
        <v>79936</v>
      </c>
      <c r="CF104" s="228">
        <f>SUM(取引基本表!E21:AQ21,取引基本表!CH21:CN21)</f>
        <v>250353.99999999997</v>
      </c>
      <c r="CG104" s="366">
        <f t="shared" si="5"/>
        <v>0.31929188269410519</v>
      </c>
    </row>
    <row r="105" spans="1:85">
      <c r="A105" s="31"/>
      <c r="B105" s="356">
        <v>17</v>
      </c>
      <c r="C105" s="88" t="s">
        <v>167</v>
      </c>
      <c r="D105" s="260">
        <f t="shared" si="3"/>
        <v>0</v>
      </c>
      <c r="E105" s="247">
        <f t="shared" si="3"/>
        <v>0</v>
      </c>
      <c r="F105" s="247">
        <f t="shared" si="3"/>
        <v>0</v>
      </c>
      <c r="G105" s="247">
        <f t="shared" si="3"/>
        <v>0</v>
      </c>
      <c r="H105" s="247">
        <f t="shared" si="3"/>
        <v>0</v>
      </c>
      <c r="I105" s="247">
        <f t="shared" si="3"/>
        <v>0</v>
      </c>
      <c r="J105" s="247">
        <f t="shared" si="3"/>
        <v>0</v>
      </c>
      <c r="K105" s="247">
        <f t="shared" si="3"/>
        <v>0</v>
      </c>
      <c r="L105" s="247">
        <f t="shared" si="3"/>
        <v>0</v>
      </c>
      <c r="M105" s="247">
        <f t="shared" si="3"/>
        <v>0</v>
      </c>
      <c r="N105" s="247">
        <f t="shared" si="3"/>
        <v>0</v>
      </c>
      <c r="O105" s="247">
        <f t="shared" si="3"/>
        <v>0</v>
      </c>
      <c r="P105" s="247">
        <f t="shared" si="3"/>
        <v>0</v>
      </c>
      <c r="Q105" s="247">
        <f t="shared" si="3"/>
        <v>0</v>
      </c>
      <c r="R105" s="247">
        <f t="shared" si="4"/>
        <v>0</v>
      </c>
      <c r="S105" s="247">
        <f t="shared" si="4"/>
        <v>0</v>
      </c>
      <c r="T105" s="247">
        <f t="shared" si="4"/>
        <v>0.84777970835990957</v>
      </c>
      <c r="U105" s="247">
        <f t="shared" si="4"/>
        <v>0</v>
      </c>
      <c r="V105" s="247">
        <f t="shared" si="4"/>
        <v>0</v>
      </c>
      <c r="W105" s="247">
        <f t="shared" si="4"/>
        <v>0</v>
      </c>
      <c r="X105" s="247">
        <f t="shared" si="4"/>
        <v>0</v>
      </c>
      <c r="Y105" s="247">
        <f t="shared" si="4"/>
        <v>0</v>
      </c>
      <c r="Z105" s="247">
        <f t="shared" si="4"/>
        <v>0</v>
      </c>
      <c r="AA105" s="247">
        <f t="shared" si="4"/>
        <v>0</v>
      </c>
      <c r="AB105" s="247">
        <f t="shared" si="4"/>
        <v>0</v>
      </c>
      <c r="AC105" s="247">
        <f t="shared" si="4"/>
        <v>0</v>
      </c>
      <c r="AD105" s="247">
        <f t="shared" si="4"/>
        <v>0</v>
      </c>
      <c r="AE105" s="247">
        <f t="shared" si="4"/>
        <v>0</v>
      </c>
      <c r="AF105" s="247">
        <f t="shared" si="4"/>
        <v>0</v>
      </c>
      <c r="AG105" s="247">
        <f t="shared" si="4"/>
        <v>0</v>
      </c>
      <c r="AH105" s="247">
        <f t="shared" si="4"/>
        <v>0</v>
      </c>
      <c r="AI105" s="247">
        <f t="shared" si="4"/>
        <v>0</v>
      </c>
      <c r="AJ105" s="247">
        <f t="shared" si="4"/>
        <v>0</v>
      </c>
      <c r="AK105" s="247">
        <f t="shared" si="4"/>
        <v>0</v>
      </c>
      <c r="AL105" s="247">
        <f t="shared" si="4"/>
        <v>0</v>
      </c>
      <c r="AM105" s="247">
        <f t="shared" si="4"/>
        <v>0</v>
      </c>
      <c r="AN105" s="247">
        <f t="shared" si="4"/>
        <v>0</v>
      </c>
      <c r="AO105" s="247">
        <f t="shared" si="4"/>
        <v>0</v>
      </c>
      <c r="AP105" s="248">
        <f t="shared" si="4"/>
        <v>0</v>
      </c>
      <c r="AQ105" s="250">
        <v>0</v>
      </c>
      <c r="AR105" s="250">
        <v>0</v>
      </c>
      <c r="AS105" s="250">
        <v>0</v>
      </c>
      <c r="AT105" s="250">
        <v>0</v>
      </c>
      <c r="AU105" s="250">
        <v>0</v>
      </c>
      <c r="AV105" s="250">
        <v>0</v>
      </c>
      <c r="AW105" s="250">
        <v>0</v>
      </c>
      <c r="AX105" s="250">
        <v>0</v>
      </c>
      <c r="AY105" s="250">
        <v>0</v>
      </c>
      <c r="AZ105" s="250">
        <v>0</v>
      </c>
      <c r="BA105" s="250">
        <v>0</v>
      </c>
      <c r="BB105" s="250">
        <v>0</v>
      </c>
      <c r="BC105" s="250">
        <v>0</v>
      </c>
      <c r="BD105" s="250">
        <v>0</v>
      </c>
      <c r="BE105" s="250">
        <v>0</v>
      </c>
      <c r="BF105" s="250">
        <v>0</v>
      </c>
      <c r="BG105" s="250">
        <v>0</v>
      </c>
      <c r="BH105" s="250">
        <v>0</v>
      </c>
      <c r="BI105" s="250">
        <v>0</v>
      </c>
      <c r="BJ105" s="250">
        <v>0</v>
      </c>
      <c r="BK105" s="250">
        <v>0</v>
      </c>
      <c r="BL105" s="250">
        <v>0</v>
      </c>
      <c r="BM105" s="250">
        <v>0</v>
      </c>
      <c r="BN105" s="250">
        <v>0</v>
      </c>
      <c r="BO105" s="250">
        <v>0</v>
      </c>
      <c r="BP105" s="250">
        <v>0</v>
      </c>
      <c r="BQ105" s="250">
        <v>0</v>
      </c>
      <c r="BR105" s="250">
        <v>0</v>
      </c>
      <c r="BS105" s="250">
        <v>0</v>
      </c>
      <c r="BT105" s="250">
        <v>0</v>
      </c>
      <c r="BU105" s="250">
        <v>0</v>
      </c>
      <c r="BV105" s="250">
        <v>0</v>
      </c>
      <c r="BW105" s="250">
        <v>0</v>
      </c>
      <c r="BX105" s="250">
        <v>0</v>
      </c>
      <c r="BY105" s="250">
        <v>0</v>
      </c>
      <c r="BZ105" s="250">
        <v>0</v>
      </c>
      <c r="CA105" s="250">
        <v>0</v>
      </c>
      <c r="CB105" s="250">
        <v>0</v>
      </c>
      <c r="CC105" s="251">
        <v>0</v>
      </c>
      <c r="CD105" s="159"/>
      <c r="CE105" s="230">
        <f>ABS(取引基本表!CY22)</f>
        <v>77092</v>
      </c>
      <c r="CF105" s="228">
        <f>SUM(取引基本表!E22:AQ22,取引基本表!CH22:CN22)</f>
        <v>90933.999999999985</v>
      </c>
      <c r="CG105" s="366">
        <f t="shared" si="5"/>
        <v>0.84777970835990957</v>
      </c>
    </row>
    <row r="106" spans="1:85">
      <c r="A106" s="31"/>
      <c r="B106" s="356">
        <v>18</v>
      </c>
      <c r="C106" s="88" t="s">
        <v>240</v>
      </c>
      <c r="D106" s="260">
        <f t="shared" si="3"/>
        <v>0</v>
      </c>
      <c r="E106" s="247">
        <f t="shared" si="3"/>
        <v>0</v>
      </c>
      <c r="F106" s="247">
        <f t="shared" si="3"/>
        <v>0</v>
      </c>
      <c r="G106" s="247">
        <f t="shared" si="3"/>
        <v>0</v>
      </c>
      <c r="H106" s="247">
        <f t="shared" si="3"/>
        <v>0</v>
      </c>
      <c r="I106" s="247">
        <f t="shared" si="3"/>
        <v>0</v>
      </c>
      <c r="J106" s="247">
        <f t="shared" si="3"/>
        <v>0</v>
      </c>
      <c r="K106" s="247">
        <f t="shared" si="3"/>
        <v>0</v>
      </c>
      <c r="L106" s="247">
        <f t="shared" si="3"/>
        <v>0</v>
      </c>
      <c r="M106" s="247">
        <f t="shared" si="3"/>
        <v>0</v>
      </c>
      <c r="N106" s="247">
        <f t="shared" si="3"/>
        <v>0</v>
      </c>
      <c r="O106" s="247">
        <f t="shared" si="3"/>
        <v>0</v>
      </c>
      <c r="P106" s="247">
        <f t="shared" si="3"/>
        <v>0</v>
      </c>
      <c r="Q106" s="247">
        <f t="shared" si="3"/>
        <v>0</v>
      </c>
      <c r="R106" s="247">
        <f t="shared" si="4"/>
        <v>0</v>
      </c>
      <c r="S106" s="247">
        <f t="shared" si="4"/>
        <v>0</v>
      </c>
      <c r="T106" s="247">
        <f t="shared" si="4"/>
        <v>0</v>
      </c>
      <c r="U106" s="247">
        <f t="shared" si="4"/>
        <v>0.72455756912023661</v>
      </c>
      <c r="V106" s="247">
        <f t="shared" si="4"/>
        <v>0</v>
      </c>
      <c r="W106" s="247">
        <f t="shared" si="4"/>
        <v>0</v>
      </c>
      <c r="X106" s="247">
        <f t="shared" si="4"/>
        <v>0</v>
      </c>
      <c r="Y106" s="247">
        <f t="shared" si="4"/>
        <v>0</v>
      </c>
      <c r="Z106" s="247">
        <f t="shared" si="4"/>
        <v>0</v>
      </c>
      <c r="AA106" s="247">
        <f t="shared" si="4"/>
        <v>0</v>
      </c>
      <c r="AB106" s="247">
        <f t="shared" si="4"/>
        <v>0</v>
      </c>
      <c r="AC106" s="247">
        <f t="shared" si="4"/>
        <v>0</v>
      </c>
      <c r="AD106" s="247">
        <f t="shared" si="4"/>
        <v>0</v>
      </c>
      <c r="AE106" s="247">
        <f t="shared" si="4"/>
        <v>0</v>
      </c>
      <c r="AF106" s="247">
        <f t="shared" si="4"/>
        <v>0</v>
      </c>
      <c r="AG106" s="247">
        <f t="shared" si="4"/>
        <v>0</v>
      </c>
      <c r="AH106" s="247">
        <f t="shared" si="4"/>
        <v>0</v>
      </c>
      <c r="AI106" s="247">
        <f t="shared" si="4"/>
        <v>0</v>
      </c>
      <c r="AJ106" s="247">
        <f t="shared" si="4"/>
        <v>0</v>
      </c>
      <c r="AK106" s="247">
        <f t="shared" si="4"/>
        <v>0</v>
      </c>
      <c r="AL106" s="247">
        <f t="shared" si="4"/>
        <v>0</v>
      </c>
      <c r="AM106" s="247">
        <f t="shared" si="4"/>
        <v>0</v>
      </c>
      <c r="AN106" s="247">
        <f t="shared" si="4"/>
        <v>0</v>
      </c>
      <c r="AO106" s="247">
        <f t="shared" si="4"/>
        <v>0</v>
      </c>
      <c r="AP106" s="248">
        <f t="shared" si="4"/>
        <v>0</v>
      </c>
      <c r="AQ106" s="250">
        <v>0</v>
      </c>
      <c r="AR106" s="250">
        <v>0</v>
      </c>
      <c r="AS106" s="250">
        <v>0</v>
      </c>
      <c r="AT106" s="250">
        <v>0</v>
      </c>
      <c r="AU106" s="250">
        <v>0</v>
      </c>
      <c r="AV106" s="250">
        <v>0</v>
      </c>
      <c r="AW106" s="250">
        <v>0</v>
      </c>
      <c r="AX106" s="250">
        <v>0</v>
      </c>
      <c r="AY106" s="250">
        <v>0</v>
      </c>
      <c r="AZ106" s="250">
        <v>0</v>
      </c>
      <c r="BA106" s="250">
        <v>0</v>
      </c>
      <c r="BB106" s="250">
        <v>0</v>
      </c>
      <c r="BC106" s="250">
        <v>0</v>
      </c>
      <c r="BD106" s="250">
        <v>0</v>
      </c>
      <c r="BE106" s="250">
        <v>0</v>
      </c>
      <c r="BF106" s="250">
        <v>0</v>
      </c>
      <c r="BG106" s="250">
        <v>0</v>
      </c>
      <c r="BH106" s="250">
        <v>0</v>
      </c>
      <c r="BI106" s="250">
        <v>0</v>
      </c>
      <c r="BJ106" s="250">
        <v>0</v>
      </c>
      <c r="BK106" s="250">
        <v>0</v>
      </c>
      <c r="BL106" s="250">
        <v>0</v>
      </c>
      <c r="BM106" s="250">
        <v>0</v>
      </c>
      <c r="BN106" s="250">
        <v>0</v>
      </c>
      <c r="BO106" s="250">
        <v>0</v>
      </c>
      <c r="BP106" s="250">
        <v>0</v>
      </c>
      <c r="BQ106" s="250">
        <v>0</v>
      </c>
      <c r="BR106" s="250">
        <v>0</v>
      </c>
      <c r="BS106" s="250">
        <v>0</v>
      </c>
      <c r="BT106" s="250">
        <v>0</v>
      </c>
      <c r="BU106" s="250">
        <v>0</v>
      </c>
      <c r="BV106" s="250">
        <v>0</v>
      </c>
      <c r="BW106" s="250">
        <v>0</v>
      </c>
      <c r="BX106" s="250">
        <v>0</v>
      </c>
      <c r="BY106" s="250">
        <v>0</v>
      </c>
      <c r="BZ106" s="250">
        <v>0</v>
      </c>
      <c r="CA106" s="250">
        <v>0</v>
      </c>
      <c r="CB106" s="250">
        <v>0</v>
      </c>
      <c r="CC106" s="251">
        <v>0</v>
      </c>
      <c r="CD106" s="159"/>
      <c r="CE106" s="230">
        <f>ABS(取引基本表!CY23)</f>
        <v>153491</v>
      </c>
      <c r="CF106" s="228">
        <f>SUM(取引基本表!E23:AQ23,取引基本表!CH23:CN23)</f>
        <v>211840.99999999994</v>
      </c>
      <c r="CG106" s="366">
        <f t="shared" si="5"/>
        <v>0.72455756912023661</v>
      </c>
    </row>
    <row r="107" spans="1:85">
      <c r="A107" s="31"/>
      <c r="B107" s="356">
        <v>19</v>
      </c>
      <c r="C107" s="88" t="s">
        <v>48</v>
      </c>
      <c r="D107" s="260">
        <f t="shared" si="3"/>
        <v>0</v>
      </c>
      <c r="E107" s="247">
        <f t="shared" si="3"/>
        <v>0</v>
      </c>
      <c r="F107" s="247">
        <f t="shared" si="3"/>
        <v>0</v>
      </c>
      <c r="G107" s="247">
        <f t="shared" si="3"/>
        <v>0</v>
      </c>
      <c r="H107" s="247">
        <f t="shared" si="3"/>
        <v>0</v>
      </c>
      <c r="I107" s="247">
        <f t="shared" si="3"/>
        <v>0</v>
      </c>
      <c r="J107" s="247">
        <f t="shared" si="3"/>
        <v>0</v>
      </c>
      <c r="K107" s="247">
        <f t="shared" si="3"/>
        <v>0</v>
      </c>
      <c r="L107" s="247">
        <f t="shared" si="3"/>
        <v>0</v>
      </c>
      <c r="M107" s="247">
        <f t="shared" si="3"/>
        <v>0</v>
      </c>
      <c r="N107" s="247">
        <f t="shared" si="3"/>
        <v>0</v>
      </c>
      <c r="O107" s="247">
        <f t="shared" si="3"/>
        <v>0</v>
      </c>
      <c r="P107" s="247">
        <f t="shared" si="3"/>
        <v>0</v>
      </c>
      <c r="Q107" s="247">
        <f t="shared" si="3"/>
        <v>0</v>
      </c>
      <c r="R107" s="247">
        <f t="shared" si="4"/>
        <v>0</v>
      </c>
      <c r="S107" s="247">
        <f t="shared" si="4"/>
        <v>0</v>
      </c>
      <c r="T107" s="247">
        <f t="shared" si="4"/>
        <v>0</v>
      </c>
      <c r="U107" s="247">
        <f t="shared" si="4"/>
        <v>0</v>
      </c>
      <c r="V107" s="247">
        <f t="shared" si="4"/>
        <v>0.63029335637326134</v>
      </c>
      <c r="W107" s="247">
        <f t="shared" si="4"/>
        <v>0</v>
      </c>
      <c r="X107" s="247">
        <f t="shared" si="4"/>
        <v>0</v>
      </c>
      <c r="Y107" s="247">
        <f t="shared" si="4"/>
        <v>0</v>
      </c>
      <c r="Z107" s="247">
        <f t="shared" si="4"/>
        <v>0</v>
      </c>
      <c r="AA107" s="247">
        <f t="shared" si="4"/>
        <v>0</v>
      </c>
      <c r="AB107" s="247">
        <f t="shared" si="4"/>
        <v>0</v>
      </c>
      <c r="AC107" s="247">
        <f t="shared" si="4"/>
        <v>0</v>
      </c>
      <c r="AD107" s="247">
        <f t="shared" si="4"/>
        <v>0</v>
      </c>
      <c r="AE107" s="247">
        <f t="shared" si="4"/>
        <v>0</v>
      </c>
      <c r="AF107" s="247">
        <f t="shared" si="4"/>
        <v>0</v>
      </c>
      <c r="AG107" s="247">
        <f t="shared" si="4"/>
        <v>0</v>
      </c>
      <c r="AH107" s="247">
        <f t="shared" si="4"/>
        <v>0</v>
      </c>
      <c r="AI107" s="247">
        <f t="shared" si="4"/>
        <v>0</v>
      </c>
      <c r="AJ107" s="247">
        <f t="shared" si="4"/>
        <v>0</v>
      </c>
      <c r="AK107" s="247">
        <f t="shared" si="4"/>
        <v>0</v>
      </c>
      <c r="AL107" s="247">
        <f t="shared" si="4"/>
        <v>0</v>
      </c>
      <c r="AM107" s="247">
        <f t="shared" si="4"/>
        <v>0</v>
      </c>
      <c r="AN107" s="247">
        <f t="shared" si="4"/>
        <v>0</v>
      </c>
      <c r="AO107" s="247">
        <f t="shared" si="4"/>
        <v>0</v>
      </c>
      <c r="AP107" s="248">
        <f t="shared" si="4"/>
        <v>0</v>
      </c>
      <c r="AQ107" s="250">
        <v>0</v>
      </c>
      <c r="AR107" s="250">
        <v>0</v>
      </c>
      <c r="AS107" s="250">
        <v>0</v>
      </c>
      <c r="AT107" s="250">
        <v>0</v>
      </c>
      <c r="AU107" s="250">
        <v>0</v>
      </c>
      <c r="AV107" s="250">
        <v>0</v>
      </c>
      <c r="AW107" s="250">
        <v>0</v>
      </c>
      <c r="AX107" s="250">
        <v>0</v>
      </c>
      <c r="AY107" s="250">
        <v>0</v>
      </c>
      <c r="AZ107" s="250">
        <v>0</v>
      </c>
      <c r="BA107" s="250">
        <v>0</v>
      </c>
      <c r="BB107" s="250">
        <v>0</v>
      </c>
      <c r="BC107" s="250">
        <v>0</v>
      </c>
      <c r="BD107" s="250">
        <v>0</v>
      </c>
      <c r="BE107" s="250">
        <v>0</v>
      </c>
      <c r="BF107" s="250">
        <v>0</v>
      </c>
      <c r="BG107" s="250">
        <v>0</v>
      </c>
      <c r="BH107" s="250">
        <v>0</v>
      </c>
      <c r="BI107" s="250">
        <v>0</v>
      </c>
      <c r="BJ107" s="250">
        <v>0</v>
      </c>
      <c r="BK107" s="250">
        <v>0</v>
      </c>
      <c r="BL107" s="250">
        <v>0</v>
      </c>
      <c r="BM107" s="250">
        <v>0</v>
      </c>
      <c r="BN107" s="250">
        <v>0</v>
      </c>
      <c r="BO107" s="250">
        <v>0</v>
      </c>
      <c r="BP107" s="250">
        <v>0</v>
      </c>
      <c r="BQ107" s="250">
        <v>0</v>
      </c>
      <c r="BR107" s="250">
        <v>0</v>
      </c>
      <c r="BS107" s="250">
        <v>0</v>
      </c>
      <c r="BT107" s="250">
        <v>0</v>
      </c>
      <c r="BU107" s="250">
        <v>0</v>
      </c>
      <c r="BV107" s="250">
        <v>0</v>
      </c>
      <c r="BW107" s="250">
        <v>0</v>
      </c>
      <c r="BX107" s="250">
        <v>0</v>
      </c>
      <c r="BY107" s="250">
        <v>0</v>
      </c>
      <c r="BZ107" s="250">
        <v>0</v>
      </c>
      <c r="CA107" s="250">
        <v>0</v>
      </c>
      <c r="CB107" s="250">
        <v>0</v>
      </c>
      <c r="CC107" s="251">
        <v>0</v>
      </c>
      <c r="CD107" s="159"/>
      <c r="CE107" s="230">
        <f>ABS(取引基本表!CY24)</f>
        <v>172164</v>
      </c>
      <c r="CF107" s="228">
        <f>SUM(取引基本表!E24:AQ24,取引基本表!CH24:CN24)</f>
        <v>273149.00000000006</v>
      </c>
      <c r="CG107" s="366">
        <f t="shared" si="5"/>
        <v>0.63029335637326134</v>
      </c>
    </row>
    <row r="108" spans="1:85">
      <c r="A108" s="31"/>
      <c r="B108" s="356">
        <v>20</v>
      </c>
      <c r="C108" s="88" t="s">
        <v>229</v>
      </c>
      <c r="D108" s="260">
        <f t="shared" si="3"/>
        <v>0</v>
      </c>
      <c r="E108" s="247">
        <f t="shared" si="3"/>
        <v>0</v>
      </c>
      <c r="F108" s="247">
        <f t="shared" si="3"/>
        <v>0</v>
      </c>
      <c r="G108" s="247">
        <f t="shared" si="3"/>
        <v>0</v>
      </c>
      <c r="H108" s="247">
        <f t="shared" si="3"/>
        <v>0</v>
      </c>
      <c r="I108" s="247">
        <f t="shared" si="3"/>
        <v>0</v>
      </c>
      <c r="J108" s="247">
        <f t="shared" si="3"/>
        <v>0</v>
      </c>
      <c r="K108" s="247">
        <f t="shared" si="3"/>
        <v>0</v>
      </c>
      <c r="L108" s="247">
        <f t="shared" si="3"/>
        <v>0</v>
      </c>
      <c r="M108" s="247">
        <f t="shared" si="3"/>
        <v>0</v>
      </c>
      <c r="N108" s="247">
        <f t="shared" si="3"/>
        <v>0</v>
      </c>
      <c r="O108" s="247">
        <f t="shared" si="3"/>
        <v>0</v>
      </c>
      <c r="P108" s="247">
        <f t="shared" si="3"/>
        <v>0</v>
      </c>
      <c r="Q108" s="247">
        <f t="shared" si="3"/>
        <v>0</v>
      </c>
      <c r="R108" s="247">
        <f t="shared" si="4"/>
        <v>0</v>
      </c>
      <c r="S108" s="247">
        <f t="shared" si="4"/>
        <v>0</v>
      </c>
      <c r="T108" s="247">
        <f t="shared" si="4"/>
        <v>0</v>
      </c>
      <c r="U108" s="247">
        <f t="shared" si="4"/>
        <v>0</v>
      </c>
      <c r="V108" s="247">
        <f t="shared" si="4"/>
        <v>0</v>
      </c>
      <c r="W108" s="247">
        <f t="shared" si="4"/>
        <v>0.78424742356855959</v>
      </c>
      <c r="X108" s="247">
        <f t="shared" si="4"/>
        <v>0</v>
      </c>
      <c r="Y108" s="247">
        <f t="shared" si="4"/>
        <v>0</v>
      </c>
      <c r="Z108" s="247">
        <f t="shared" si="4"/>
        <v>0</v>
      </c>
      <c r="AA108" s="247">
        <f t="shared" si="4"/>
        <v>0</v>
      </c>
      <c r="AB108" s="247">
        <f t="shared" si="4"/>
        <v>0</v>
      </c>
      <c r="AC108" s="247">
        <f t="shared" si="4"/>
        <v>0</v>
      </c>
      <c r="AD108" s="247">
        <f t="shared" si="4"/>
        <v>0</v>
      </c>
      <c r="AE108" s="247">
        <f t="shared" si="4"/>
        <v>0</v>
      </c>
      <c r="AF108" s="247">
        <f t="shared" si="4"/>
        <v>0</v>
      </c>
      <c r="AG108" s="247">
        <f t="shared" si="4"/>
        <v>0</v>
      </c>
      <c r="AH108" s="247">
        <f t="shared" si="4"/>
        <v>0</v>
      </c>
      <c r="AI108" s="247">
        <f t="shared" si="4"/>
        <v>0</v>
      </c>
      <c r="AJ108" s="247">
        <f t="shared" si="4"/>
        <v>0</v>
      </c>
      <c r="AK108" s="247">
        <f t="shared" si="4"/>
        <v>0</v>
      </c>
      <c r="AL108" s="247">
        <f t="shared" si="4"/>
        <v>0</v>
      </c>
      <c r="AM108" s="247">
        <f t="shared" si="4"/>
        <v>0</v>
      </c>
      <c r="AN108" s="247">
        <f t="shared" si="4"/>
        <v>0</v>
      </c>
      <c r="AO108" s="247">
        <f t="shared" si="4"/>
        <v>0</v>
      </c>
      <c r="AP108" s="248">
        <f t="shared" si="4"/>
        <v>0</v>
      </c>
      <c r="AQ108" s="250">
        <v>0</v>
      </c>
      <c r="AR108" s="250">
        <v>0</v>
      </c>
      <c r="AS108" s="250">
        <v>0</v>
      </c>
      <c r="AT108" s="250">
        <v>0</v>
      </c>
      <c r="AU108" s="250">
        <v>0</v>
      </c>
      <c r="AV108" s="250">
        <v>0</v>
      </c>
      <c r="AW108" s="250">
        <v>0</v>
      </c>
      <c r="AX108" s="250">
        <v>0</v>
      </c>
      <c r="AY108" s="250">
        <v>0</v>
      </c>
      <c r="AZ108" s="250">
        <v>0</v>
      </c>
      <c r="BA108" s="250">
        <v>0</v>
      </c>
      <c r="BB108" s="250">
        <v>0</v>
      </c>
      <c r="BC108" s="250">
        <v>0</v>
      </c>
      <c r="BD108" s="250">
        <v>0</v>
      </c>
      <c r="BE108" s="250">
        <v>0</v>
      </c>
      <c r="BF108" s="250">
        <v>0</v>
      </c>
      <c r="BG108" s="250">
        <v>0</v>
      </c>
      <c r="BH108" s="250">
        <v>0</v>
      </c>
      <c r="BI108" s="250">
        <v>0</v>
      </c>
      <c r="BJ108" s="250">
        <v>0</v>
      </c>
      <c r="BK108" s="250">
        <v>0</v>
      </c>
      <c r="BL108" s="250">
        <v>0</v>
      </c>
      <c r="BM108" s="250">
        <v>0</v>
      </c>
      <c r="BN108" s="250">
        <v>0</v>
      </c>
      <c r="BO108" s="250">
        <v>0</v>
      </c>
      <c r="BP108" s="250">
        <v>0</v>
      </c>
      <c r="BQ108" s="250">
        <v>0</v>
      </c>
      <c r="BR108" s="250">
        <v>0</v>
      </c>
      <c r="BS108" s="250">
        <v>0</v>
      </c>
      <c r="BT108" s="250">
        <v>0</v>
      </c>
      <c r="BU108" s="250">
        <v>0</v>
      </c>
      <c r="BV108" s="250">
        <v>0</v>
      </c>
      <c r="BW108" s="250">
        <v>0</v>
      </c>
      <c r="BX108" s="250">
        <v>0</v>
      </c>
      <c r="BY108" s="250">
        <v>0</v>
      </c>
      <c r="BZ108" s="250">
        <v>0</v>
      </c>
      <c r="CA108" s="250">
        <v>0</v>
      </c>
      <c r="CB108" s="250">
        <v>0</v>
      </c>
      <c r="CC108" s="251">
        <v>0</v>
      </c>
      <c r="CD108" s="159"/>
      <c r="CE108" s="230">
        <f>ABS(取引基本表!CY25)</f>
        <v>291304</v>
      </c>
      <c r="CF108" s="228">
        <f>SUM(取引基本表!E25:AQ25,取引基本表!CH25:CN25)</f>
        <v>371443.99999999994</v>
      </c>
      <c r="CG108" s="366">
        <f t="shared" si="5"/>
        <v>0.78424742356855959</v>
      </c>
    </row>
    <row r="109" spans="1:85">
      <c r="A109" s="31"/>
      <c r="B109" s="356">
        <v>21</v>
      </c>
      <c r="C109" s="88" t="s">
        <v>157</v>
      </c>
      <c r="D109" s="260">
        <f t="shared" ref="D109:Q112" si="6">IF(D$87=$B109,$CG109,0)</f>
        <v>0</v>
      </c>
      <c r="E109" s="247">
        <f t="shared" si="6"/>
        <v>0</v>
      </c>
      <c r="F109" s="247">
        <f t="shared" si="6"/>
        <v>0</v>
      </c>
      <c r="G109" s="247">
        <f t="shared" si="6"/>
        <v>0</v>
      </c>
      <c r="H109" s="247">
        <f t="shared" si="6"/>
        <v>0</v>
      </c>
      <c r="I109" s="247">
        <f t="shared" si="6"/>
        <v>0</v>
      </c>
      <c r="J109" s="247">
        <f t="shared" si="6"/>
        <v>0</v>
      </c>
      <c r="K109" s="247">
        <f t="shared" si="6"/>
        <v>0</v>
      </c>
      <c r="L109" s="247">
        <f t="shared" si="6"/>
        <v>0</v>
      </c>
      <c r="M109" s="247">
        <f t="shared" si="6"/>
        <v>0</v>
      </c>
      <c r="N109" s="247">
        <f t="shared" si="6"/>
        <v>0</v>
      </c>
      <c r="O109" s="247">
        <f t="shared" si="6"/>
        <v>0</v>
      </c>
      <c r="P109" s="247">
        <f t="shared" si="6"/>
        <v>0</v>
      </c>
      <c r="Q109" s="247">
        <f t="shared" si="6"/>
        <v>0</v>
      </c>
      <c r="R109" s="247">
        <f t="shared" si="4"/>
        <v>0</v>
      </c>
      <c r="S109" s="247">
        <f t="shared" si="4"/>
        <v>0</v>
      </c>
      <c r="T109" s="247">
        <f t="shared" si="4"/>
        <v>0</v>
      </c>
      <c r="U109" s="247">
        <f t="shared" si="4"/>
        <v>0</v>
      </c>
      <c r="V109" s="247">
        <f t="shared" si="4"/>
        <v>0</v>
      </c>
      <c r="W109" s="247">
        <f t="shared" si="4"/>
        <v>0</v>
      </c>
      <c r="X109" s="247">
        <f t="shared" si="4"/>
        <v>0.41201601500897284</v>
      </c>
      <c r="Y109" s="247">
        <f t="shared" si="4"/>
        <v>0</v>
      </c>
      <c r="Z109" s="247">
        <f t="shared" si="4"/>
        <v>0</v>
      </c>
      <c r="AA109" s="247">
        <f t="shared" si="4"/>
        <v>0</v>
      </c>
      <c r="AB109" s="247">
        <f t="shared" si="4"/>
        <v>0</v>
      </c>
      <c r="AC109" s="247">
        <f t="shared" si="4"/>
        <v>0</v>
      </c>
      <c r="AD109" s="247">
        <f t="shared" ref="AD109:AP112" si="7">IF(AD$87=$B109,$CG109,0)</f>
        <v>0</v>
      </c>
      <c r="AE109" s="247">
        <f t="shared" si="7"/>
        <v>0</v>
      </c>
      <c r="AF109" s="247">
        <f t="shared" si="7"/>
        <v>0</v>
      </c>
      <c r="AG109" s="247">
        <f t="shared" si="7"/>
        <v>0</v>
      </c>
      <c r="AH109" s="247">
        <f t="shared" si="7"/>
        <v>0</v>
      </c>
      <c r="AI109" s="247">
        <f t="shared" si="7"/>
        <v>0</v>
      </c>
      <c r="AJ109" s="247">
        <f t="shared" si="7"/>
        <v>0</v>
      </c>
      <c r="AK109" s="247">
        <f t="shared" si="7"/>
        <v>0</v>
      </c>
      <c r="AL109" s="247">
        <f t="shared" si="7"/>
        <v>0</v>
      </c>
      <c r="AM109" s="247">
        <f t="shared" si="7"/>
        <v>0</v>
      </c>
      <c r="AN109" s="247">
        <f t="shared" si="7"/>
        <v>0</v>
      </c>
      <c r="AO109" s="247">
        <f t="shared" si="7"/>
        <v>0</v>
      </c>
      <c r="AP109" s="248">
        <f t="shared" si="7"/>
        <v>0</v>
      </c>
      <c r="AQ109" s="250">
        <v>0</v>
      </c>
      <c r="AR109" s="250">
        <v>0</v>
      </c>
      <c r="AS109" s="250">
        <v>0</v>
      </c>
      <c r="AT109" s="250">
        <v>0</v>
      </c>
      <c r="AU109" s="250">
        <v>0</v>
      </c>
      <c r="AV109" s="250">
        <v>0</v>
      </c>
      <c r="AW109" s="250">
        <v>0</v>
      </c>
      <c r="AX109" s="250">
        <v>0</v>
      </c>
      <c r="AY109" s="250">
        <v>0</v>
      </c>
      <c r="AZ109" s="250">
        <v>0</v>
      </c>
      <c r="BA109" s="250">
        <v>0</v>
      </c>
      <c r="BB109" s="250">
        <v>0</v>
      </c>
      <c r="BC109" s="250">
        <v>0</v>
      </c>
      <c r="BD109" s="250">
        <v>0</v>
      </c>
      <c r="BE109" s="250">
        <v>0</v>
      </c>
      <c r="BF109" s="250">
        <v>0</v>
      </c>
      <c r="BG109" s="250">
        <v>0</v>
      </c>
      <c r="BH109" s="250">
        <v>0</v>
      </c>
      <c r="BI109" s="250">
        <v>0</v>
      </c>
      <c r="BJ109" s="250">
        <v>0</v>
      </c>
      <c r="BK109" s="250">
        <v>0</v>
      </c>
      <c r="BL109" s="250">
        <v>0</v>
      </c>
      <c r="BM109" s="250">
        <v>0</v>
      </c>
      <c r="BN109" s="250">
        <v>0</v>
      </c>
      <c r="BO109" s="250">
        <v>0</v>
      </c>
      <c r="BP109" s="250">
        <v>0</v>
      </c>
      <c r="BQ109" s="250">
        <v>0</v>
      </c>
      <c r="BR109" s="250">
        <v>0</v>
      </c>
      <c r="BS109" s="250">
        <v>0</v>
      </c>
      <c r="BT109" s="250">
        <v>0</v>
      </c>
      <c r="BU109" s="250">
        <v>0</v>
      </c>
      <c r="BV109" s="250">
        <v>0</v>
      </c>
      <c r="BW109" s="250">
        <v>0</v>
      </c>
      <c r="BX109" s="250">
        <v>0</v>
      </c>
      <c r="BY109" s="250">
        <v>0</v>
      </c>
      <c r="BZ109" s="250">
        <v>0</v>
      </c>
      <c r="CA109" s="250">
        <v>0</v>
      </c>
      <c r="CB109" s="250">
        <v>0</v>
      </c>
      <c r="CC109" s="251">
        <v>0</v>
      </c>
      <c r="CD109" s="159"/>
      <c r="CE109" s="230">
        <f>ABS(取引基本表!CY26)</f>
        <v>121225</v>
      </c>
      <c r="CF109" s="228">
        <f>SUM(取引基本表!E26:AQ26,取引基本表!CH26:CN26)</f>
        <v>294223.99999999994</v>
      </c>
      <c r="CG109" s="366">
        <f t="shared" si="5"/>
        <v>0.41201601500897284</v>
      </c>
    </row>
    <row r="110" spans="1:85">
      <c r="A110" s="31"/>
      <c r="B110" s="356">
        <v>22</v>
      </c>
      <c r="C110" s="88" t="s">
        <v>49</v>
      </c>
      <c r="D110" s="260">
        <f t="shared" si="6"/>
        <v>0</v>
      </c>
      <c r="E110" s="247">
        <f t="shared" si="6"/>
        <v>0</v>
      </c>
      <c r="F110" s="247">
        <f t="shared" si="6"/>
        <v>0</v>
      </c>
      <c r="G110" s="247">
        <f t="shared" si="6"/>
        <v>0</v>
      </c>
      <c r="H110" s="247">
        <f t="shared" si="6"/>
        <v>0</v>
      </c>
      <c r="I110" s="247">
        <f t="shared" si="6"/>
        <v>0</v>
      </c>
      <c r="J110" s="247">
        <f t="shared" si="6"/>
        <v>0</v>
      </c>
      <c r="K110" s="247">
        <f t="shared" si="6"/>
        <v>0</v>
      </c>
      <c r="L110" s="247">
        <f t="shared" si="6"/>
        <v>0</v>
      </c>
      <c r="M110" s="247">
        <f t="shared" si="6"/>
        <v>0</v>
      </c>
      <c r="N110" s="247">
        <f t="shared" si="6"/>
        <v>0</v>
      </c>
      <c r="O110" s="247">
        <f t="shared" si="6"/>
        <v>0</v>
      </c>
      <c r="P110" s="247">
        <f t="shared" si="6"/>
        <v>0</v>
      </c>
      <c r="Q110" s="247">
        <f t="shared" si="6"/>
        <v>0</v>
      </c>
      <c r="R110" s="247">
        <f t="shared" ref="R110:AP121" si="8">IF(R$87=$B110,$CG110,0)</f>
        <v>0</v>
      </c>
      <c r="S110" s="247">
        <f t="shared" si="8"/>
        <v>0</v>
      </c>
      <c r="T110" s="247">
        <f t="shared" si="8"/>
        <v>0</v>
      </c>
      <c r="U110" s="247">
        <f t="shared" si="8"/>
        <v>0</v>
      </c>
      <c r="V110" s="247">
        <f t="shared" si="8"/>
        <v>0</v>
      </c>
      <c r="W110" s="247">
        <f t="shared" si="8"/>
        <v>0</v>
      </c>
      <c r="X110" s="247">
        <f t="shared" si="8"/>
        <v>0</v>
      </c>
      <c r="Y110" s="247">
        <f t="shared" si="8"/>
        <v>0.3647117820267195</v>
      </c>
      <c r="Z110" s="247">
        <f t="shared" si="8"/>
        <v>0</v>
      </c>
      <c r="AA110" s="247">
        <f t="shared" si="8"/>
        <v>0</v>
      </c>
      <c r="AB110" s="247">
        <f t="shared" si="8"/>
        <v>0</v>
      </c>
      <c r="AC110" s="247">
        <f t="shared" si="8"/>
        <v>0</v>
      </c>
      <c r="AD110" s="247">
        <f t="shared" si="7"/>
        <v>0</v>
      </c>
      <c r="AE110" s="247">
        <f t="shared" si="7"/>
        <v>0</v>
      </c>
      <c r="AF110" s="247">
        <f t="shared" si="7"/>
        <v>0</v>
      </c>
      <c r="AG110" s="247">
        <f t="shared" si="7"/>
        <v>0</v>
      </c>
      <c r="AH110" s="247">
        <f t="shared" si="7"/>
        <v>0</v>
      </c>
      <c r="AI110" s="247">
        <f t="shared" si="7"/>
        <v>0</v>
      </c>
      <c r="AJ110" s="247">
        <f t="shared" si="7"/>
        <v>0</v>
      </c>
      <c r="AK110" s="247">
        <f t="shared" si="7"/>
        <v>0</v>
      </c>
      <c r="AL110" s="247">
        <f t="shared" si="7"/>
        <v>0</v>
      </c>
      <c r="AM110" s="247">
        <f t="shared" si="7"/>
        <v>0</v>
      </c>
      <c r="AN110" s="247">
        <f t="shared" si="7"/>
        <v>0</v>
      </c>
      <c r="AO110" s="247">
        <f t="shared" si="7"/>
        <v>0</v>
      </c>
      <c r="AP110" s="248">
        <f t="shared" si="7"/>
        <v>0</v>
      </c>
      <c r="AQ110" s="250">
        <v>0</v>
      </c>
      <c r="AR110" s="250">
        <v>0</v>
      </c>
      <c r="AS110" s="250">
        <v>0</v>
      </c>
      <c r="AT110" s="250">
        <v>0</v>
      </c>
      <c r="AU110" s="250">
        <v>0</v>
      </c>
      <c r="AV110" s="250">
        <v>0</v>
      </c>
      <c r="AW110" s="250">
        <v>0</v>
      </c>
      <c r="AX110" s="250">
        <v>0</v>
      </c>
      <c r="AY110" s="250">
        <v>0</v>
      </c>
      <c r="AZ110" s="250">
        <v>0</v>
      </c>
      <c r="BA110" s="250">
        <v>0</v>
      </c>
      <c r="BB110" s="250">
        <v>0</v>
      </c>
      <c r="BC110" s="250">
        <v>0</v>
      </c>
      <c r="BD110" s="250">
        <v>0</v>
      </c>
      <c r="BE110" s="250">
        <v>0</v>
      </c>
      <c r="BF110" s="250">
        <v>0</v>
      </c>
      <c r="BG110" s="250">
        <v>0</v>
      </c>
      <c r="BH110" s="250">
        <v>0</v>
      </c>
      <c r="BI110" s="250">
        <v>0</v>
      </c>
      <c r="BJ110" s="250">
        <v>0</v>
      </c>
      <c r="BK110" s="250">
        <v>0</v>
      </c>
      <c r="BL110" s="250">
        <v>0</v>
      </c>
      <c r="BM110" s="250">
        <v>0</v>
      </c>
      <c r="BN110" s="250">
        <v>0</v>
      </c>
      <c r="BO110" s="250">
        <v>0</v>
      </c>
      <c r="BP110" s="250">
        <v>0</v>
      </c>
      <c r="BQ110" s="250">
        <v>0</v>
      </c>
      <c r="BR110" s="250">
        <v>0</v>
      </c>
      <c r="BS110" s="250">
        <v>0</v>
      </c>
      <c r="BT110" s="250">
        <v>0</v>
      </c>
      <c r="BU110" s="250">
        <v>0</v>
      </c>
      <c r="BV110" s="250">
        <v>0</v>
      </c>
      <c r="BW110" s="250">
        <v>0</v>
      </c>
      <c r="BX110" s="250">
        <v>0</v>
      </c>
      <c r="BY110" s="250">
        <v>0</v>
      </c>
      <c r="BZ110" s="250">
        <v>0</v>
      </c>
      <c r="CA110" s="250">
        <v>0</v>
      </c>
      <c r="CB110" s="250">
        <v>0</v>
      </c>
      <c r="CC110" s="251">
        <v>0</v>
      </c>
      <c r="CD110" s="159"/>
      <c r="CE110" s="230">
        <f>ABS(取引基本表!CY27)</f>
        <v>85092</v>
      </c>
      <c r="CF110" s="228">
        <f>SUM(取引基本表!E27:AQ27,取引基本表!CH27:CN27)</f>
        <v>233312.99999999997</v>
      </c>
      <c r="CG110" s="366">
        <f t="shared" si="5"/>
        <v>0.3647117820267195</v>
      </c>
    </row>
    <row r="111" spans="1:85">
      <c r="A111" s="31"/>
      <c r="B111" s="356">
        <v>23</v>
      </c>
      <c r="C111" s="88" t="s">
        <v>50</v>
      </c>
      <c r="D111" s="260">
        <f t="shared" si="6"/>
        <v>0</v>
      </c>
      <c r="E111" s="247">
        <f t="shared" si="6"/>
        <v>0</v>
      </c>
      <c r="F111" s="247">
        <f t="shared" si="6"/>
        <v>0</v>
      </c>
      <c r="G111" s="247">
        <f t="shared" si="6"/>
        <v>0</v>
      </c>
      <c r="H111" s="247">
        <f t="shared" si="6"/>
        <v>0</v>
      </c>
      <c r="I111" s="247">
        <f t="shared" si="6"/>
        <v>0</v>
      </c>
      <c r="J111" s="247">
        <f t="shared" si="6"/>
        <v>0</v>
      </c>
      <c r="K111" s="247">
        <f t="shared" si="6"/>
        <v>0</v>
      </c>
      <c r="L111" s="247">
        <f t="shared" si="6"/>
        <v>0</v>
      </c>
      <c r="M111" s="247">
        <f t="shared" si="6"/>
        <v>0</v>
      </c>
      <c r="N111" s="247">
        <f t="shared" si="6"/>
        <v>0</v>
      </c>
      <c r="O111" s="247">
        <f t="shared" si="6"/>
        <v>0</v>
      </c>
      <c r="P111" s="247">
        <f t="shared" si="6"/>
        <v>0</v>
      </c>
      <c r="Q111" s="247">
        <f t="shared" si="6"/>
        <v>0</v>
      </c>
      <c r="R111" s="247">
        <f t="shared" si="8"/>
        <v>0</v>
      </c>
      <c r="S111" s="247">
        <f t="shared" si="8"/>
        <v>0</v>
      </c>
      <c r="T111" s="247">
        <f t="shared" si="8"/>
        <v>0</v>
      </c>
      <c r="U111" s="247">
        <f t="shared" si="8"/>
        <v>0</v>
      </c>
      <c r="V111" s="247">
        <f t="shared" si="8"/>
        <v>0</v>
      </c>
      <c r="W111" s="247">
        <f t="shared" si="8"/>
        <v>0</v>
      </c>
      <c r="X111" s="247">
        <f t="shared" si="8"/>
        <v>0</v>
      </c>
      <c r="Y111" s="247">
        <f t="shared" si="8"/>
        <v>0</v>
      </c>
      <c r="Z111" s="247">
        <f t="shared" si="8"/>
        <v>0</v>
      </c>
      <c r="AA111" s="247">
        <f t="shared" si="8"/>
        <v>0</v>
      </c>
      <c r="AB111" s="247">
        <f t="shared" si="8"/>
        <v>0</v>
      </c>
      <c r="AC111" s="247">
        <f t="shared" si="8"/>
        <v>0</v>
      </c>
      <c r="AD111" s="247">
        <f t="shared" si="7"/>
        <v>0</v>
      </c>
      <c r="AE111" s="247">
        <f t="shared" si="7"/>
        <v>0</v>
      </c>
      <c r="AF111" s="247">
        <f t="shared" si="7"/>
        <v>0</v>
      </c>
      <c r="AG111" s="247">
        <f t="shared" si="7"/>
        <v>0</v>
      </c>
      <c r="AH111" s="247">
        <f t="shared" si="7"/>
        <v>0</v>
      </c>
      <c r="AI111" s="247">
        <f t="shared" si="7"/>
        <v>0</v>
      </c>
      <c r="AJ111" s="247">
        <f t="shared" si="7"/>
        <v>0</v>
      </c>
      <c r="AK111" s="247">
        <f t="shared" si="7"/>
        <v>0</v>
      </c>
      <c r="AL111" s="247">
        <f t="shared" si="7"/>
        <v>0</v>
      </c>
      <c r="AM111" s="247">
        <f t="shared" si="7"/>
        <v>0</v>
      </c>
      <c r="AN111" s="247">
        <f t="shared" si="7"/>
        <v>0</v>
      </c>
      <c r="AO111" s="247">
        <f t="shared" si="7"/>
        <v>0</v>
      </c>
      <c r="AP111" s="248">
        <f t="shared" si="7"/>
        <v>0</v>
      </c>
      <c r="AQ111" s="250">
        <v>0</v>
      </c>
      <c r="AR111" s="250">
        <v>0</v>
      </c>
      <c r="AS111" s="250">
        <v>0</v>
      </c>
      <c r="AT111" s="250">
        <v>0</v>
      </c>
      <c r="AU111" s="250">
        <v>0</v>
      </c>
      <c r="AV111" s="250">
        <v>0</v>
      </c>
      <c r="AW111" s="250">
        <v>0</v>
      </c>
      <c r="AX111" s="250">
        <v>0</v>
      </c>
      <c r="AY111" s="250">
        <v>0</v>
      </c>
      <c r="AZ111" s="250">
        <v>0</v>
      </c>
      <c r="BA111" s="250">
        <v>0</v>
      </c>
      <c r="BB111" s="250">
        <v>0</v>
      </c>
      <c r="BC111" s="250">
        <v>0</v>
      </c>
      <c r="BD111" s="250">
        <v>0</v>
      </c>
      <c r="BE111" s="250">
        <v>0</v>
      </c>
      <c r="BF111" s="250">
        <v>0</v>
      </c>
      <c r="BG111" s="250">
        <v>0</v>
      </c>
      <c r="BH111" s="250">
        <v>0</v>
      </c>
      <c r="BI111" s="250">
        <v>0</v>
      </c>
      <c r="BJ111" s="250">
        <v>0</v>
      </c>
      <c r="BK111" s="250">
        <v>0</v>
      </c>
      <c r="BL111" s="250">
        <v>0</v>
      </c>
      <c r="BM111" s="250">
        <v>0</v>
      </c>
      <c r="BN111" s="250">
        <v>0</v>
      </c>
      <c r="BO111" s="250">
        <v>0</v>
      </c>
      <c r="BP111" s="250">
        <v>0</v>
      </c>
      <c r="BQ111" s="250">
        <v>0</v>
      </c>
      <c r="BR111" s="250">
        <v>0</v>
      </c>
      <c r="BS111" s="250">
        <v>0</v>
      </c>
      <c r="BT111" s="250">
        <v>0</v>
      </c>
      <c r="BU111" s="250">
        <v>0</v>
      </c>
      <c r="BV111" s="250">
        <v>0</v>
      </c>
      <c r="BW111" s="250">
        <v>0</v>
      </c>
      <c r="BX111" s="250">
        <v>0</v>
      </c>
      <c r="BY111" s="250">
        <v>0</v>
      </c>
      <c r="BZ111" s="250">
        <v>0</v>
      </c>
      <c r="CA111" s="250">
        <v>0</v>
      </c>
      <c r="CB111" s="250">
        <v>0</v>
      </c>
      <c r="CC111" s="251">
        <v>0</v>
      </c>
      <c r="CD111" s="159"/>
      <c r="CE111" s="230">
        <f>ABS(取引基本表!CY28)</f>
        <v>0</v>
      </c>
      <c r="CF111" s="228">
        <f>SUM(取引基本表!E28:AQ28,取引基本表!CH28:CN28)</f>
        <v>2192496</v>
      </c>
      <c r="CG111" s="366">
        <f t="shared" ref="CG111:CG166" si="9">CE111/CF111</f>
        <v>0</v>
      </c>
    </row>
    <row r="112" spans="1:85">
      <c r="A112" s="31"/>
      <c r="B112" s="356">
        <v>24</v>
      </c>
      <c r="C112" s="88" t="s">
        <v>158</v>
      </c>
      <c r="D112" s="260">
        <f t="shared" si="6"/>
        <v>0</v>
      </c>
      <c r="E112" s="247">
        <f t="shared" si="6"/>
        <v>0</v>
      </c>
      <c r="F112" s="247">
        <f t="shared" si="6"/>
        <v>0</v>
      </c>
      <c r="G112" s="247">
        <f t="shared" si="6"/>
        <v>0</v>
      </c>
      <c r="H112" s="247">
        <f t="shared" si="6"/>
        <v>0</v>
      </c>
      <c r="I112" s="247">
        <f t="shared" si="6"/>
        <v>0</v>
      </c>
      <c r="J112" s="247">
        <f t="shared" si="6"/>
        <v>0</v>
      </c>
      <c r="K112" s="247">
        <f t="shared" si="6"/>
        <v>0</v>
      </c>
      <c r="L112" s="247">
        <f t="shared" si="6"/>
        <v>0</v>
      </c>
      <c r="M112" s="247">
        <f t="shared" si="6"/>
        <v>0</v>
      </c>
      <c r="N112" s="247">
        <f t="shared" si="6"/>
        <v>0</v>
      </c>
      <c r="O112" s="247">
        <f t="shared" si="6"/>
        <v>0</v>
      </c>
      <c r="P112" s="247">
        <f t="shared" si="6"/>
        <v>0</v>
      </c>
      <c r="Q112" s="247">
        <f t="shared" si="6"/>
        <v>0</v>
      </c>
      <c r="R112" s="247">
        <f t="shared" si="8"/>
        <v>0</v>
      </c>
      <c r="S112" s="247">
        <f t="shared" si="8"/>
        <v>0</v>
      </c>
      <c r="T112" s="247">
        <f t="shared" si="8"/>
        <v>0</v>
      </c>
      <c r="U112" s="247">
        <f t="shared" si="8"/>
        <v>0</v>
      </c>
      <c r="V112" s="247">
        <f t="shared" si="8"/>
        <v>0</v>
      </c>
      <c r="W112" s="247">
        <f t="shared" si="8"/>
        <v>0</v>
      </c>
      <c r="X112" s="247">
        <f t="shared" si="8"/>
        <v>0</v>
      </c>
      <c r="Y112" s="247">
        <f t="shared" si="8"/>
        <v>0</v>
      </c>
      <c r="Z112" s="247">
        <f t="shared" si="8"/>
        <v>0</v>
      </c>
      <c r="AA112" s="247">
        <f t="shared" si="8"/>
        <v>7.5146468518549995E-5</v>
      </c>
      <c r="AB112" s="247">
        <f t="shared" si="8"/>
        <v>0</v>
      </c>
      <c r="AC112" s="247">
        <f t="shared" si="8"/>
        <v>0</v>
      </c>
      <c r="AD112" s="247">
        <f t="shared" si="7"/>
        <v>0</v>
      </c>
      <c r="AE112" s="247">
        <f t="shared" si="7"/>
        <v>0</v>
      </c>
      <c r="AF112" s="247">
        <f t="shared" si="7"/>
        <v>0</v>
      </c>
      <c r="AG112" s="247">
        <f t="shared" si="7"/>
        <v>0</v>
      </c>
      <c r="AH112" s="247">
        <f t="shared" si="7"/>
        <v>0</v>
      </c>
      <c r="AI112" s="247">
        <f t="shared" si="7"/>
        <v>0</v>
      </c>
      <c r="AJ112" s="247">
        <f t="shared" si="7"/>
        <v>0</v>
      </c>
      <c r="AK112" s="247">
        <f t="shared" si="7"/>
        <v>0</v>
      </c>
      <c r="AL112" s="247">
        <f t="shared" si="7"/>
        <v>0</v>
      </c>
      <c r="AM112" s="247">
        <f t="shared" si="7"/>
        <v>0</v>
      </c>
      <c r="AN112" s="247">
        <f t="shared" si="7"/>
        <v>0</v>
      </c>
      <c r="AO112" s="247">
        <f t="shared" si="7"/>
        <v>0</v>
      </c>
      <c r="AP112" s="248">
        <f t="shared" si="7"/>
        <v>0</v>
      </c>
      <c r="AQ112" s="250">
        <v>0</v>
      </c>
      <c r="AR112" s="250">
        <v>0</v>
      </c>
      <c r="AS112" s="250">
        <v>0</v>
      </c>
      <c r="AT112" s="250">
        <v>0</v>
      </c>
      <c r="AU112" s="250">
        <v>0</v>
      </c>
      <c r="AV112" s="250">
        <v>0</v>
      </c>
      <c r="AW112" s="250">
        <v>0</v>
      </c>
      <c r="AX112" s="250">
        <v>0</v>
      </c>
      <c r="AY112" s="250">
        <v>0</v>
      </c>
      <c r="AZ112" s="250">
        <v>0</v>
      </c>
      <c r="BA112" s="250">
        <v>0</v>
      </c>
      <c r="BB112" s="250">
        <v>0</v>
      </c>
      <c r="BC112" s="250">
        <v>0</v>
      </c>
      <c r="BD112" s="250">
        <v>0</v>
      </c>
      <c r="BE112" s="250">
        <v>0</v>
      </c>
      <c r="BF112" s="250">
        <v>0</v>
      </c>
      <c r="BG112" s="250">
        <v>0</v>
      </c>
      <c r="BH112" s="250">
        <v>0</v>
      </c>
      <c r="BI112" s="250">
        <v>0</v>
      </c>
      <c r="BJ112" s="250">
        <v>0</v>
      </c>
      <c r="BK112" s="250">
        <v>0</v>
      </c>
      <c r="BL112" s="250">
        <v>0</v>
      </c>
      <c r="BM112" s="250">
        <v>0</v>
      </c>
      <c r="BN112" s="250">
        <v>0</v>
      </c>
      <c r="BO112" s="250">
        <v>0</v>
      </c>
      <c r="BP112" s="250">
        <v>0</v>
      </c>
      <c r="BQ112" s="250">
        <v>0</v>
      </c>
      <c r="BR112" s="250">
        <v>0</v>
      </c>
      <c r="BS112" s="250">
        <v>0</v>
      </c>
      <c r="BT112" s="250">
        <v>0</v>
      </c>
      <c r="BU112" s="250">
        <v>0</v>
      </c>
      <c r="BV112" s="250">
        <v>0</v>
      </c>
      <c r="BW112" s="250">
        <v>0</v>
      </c>
      <c r="BX112" s="250">
        <v>0</v>
      </c>
      <c r="BY112" s="250">
        <v>0</v>
      </c>
      <c r="BZ112" s="250">
        <v>0</v>
      </c>
      <c r="CA112" s="250">
        <v>0</v>
      </c>
      <c r="CB112" s="250">
        <v>0</v>
      </c>
      <c r="CC112" s="251">
        <v>0</v>
      </c>
      <c r="CD112" s="159"/>
      <c r="CE112" s="230">
        <f>ABS(取引基本表!CY29)</f>
        <v>84</v>
      </c>
      <c r="CF112" s="228">
        <f>SUM(取引基本表!E29:AQ29,取引基本表!CH29:CN29)</f>
        <v>1117817</v>
      </c>
      <c r="CG112" s="366">
        <f t="shared" si="9"/>
        <v>7.5146468518549995E-5</v>
      </c>
    </row>
    <row r="113" spans="1:85">
      <c r="A113" s="31"/>
      <c r="B113" s="356">
        <v>25</v>
      </c>
      <c r="C113" s="88" t="s">
        <v>189</v>
      </c>
      <c r="D113" s="260">
        <f t="shared" ref="D113:S115" si="10">IF(D$87=$B113,$CG113,0)</f>
        <v>0</v>
      </c>
      <c r="E113" s="247">
        <f t="shared" si="10"/>
        <v>0</v>
      </c>
      <c r="F113" s="247">
        <f t="shared" si="10"/>
        <v>0</v>
      </c>
      <c r="G113" s="247">
        <f t="shared" si="10"/>
        <v>0</v>
      </c>
      <c r="H113" s="247">
        <f t="shared" si="10"/>
        <v>0</v>
      </c>
      <c r="I113" s="247">
        <f t="shared" si="10"/>
        <v>0</v>
      </c>
      <c r="J113" s="247">
        <f t="shared" si="10"/>
        <v>0</v>
      </c>
      <c r="K113" s="247">
        <f t="shared" si="10"/>
        <v>0</v>
      </c>
      <c r="L113" s="247">
        <f t="shared" si="10"/>
        <v>0</v>
      </c>
      <c r="M113" s="247">
        <f t="shared" si="10"/>
        <v>0</v>
      </c>
      <c r="N113" s="247">
        <f t="shared" si="10"/>
        <v>0</v>
      </c>
      <c r="O113" s="247">
        <f t="shared" si="10"/>
        <v>0</v>
      </c>
      <c r="P113" s="247">
        <f t="shared" si="10"/>
        <v>0</v>
      </c>
      <c r="Q113" s="247">
        <f t="shared" si="10"/>
        <v>0</v>
      </c>
      <c r="R113" s="247">
        <f t="shared" si="10"/>
        <v>0</v>
      </c>
      <c r="S113" s="247">
        <f t="shared" si="10"/>
        <v>0</v>
      </c>
      <c r="T113" s="247">
        <f t="shared" si="8"/>
        <v>0</v>
      </c>
      <c r="U113" s="247">
        <f t="shared" si="8"/>
        <v>0</v>
      </c>
      <c r="V113" s="247">
        <f t="shared" si="8"/>
        <v>0</v>
      </c>
      <c r="W113" s="247">
        <f t="shared" si="8"/>
        <v>0</v>
      </c>
      <c r="X113" s="247">
        <f t="shared" si="8"/>
        <v>0</v>
      </c>
      <c r="Y113" s="247">
        <f t="shared" si="8"/>
        <v>0</v>
      </c>
      <c r="Z113" s="247">
        <f t="shared" si="8"/>
        <v>0</v>
      </c>
      <c r="AA113" s="247">
        <f t="shared" si="8"/>
        <v>0</v>
      </c>
      <c r="AB113" s="247">
        <f t="shared" si="8"/>
        <v>1.6391622294721368E-4</v>
      </c>
      <c r="AC113" s="247">
        <f t="shared" si="8"/>
        <v>0</v>
      </c>
      <c r="AD113" s="247">
        <f t="shared" si="8"/>
        <v>0</v>
      </c>
      <c r="AE113" s="247">
        <f t="shared" si="8"/>
        <v>0</v>
      </c>
      <c r="AF113" s="247">
        <f t="shared" si="8"/>
        <v>0</v>
      </c>
      <c r="AG113" s="247">
        <f t="shared" si="8"/>
        <v>0</v>
      </c>
      <c r="AH113" s="247">
        <f t="shared" si="8"/>
        <v>0</v>
      </c>
      <c r="AI113" s="247">
        <f t="shared" si="8"/>
        <v>0</v>
      </c>
      <c r="AJ113" s="247">
        <f t="shared" si="8"/>
        <v>0</v>
      </c>
      <c r="AK113" s="247">
        <f t="shared" si="8"/>
        <v>0</v>
      </c>
      <c r="AL113" s="247">
        <f t="shared" si="8"/>
        <v>0</v>
      </c>
      <c r="AM113" s="247">
        <f t="shared" si="8"/>
        <v>0</v>
      </c>
      <c r="AN113" s="247">
        <f t="shared" si="8"/>
        <v>0</v>
      </c>
      <c r="AO113" s="247">
        <f t="shared" si="8"/>
        <v>0</v>
      </c>
      <c r="AP113" s="248">
        <f t="shared" si="8"/>
        <v>0</v>
      </c>
      <c r="AQ113" s="250">
        <v>0</v>
      </c>
      <c r="AR113" s="250">
        <v>0</v>
      </c>
      <c r="AS113" s="250">
        <v>0</v>
      </c>
      <c r="AT113" s="250">
        <v>0</v>
      </c>
      <c r="AU113" s="250">
        <v>0</v>
      </c>
      <c r="AV113" s="250">
        <v>0</v>
      </c>
      <c r="AW113" s="250">
        <v>0</v>
      </c>
      <c r="AX113" s="250">
        <v>0</v>
      </c>
      <c r="AY113" s="250">
        <v>0</v>
      </c>
      <c r="AZ113" s="250">
        <v>0</v>
      </c>
      <c r="BA113" s="250">
        <v>0</v>
      </c>
      <c r="BB113" s="250">
        <v>0</v>
      </c>
      <c r="BC113" s="250">
        <v>0</v>
      </c>
      <c r="BD113" s="250">
        <v>0</v>
      </c>
      <c r="BE113" s="250">
        <v>0</v>
      </c>
      <c r="BF113" s="250">
        <v>0</v>
      </c>
      <c r="BG113" s="250">
        <v>0</v>
      </c>
      <c r="BH113" s="250">
        <v>0</v>
      </c>
      <c r="BI113" s="250">
        <v>0</v>
      </c>
      <c r="BJ113" s="250">
        <v>0</v>
      </c>
      <c r="BK113" s="250">
        <v>0</v>
      </c>
      <c r="BL113" s="250">
        <v>0</v>
      </c>
      <c r="BM113" s="250">
        <v>0</v>
      </c>
      <c r="BN113" s="250">
        <v>0</v>
      </c>
      <c r="BO113" s="250">
        <v>0</v>
      </c>
      <c r="BP113" s="250">
        <v>0</v>
      </c>
      <c r="BQ113" s="250">
        <v>0</v>
      </c>
      <c r="BR113" s="250">
        <v>0</v>
      </c>
      <c r="BS113" s="250">
        <v>0</v>
      </c>
      <c r="BT113" s="250">
        <v>0</v>
      </c>
      <c r="BU113" s="250">
        <v>0</v>
      </c>
      <c r="BV113" s="250">
        <v>0</v>
      </c>
      <c r="BW113" s="250">
        <v>0</v>
      </c>
      <c r="BX113" s="250">
        <v>0</v>
      </c>
      <c r="BY113" s="250">
        <v>0</v>
      </c>
      <c r="BZ113" s="250">
        <v>0</v>
      </c>
      <c r="CA113" s="250">
        <v>0</v>
      </c>
      <c r="CB113" s="250">
        <v>0</v>
      </c>
      <c r="CC113" s="251">
        <v>0</v>
      </c>
      <c r="CD113" s="159"/>
      <c r="CE113" s="230">
        <f>ABS(取引基本表!CY30)</f>
        <v>31</v>
      </c>
      <c r="CF113" s="228">
        <f>SUM(取引基本表!E30:AQ30,取引基本表!CH30:CN30)</f>
        <v>189121</v>
      </c>
      <c r="CG113" s="366">
        <f t="shared" si="9"/>
        <v>1.6391622294721368E-4</v>
      </c>
    </row>
    <row r="114" spans="1:85">
      <c r="A114" s="31"/>
      <c r="B114" s="356">
        <v>26</v>
      </c>
      <c r="C114" s="88" t="s">
        <v>241</v>
      </c>
      <c r="D114" s="260">
        <f t="shared" si="10"/>
        <v>0</v>
      </c>
      <c r="E114" s="247">
        <f t="shared" si="10"/>
        <v>0</v>
      </c>
      <c r="F114" s="247">
        <f t="shared" si="10"/>
        <v>0</v>
      </c>
      <c r="G114" s="247">
        <f t="shared" si="10"/>
        <v>0</v>
      </c>
      <c r="H114" s="247">
        <f t="shared" si="10"/>
        <v>0</v>
      </c>
      <c r="I114" s="247">
        <f t="shared" si="10"/>
        <v>0</v>
      </c>
      <c r="J114" s="247">
        <f t="shared" si="10"/>
        <v>0</v>
      </c>
      <c r="K114" s="247">
        <f t="shared" si="10"/>
        <v>0</v>
      </c>
      <c r="L114" s="247">
        <f t="shared" si="10"/>
        <v>0</v>
      </c>
      <c r="M114" s="247">
        <f t="shared" si="10"/>
        <v>0</v>
      </c>
      <c r="N114" s="247">
        <f t="shared" si="10"/>
        <v>0</v>
      </c>
      <c r="O114" s="247">
        <f t="shared" si="10"/>
        <v>0</v>
      </c>
      <c r="P114" s="247">
        <f t="shared" si="10"/>
        <v>0</v>
      </c>
      <c r="Q114" s="247">
        <f t="shared" si="10"/>
        <v>0</v>
      </c>
      <c r="R114" s="247">
        <f t="shared" si="8"/>
        <v>0</v>
      </c>
      <c r="S114" s="247">
        <f t="shared" si="8"/>
        <v>0</v>
      </c>
      <c r="T114" s="247">
        <f t="shared" si="8"/>
        <v>0</v>
      </c>
      <c r="U114" s="247">
        <f t="shared" si="8"/>
        <v>0</v>
      </c>
      <c r="V114" s="247">
        <f t="shared" si="8"/>
        <v>0</v>
      </c>
      <c r="W114" s="247">
        <f t="shared" si="8"/>
        <v>0</v>
      </c>
      <c r="X114" s="247">
        <f t="shared" si="8"/>
        <v>0</v>
      </c>
      <c r="Y114" s="247">
        <f t="shared" si="8"/>
        <v>0</v>
      </c>
      <c r="Z114" s="247">
        <f t="shared" si="8"/>
        <v>0</v>
      </c>
      <c r="AA114" s="247">
        <f t="shared" si="8"/>
        <v>0</v>
      </c>
      <c r="AB114" s="247">
        <f t="shared" si="8"/>
        <v>0</v>
      </c>
      <c r="AC114" s="247">
        <f t="shared" si="8"/>
        <v>6.7324048598986551E-5</v>
      </c>
      <c r="AD114" s="247">
        <f t="shared" si="8"/>
        <v>0</v>
      </c>
      <c r="AE114" s="247">
        <f t="shared" si="8"/>
        <v>0</v>
      </c>
      <c r="AF114" s="247">
        <f t="shared" si="8"/>
        <v>0</v>
      </c>
      <c r="AG114" s="247">
        <f t="shared" si="8"/>
        <v>0</v>
      </c>
      <c r="AH114" s="247">
        <f t="shared" si="8"/>
        <v>0</v>
      </c>
      <c r="AI114" s="247">
        <f t="shared" si="8"/>
        <v>0</v>
      </c>
      <c r="AJ114" s="247">
        <f t="shared" si="8"/>
        <v>0</v>
      </c>
      <c r="AK114" s="247">
        <f t="shared" si="8"/>
        <v>0</v>
      </c>
      <c r="AL114" s="247">
        <f t="shared" si="8"/>
        <v>0</v>
      </c>
      <c r="AM114" s="247">
        <f t="shared" si="8"/>
        <v>0</v>
      </c>
      <c r="AN114" s="247">
        <f t="shared" si="8"/>
        <v>0</v>
      </c>
      <c r="AO114" s="247">
        <f t="shared" si="8"/>
        <v>0</v>
      </c>
      <c r="AP114" s="248">
        <f t="shared" si="8"/>
        <v>0</v>
      </c>
      <c r="AQ114" s="250">
        <v>0</v>
      </c>
      <c r="AR114" s="250">
        <v>0</v>
      </c>
      <c r="AS114" s="250">
        <v>0</v>
      </c>
      <c r="AT114" s="250">
        <v>0</v>
      </c>
      <c r="AU114" s="250">
        <v>0</v>
      </c>
      <c r="AV114" s="250">
        <v>0</v>
      </c>
      <c r="AW114" s="250">
        <v>0</v>
      </c>
      <c r="AX114" s="250">
        <v>0</v>
      </c>
      <c r="AY114" s="250">
        <v>0</v>
      </c>
      <c r="AZ114" s="250">
        <v>0</v>
      </c>
      <c r="BA114" s="250">
        <v>0</v>
      </c>
      <c r="BB114" s="250">
        <v>0</v>
      </c>
      <c r="BC114" s="250">
        <v>0</v>
      </c>
      <c r="BD114" s="250">
        <v>0</v>
      </c>
      <c r="BE114" s="250">
        <v>0</v>
      </c>
      <c r="BF114" s="250">
        <v>0</v>
      </c>
      <c r="BG114" s="250">
        <v>0</v>
      </c>
      <c r="BH114" s="250">
        <v>0</v>
      </c>
      <c r="BI114" s="250">
        <v>0</v>
      </c>
      <c r="BJ114" s="250">
        <v>0</v>
      </c>
      <c r="BK114" s="250">
        <v>0</v>
      </c>
      <c r="BL114" s="250">
        <v>0</v>
      </c>
      <c r="BM114" s="250">
        <v>0</v>
      </c>
      <c r="BN114" s="250">
        <v>0</v>
      </c>
      <c r="BO114" s="250">
        <v>0</v>
      </c>
      <c r="BP114" s="250">
        <v>0</v>
      </c>
      <c r="BQ114" s="250">
        <v>0</v>
      </c>
      <c r="BR114" s="250">
        <v>0</v>
      </c>
      <c r="BS114" s="250">
        <v>0</v>
      </c>
      <c r="BT114" s="250">
        <v>0</v>
      </c>
      <c r="BU114" s="250">
        <v>0</v>
      </c>
      <c r="BV114" s="250">
        <v>0</v>
      </c>
      <c r="BW114" s="250">
        <v>0</v>
      </c>
      <c r="BX114" s="250">
        <v>0</v>
      </c>
      <c r="BY114" s="250">
        <v>0</v>
      </c>
      <c r="BZ114" s="250">
        <v>0</v>
      </c>
      <c r="CA114" s="250">
        <v>0</v>
      </c>
      <c r="CB114" s="250">
        <v>0</v>
      </c>
      <c r="CC114" s="251">
        <v>0</v>
      </c>
      <c r="CD114" s="159"/>
      <c r="CE114" s="230">
        <f>ABS(取引基本表!CY31)</f>
        <v>15</v>
      </c>
      <c r="CF114" s="228">
        <f>SUM(取引基本表!E31:AQ31,取引基本表!CH31:CN31)</f>
        <v>222802.99999999997</v>
      </c>
      <c r="CG114" s="366">
        <f t="shared" si="9"/>
        <v>6.7324048598986551E-5</v>
      </c>
    </row>
    <row r="115" spans="1:85">
      <c r="A115" s="31"/>
      <c r="B115" s="356">
        <v>27</v>
      </c>
      <c r="C115" s="88" t="s">
        <v>242</v>
      </c>
      <c r="D115" s="260">
        <f t="shared" si="10"/>
        <v>0</v>
      </c>
      <c r="E115" s="247">
        <f t="shared" si="10"/>
        <v>0</v>
      </c>
      <c r="F115" s="247">
        <f t="shared" si="10"/>
        <v>0</v>
      </c>
      <c r="G115" s="247">
        <f t="shared" si="10"/>
        <v>0</v>
      </c>
      <c r="H115" s="247">
        <f t="shared" si="10"/>
        <v>0</v>
      </c>
      <c r="I115" s="247">
        <f t="shared" si="10"/>
        <v>0</v>
      </c>
      <c r="J115" s="247">
        <f t="shared" si="10"/>
        <v>0</v>
      </c>
      <c r="K115" s="247">
        <f t="shared" si="10"/>
        <v>0</v>
      </c>
      <c r="L115" s="247">
        <f t="shared" si="10"/>
        <v>0</v>
      </c>
      <c r="M115" s="247">
        <f t="shared" si="10"/>
        <v>0</v>
      </c>
      <c r="N115" s="247">
        <f t="shared" si="10"/>
        <v>0</v>
      </c>
      <c r="O115" s="247">
        <f t="shared" si="10"/>
        <v>0</v>
      </c>
      <c r="P115" s="247">
        <f t="shared" si="10"/>
        <v>0</v>
      </c>
      <c r="Q115" s="247">
        <f t="shared" si="10"/>
        <v>0</v>
      </c>
      <c r="R115" s="247">
        <f t="shared" si="8"/>
        <v>0</v>
      </c>
      <c r="S115" s="247">
        <f t="shared" si="8"/>
        <v>0</v>
      </c>
      <c r="T115" s="247">
        <f t="shared" si="8"/>
        <v>0</v>
      </c>
      <c r="U115" s="247">
        <f t="shared" si="8"/>
        <v>0</v>
      </c>
      <c r="V115" s="247">
        <f t="shared" si="8"/>
        <v>0</v>
      </c>
      <c r="W115" s="247">
        <f t="shared" si="8"/>
        <v>0</v>
      </c>
      <c r="X115" s="247">
        <f t="shared" si="8"/>
        <v>0</v>
      </c>
      <c r="Y115" s="247">
        <f t="shared" si="8"/>
        <v>0</v>
      </c>
      <c r="Z115" s="247">
        <f t="shared" si="8"/>
        <v>0</v>
      </c>
      <c r="AA115" s="247">
        <f t="shared" si="8"/>
        <v>0</v>
      </c>
      <c r="AB115" s="247">
        <f t="shared" si="8"/>
        <v>0</v>
      </c>
      <c r="AC115" s="247">
        <f t="shared" si="8"/>
        <v>0</v>
      </c>
      <c r="AD115" s="247">
        <f t="shared" si="8"/>
        <v>9.8933364254174642E-3</v>
      </c>
      <c r="AE115" s="247">
        <f t="shared" si="8"/>
        <v>0</v>
      </c>
      <c r="AF115" s="247">
        <f t="shared" si="8"/>
        <v>0</v>
      </c>
      <c r="AG115" s="247">
        <f t="shared" si="8"/>
        <v>0</v>
      </c>
      <c r="AH115" s="247">
        <f t="shared" si="8"/>
        <v>0</v>
      </c>
      <c r="AI115" s="247">
        <f t="shared" si="8"/>
        <v>0</v>
      </c>
      <c r="AJ115" s="247">
        <f t="shared" si="8"/>
        <v>0</v>
      </c>
      <c r="AK115" s="247">
        <f t="shared" si="8"/>
        <v>0</v>
      </c>
      <c r="AL115" s="247">
        <f t="shared" si="8"/>
        <v>0</v>
      </c>
      <c r="AM115" s="247">
        <f t="shared" si="8"/>
        <v>0</v>
      </c>
      <c r="AN115" s="247">
        <f t="shared" si="8"/>
        <v>0</v>
      </c>
      <c r="AO115" s="247">
        <f t="shared" si="8"/>
        <v>0</v>
      </c>
      <c r="AP115" s="248">
        <f t="shared" si="8"/>
        <v>0</v>
      </c>
      <c r="AQ115" s="250">
        <v>0</v>
      </c>
      <c r="AR115" s="250">
        <v>0</v>
      </c>
      <c r="AS115" s="250">
        <v>0</v>
      </c>
      <c r="AT115" s="250">
        <v>0</v>
      </c>
      <c r="AU115" s="250">
        <v>0</v>
      </c>
      <c r="AV115" s="250">
        <v>0</v>
      </c>
      <c r="AW115" s="250">
        <v>0</v>
      </c>
      <c r="AX115" s="250">
        <v>0</v>
      </c>
      <c r="AY115" s="250">
        <v>0</v>
      </c>
      <c r="AZ115" s="250">
        <v>0</v>
      </c>
      <c r="BA115" s="250">
        <v>0</v>
      </c>
      <c r="BB115" s="250">
        <v>0</v>
      </c>
      <c r="BC115" s="250">
        <v>0</v>
      </c>
      <c r="BD115" s="250">
        <v>0</v>
      </c>
      <c r="BE115" s="250">
        <v>0</v>
      </c>
      <c r="BF115" s="250">
        <v>0</v>
      </c>
      <c r="BG115" s="250">
        <v>0</v>
      </c>
      <c r="BH115" s="250">
        <v>0</v>
      </c>
      <c r="BI115" s="250">
        <v>0</v>
      </c>
      <c r="BJ115" s="250">
        <v>0</v>
      </c>
      <c r="BK115" s="250">
        <v>0</v>
      </c>
      <c r="BL115" s="250">
        <v>0</v>
      </c>
      <c r="BM115" s="250">
        <v>0</v>
      </c>
      <c r="BN115" s="250">
        <v>0</v>
      </c>
      <c r="BO115" s="250">
        <v>0</v>
      </c>
      <c r="BP115" s="250">
        <v>0</v>
      </c>
      <c r="BQ115" s="250">
        <v>0</v>
      </c>
      <c r="BR115" s="250">
        <v>0</v>
      </c>
      <c r="BS115" s="250">
        <v>0</v>
      </c>
      <c r="BT115" s="250">
        <v>0</v>
      </c>
      <c r="BU115" s="250">
        <v>0</v>
      </c>
      <c r="BV115" s="250">
        <v>0</v>
      </c>
      <c r="BW115" s="250">
        <v>0</v>
      </c>
      <c r="BX115" s="250">
        <v>0</v>
      </c>
      <c r="BY115" s="250">
        <v>0</v>
      </c>
      <c r="BZ115" s="250">
        <v>0</v>
      </c>
      <c r="CA115" s="250">
        <v>0</v>
      </c>
      <c r="CB115" s="250">
        <v>0</v>
      </c>
      <c r="CC115" s="251">
        <v>0</v>
      </c>
      <c r="CD115" s="159"/>
      <c r="CE115" s="230">
        <f>ABS(取引基本表!CY32)</f>
        <v>7423</v>
      </c>
      <c r="CF115" s="228">
        <f>SUM(取引基本表!E32:AQ32,取引基本表!CH32:CN32)</f>
        <v>750303</v>
      </c>
      <c r="CG115" s="366">
        <f t="shared" si="9"/>
        <v>9.8933364254174642E-3</v>
      </c>
    </row>
    <row r="116" spans="1:85">
      <c r="A116" s="31"/>
      <c r="B116" s="356">
        <v>28</v>
      </c>
      <c r="C116" s="88" t="s">
        <v>52</v>
      </c>
      <c r="D116" s="260">
        <f t="shared" ref="D116:Q127" si="11">IF(D$87=$B116,$CG116,0)</f>
        <v>0</v>
      </c>
      <c r="E116" s="247">
        <f t="shared" si="11"/>
        <v>0</v>
      </c>
      <c r="F116" s="247">
        <f t="shared" si="11"/>
        <v>0</v>
      </c>
      <c r="G116" s="247">
        <f t="shared" si="11"/>
        <v>0</v>
      </c>
      <c r="H116" s="247">
        <f t="shared" si="11"/>
        <v>0</v>
      </c>
      <c r="I116" s="247">
        <f t="shared" si="11"/>
        <v>0</v>
      </c>
      <c r="J116" s="247">
        <f t="shared" si="11"/>
        <v>0</v>
      </c>
      <c r="K116" s="247">
        <f t="shared" si="11"/>
        <v>0</v>
      </c>
      <c r="L116" s="247">
        <f t="shared" si="11"/>
        <v>0</v>
      </c>
      <c r="M116" s="247">
        <f t="shared" si="11"/>
        <v>0</v>
      </c>
      <c r="N116" s="247">
        <f t="shared" si="11"/>
        <v>0</v>
      </c>
      <c r="O116" s="247">
        <f t="shared" si="11"/>
        <v>0</v>
      </c>
      <c r="P116" s="247">
        <f t="shared" si="11"/>
        <v>0</v>
      </c>
      <c r="Q116" s="247">
        <f t="shared" si="11"/>
        <v>0</v>
      </c>
      <c r="R116" s="247">
        <f t="shared" si="8"/>
        <v>0</v>
      </c>
      <c r="S116" s="247">
        <f t="shared" si="8"/>
        <v>0</v>
      </c>
      <c r="T116" s="247">
        <f t="shared" si="8"/>
        <v>0</v>
      </c>
      <c r="U116" s="247">
        <f t="shared" si="8"/>
        <v>0</v>
      </c>
      <c r="V116" s="247">
        <f t="shared" si="8"/>
        <v>0</v>
      </c>
      <c r="W116" s="247">
        <f t="shared" si="8"/>
        <v>0</v>
      </c>
      <c r="X116" s="247">
        <f t="shared" si="8"/>
        <v>0</v>
      </c>
      <c r="Y116" s="247">
        <f t="shared" si="8"/>
        <v>0</v>
      </c>
      <c r="Z116" s="247">
        <f t="shared" si="8"/>
        <v>0</v>
      </c>
      <c r="AA116" s="247">
        <f t="shared" si="8"/>
        <v>0</v>
      </c>
      <c r="AB116" s="247">
        <f t="shared" si="8"/>
        <v>0</v>
      </c>
      <c r="AC116" s="247">
        <f t="shared" si="8"/>
        <v>0</v>
      </c>
      <c r="AD116" s="247">
        <f t="shared" si="8"/>
        <v>0</v>
      </c>
      <c r="AE116" s="247">
        <f t="shared" si="8"/>
        <v>9.1717489704502636E-2</v>
      </c>
      <c r="AF116" s="247">
        <f t="shared" si="8"/>
        <v>0</v>
      </c>
      <c r="AG116" s="247">
        <f t="shared" si="8"/>
        <v>0</v>
      </c>
      <c r="AH116" s="247">
        <f t="shared" si="8"/>
        <v>0</v>
      </c>
      <c r="AI116" s="247">
        <f t="shared" si="8"/>
        <v>0</v>
      </c>
      <c r="AJ116" s="247">
        <f t="shared" si="8"/>
        <v>0</v>
      </c>
      <c r="AK116" s="247">
        <f t="shared" si="8"/>
        <v>0</v>
      </c>
      <c r="AL116" s="247">
        <f t="shared" si="8"/>
        <v>0</v>
      </c>
      <c r="AM116" s="247">
        <f t="shared" si="8"/>
        <v>0</v>
      </c>
      <c r="AN116" s="247">
        <f t="shared" si="8"/>
        <v>0</v>
      </c>
      <c r="AO116" s="247">
        <f t="shared" si="8"/>
        <v>0</v>
      </c>
      <c r="AP116" s="248">
        <f t="shared" si="8"/>
        <v>0</v>
      </c>
      <c r="AQ116" s="250">
        <v>0</v>
      </c>
      <c r="AR116" s="250">
        <v>0</v>
      </c>
      <c r="AS116" s="250">
        <v>0</v>
      </c>
      <c r="AT116" s="250">
        <v>0</v>
      </c>
      <c r="AU116" s="250">
        <v>0</v>
      </c>
      <c r="AV116" s="250">
        <v>0</v>
      </c>
      <c r="AW116" s="250">
        <v>0</v>
      </c>
      <c r="AX116" s="250">
        <v>0</v>
      </c>
      <c r="AY116" s="250">
        <v>0</v>
      </c>
      <c r="AZ116" s="250">
        <v>0</v>
      </c>
      <c r="BA116" s="250">
        <v>0</v>
      </c>
      <c r="BB116" s="250">
        <v>0</v>
      </c>
      <c r="BC116" s="250">
        <v>0</v>
      </c>
      <c r="BD116" s="250">
        <v>0</v>
      </c>
      <c r="BE116" s="250">
        <v>0</v>
      </c>
      <c r="BF116" s="250">
        <v>0</v>
      </c>
      <c r="BG116" s="250">
        <v>0</v>
      </c>
      <c r="BH116" s="250">
        <v>0</v>
      </c>
      <c r="BI116" s="250">
        <v>0</v>
      </c>
      <c r="BJ116" s="250">
        <v>0</v>
      </c>
      <c r="BK116" s="250">
        <v>0</v>
      </c>
      <c r="BL116" s="250">
        <v>0</v>
      </c>
      <c r="BM116" s="250">
        <v>0</v>
      </c>
      <c r="BN116" s="250">
        <v>0</v>
      </c>
      <c r="BO116" s="250">
        <v>0</v>
      </c>
      <c r="BP116" s="250">
        <v>0</v>
      </c>
      <c r="BQ116" s="250">
        <v>0</v>
      </c>
      <c r="BR116" s="250">
        <v>0</v>
      </c>
      <c r="BS116" s="250">
        <v>0</v>
      </c>
      <c r="BT116" s="250">
        <v>0</v>
      </c>
      <c r="BU116" s="250">
        <v>0</v>
      </c>
      <c r="BV116" s="250">
        <v>0</v>
      </c>
      <c r="BW116" s="250">
        <v>0</v>
      </c>
      <c r="BX116" s="250">
        <v>0</v>
      </c>
      <c r="BY116" s="250">
        <v>0</v>
      </c>
      <c r="BZ116" s="250">
        <v>0</v>
      </c>
      <c r="CA116" s="250">
        <v>0</v>
      </c>
      <c r="CB116" s="250">
        <v>0</v>
      </c>
      <c r="CC116" s="251">
        <v>0</v>
      </c>
      <c r="CD116" s="159"/>
      <c r="CE116" s="230">
        <f>ABS(取引基本表!CY33)</f>
        <v>109196</v>
      </c>
      <c r="CF116" s="228">
        <f>SUM(取引基本表!E33:AQ33,取引基本表!CH33:CN33)</f>
        <v>1190569</v>
      </c>
      <c r="CG116" s="366">
        <f t="shared" si="9"/>
        <v>9.1717489704502636E-2</v>
      </c>
    </row>
    <row r="117" spans="1:85">
      <c r="A117" s="31"/>
      <c r="B117" s="356">
        <v>29</v>
      </c>
      <c r="C117" s="88" t="s">
        <v>53</v>
      </c>
      <c r="D117" s="260">
        <f t="shared" si="11"/>
        <v>0</v>
      </c>
      <c r="E117" s="247">
        <f t="shared" si="11"/>
        <v>0</v>
      </c>
      <c r="F117" s="247">
        <f t="shared" si="11"/>
        <v>0</v>
      </c>
      <c r="G117" s="247">
        <f t="shared" si="11"/>
        <v>0</v>
      </c>
      <c r="H117" s="247">
        <f t="shared" si="11"/>
        <v>0</v>
      </c>
      <c r="I117" s="247">
        <f t="shared" si="11"/>
        <v>0</v>
      </c>
      <c r="J117" s="247">
        <f t="shared" si="11"/>
        <v>0</v>
      </c>
      <c r="K117" s="247">
        <f t="shared" si="11"/>
        <v>0</v>
      </c>
      <c r="L117" s="247">
        <f t="shared" si="11"/>
        <v>0</v>
      </c>
      <c r="M117" s="247">
        <f t="shared" si="11"/>
        <v>0</v>
      </c>
      <c r="N117" s="247">
        <f t="shared" si="11"/>
        <v>0</v>
      </c>
      <c r="O117" s="247">
        <f t="shared" si="11"/>
        <v>0</v>
      </c>
      <c r="P117" s="247">
        <f t="shared" si="11"/>
        <v>0</v>
      </c>
      <c r="Q117" s="247">
        <f t="shared" si="11"/>
        <v>0</v>
      </c>
      <c r="R117" s="247">
        <f t="shared" si="8"/>
        <v>0</v>
      </c>
      <c r="S117" s="247">
        <f t="shared" si="8"/>
        <v>0</v>
      </c>
      <c r="T117" s="247">
        <f t="shared" si="8"/>
        <v>0</v>
      </c>
      <c r="U117" s="247">
        <f t="shared" si="8"/>
        <v>0</v>
      </c>
      <c r="V117" s="247">
        <f t="shared" si="8"/>
        <v>0</v>
      </c>
      <c r="W117" s="247">
        <f t="shared" si="8"/>
        <v>0</v>
      </c>
      <c r="X117" s="247">
        <f t="shared" si="8"/>
        <v>0</v>
      </c>
      <c r="Y117" s="247">
        <f t="shared" si="8"/>
        <v>0</v>
      </c>
      <c r="Z117" s="247">
        <f t="shared" si="8"/>
        <v>0</v>
      </c>
      <c r="AA117" s="247">
        <f t="shared" si="8"/>
        <v>0</v>
      </c>
      <c r="AB117" s="247">
        <f t="shared" si="8"/>
        <v>0</v>
      </c>
      <c r="AC117" s="247">
        <f t="shared" si="8"/>
        <v>0</v>
      </c>
      <c r="AD117" s="247">
        <f t="shared" si="8"/>
        <v>0</v>
      </c>
      <c r="AE117" s="247">
        <f t="shared" si="8"/>
        <v>0</v>
      </c>
      <c r="AF117" s="247">
        <f t="shared" si="8"/>
        <v>2.2795863618407633E-5</v>
      </c>
      <c r="AG117" s="247">
        <f t="shared" si="8"/>
        <v>0</v>
      </c>
      <c r="AH117" s="247">
        <f t="shared" si="8"/>
        <v>0</v>
      </c>
      <c r="AI117" s="247">
        <f t="shared" si="8"/>
        <v>0</v>
      </c>
      <c r="AJ117" s="247">
        <f t="shared" si="8"/>
        <v>0</v>
      </c>
      <c r="AK117" s="247">
        <f t="shared" si="8"/>
        <v>0</v>
      </c>
      <c r="AL117" s="247">
        <f t="shared" si="8"/>
        <v>0</v>
      </c>
      <c r="AM117" s="247">
        <f t="shared" si="8"/>
        <v>0</v>
      </c>
      <c r="AN117" s="247">
        <f t="shared" si="8"/>
        <v>0</v>
      </c>
      <c r="AO117" s="247">
        <f t="shared" si="8"/>
        <v>0</v>
      </c>
      <c r="AP117" s="248">
        <f t="shared" si="8"/>
        <v>0</v>
      </c>
      <c r="AQ117" s="250">
        <v>0</v>
      </c>
      <c r="AR117" s="250">
        <v>0</v>
      </c>
      <c r="AS117" s="250">
        <v>0</v>
      </c>
      <c r="AT117" s="250">
        <v>0</v>
      </c>
      <c r="AU117" s="250">
        <v>0</v>
      </c>
      <c r="AV117" s="250">
        <v>0</v>
      </c>
      <c r="AW117" s="250">
        <v>0</v>
      </c>
      <c r="AX117" s="250">
        <v>0</v>
      </c>
      <c r="AY117" s="250">
        <v>0</v>
      </c>
      <c r="AZ117" s="250">
        <v>0</v>
      </c>
      <c r="BA117" s="250">
        <v>0</v>
      </c>
      <c r="BB117" s="250">
        <v>0</v>
      </c>
      <c r="BC117" s="250">
        <v>0</v>
      </c>
      <c r="BD117" s="250">
        <v>0</v>
      </c>
      <c r="BE117" s="250">
        <v>0</v>
      </c>
      <c r="BF117" s="250">
        <v>0</v>
      </c>
      <c r="BG117" s="250">
        <v>0</v>
      </c>
      <c r="BH117" s="250">
        <v>0</v>
      </c>
      <c r="BI117" s="250">
        <v>0</v>
      </c>
      <c r="BJ117" s="250">
        <v>0</v>
      </c>
      <c r="BK117" s="250">
        <v>0</v>
      </c>
      <c r="BL117" s="250">
        <v>0</v>
      </c>
      <c r="BM117" s="250">
        <v>0</v>
      </c>
      <c r="BN117" s="250">
        <v>0</v>
      </c>
      <c r="BO117" s="250">
        <v>0</v>
      </c>
      <c r="BP117" s="250">
        <v>0</v>
      </c>
      <c r="BQ117" s="250">
        <v>0</v>
      </c>
      <c r="BR117" s="250">
        <v>0</v>
      </c>
      <c r="BS117" s="250">
        <v>0</v>
      </c>
      <c r="BT117" s="250">
        <v>0</v>
      </c>
      <c r="BU117" s="250">
        <v>0</v>
      </c>
      <c r="BV117" s="250">
        <v>0</v>
      </c>
      <c r="BW117" s="250">
        <v>0</v>
      </c>
      <c r="BX117" s="250">
        <v>0</v>
      </c>
      <c r="BY117" s="250">
        <v>0</v>
      </c>
      <c r="BZ117" s="250">
        <v>0</v>
      </c>
      <c r="CA117" s="250">
        <v>0</v>
      </c>
      <c r="CB117" s="250">
        <v>0</v>
      </c>
      <c r="CC117" s="251">
        <v>0</v>
      </c>
      <c r="CD117" s="159"/>
      <c r="CE117" s="230">
        <f>ABS(取引基本表!CY34)</f>
        <v>79</v>
      </c>
      <c r="CF117" s="228">
        <f>SUM(取引基本表!E34:AQ34,取引基本表!CH34:CN34)</f>
        <v>3465540.9999999995</v>
      </c>
      <c r="CG117" s="366">
        <f t="shared" si="9"/>
        <v>2.2795863618407633E-5</v>
      </c>
    </row>
    <row r="118" spans="1:85">
      <c r="A118" s="31"/>
      <c r="B118" s="356">
        <v>30</v>
      </c>
      <c r="C118" s="88" t="s">
        <v>243</v>
      </c>
      <c r="D118" s="260">
        <f t="shared" si="11"/>
        <v>0</v>
      </c>
      <c r="E118" s="247">
        <f t="shared" si="11"/>
        <v>0</v>
      </c>
      <c r="F118" s="247">
        <f t="shared" si="11"/>
        <v>0</v>
      </c>
      <c r="G118" s="247">
        <f t="shared" si="11"/>
        <v>0</v>
      </c>
      <c r="H118" s="247">
        <f t="shared" si="11"/>
        <v>0</v>
      </c>
      <c r="I118" s="247">
        <f t="shared" si="11"/>
        <v>0</v>
      </c>
      <c r="J118" s="247">
        <f t="shared" si="11"/>
        <v>0</v>
      </c>
      <c r="K118" s="247">
        <f t="shared" si="11"/>
        <v>0</v>
      </c>
      <c r="L118" s="247">
        <f t="shared" si="11"/>
        <v>0</v>
      </c>
      <c r="M118" s="247">
        <f t="shared" si="11"/>
        <v>0</v>
      </c>
      <c r="N118" s="247">
        <f t="shared" si="11"/>
        <v>0</v>
      </c>
      <c r="O118" s="247">
        <f t="shared" si="11"/>
        <v>0</v>
      </c>
      <c r="P118" s="247">
        <f t="shared" si="11"/>
        <v>0</v>
      </c>
      <c r="Q118" s="247">
        <f t="shared" si="11"/>
        <v>0</v>
      </c>
      <c r="R118" s="247">
        <f t="shared" si="8"/>
        <v>0</v>
      </c>
      <c r="S118" s="247">
        <f t="shared" si="8"/>
        <v>0</v>
      </c>
      <c r="T118" s="247">
        <f t="shared" si="8"/>
        <v>0</v>
      </c>
      <c r="U118" s="247">
        <f t="shared" si="8"/>
        <v>0</v>
      </c>
      <c r="V118" s="247">
        <f t="shared" si="8"/>
        <v>0</v>
      </c>
      <c r="W118" s="247">
        <f t="shared" si="8"/>
        <v>0</v>
      </c>
      <c r="X118" s="247">
        <f t="shared" si="8"/>
        <v>0</v>
      </c>
      <c r="Y118" s="247">
        <f t="shared" si="8"/>
        <v>0</v>
      </c>
      <c r="Z118" s="247">
        <f t="shared" si="8"/>
        <v>0</v>
      </c>
      <c r="AA118" s="247">
        <f t="shared" si="8"/>
        <v>0</v>
      </c>
      <c r="AB118" s="247">
        <f t="shared" si="8"/>
        <v>0</v>
      </c>
      <c r="AC118" s="247">
        <f t="shared" si="8"/>
        <v>0</v>
      </c>
      <c r="AD118" s="247">
        <f t="shared" si="8"/>
        <v>0</v>
      </c>
      <c r="AE118" s="247">
        <f t="shared" si="8"/>
        <v>0</v>
      </c>
      <c r="AF118" s="247">
        <f t="shared" si="8"/>
        <v>0</v>
      </c>
      <c r="AG118" s="247">
        <f t="shared" si="8"/>
        <v>5.6158859896393826E-2</v>
      </c>
      <c r="AH118" s="247">
        <f t="shared" si="8"/>
        <v>0</v>
      </c>
      <c r="AI118" s="247">
        <f t="shared" si="8"/>
        <v>0</v>
      </c>
      <c r="AJ118" s="247">
        <f t="shared" si="8"/>
        <v>0</v>
      </c>
      <c r="AK118" s="247">
        <f t="shared" si="8"/>
        <v>0</v>
      </c>
      <c r="AL118" s="247">
        <f t="shared" si="8"/>
        <v>0</v>
      </c>
      <c r="AM118" s="247">
        <f t="shared" si="8"/>
        <v>0</v>
      </c>
      <c r="AN118" s="247">
        <f t="shared" si="8"/>
        <v>0</v>
      </c>
      <c r="AO118" s="247">
        <f t="shared" si="8"/>
        <v>0</v>
      </c>
      <c r="AP118" s="248">
        <f t="shared" si="8"/>
        <v>0</v>
      </c>
      <c r="AQ118" s="250">
        <v>0</v>
      </c>
      <c r="AR118" s="250">
        <v>0</v>
      </c>
      <c r="AS118" s="250">
        <v>0</v>
      </c>
      <c r="AT118" s="250">
        <v>0</v>
      </c>
      <c r="AU118" s="250">
        <v>0</v>
      </c>
      <c r="AV118" s="250">
        <v>0</v>
      </c>
      <c r="AW118" s="250">
        <v>0</v>
      </c>
      <c r="AX118" s="250">
        <v>0</v>
      </c>
      <c r="AY118" s="250">
        <v>0</v>
      </c>
      <c r="AZ118" s="250">
        <v>0</v>
      </c>
      <c r="BA118" s="250">
        <v>0</v>
      </c>
      <c r="BB118" s="250">
        <v>0</v>
      </c>
      <c r="BC118" s="250">
        <v>0</v>
      </c>
      <c r="BD118" s="250">
        <v>0</v>
      </c>
      <c r="BE118" s="250">
        <v>0</v>
      </c>
      <c r="BF118" s="250">
        <v>0</v>
      </c>
      <c r="BG118" s="250">
        <v>0</v>
      </c>
      <c r="BH118" s="250">
        <v>0</v>
      </c>
      <c r="BI118" s="250">
        <v>0</v>
      </c>
      <c r="BJ118" s="250">
        <v>0</v>
      </c>
      <c r="BK118" s="250">
        <v>0</v>
      </c>
      <c r="BL118" s="250">
        <v>0</v>
      </c>
      <c r="BM118" s="250">
        <v>0</v>
      </c>
      <c r="BN118" s="250">
        <v>0</v>
      </c>
      <c r="BO118" s="250">
        <v>0</v>
      </c>
      <c r="BP118" s="250">
        <v>0</v>
      </c>
      <c r="BQ118" s="250">
        <v>0</v>
      </c>
      <c r="BR118" s="250">
        <v>0</v>
      </c>
      <c r="BS118" s="250">
        <v>0</v>
      </c>
      <c r="BT118" s="250">
        <v>0</v>
      </c>
      <c r="BU118" s="250">
        <v>0</v>
      </c>
      <c r="BV118" s="250">
        <v>0</v>
      </c>
      <c r="BW118" s="250">
        <v>0</v>
      </c>
      <c r="BX118" s="250">
        <v>0</v>
      </c>
      <c r="BY118" s="250">
        <v>0</v>
      </c>
      <c r="BZ118" s="250">
        <v>0</v>
      </c>
      <c r="CA118" s="250">
        <v>0</v>
      </c>
      <c r="CB118" s="250">
        <v>0</v>
      </c>
      <c r="CC118" s="251">
        <v>0</v>
      </c>
      <c r="CD118" s="159"/>
      <c r="CE118" s="230">
        <f>ABS(取引基本表!CY35)</f>
        <v>51559</v>
      </c>
      <c r="CF118" s="228">
        <f>SUM(取引基本表!E35:AQ35,取引基本表!CH35:CN35)</f>
        <v>918092</v>
      </c>
      <c r="CG118" s="366">
        <f t="shared" si="9"/>
        <v>5.6158859896393826E-2</v>
      </c>
    </row>
    <row r="119" spans="1:85">
      <c r="A119" s="31"/>
      <c r="B119" s="356">
        <v>31</v>
      </c>
      <c r="C119" s="88" t="s">
        <v>162</v>
      </c>
      <c r="D119" s="260">
        <f t="shared" si="11"/>
        <v>0</v>
      </c>
      <c r="E119" s="247">
        <f t="shared" si="11"/>
        <v>0</v>
      </c>
      <c r="F119" s="247">
        <f t="shared" si="11"/>
        <v>0</v>
      </c>
      <c r="G119" s="247">
        <f t="shared" si="11"/>
        <v>0</v>
      </c>
      <c r="H119" s="247">
        <f t="shared" si="11"/>
        <v>0</v>
      </c>
      <c r="I119" s="247">
        <f t="shared" si="11"/>
        <v>0</v>
      </c>
      <c r="J119" s="247">
        <f t="shared" si="11"/>
        <v>0</v>
      </c>
      <c r="K119" s="247">
        <f t="shared" si="11"/>
        <v>0</v>
      </c>
      <c r="L119" s="247">
        <f t="shared" si="11"/>
        <v>0</v>
      </c>
      <c r="M119" s="247">
        <f t="shared" si="11"/>
        <v>0</v>
      </c>
      <c r="N119" s="247">
        <f t="shared" si="11"/>
        <v>0</v>
      </c>
      <c r="O119" s="247">
        <f t="shared" si="11"/>
        <v>0</v>
      </c>
      <c r="P119" s="247">
        <f t="shared" si="11"/>
        <v>0</v>
      </c>
      <c r="Q119" s="247">
        <f t="shared" si="11"/>
        <v>0</v>
      </c>
      <c r="R119" s="247">
        <f t="shared" si="8"/>
        <v>0</v>
      </c>
      <c r="S119" s="247">
        <f t="shared" si="8"/>
        <v>0</v>
      </c>
      <c r="T119" s="247">
        <f t="shared" si="8"/>
        <v>0</v>
      </c>
      <c r="U119" s="247">
        <f t="shared" si="8"/>
        <v>0</v>
      </c>
      <c r="V119" s="247">
        <f t="shared" si="8"/>
        <v>0</v>
      </c>
      <c r="W119" s="247">
        <f t="shared" si="8"/>
        <v>0</v>
      </c>
      <c r="X119" s="247">
        <f t="shared" si="8"/>
        <v>0</v>
      </c>
      <c r="Y119" s="247">
        <f t="shared" si="8"/>
        <v>0</v>
      </c>
      <c r="Z119" s="247">
        <f t="shared" si="8"/>
        <v>0</v>
      </c>
      <c r="AA119" s="247">
        <f t="shared" si="8"/>
        <v>0</v>
      </c>
      <c r="AB119" s="247">
        <f t="shared" si="8"/>
        <v>0</v>
      </c>
      <c r="AC119" s="247">
        <f t="shared" si="8"/>
        <v>0</v>
      </c>
      <c r="AD119" s="247">
        <f t="shared" si="8"/>
        <v>0</v>
      </c>
      <c r="AE119" s="247">
        <f t="shared" si="8"/>
        <v>0</v>
      </c>
      <c r="AF119" s="247">
        <f t="shared" si="8"/>
        <v>0</v>
      </c>
      <c r="AG119" s="247">
        <f t="shared" si="8"/>
        <v>0</v>
      </c>
      <c r="AH119" s="247">
        <f t="shared" si="8"/>
        <v>0.16042605723726613</v>
      </c>
      <c r="AI119" s="247">
        <f t="shared" si="8"/>
        <v>0</v>
      </c>
      <c r="AJ119" s="247">
        <f t="shared" si="8"/>
        <v>0</v>
      </c>
      <c r="AK119" s="247">
        <f t="shared" si="8"/>
        <v>0</v>
      </c>
      <c r="AL119" s="247">
        <f t="shared" si="8"/>
        <v>0</v>
      </c>
      <c r="AM119" s="247">
        <f t="shared" si="8"/>
        <v>0</v>
      </c>
      <c r="AN119" s="247">
        <f t="shared" si="8"/>
        <v>0</v>
      </c>
      <c r="AO119" s="247">
        <f t="shared" si="8"/>
        <v>0</v>
      </c>
      <c r="AP119" s="248">
        <f t="shared" si="8"/>
        <v>0</v>
      </c>
      <c r="AQ119" s="250">
        <v>0</v>
      </c>
      <c r="AR119" s="250">
        <v>0</v>
      </c>
      <c r="AS119" s="250">
        <v>0</v>
      </c>
      <c r="AT119" s="250">
        <v>0</v>
      </c>
      <c r="AU119" s="250">
        <v>0</v>
      </c>
      <c r="AV119" s="250">
        <v>0</v>
      </c>
      <c r="AW119" s="250">
        <v>0</v>
      </c>
      <c r="AX119" s="250">
        <v>0</v>
      </c>
      <c r="AY119" s="250">
        <v>0</v>
      </c>
      <c r="AZ119" s="250">
        <v>0</v>
      </c>
      <c r="BA119" s="250">
        <v>0</v>
      </c>
      <c r="BB119" s="250">
        <v>0</v>
      </c>
      <c r="BC119" s="250">
        <v>0</v>
      </c>
      <c r="BD119" s="250">
        <v>0</v>
      </c>
      <c r="BE119" s="250">
        <v>0</v>
      </c>
      <c r="BF119" s="250">
        <v>0</v>
      </c>
      <c r="BG119" s="250">
        <v>0</v>
      </c>
      <c r="BH119" s="250">
        <v>0</v>
      </c>
      <c r="BI119" s="250">
        <v>0</v>
      </c>
      <c r="BJ119" s="250">
        <v>0</v>
      </c>
      <c r="BK119" s="250">
        <v>0</v>
      </c>
      <c r="BL119" s="250">
        <v>0</v>
      </c>
      <c r="BM119" s="250">
        <v>0</v>
      </c>
      <c r="BN119" s="250">
        <v>0</v>
      </c>
      <c r="BO119" s="250">
        <v>0</v>
      </c>
      <c r="BP119" s="250">
        <v>0</v>
      </c>
      <c r="BQ119" s="250">
        <v>0</v>
      </c>
      <c r="BR119" s="250">
        <v>0</v>
      </c>
      <c r="BS119" s="250">
        <v>0</v>
      </c>
      <c r="BT119" s="250">
        <v>0</v>
      </c>
      <c r="BU119" s="250">
        <v>0</v>
      </c>
      <c r="BV119" s="250">
        <v>0</v>
      </c>
      <c r="BW119" s="250">
        <v>0</v>
      </c>
      <c r="BX119" s="250">
        <v>0</v>
      </c>
      <c r="BY119" s="250">
        <v>0</v>
      </c>
      <c r="BZ119" s="250">
        <v>0</v>
      </c>
      <c r="CA119" s="250">
        <v>0</v>
      </c>
      <c r="CB119" s="250">
        <v>0</v>
      </c>
      <c r="CC119" s="251">
        <v>0</v>
      </c>
      <c r="CD119" s="159"/>
      <c r="CE119" s="230">
        <f>ABS(取引基本表!CY36)</f>
        <v>174005</v>
      </c>
      <c r="CF119" s="228">
        <f>SUM(取引基本表!E36:AQ36,取引基本表!CH36:CN36)</f>
        <v>1084642.9999999998</v>
      </c>
      <c r="CG119" s="366">
        <f t="shared" si="9"/>
        <v>0.16042605723726613</v>
      </c>
    </row>
    <row r="120" spans="1:85">
      <c r="A120" s="31"/>
      <c r="B120" s="356">
        <v>32</v>
      </c>
      <c r="C120" s="88" t="s">
        <v>54</v>
      </c>
      <c r="D120" s="260">
        <f t="shared" si="11"/>
        <v>0</v>
      </c>
      <c r="E120" s="247">
        <f t="shared" si="11"/>
        <v>0</v>
      </c>
      <c r="F120" s="247">
        <f t="shared" si="11"/>
        <v>0</v>
      </c>
      <c r="G120" s="247">
        <f t="shared" si="11"/>
        <v>0</v>
      </c>
      <c r="H120" s="247">
        <f t="shared" si="11"/>
        <v>0</v>
      </c>
      <c r="I120" s="247">
        <f t="shared" si="11"/>
        <v>0</v>
      </c>
      <c r="J120" s="247">
        <f t="shared" si="11"/>
        <v>0</v>
      </c>
      <c r="K120" s="247">
        <f t="shared" si="11"/>
        <v>0</v>
      </c>
      <c r="L120" s="247">
        <f t="shared" si="11"/>
        <v>0</v>
      </c>
      <c r="M120" s="247">
        <f t="shared" si="11"/>
        <v>0</v>
      </c>
      <c r="N120" s="247">
        <f t="shared" si="11"/>
        <v>0</v>
      </c>
      <c r="O120" s="247">
        <f t="shared" si="11"/>
        <v>0</v>
      </c>
      <c r="P120" s="247">
        <f t="shared" si="11"/>
        <v>0</v>
      </c>
      <c r="Q120" s="247">
        <f t="shared" si="11"/>
        <v>0</v>
      </c>
      <c r="R120" s="247">
        <f t="shared" si="8"/>
        <v>0</v>
      </c>
      <c r="S120" s="247">
        <f t="shared" si="8"/>
        <v>0</v>
      </c>
      <c r="T120" s="247">
        <f t="shared" si="8"/>
        <v>0</v>
      </c>
      <c r="U120" s="247">
        <f t="shared" si="8"/>
        <v>0</v>
      </c>
      <c r="V120" s="247">
        <f t="shared" si="8"/>
        <v>0</v>
      </c>
      <c r="W120" s="247">
        <f t="shared" si="8"/>
        <v>0</v>
      </c>
      <c r="X120" s="247">
        <f t="shared" si="8"/>
        <v>0</v>
      </c>
      <c r="Y120" s="247">
        <f t="shared" si="8"/>
        <v>0</v>
      </c>
      <c r="Z120" s="247">
        <f t="shared" si="8"/>
        <v>0</v>
      </c>
      <c r="AA120" s="247">
        <f t="shared" si="8"/>
        <v>0</v>
      </c>
      <c r="AB120" s="247">
        <f t="shared" si="8"/>
        <v>0</v>
      </c>
      <c r="AC120" s="247">
        <f t="shared" si="8"/>
        <v>0</v>
      </c>
      <c r="AD120" s="247">
        <f t="shared" si="8"/>
        <v>0</v>
      </c>
      <c r="AE120" s="247">
        <f t="shared" si="8"/>
        <v>0</v>
      </c>
      <c r="AF120" s="247">
        <f t="shared" si="8"/>
        <v>0</v>
      </c>
      <c r="AG120" s="247">
        <f t="shared" si="8"/>
        <v>0</v>
      </c>
      <c r="AH120" s="247">
        <f t="shared" si="8"/>
        <v>0</v>
      </c>
      <c r="AI120" s="247">
        <f t="shared" si="8"/>
        <v>0</v>
      </c>
      <c r="AJ120" s="247">
        <f t="shared" si="8"/>
        <v>0</v>
      </c>
      <c r="AK120" s="247">
        <f t="shared" si="8"/>
        <v>0</v>
      </c>
      <c r="AL120" s="247">
        <f t="shared" si="8"/>
        <v>0</v>
      </c>
      <c r="AM120" s="247">
        <f t="shared" si="8"/>
        <v>0</v>
      </c>
      <c r="AN120" s="247">
        <f t="shared" si="8"/>
        <v>0</v>
      </c>
      <c r="AO120" s="247">
        <f t="shared" si="8"/>
        <v>0</v>
      </c>
      <c r="AP120" s="248">
        <f t="shared" si="8"/>
        <v>0</v>
      </c>
      <c r="AQ120" s="250">
        <v>0</v>
      </c>
      <c r="AR120" s="250">
        <v>0</v>
      </c>
      <c r="AS120" s="250">
        <v>0</v>
      </c>
      <c r="AT120" s="250">
        <v>0</v>
      </c>
      <c r="AU120" s="250">
        <v>0</v>
      </c>
      <c r="AV120" s="250">
        <v>0</v>
      </c>
      <c r="AW120" s="250">
        <v>0</v>
      </c>
      <c r="AX120" s="250">
        <v>0</v>
      </c>
      <c r="AY120" s="250">
        <v>0</v>
      </c>
      <c r="AZ120" s="250">
        <v>0</v>
      </c>
      <c r="BA120" s="250">
        <v>0</v>
      </c>
      <c r="BB120" s="250">
        <v>0</v>
      </c>
      <c r="BC120" s="250">
        <v>0</v>
      </c>
      <c r="BD120" s="250">
        <v>0</v>
      </c>
      <c r="BE120" s="250">
        <v>0</v>
      </c>
      <c r="BF120" s="250">
        <v>0</v>
      </c>
      <c r="BG120" s="250">
        <v>0</v>
      </c>
      <c r="BH120" s="250">
        <v>0</v>
      </c>
      <c r="BI120" s="250">
        <v>0</v>
      </c>
      <c r="BJ120" s="250">
        <v>0</v>
      </c>
      <c r="BK120" s="250">
        <v>0</v>
      </c>
      <c r="BL120" s="250">
        <v>0</v>
      </c>
      <c r="BM120" s="250">
        <v>0</v>
      </c>
      <c r="BN120" s="250">
        <v>0</v>
      </c>
      <c r="BO120" s="250">
        <v>0</v>
      </c>
      <c r="BP120" s="250">
        <v>0</v>
      </c>
      <c r="BQ120" s="250">
        <v>0</v>
      </c>
      <c r="BR120" s="250">
        <v>0</v>
      </c>
      <c r="BS120" s="250">
        <v>0</v>
      </c>
      <c r="BT120" s="250">
        <v>0</v>
      </c>
      <c r="BU120" s="250">
        <v>0</v>
      </c>
      <c r="BV120" s="250">
        <v>0</v>
      </c>
      <c r="BW120" s="250">
        <v>0</v>
      </c>
      <c r="BX120" s="250">
        <v>0</v>
      </c>
      <c r="BY120" s="250">
        <v>0</v>
      </c>
      <c r="BZ120" s="250">
        <v>0</v>
      </c>
      <c r="CA120" s="250">
        <v>0</v>
      </c>
      <c r="CB120" s="250">
        <v>0</v>
      </c>
      <c r="CC120" s="251">
        <v>0</v>
      </c>
      <c r="CD120" s="159"/>
      <c r="CE120" s="230">
        <f>ABS(取引基本表!CY37)</f>
        <v>0</v>
      </c>
      <c r="CF120" s="228">
        <f>SUM(取引基本表!E37:AQ37,取引基本表!CH37:CN37)</f>
        <v>1438652</v>
      </c>
      <c r="CG120" s="366">
        <f t="shared" si="9"/>
        <v>0</v>
      </c>
    </row>
    <row r="121" spans="1:85">
      <c r="A121" s="31"/>
      <c r="B121" s="356">
        <v>33</v>
      </c>
      <c r="C121" s="88" t="s">
        <v>55</v>
      </c>
      <c r="D121" s="260">
        <f t="shared" si="11"/>
        <v>0</v>
      </c>
      <c r="E121" s="247">
        <f t="shared" si="11"/>
        <v>0</v>
      </c>
      <c r="F121" s="247">
        <f t="shared" si="11"/>
        <v>0</v>
      </c>
      <c r="G121" s="247">
        <f t="shared" si="11"/>
        <v>0</v>
      </c>
      <c r="H121" s="247">
        <f t="shared" si="11"/>
        <v>0</v>
      </c>
      <c r="I121" s="247">
        <f t="shared" si="11"/>
        <v>0</v>
      </c>
      <c r="J121" s="247">
        <f t="shared" si="11"/>
        <v>0</v>
      </c>
      <c r="K121" s="247">
        <f t="shared" si="11"/>
        <v>0</v>
      </c>
      <c r="L121" s="247">
        <f t="shared" si="11"/>
        <v>0</v>
      </c>
      <c r="M121" s="247">
        <f t="shared" si="11"/>
        <v>0</v>
      </c>
      <c r="N121" s="247">
        <f t="shared" si="11"/>
        <v>0</v>
      </c>
      <c r="O121" s="247">
        <f t="shared" si="11"/>
        <v>0</v>
      </c>
      <c r="P121" s="247">
        <f t="shared" si="11"/>
        <v>0</v>
      </c>
      <c r="Q121" s="247">
        <f t="shared" si="11"/>
        <v>0</v>
      </c>
      <c r="R121" s="247">
        <f t="shared" si="8"/>
        <v>0</v>
      </c>
      <c r="S121" s="247">
        <f t="shared" si="8"/>
        <v>0</v>
      </c>
      <c r="T121" s="247">
        <f t="shared" si="8"/>
        <v>0</v>
      </c>
      <c r="U121" s="247">
        <f t="shared" si="8"/>
        <v>0</v>
      </c>
      <c r="V121" s="247">
        <f t="shared" si="8"/>
        <v>0</v>
      </c>
      <c r="W121" s="247">
        <f t="shared" si="8"/>
        <v>0</v>
      </c>
      <c r="X121" s="247">
        <f t="shared" si="8"/>
        <v>0</v>
      </c>
      <c r="Y121" s="247">
        <f t="shared" si="8"/>
        <v>0</v>
      </c>
      <c r="Z121" s="247">
        <f t="shared" si="8"/>
        <v>0</v>
      </c>
      <c r="AA121" s="247">
        <f t="shared" si="8"/>
        <v>0</v>
      </c>
      <c r="AB121" s="247">
        <f t="shared" si="8"/>
        <v>0</v>
      </c>
      <c r="AC121" s="247">
        <f t="shared" si="8"/>
        <v>0</v>
      </c>
      <c r="AD121" s="247">
        <f t="shared" si="8"/>
        <v>0</v>
      </c>
      <c r="AE121" s="247">
        <f t="shared" si="8"/>
        <v>0</v>
      </c>
      <c r="AF121" s="247">
        <f t="shared" si="8"/>
        <v>0</v>
      </c>
      <c r="AG121" s="247">
        <f t="shared" si="8"/>
        <v>0</v>
      </c>
      <c r="AH121" s="247">
        <f t="shared" si="8"/>
        <v>0</v>
      </c>
      <c r="AI121" s="247">
        <f t="shared" si="8"/>
        <v>0</v>
      </c>
      <c r="AJ121" s="247">
        <f t="shared" si="8"/>
        <v>5.5400602986301006E-2</v>
      </c>
      <c r="AK121" s="247">
        <f t="shared" si="8"/>
        <v>0</v>
      </c>
      <c r="AL121" s="247">
        <f t="shared" si="8"/>
        <v>0</v>
      </c>
      <c r="AM121" s="247">
        <f t="shared" ref="AM121:AP127" si="12">IF(AM$87=$B121,$CG121,0)</f>
        <v>0</v>
      </c>
      <c r="AN121" s="247">
        <f t="shared" si="12"/>
        <v>0</v>
      </c>
      <c r="AO121" s="247">
        <f t="shared" si="12"/>
        <v>0</v>
      </c>
      <c r="AP121" s="248">
        <f t="shared" si="12"/>
        <v>0</v>
      </c>
      <c r="AQ121" s="250">
        <v>0</v>
      </c>
      <c r="AR121" s="250">
        <v>0</v>
      </c>
      <c r="AS121" s="250">
        <v>0</v>
      </c>
      <c r="AT121" s="250">
        <v>0</v>
      </c>
      <c r="AU121" s="250">
        <v>0</v>
      </c>
      <c r="AV121" s="250">
        <v>0</v>
      </c>
      <c r="AW121" s="250">
        <v>0</v>
      </c>
      <c r="AX121" s="250">
        <v>0</v>
      </c>
      <c r="AY121" s="250">
        <v>0</v>
      </c>
      <c r="AZ121" s="250">
        <v>0</v>
      </c>
      <c r="BA121" s="250">
        <v>0</v>
      </c>
      <c r="BB121" s="250">
        <v>0</v>
      </c>
      <c r="BC121" s="250">
        <v>0</v>
      </c>
      <c r="BD121" s="250">
        <v>0</v>
      </c>
      <c r="BE121" s="250">
        <v>0</v>
      </c>
      <c r="BF121" s="250">
        <v>0</v>
      </c>
      <c r="BG121" s="250">
        <v>0</v>
      </c>
      <c r="BH121" s="250">
        <v>0</v>
      </c>
      <c r="BI121" s="250">
        <v>0</v>
      </c>
      <c r="BJ121" s="250">
        <v>0</v>
      </c>
      <c r="BK121" s="250">
        <v>0</v>
      </c>
      <c r="BL121" s="250">
        <v>0</v>
      </c>
      <c r="BM121" s="250">
        <v>0</v>
      </c>
      <c r="BN121" s="250">
        <v>0</v>
      </c>
      <c r="BO121" s="250">
        <v>0</v>
      </c>
      <c r="BP121" s="250">
        <v>0</v>
      </c>
      <c r="BQ121" s="250">
        <v>0</v>
      </c>
      <c r="BR121" s="250">
        <v>0</v>
      </c>
      <c r="BS121" s="250">
        <v>0</v>
      </c>
      <c r="BT121" s="250">
        <v>0</v>
      </c>
      <c r="BU121" s="250">
        <v>0</v>
      </c>
      <c r="BV121" s="250">
        <v>0</v>
      </c>
      <c r="BW121" s="250">
        <v>0</v>
      </c>
      <c r="BX121" s="250">
        <v>0</v>
      </c>
      <c r="BY121" s="250">
        <v>0</v>
      </c>
      <c r="BZ121" s="250">
        <v>0</v>
      </c>
      <c r="CA121" s="250">
        <v>0</v>
      </c>
      <c r="CB121" s="250">
        <v>0</v>
      </c>
      <c r="CC121" s="251">
        <v>0</v>
      </c>
      <c r="CD121" s="159"/>
      <c r="CE121" s="230">
        <f>ABS(取引基本表!CY38)</f>
        <v>95203</v>
      </c>
      <c r="CF121" s="228">
        <f>SUM(取引基本表!E38:AQ38,取引基本表!CH38:CN38)</f>
        <v>1718447</v>
      </c>
      <c r="CG121" s="366">
        <f t="shared" si="9"/>
        <v>5.5400602986301006E-2</v>
      </c>
    </row>
    <row r="122" spans="1:85">
      <c r="A122" s="31"/>
      <c r="B122" s="356">
        <v>34</v>
      </c>
      <c r="C122" s="88" t="s">
        <v>244</v>
      </c>
      <c r="D122" s="260">
        <f t="shared" si="11"/>
        <v>0</v>
      </c>
      <c r="E122" s="247">
        <f t="shared" si="11"/>
        <v>0</v>
      </c>
      <c r="F122" s="247">
        <f t="shared" si="11"/>
        <v>0</v>
      </c>
      <c r="G122" s="247">
        <f t="shared" si="11"/>
        <v>0</v>
      </c>
      <c r="H122" s="247">
        <f t="shared" si="11"/>
        <v>0</v>
      </c>
      <c r="I122" s="247">
        <f t="shared" si="11"/>
        <v>0</v>
      </c>
      <c r="J122" s="247">
        <f t="shared" si="11"/>
        <v>0</v>
      </c>
      <c r="K122" s="247">
        <f t="shared" si="11"/>
        <v>0</v>
      </c>
      <c r="L122" s="247">
        <f t="shared" si="11"/>
        <v>0</v>
      </c>
      <c r="M122" s="247">
        <f t="shared" si="11"/>
        <v>0</v>
      </c>
      <c r="N122" s="247">
        <f t="shared" si="11"/>
        <v>0</v>
      </c>
      <c r="O122" s="247">
        <f t="shared" si="11"/>
        <v>0</v>
      </c>
      <c r="P122" s="247">
        <f t="shared" si="11"/>
        <v>0</v>
      </c>
      <c r="Q122" s="247">
        <f t="shared" si="11"/>
        <v>0</v>
      </c>
      <c r="R122" s="247">
        <f t="shared" ref="R122:AL127" si="13">IF(R$87=$B122,$CG122,0)</f>
        <v>0</v>
      </c>
      <c r="S122" s="247">
        <f t="shared" si="13"/>
        <v>0</v>
      </c>
      <c r="T122" s="247">
        <f t="shared" si="13"/>
        <v>0</v>
      </c>
      <c r="U122" s="247">
        <f t="shared" si="13"/>
        <v>0</v>
      </c>
      <c r="V122" s="247">
        <f t="shared" si="13"/>
        <v>0</v>
      </c>
      <c r="W122" s="247">
        <f t="shared" si="13"/>
        <v>0</v>
      </c>
      <c r="X122" s="247">
        <f t="shared" si="13"/>
        <v>0</v>
      </c>
      <c r="Y122" s="247">
        <f t="shared" si="13"/>
        <v>0</v>
      </c>
      <c r="Z122" s="247">
        <f t="shared" si="13"/>
        <v>0</v>
      </c>
      <c r="AA122" s="247">
        <f t="shared" si="13"/>
        <v>0</v>
      </c>
      <c r="AB122" s="247">
        <f t="shared" si="13"/>
        <v>0</v>
      </c>
      <c r="AC122" s="247">
        <f t="shared" si="13"/>
        <v>0</v>
      </c>
      <c r="AD122" s="247">
        <f t="shared" si="13"/>
        <v>0</v>
      </c>
      <c r="AE122" s="247">
        <f t="shared" si="13"/>
        <v>0</v>
      </c>
      <c r="AF122" s="247">
        <f t="shared" si="13"/>
        <v>0</v>
      </c>
      <c r="AG122" s="247">
        <f t="shared" si="13"/>
        <v>0</v>
      </c>
      <c r="AH122" s="247">
        <f t="shared" si="13"/>
        <v>0</v>
      </c>
      <c r="AI122" s="247">
        <f t="shared" si="13"/>
        <v>0</v>
      </c>
      <c r="AJ122" s="247">
        <f t="shared" si="13"/>
        <v>0</v>
      </c>
      <c r="AK122" s="247">
        <f t="shared" si="13"/>
        <v>7.6562237737526974E-5</v>
      </c>
      <c r="AL122" s="247">
        <f t="shared" si="13"/>
        <v>0</v>
      </c>
      <c r="AM122" s="247">
        <f t="shared" si="12"/>
        <v>0</v>
      </c>
      <c r="AN122" s="247">
        <f t="shared" si="12"/>
        <v>0</v>
      </c>
      <c r="AO122" s="247">
        <f t="shared" si="12"/>
        <v>0</v>
      </c>
      <c r="AP122" s="248">
        <f t="shared" si="12"/>
        <v>0</v>
      </c>
      <c r="AQ122" s="250">
        <v>0</v>
      </c>
      <c r="AR122" s="250">
        <v>0</v>
      </c>
      <c r="AS122" s="250">
        <v>0</v>
      </c>
      <c r="AT122" s="250">
        <v>0</v>
      </c>
      <c r="AU122" s="250">
        <v>0</v>
      </c>
      <c r="AV122" s="250">
        <v>0</v>
      </c>
      <c r="AW122" s="250">
        <v>0</v>
      </c>
      <c r="AX122" s="250">
        <v>0</v>
      </c>
      <c r="AY122" s="250">
        <v>0</v>
      </c>
      <c r="AZ122" s="250">
        <v>0</v>
      </c>
      <c r="BA122" s="250">
        <v>0</v>
      </c>
      <c r="BB122" s="250">
        <v>0</v>
      </c>
      <c r="BC122" s="250">
        <v>0</v>
      </c>
      <c r="BD122" s="250">
        <v>0</v>
      </c>
      <c r="BE122" s="250">
        <v>0</v>
      </c>
      <c r="BF122" s="250">
        <v>0</v>
      </c>
      <c r="BG122" s="250">
        <v>0</v>
      </c>
      <c r="BH122" s="250">
        <v>0</v>
      </c>
      <c r="BI122" s="250">
        <v>0</v>
      </c>
      <c r="BJ122" s="250">
        <v>0</v>
      </c>
      <c r="BK122" s="250">
        <v>0</v>
      </c>
      <c r="BL122" s="250">
        <v>0</v>
      </c>
      <c r="BM122" s="250">
        <v>0</v>
      </c>
      <c r="BN122" s="250">
        <v>0</v>
      </c>
      <c r="BO122" s="250">
        <v>0</v>
      </c>
      <c r="BP122" s="250">
        <v>0</v>
      </c>
      <c r="BQ122" s="250">
        <v>0</v>
      </c>
      <c r="BR122" s="250">
        <v>0</v>
      </c>
      <c r="BS122" s="250">
        <v>0</v>
      </c>
      <c r="BT122" s="250">
        <v>0</v>
      </c>
      <c r="BU122" s="250">
        <v>0</v>
      </c>
      <c r="BV122" s="250">
        <v>0</v>
      </c>
      <c r="BW122" s="250">
        <v>0</v>
      </c>
      <c r="BX122" s="250">
        <v>0</v>
      </c>
      <c r="BY122" s="250">
        <v>0</v>
      </c>
      <c r="BZ122" s="250">
        <v>0</v>
      </c>
      <c r="CA122" s="250">
        <v>0</v>
      </c>
      <c r="CB122" s="250">
        <v>0</v>
      </c>
      <c r="CC122" s="251">
        <v>0</v>
      </c>
      <c r="CD122" s="159"/>
      <c r="CE122" s="230">
        <f>ABS(取引基本表!CY39)</f>
        <v>234</v>
      </c>
      <c r="CF122" s="228">
        <f>SUM(取引基本表!E39:AQ39,取引基本表!CH39:CN39)</f>
        <v>3056337</v>
      </c>
      <c r="CG122" s="366">
        <f t="shared" si="9"/>
        <v>7.6562237737526974E-5</v>
      </c>
    </row>
    <row r="123" spans="1:85">
      <c r="A123" s="31"/>
      <c r="B123" s="356">
        <v>35</v>
      </c>
      <c r="C123" s="88" t="s">
        <v>245</v>
      </c>
      <c r="D123" s="260">
        <f t="shared" si="11"/>
        <v>0</v>
      </c>
      <c r="E123" s="247">
        <f t="shared" si="11"/>
        <v>0</v>
      </c>
      <c r="F123" s="247">
        <f t="shared" si="11"/>
        <v>0</v>
      </c>
      <c r="G123" s="247">
        <f t="shared" si="11"/>
        <v>0</v>
      </c>
      <c r="H123" s="247">
        <f t="shared" si="11"/>
        <v>0</v>
      </c>
      <c r="I123" s="247">
        <f t="shared" si="11"/>
        <v>0</v>
      </c>
      <c r="J123" s="247">
        <f t="shared" si="11"/>
        <v>0</v>
      </c>
      <c r="K123" s="247">
        <f t="shared" si="11"/>
        <v>0</v>
      </c>
      <c r="L123" s="247">
        <f t="shared" si="11"/>
        <v>0</v>
      </c>
      <c r="M123" s="247">
        <f t="shared" si="11"/>
        <v>0</v>
      </c>
      <c r="N123" s="247">
        <f t="shared" si="11"/>
        <v>0</v>
      </c>
      <c r="O123" s="247">
        <f t="shared" si="11"/>
        <v>0</v>
      </c>
      <c r="P123" s="247">
        <f t="shared" si="11"/>
        <v>0</v>
      </c>
      <c r="Q123" s="247">
        <f t="shared" si="11"/>
        <v>0</v>
      </c>
      <c r="R123" s="247">
        <f t="shared" si="13"/>
        <v>0</v>
      </c>
      <c r="S123" s="247">
        <f t="shared" si="13"/>
        <v>0</v>
      </c>
      <c r="T123" s="247">
        <f t="shared" si="13"/>
        <v>0</v>
      </c>
      <c r="U123" s="247">
        <f t="shared" si="13"/>
        <v>0</v>
      </c>
      <c r="V123" s="247">
        <f t="shared" si="13"/>
        <v>0</v>
      </c>
      <c r="W123" s="247">
        <f t="shared" si="13"/>
        <v>0</v>
      </c>
      <c r="X123" s="247">
        <f t="shared" si="13"/>
        <v>0</v>
      </c>
      <c r="Y123" s="247">
        <f t="shared" si="13"/>
        <v>0</v>
      </c>
      <c r="Z123" s="247">
        <f t="shared" si="13"/>
        <v>0</v>
      </c>
      <c r="AA123" s="247">
        <f t="shared" si="13"/>
        <v>0</v>
      </c>
      <c r="AB123" s="247">
        <f t="shared" si="13"/>
        <v>0</v>
      </c>
      <c r="AC123" s="247">
        <f t="shared" si="13"/>
        <v>0</v>
      </c>
      <c r="AD123" s="247">
        <f t="shared" si="13"/>
        <v>0</v>
      </c>
      <c r="AE123" s="247">
        <f t="shared" si="13"/>
        <v>0</v>
      </c>
      <c r="AF123" s="247">
        <f t="shared" si="13"/>
        <v>0</v>
      </c>
      <c r="AG123" s="247">
        <f t="shared" si="13"/>
        <v>0</v>
      </c>
      <c r="AH123" s="247">
        <f t="shared" si="13"/>
        <v>0</v>
      </c>
      <c r="AI123" s="247">
        <f t="shared" si="13"/>
        <v>0</v>
      </c>
      <c r="AJ123" s="247">
        <f t="shared" si="13"/>
        <v>0</v>
      </c>
      <c r="AK123" s="247">
        <f t="shared" si="13"/>
        <v>0</v>
      </c>
      <c r="AL123" s="247">
        <f t="shared" si="13"/>
        <v>2.4802746367599451E-2</v>
      </c>
      <c r="AM123" s="247">
        <f t="shared" si="12"/>
        <v>0</v>
      </c>
      <c r="AN123" s="247">
        <f t="shared" si="12"/>
        <v>0</v>
      </c>
      <c r="AO123" s="247">
        <f t="shared" si="12"/>
        <v>0</v>
      </c>
      <c r="AP123" s="248">
        <f t="shared" si="12"/>
        <v>0</v>
      </c>
      <c r="AQ123" s="250">
        <v>0</v>
      </c>
      <c r="AR123" s="250">
        <v>0</v>
      </c>
      <c r="AS123" s="250">
        <v>0</v>
      </c>
      <c r="AT123" s="250">
        <v>0</v>
      </c>
      <c r="AU123" s="250">
        <v>0</v>
      </c>
      <c r="AV123" s="250">
        <v>0</v>
      </c>
      <c r="AW123" s="250">
        <v>0</v>
      </c>
      <c r="AX123" s="250">
        <v>0</v>
      </c>
      <c r="AY123" s="250">
        <v>0</v>
      </c>
      <c r="AZ123" s="250">
        <v>0</v>
      </c>
      <c r="BA123" s="250">
        <v>0</v>
      </c>
      <c r="BB123" s="250">
        <v>0</v>
      </c>
      <c r="BC123" s="250">
        <v>0</v>
      </c>
      <c r="BD123" s="250">
        <v>0</v>
      </c>
      <c r="BE123" s="250">
        <v>0</v>
      </c>
      <c r="BF123" s="250">
        <v>0</v>
      </c>
      <c r="BG123" s="250">
        <v>0</v>
      </c>
      <c r="BH123" s="250">
        <v>0</v>
      </c>
      <c r="BI123" s="250">
        <v>0</v>
      </c>
      <c r="BJ123" s="250">
        <v>0</v>
      </c>
      <c r="BK123" s="250">
        <v>0</v>
      </c>
      <c r="BL123" s="250">
        <v>0</v>
      </c>
      <c r="BM123" s="250">
        <v>0</v>
      </c>
      <c r="BN123" s="250">
        <v>0</v>
      </c>
      <c r="BO123" s="250">
        <v>0</v>
      </c>
      <c r="BP123" s="250">
        <v>0</v>
      </c>
      <c r="BQ123" s="250">
        <v>0</v>
      </c>
      <c r="BR123" s="250">
        <v>0</v>
      </c>
      <c r="BS123" s="250">
        <v>0</v>
      </c>
      <c r="BT123" s="250">
        <v>0</v>
      </c>
      <c r="BU123" s="250">
        <v>0</v>
      </c>
      <c r="BV123" s="250">
        <v>0</v>
      </c>
      <c r="BW123" s="250">
        <v>0</v>
      </c>
      <c r="BX123" s="250">
        <v>0</v>
      </c>
      <c r="BY123" s="250">
        <v>0</v>
      </c>
      <c r="BZ123" s="250">
        <v>0</v>
      </c>
      <c r="CA123" s="250">
        <v>0</v>
      </c>
      <c r="CB123" s="250">
        <v>0</v>
      </c>
      <c r="CC123" s="251">
        <v>0</v>
      </c>
      <c r="CD123" s="159"/>
      <c r="CE123" s="230">
        <f>ABS(取引基本表!CY40)</f>
        <v>4819</v>
      </c>
      <c r="CF123" s="228">
        <f>SUM(取引基本表!E40:AQ40,取引基本表!CH40:CN40)</f>
        <v>194293</v>
      </c>
      <c r="CG123" s="366">
        <f t="shared" si="9"/>
        <v>2.4802746367599451E-2</v>
      </c>
    </row>
    <row r="124" spans="1:85">
      <c r="A124" s="31"/>
      <c r="B124" s="356">
        <v>36</v>
      </c>
      <c r="C124" s="88" t="s">
        <v>56</v>
      </c>
      <c r="D124" s="260">
        <f t="shared" si="11"/>
        <v>0</v>
      </c>
      <c r="E124" s="247">
        <f t="shared" si="11"/>
        <v>0</v>
      </c>
      <c r="F124" s="247">
        <f t="shared" si="11"/>
        <v>0</v>
      </c>
      <c r="G124" s="247">
        <f t="shared" si="11"/>
        <v>0</v>
      </c>
      <c r="H124" s="247">
        <f t="shared" si="11"/>
        <v>0</v>
      </c>
      <c r="I124" s="247">
        <f t="shared" si="11"/>
        <v>0</v>
      </c>
      <c r="J124" s="247">
        <f t="shared" si="11"/>
        <v>0</v>
      </c>
      <c r="K124" s="247">
        <f t="shared" si="11"/>
        <v>0</v>
      </c>
      <c r="L124" s="247">
        <f t="shared" si="11"/>
        <v>0</v>
      </c>
      <c r="M124" s="247">
        <f t="shared" si="11"/>
        <v>0</v>
      </c>
      <c r="N124" s="247">
        <f t="shared" si="11"/>
        <v>0</v>
      </c>
      <c r="O124" s="247">
        <f t="shared" si="11"/>
        <v>0</v>
      </c>
      <c r="P124" s="247">
        <f t="shared" si="11"/>
        <v>0</v>
      </c>
      <c r="Q124" s="247">
        <f t="shared" si="11"/>
        <v>0</v>
      </c>
      <c r="R124" s="247">
        <f t="shared" si="13"/>
        <v>0</v>
      </c>
      <c r="S124" s="247">
        <f t="shared" si="13"/>
        <v>0</v>
      </c>
      <c r="T124" s="247">
        <f t="shared" si="13"/>
        <v>0</v>
      </c>
      <c r="U124" s="247">
        <f t="shared" si="13"/>
        <v>0</v>
      </c>
      <c r="V124" s="247">
        <f t="shared" si="13"/>
        <v>0</v>
      </c>
      <c r="W124" s="247">
        <f t="shared" si="13"/>
        <v>0</v>
      </c>
      <c r="X124" s="247">
        <f t="shared" si="13"/>
        <v>0</v>
      </c>
      <c r="Y124" s="247">
        <f t="shared" si="13"/>
        <v>0</v>
      </c>
      <c r="Z124" s="247">
        <f t="shared" si="13"/>
        <v>0</v>
      </c>
      <c r="AA124" s="247">
        <f t="shared" si="13"/>
        <v>0</v>
      </c>
      <c r="AB124" s="247">
        <f t="shared" si="13"/>
        <v>0</v>
      </c>
      <c r="AC124" s="247">
        <f t="shared" si="13"/>
        <v>0</v>
      </c>
      <c r="AD124" s="247">
        <f t="shared" si="13"/>
        <v>0</v>
      </c>
      <c r="AE124" s="247">
        <f t="shared" si="13"/>
        <v>0</v>
      </c>
      <c r="AF124" s="247">
        <f t="shared" si="13"/>
        <v>0</v>
      </c>
      <c r="AG124" s="247">
        <f t="shared" si="13"/>
        <v>0</v>
      </c>
      <c r="AH124" s="247">
        <f t="shared" si="13"/>
        <v>0</v>
      </c>
      <c r="AI124" s="247">
        <f t="shared" si="13"/>
        <v>0</v>
      </c>
      <c r="AJ124" s="247">
        <f t="shared" si="13"/>
        <v>0</v>
      </c>
      <c r="AK124" s="247">
        <f t="shared" si="13"/>
        <v>0</v>
      </c>
      <c r="AL124" s="247">
        <f t="shared" si="13"/>
        <v>0</v>
      </c>
      <c r="AM124" s="247">
        <f t="shared" si="12"/>
        <v>8.7908190155188554E-2</v>
      </c>
      <c r="AN124" s="247">
        <f t="shared" si="12"/>
        <v>0</v>
      </c>
      <c r="AO124" s="247">
        <f t="shared" si="12"/>
        <v>0</v>
      </c>
      <c r="AP124" s="248">
        <f t="shared" si="12"/>
        <v>0</v>
      </c>
      <c r="AQ124" s="250">
        <v>0</v>
      </c>
      <c r="AR124" s="250">
        <v>0</v>
      </c>
      <c r="AS124" s="250">
        <v>0</v>
      </c>
      <c r="AT124" s="250">
        <v>0</v>
      </c>
      <c r="AU124" s="250">
        <v>0</v>
      </c>
      <c r="AV124" s="250">
        <v>0</v>
      </c>
      <c r="AW124" s="250">
        <v>0</v>
      </c>
      <c r="AX124" s="250">
        <v>0</v>
      </c>
      <c r="AY124" s="250">
        <v>0</v>
      </c>
      <c r="AZ124" s="250">
        <v>0</v>
      </c>
      <c r="BA124" s="250">
        <v>0</v>
      </c>
      <c r="BB124" s="250">
        <v>0</v>
      </c>
      <c r="BC124" s="250">
        <v>0</v>
      </c>
      <c r="BD124" s="250">
        <v>0</v>
      </c>
      <c r="BE124" s="250">
        <v>0</v>
      </c>
      <c r="BF124" s="250">
        <v>0</v>
      </c>
      <c r="BG124" s="250">
        <v>0</v>
      </c>
      <c r="BH124" s="250">
        <v>0</v>
      </c>
      <c r="BI124" s="250">
        <v>0</v>
      </c>
      <c r="BJ124" s="250">
        <v>0</v>
      </c>
      <c r="BK124" s="250">
        <v>0</v>
      </c>
      <c r="BL124" s="250">
        <v>0</v>
      </c>
      <c r="BM124" s="250">
        <v>0</v>
      </c>
      <c r="BN124" s="250">
        <v>0</v>
      </c>
      <c r="BO124" s="250">
        <v>0</v>
      </c>
      <c r="BP124" s="250">
        <v>0</v>
      </c>
      <c r="BQ124" s="250">
        <v>0</v>
      </c>
      <c r="BR124" s="250">
        <v>0</v>
      </c>
      <c r="BS124" s="250">
        <v>0</v>
      </c>
      <c r="BT124" s="250">
        <v>0</v>
      </c>
      <c r="BU124" s="250">
        <v>0</v>
      </c>
      <c r="BV124" s="250">
        <v>0</v>
      </c>
      <c r="BW124" s="250">
        <v>0</v>
      </c>
      <c r="BX124" s="250">
        <v>0</v>
      </c>
      <c r="BY124" s="250">
        <v>0</v>
      </c>
      <c r="BZ124" s="250">
        <v>0</v>
      </c>
      <c r="CA124" s="250">
        <v>0</v>
      </c>
      <c r="CB124" s="250">
        <v>0</v>
      </c>
      <c r="CC124" s="251">
        <v>0</v>
      </c>
      <c r="CD124" s="159"/>
      <c r="CE124" s="230">
        <f>ABS(取引基本表!CY41)</f>
        <v>193316</v>
      </c>
      <c r="CF124" s="228">
        <f>SUM(取引基本表!E41:AQ41,取引基本表!CH41:CN41)</f>
        <v>2199066.9999999995</v>
      </c>
      <c r="CG124" s="366">
        <f t="shared" si="9"/>
        <v>8.7908190155188554E-2</v>
      </c>
    </row>
    <row r="125" spans="1:85">
      <c r="A125" s="31"/>
      <c r="B125" s="357">
        <v>37</v>
      </c>
      <c r="C125" s="88" t="s">
        <v>57</v>
      </c>
      <c r="D125" s="260">
        <f t="shared" si="11"/>
        <v>0</v>
      </c>
      <c r="E125" s="247">
        <f t="shared" si="11"/>
        <v>0</v>
      </c>
      <c r="F125" s="247">
        <f t="shared" si="11"/>
        <v>0</v>
      </c>
      <c r="G125" s="247">
        <f t="shared" si="11"/>
        <v>0</v>
      </c>
      <c r="H125" s="247">
        <f t="shared" si="11"/>
        <v>0</v>
      </c>
      <c r="I125" s="247">
        <f t="shared" si="11"/>
        <v>0</v>
      </c>
      <c r="J125" s="247">
        <f t="shared" si="11"/>
        <v>0</v>
      </c>
      <c r="K125" s="247">
        <f t="shared" si="11"/>
        <v>0</v>
      </c>
      <c r="L125" s="247">
        <f t="shared" si="11"/>
        <v>0</v>
      </c>
      <c r="M125" s="247">
        <f t="shared" si="11"/>
        <v>0</v>
      </c>
      <c r="N125" s="247">
        <f t="shared" si="11"/>
        <v>0</v>
      </c>
      <c r="O125" s="247">
        <f t="shared" si="11"/>
        <v>0</v>
      </c>
      <c r="P125" s="247">
        <f t="shared" si="11"/>
        <v>0</v>
      </c>
      <c r="Q125" s="247">
        <f t="shared" si="11"/>
        <v>0</v>
      </c>
      <c r="R125" s="247">
        <f t="shared" si="13"/>
        <v>0</v>
      </c>
      <c r="S125" s="247">
        <f t="shared" si="13"/>
        <v>0</v>
      </c>
      <c r="T125" s="247">
        <f t="shared" si="13"/>
        <v>0</v>
      </c>
      <c r="U125" s="247">
        <f t="shared" si="13"/>
        <v>0</v>
      </c>
      <c r="V125" s="247">
        <f t="shared" si="13"/>
        <v>0</v>
      </c>
      <c r="W125" s="247">
        <f t="shared" si="13"/>
        <v>0</v>
      </c>
      <c r="X125" s="247">
        <f t="shared" si="13"/>
        <v>0</v>
      </c>
      <c r="Y125" s="247">
        <f t="shared" si="13"/>
        <v>0</v>
      </c>
      <c r="Z125" s="247">
        <f t="shared" si="13"/>
        <v>0</v>
      </c>
      <c r="AA125" s="247">
        <f t="shared" si="13"/>
        <v>0</v>
      </c>
      <c r="AB125" s="247">
        <f t="shared" si="13"/>
        <v>0</v>
      </c>
      <c r="AC125" s="247">
        <f t="shared" si="13"/>
        <v>0</v>
      </c>
      <c r="AD125" s="247">
        <f t="shared" si="13"/>
        <v>0</v>
      </c>
      <c r="AE125" s="247">
        <f t="shared" si="13"/>
        <v>0</v>
      </c>
      <c r="AF125" s="247">
        <f t="shared" si="13"/>
        <v>0</v>
      </c>
      <c r="AG125" s="247">
        <f t="shared" si="13"/>
        <v>0</v>
      </c>
      <c r="AH125" s="247">
        <f t="shared" si="13"/>
        <v>0</v>
      </c>
      <c r="AI125" s="247">
        <f t="shared" si="13"/>
        <v>0</v>
      </c>
      <c r="AJ125" s="247">
        <f t="shared" si="13"/>
        <v>0</v>
      </c>
      <c r="AK125" s="247">
        <f t="shared" si="13"/>
        <v>0</v>
      </c>
      <c r="AL125" s="247">
        <f t="shared" si="13"/>
        <v>0</v>
      </c>
      <c r="AM125" s="247">
        <f t="shared" si="12"/>
        <v>0</v>
      </c>
      <c r="AN125" s="247">
        <f t="shared" si="12"/>
        <v>2.1980108304027961E-2</v>
      </c>
      <c r="AO125" s="247">
        <f t="shared" si="12"/>
        <v>0</v>
      </c>
      <c r="AP125" s="248">
        <f t="shared" si="12"/>
        <v>0</v>
      </c>
      <c r="AQ125" s="250">
        <v>0</v>
      </c>
      <c r="AR125" s="250">
        <v>0</v>
      </c>
      <c r="AS125" s="250">
        <v>0</v>
      </c>
      <c r="AT125" s="250">
        <v>0</v>
      </c>
      <c r="AU125" s="250">
        <v>0</v>
      </c>
      <c r="AV125" s="250">
        <v>0</v>
      </c>
      <c r="AW125" s="250">
        <v>0</v>
      </c>
      <c r="AX125" s="250">
        <v>0</v>
      </c>
      <c r="AY125" s="250">
        <v>0</v>
      </c>
      <c r="AZ125" s="250">
        <v>0</v>
      </c>
      <c r="BA125" s="250">
        <v>0</v>
      </c>
      <c r="BB125" s="250">
        <v>0</v>
      </c>
      <c r="BC125" s="250">
        <v>0</v>
      </c>
      <c r="BD125" s="250">
        <v>0</v>
      </c>
      <c r="BE125" s="250">
        <v>0</v>
      </c>
      <c r="BF125" s="250">
        <v>0</v>
      </c>
      <c r="BG125" s="250">
        <v>0</v>
      </c>
      <c r="BH125" s="250">
        <v>0</v>
      </c>
      <c r="BI125" s="250">
        <v>0</v>
      </c>
      <c r="BJ125" s="250">
        <v>0</v>
      </c>
      <c r="BK125" s="250">
        <v>0</v>
      </c>
      <c r="BL125" s="250">
        <v>0</v>
      </c>
      <c r="BM125" s="250">
        <v>0</v>
      </c>
      <c r="BN125" s="250">
        <v>0</v>
      </c>
      <c r="BO125" s="250">
        <v>0</v>
      </c>
      <c r="BP125" s="250">
        <v>0</v>
      </c>
      <c r="BQ125" s="250">
        <v>0</v>
      </c>
      <c r="BR125" s="250">
        <v>0</v>
      </c>
      <c r="BS125" s="250">
        <v>0</v>
      </c>
      <c r="BT125" s="250">
        <v>0</v>
      </c>
      <c r="BU125" s="250">
        <v>0</v>
      </c>
      <c r="BV125" s="250">
        <v>0</v>
      </c>
      <c r="BW125" s="250">
        <v>0</v>
      </c>
      <c r="BX125" s="250">
        <v>0</v>
      </c>
      <c r="BY125" s="250">
        <v>0</v>
      </c>
      <c r="BZ125" s="250">
        <v>0</v>
      </c>
      <c r="CA125" s="250">
        <v>0</v>
      </c>
      <c r="CB125" s="250">
        <v>0</v>
      </c>
      <c r="CC125" s="251">
        <v>0</v>
      </c>
      <c r="CD125" s="159"/>
      <c r="CE125" s="230">
        <f>ABS(取引基本表!CY42)</f>
        <v>20376</v>
      </c>
      <c r="CF125" s="228">
        <f>SUM(取引基本表!E42:AQ42,取引基本表!CH42:CN42)</f>
        <v>927020</v>
      </c>
      <c r="CG125" s="366">
        <f t="shared" si="9"/>
        <v>2.1980108304027961E-2</v>
      </c>
    </row>
    <row r="126" spans="1:85">
      <c r="A126" s="31"/>
      <c r="B126" s="357">
        <v>38</v>
      </c>
      <c r="C126" s="88" t="s">
        <v>246</v>
      </c>
      <c r="D126" s="260">
        <f t="shared" si="11"/>
        <v>0</v>
      </c>
      <c r="E126" s="247">
        <f t="shared" si="11"/>
        <v>0</v>
      </c>
      <c r="F126" s="247">
        <f t="shared" si="11"/>
        <v>0</v>
      </c>
      <c r="G126" s="247">
        <f t="shared" si="11"/>
        <v>0</v>
      </c>
      <c r="H126" s="247">
        <f t="shared" si="11"/>
        <v>0</v>
      </c>
      <c r="I126" s="247">
        <f t="shared" si="11"/>
        <v>0</v>
      </c>
      <c r="J126" s="247">
        <f t="shared" si="11"/>
        <v>0</v>
      </c>
      <c r="K126" s="247">
        <f t="shared" si="11"/>
        <v>0</v>
      </c>
      <c r="L126" s="247">
        <f t="shared" si="11"/>
        <v>0</v>
      </c>
      <c r="M126" s="247">
        <f t="shared" si="11"/>
        <v>0</v>
      </c>
      <c r="N126" s="247">
        <f t="shared" si="11"/>
        <v>0</v>
      </c>
      <c r="O126" s="247">
        <f t="shared" si="11"/>
        <v>0</v>
      </c>
      <c r="P126" s="247">
        <f t="shared" si="11"/>
        <v>0</v>
      </c>
      <c r="Q126" s="247">
        <f t="shared" si="11"/>
        <v>0</v>
      </c>
      <c r="R126" s="247">
        <f t="shared" si="13"/>
        <v>0</v>
      </c>
      <c r="S126" s="247">
        <f t="shared" si="13"/>
        <v>0</v>
      </c>
      <c r="T126" s="247">
        <f t="shared" si="13"/>
        <v>0</v>
      </c>
      <c r="U126" s="247">
        <f t="shared" si="13"/>
        <v>0</v>
      </c>
      <c r="V126" s="247">
        <f t="shared" si="13"/>
        <v>0</v>
      </c>
      <c r="W126" s="247">
        <f t="shared" si="13"/>
        <v>0</v>
      </c>
      <c r="X126" s="247">
        <f t="shared" si="13"/>
        <v>0</v>
      </c>
      <c r="Y126" s="247">
        <f t="shared" si="13"/>
        <v>0</v>
      </c>
      <c r="Z126" s="247">
        <f t="shared" si="13"/>
        <v>0</v>
      </c>
      <c r="AA126" s="247">
        <f t="shared" si="13"/>
        <v>0</v>
      </c>
      <c r="AB126" s="247">
        <f t="shared" si="13"/>
        <v>0</v>
      </c>
      <c r="AC126" s="247">
        <f t="shared" si="13"/>
        <v>0</v>
      </c>
      <c r="AD126" s="247">
        <f t="shared" si="13"/>
        <v>0</v>
      </c>
      <c r="AE126" s="247">
        <f t="shared" si="13"/>
        <v>0</v>
      </c>
      <c r="AF126" s="247">
        <f t="shared" si="13"/>
        <v>0</v>
      </c>
      <c r="AG126" s="247">
        <f t="shared" si="13"/>
        <v>0</v>
      </c>
      <c r="AH126" s="247">
        <f t="shared" si="13"/>
        <v>0</v>
      </c>
      <c r="AI126" s="247">
        <f t="shared" si="13"/>
        <v>0</v>
      </c>
      <c r="AJ126" s="247">
        <f t="shared" si="13"/>
        <v>0</v>
      </c>
      <c r="AK126" s="247">
        <f t="shared" si="13"/>
        <v>0</v>
      </c>
      <c r="AL126" s="247">
        <f t="shared" si="13"/>
        <v>0</v>
      </c>
      <c r="AM126" s="247">
        <f t="shared" si="12"/>
        <v>0</v>
      </c>
      <c r="AN126" s="247">
        <f t="shared" si="12"/>
        <v>0</v>
      </c>
      <c r="AO126" s="247">
        <f t="shared" si="12"/>
        <v>0</v>
      </c>
      <c r="AP126" s="248">
        <f t="shared" si="12"/>
        <v>0</v>
      </c>
      <c r="AQ126" s="250">
        <v>0</v>
      </c>
      <c r="AR126" s="250">
        <v>0</v>
      </c>
      <c r="AS126" s="250">
        <v>0</v>
      </c>
      <c r="AT126" s="250">
        <v>0</v>
      </c>
      <c r="AU126" s="250">
        <v>0</v>
      </c>
      <c r="AV126" s="250">
        <v>0</v>
      </c>
      <c r="AW126" s="250">
        <v>0</v>
      </c>
      <c r="AX126" s="250">
        <v>0</v>
      </c>
      <c r="AY126" s="250">
        <v>0</v>
      </c>
      <c r="AZ126" s="250">
        <v>0</v>
      </c>
      <c r="BA126" s="250">
        <v>0</v>
      </c>
      <c r="BB126" s="250">
        <v>0</v>
      </c>
      <c r="BC126" s="250">
        <v>0</v>
      </c>
      <c r="BD126" s="250">
        <v>0</v>
      </c>
      <c r="BE126" s="250">
        <v>0</v>
      </c>
      <c r="BF126" s="250">
        <v>0</v>
      </c>
      <c r="BG126" s="250">
        <v>0</v>
      </c>
      <c r="BH126" s="250">
        <v>0</v>
      </c>
      <c r="BI126" s="250">
        <v>0</v>
      </c>
      <c r="BJ126" s="250">
        <v>0</v>
      </c>
      <c r="BK126" s="250">
        <v>0</v>
      </c>
      <c r="BL126" s="250">
        <v>0</v>
      </c>
      <c r="BM126" s="250">
        <v>0</v>
      </c>
      <c r="BN126" s="250">
        <v>0</v>
      </c>
      <c r="BO126" s="250">
        <v>0</v>
      </c>
      <c r="BP126" s="250">
        <v>0</v>
      </c>
      <c r="BQ126" s="250">
        <v>0</v>
      </c>
      <c r="BR126" s="250">
        <v>0</v>
      </c>
      <c r="BS126" s="250">
        <v>0</v>
      </c>
      <c r="BT126" s="250">
        <v>0</v>
      </c>
      <c r="BU126" s="250">
        <v>0</v>
      </c>
      <c r="BV126" s="250">
        <v>0</v>
      </c>
      <c r="BW126" s="250">
        <v>0</v>
      </c>
      <c r="BX126" s="250">
        <v>0</v>
      </c>
      <c r="BY126" s="250">
        <v>0</v>
      </c>
      <c r="BZ126" s="250">
        <v>0</v>
      </c>
      <c r="CA126" s="250">
        <v>0</v>
      </c>
      <c r="CB126" s="250">
        <v>0</v>
      </c>
      <c r="CC126" s="251">
        <v>0</v>
      </c>
      <c r="CD126" s="159"/>
      <c r="CE126" s="230">
        <f>ABS(取引基本表!CY43)</f>
        <v>0</v>
      </c>
      <c r="CF126" s="228">
        <f>SUM(取引基本表!E43:AQ43,取引基本表!CH43:CN43)</f>
        <v>54569</v>
      </c>
      <c r="CG126" s="366">
        <f t="shared" si="9"/>
        <v>0</v>
      </c>
    </row>
    <row r="127" spans="1:85">
      <c r="A127" s="31"/>
      <c r="B127" s="358">
        <v>39</v>
      </c>
      <c r="C127" s="89" t="s">
        <v>247</v>
      </c>
      <c r="D127" s="261">
        <f t="shared" si="11"/>
        <v>0</v>
      </c>
      <c r="E127" s="252">
        <f t="shared" si="11"/>
        <v>0</v>
      </c>
      <c r="F127" s="252">
        <f t="shared" si="11"/>
        <v>0</v>
      </c>
      <c r="G127" s="252">
        <f t="shared" si="11"/>
        <v>0</v>
      </c>
      <c r="H127" s="252">
        <f t="shared" si="11"/>
        <v>0</v>
      </c>
      <c r="I127" s="252">
        <f t="shared" si="11"/>
        <v>0</v>
      </c>
      <c r="J127" s="252">
        <f t="shared" si="11"/>
        <v>0</v>
      </c>
      <c r="K127" s="252">
        <f t="shared" si="11"/>
        <v>0</v>
      </c>
      <c r="L127" s="252">
        <f t="shared" si="11"/>
        <v>0</v>
      </c>
      <c r="M127" s="252">
        <f t="shared" si="11"/>
        <v>0</v>
      </c>
      <c r="N127" s="252">
        <f t="shared" si="11"/>
        <v>0</v>
      </c>
      <c r="O127" s="252">
        <f t="shared" si="11"/>
        <v>0</v>
      </c>
      <c r="P127" s="252">
        <f t="shared" si="11"/>
        <v>0</v>
      </c>
      <c r="Q127" s="252">
        <f t="shared" si="11"/>
        <v>0</v>
      </c>
      <c r="R127" s="252">
        <f t="shared" si="13"/>
        <v>0</v>
      </c>
      <c r="S127" s="252">
        <f t="shared" si="13"/>
        <v>0</v>
      </c>
      <c r="T127" s="252">
        <f t="shared" si="13"/>
        <v>0</v>
      </c>
      <c r="U127" s="252">
        <f t="shared" si="13"/>
        <v>0</v>
      </c>
      <c r="V127" s="252">
        <f t="shared" si="13"/>
        <v>0</v>
      </c>
      <c r="W127" s="252">
        <f t="shared" si="13"/>
        <v>0</v>
      </c>
      <c r="X127" s="252">
        <f t="shared" si="13"/>
        <v>0</v>
      </c>
      <c r="Y127" s="252">
        <f t="shared" si="13"/>
        <v>0</v>
      </c>
      <c r="Z127" s="252">
        <f t="shared" si="13"/>
        <v>0</v>
      </c>
      <c r="AA127" s="252">
        <f t="shared" si="13"/>
        <v>0</v>
      </c>
      <c r="AB127" s="252">
        <f t="shared" si="13"/>
        <v>0</v>
      </c>
      <c r="AC127" s="252">
        <f t="shared" si="13"/>
        <v>0</v>
      </c>
      <c r="AD127" s="252">
        <f t="shared" si="13"/>
        <v>0</v>
      </c>
      <c r="AE127" s="252">
        <f t="shared" si="13"/>
        <v>0</v>
      </c>
      <c r="AF127" s="252">
        <f t="shared" si="13"/>
        <v>0</v>
      </c>
      <c r="AG127" s="252">
        <f t="shared" si="13"/>
        <v>0</v>
      </c>
      <c r="AH127" s="252">
        <f t="shared" si="13"/>
        <v>0</v>
      </c>
      <c r="AI127" s="252">
        <f t="shared" si="13"/>
        <v>0</v>
      </c>
      <c r="AJ127" s="252">
        <f t="shared" si="13"/>
        <v>0</v>
      </c>
      <c r="AK127" s="252">
        <f t="shared" si="13"/>
        <v>0</v>
      </c>
      <c r="AL127" s="252">
        <f t="shared" si="13"/>
        <v>0</v>
      </c>
      <c r="AM127" s="252">
        <f t="shared" si="12"/>
        <v>0</v>
      </c>
      <c r="AN127" s="252">
        <f t="shared" si="12"/>
        <v>0</v>
      </c>
      <c r="AO127" s="252">
        <f t="shared" si="12"/>
        <v>0</v>
      </c>
      <c r="AP127" s="253">
        <f t="shared" si="12"/>
        <v>0.36438291264180245</v>
      </c>
      <c r="AQ127" s="255">
        <v>0</v>
      </c>
      <c r="AR127" s="255">
        <v>0</v>
      </c>
      <c r="AS127" s="255">
        <v>0</v>
      </c>
      <c r="AT127" s="255">
        <v>0</v>
      </c>
      <c r="AU127" s="255">
        <v>0</v>
      </c>
      <c r="AV127" s="255">
        <v>0</v>
      </c>
      <c r="AW127" s="255">
        <v>0</v>
      </c>
      <c r="AX127" s="255">
        <v>0</v>
      </c>
      <c r="AY127" s="255">
        <v>0</v>
      </c>
      <c r="AZ127" s="255">
        <v>0</v>
      </c>
      <c r="BA127" s="255">
        <v>0</v>
      </c>
      <c r="BB127" s="255">
        <v>0</v>
      </c>
      <c r="BC127" s="255">
        <v>0</v>
      </c>
      <c r="BD127" s="255">
        <v>0</v>
      </c>
      <c r="BE127" s="255">
        <v>0</v>
      </c>
      <c r="BF127" s="255">
        <v>0</v>
      </c>
      <c r="BG127" s="255">
        <v>0</v>
      </c>
      <c r="BH127" s="255">
        <v>0</v>
      </c>
      <c r="BI127" s="255">
        <v>0</v>
      </c>
      <c r="BJ127" s="255">
        <v>0</v>
      </c>
      <c r="BK127" s="255">
        <v>0</v>
      </c>
      <c r="BL127" s="255">
        <v>0</v>
      </c>
      <c r="BM127" s="255">
        <v>0</v>
      </c>
      <c r="BN127" s="255">
        <v>0</v>
      </c>
      <c r="BO127" s="255">
        <v>0</v>
      </c>
      <c r="BP127" s="255">
        <v>0</v>
      </c>
      <c r="BQ127" s="255">
        <v>0</v>
      </c>
      <c r="BR127" s="255">
        <v>0</v>
      </c>
      <c r="BS127" s="255">
        <v>0</v>
      </c>
      <c r="BT127" s="255">
        <v>0</v>
      </c>
      <c r="BU127" s="255">
        <v>0</v>
      </c>
      <c r="BV127" s="255">
        <v>0</v>
      </c>
      <c r="BW127" s="255">
        <v>0</v>
      </c>
      <c r="BX127" s="255">
        <v>0</v>
      </c>
      <c r="BY127" s="255">
        <v>0</v>
      </c>
      <c r="BZ127" s="255">
        <v>0</v>
      </c>
      <c r="CA127" s="255">
        <v>0</v>
      </c>
      <c r="CB127" s="255">
        <v>0</v>
      </c>
      <c r="CC127" s="256">
        <v>0</v>
      </c>
      <c r="CD127" s="159"/>
      <c r="CE127" s="276">
        <f>ABS(取引基本表!CY44)</f>
        <v>69220</v>
      </c>
      <c r="CF127" s="228">
        <f>SUM(取引基本表!E44:AQ44,取引基本表!CH44:CN44)</f>
        <v>189965</v>
      </c>
      <c r="CG127" s="367">
        <f t="shared" si="9"/>
        <v>0.36438291264180245</v>
      </c>
    </row>
    <row r="128" spans="1:85">
      <c r="A128" s="32" t="s">
        <v>80</v>
      </c>
      <c r="B128" s="356">
        <v>1</v>
      </c>
      <c r="C128" s="88" t="s">
        <v>224</v>
      </c>
      <c r="D128" s="249">
        <v>0</v>
      </c>
      <c r="E128" s="250">
        <v>0</v>
      </c>
      <c r="F128" s="250">
        <v>0</v>
      </c>
      <c r="G128" s="250">
        <v>0</v>
      </c>
      <c r="H128" s="250">
        <v>0</v>
      </c>
      <c r="I128" s="250">
        <v>0</v>
      </c>
      <c r="J128" s="250">
        <v>0</v>
      </c>
      <c r="K128" s="250">
        <v>0</v>
      </c>
      <c r="L128" s="250">
        <v>0</v>
      </c>
      <c r="M128" s="250">
        <v>0</v>
      </c>
      <c r="N128" s="250">
        <v>0</v>
      </c>
      <c r="O128" s="250">
        <v>0</v>
      </c>
      <c r="P128" s="250">
        <v>0</v>
      </c>
      <c r="Q128" s="250">
        <v>0</v>
      </c>
      <c r="R128" s="250">
        <v>0</v>
      </c>
      <c r="S128" s="250">
        <v>0</v>
      </c>
      <c r="T128" s="250">
        <v>0</v>
      </c>
      <c r="U128" s="250">
        <v>0</v>
      </c>
      <c r="V128" s="250">
        <v>0</v>
      </c>
      <c r="W128" s="250">
        <v>0</v>
      </c>
      <c r="X128" s="250">
        <v>0</v>
      </c>
      <c r="Y128" s="250">
        <v>0</v>
      </c>
      <c r="Z128" s="250">
        <v>0</v>
      </c>
      <c r="AA128" s="250">
        <v>0</v>
      </c>
      <c r="AB128" s="250">
        <v>0</v>
      </c>
      <c r="AC128" s="250">
        <v>0</v>
      </c>
      <c r="AD128" s="250">
        <v>0</v>
      </c>
      <c r="AE128" s="250">
        <v>0</v>
      </c>
      <c r="AF128" s="250">
        <v>0</v>
      </c>
      <c r="AG128" s="250">
        <v>0</v>
      </c>
      <c r="AH128" s="250">
        <v>0</v>
      </c>
      <c r="AI128" s="250">
        <v>0</v>
      </c>
      <c r="AJ128" s="250">
        <v>0</v>
      </c>
      <c r="AK128" s="250">
        <v>0</v>
      </c>
      <c r="AL128" s="250">
        <v>0</v>
      </c>
      <c r="AM128" s="250">
        <v>0</v>
      </c>
      <c r="AN128" s="250">
        <v>0</v>
      </c>
      <c r="AO128" s="250">
        <v>0</v>
      </c>
      <c r="AP128" s="251">
        <v>0</v>
      </c>
      <c r="AQ128" s="247">
        <f t="shared" ref="AQ128:BT128" si="14">IF(AQ$87=$B128,$CG128,0)</f>
        <v>0.16306878451122769</v>
      </c>
      <c r="AR128" s="247">
        <f t="shared" si="14"/>
        <v>0</v>
      </c>
      <c r="AS128" s="247">
        <f t="shared" si="14"/>
        <v>0</v>
      </c>
      <c r="AT128" s="247">
        <f t="shared" si="14"/>
        <v>0</v>
      </c>
      <c r="AU128" s="247">
        <f t="shared" si="14"/>
        <v>0</v>
      </c>
      <c r="AV128" s="247">
        <f t="shared" si="14"/>
        <v>0</v>
      </c>
      <c r="AW128" s="247">
        <f t="shared" si="14"/>
        <v>0</v>
      </c>
      <c r="AX128" s="247">
        <f t="shared" si="14"/>
        <v>0</v>
      </c>
      <c r="AY128" s="247">
        <f t="shared" si="14"/>
        <v>0</v>
      </c>
      <c r="AZ128" s="247">
        <f t="shared" si="14"/>
        <v>0</v>
      </c>
      <c r="BA128" s="247">
        <f t="shared" si="14"/>
        <v>0</v>
      </c>
      <c r="BB128" s="247">
        <f t="shared" si="14"/>
        <v>0</v>
      </c>
      <c r="BC128" s="247">
        <f t="shared" si="14"/>
        <v>0</v>
      </c>
      <c r="BD128" s="247">
        <f t="shared" si="14"/>
        <v>0</v>
      </c>
      <c r="BE128" s="247">
        <f t="shared" si="14"/>
        <v>0</v>
      </c>
      <c r="BF128" s="247">
        <f t="shared" si="14"/>
        <v>0</v>
      </c>
      <c r="BG128" s="247">
        <f t="shared" si="14"/>
        <v>0</v>
      </c>
      <c r="BH128" s="247">
        <f t="shared" si="14"/>
        <v>0</v>
      </c>
      <c r="BI128" s="247">
        <f t="shared" si="14"/>
        <v>0</v>
      </c>
      <c r="BJ128" s="247">
        <f t="shared" si="14"/>
        <v>0</v>
      </c>
      <c r="BK128" s="247">
        <f t="shared" si="14"/>
        <v>0</v>
      </c>
      <c r="BL128" s="247">
        <f t="shared" si="14"/>
        <v>0</v>
      </c>
      <c r="BM128" s="247">
        <f t="shared" si="14"/>
        <v>0</v>
      </c>
      <c r="BN128" s="247">
        <f t="shared" si="14"/>
        <v>0</v>
      </c>
      <c r="BO128" s="247">
        <f t="shared" si="14"/>
        <v>0</v>
      </c>
      <c r="BP128" s="247">
        <f t="shared" si="14"/>
        <v>0</v>
      </c>
      <c r="BQ128" s="247">
        <f t="shared" si="14"/>
        <v>0</v>
      </c>
      <c r="BR128" s="247">
        <f t="shared" si="14"/>
        <v>0</v>
      </c>
      <c r="BS128" s="247">
        <f t="shared" si="14"/>
        <v>0</v>
      </c>
      <c r="BT128" s="247">
        <f t="shared" si="14"/>
        <v>0</v>
      </c>
      <c r="BU128" s="247">
        <f t="shared" ref="BH128:CA141" si="15">IF(BU$87=$B128,$CG128,0)</f>
        <v>0</v>
      </c>
      <c r="BV128" s="247">
        <f t="shared" si="15"/>
        <v>0</v>
      </c>
      <c r="BW128" s="247">
        <f t="shared" si="15"/>
        <v>0</v>
      </c>
      <c r="BX128" s="247">
        <f t="shared" si="15"/>
        <v>0</v>
      </c>
      <c r="BY128" s="247">
        <f t="shared" si="15"/>
        <v>0</v>
      </c>
      <c r="BZ128" s="247">
        <f t="shared" si="15"/>
        <v>0</v>
      </c>
      <c r="CA128" s="247">
        <f t="shared" si="15"/>
        <v>0</v>
      </c>
      <c r="CB128" s="247">
        <f t="shared" ref="CB128:CC141" si="16">IF(CB$87=$B128,$CG128,0)</f>
        <v>0</v>
      </c>
      <c r="CC128" s="248">
        <f t="shared" si="16"/>
        <v>0</v>
      </c>
      <c r="CD128" s="159"/>
      <c r="CE128" s="230">
        <f>ABS(取引基本表!CY45)</f>
        <v>1902116</v>
      </c>
      <c r="CF128" s="231">
        <f>SUM(取引基本表!AS45:CE45)+SUM(取引基本表!CO45:CU45)</f>
        <v>11664501</v>
      </c>
      <c r="CG128" s="366">
        <f t="shared" si="9"/>
        <v>0.16306878451122769</v>
      </c>
    </row>
    <row r="129" spans="1:85">
      <c r="A129" s="32" t="s">
        <v>81</v>
      </c>
      <c r="B129" s="356">
        <v>2</v>
      </c>
      <c r="C129" s="88" t="s">
        <v>238</v>
      </c>
      <c r="D129" s="249">
        <v>0</v>
      </c>
      <c r="E129" s="250">
        <v>0</v>
      </c>
      <c r="F129" s="250">
        <v>0</v>
      </c>
      <c r="G129" s="250">
        <v>0</v>
      </c>
      <c r="H129" s="250">
        <v>0</v>
      </c>
      <c r="I129" s="250">
        <v>0</v>
      </c>
      <c r="J129" s="250">
        <v>0</v>
      </c>
      <c r="K129" s="250">
        <v>0</v>
      </c>
      <c r="L129" s="250">
        <v>0</v>
      </c>
      <c r="M129" s="250">
        <v>0</v>
      </c>
      <c r="N129" s="250">
        <v>0</v>
      </c>
      <c r="O129" s="250">
        <v>0</v>
      </c>
      <c r="P129" s="250">
        <v>0</v>
      </c>
      <c r="Q129" s="250">
        <v>0</v>
      </c>
      <c r="R129" s="250">
        <v>0</v>
      </c>
      <c r="S129" s="250">
        <v>0</v>
      </c>
      <c r="T129" s="250">
        <v>0</v>
      </c>
      <c r="U129" s="250">
        <v>0</v>
      </c>
      <c r="V129" s="250">
        <v>0</v>
      </c>
      <c r="W129" s="250">
        <v>0</v>
      </c>
      <c r="X129" s="250">
        <v>0</v>
      </c>
      <c r="Y129" s="250">
        <v>0</v>
      </c>
      <c r="Z129" s="250">
        <v>0</v>
      </c>
      <c r="AA129" s="250">
        <v>0</v>
      </c>
      <c r="AB129" s="250">
        <v>0</v>
      </c>
      <c r="AC129" s="250">
        <v>0</v>
      </c>
      <c r="AD129" s="250">
        <v>0</v>
      </c>
      <c r="AE129" s="250">
        <v>0</v>
      </c>
      <c r="AF129" s="250">
        <v>0</v>
      </c>
      <c r="AG129" s="250">
        <v>0</v>
      </c>
      <c r="AH129" s="250">
        <v>0</v>
      </c>
      <c r="AI129" s="250">
        <v>0</v>
      </c>
      <c r="AJ129" s="250">
        <v>0</v>
      </c>
      <c r="AK129" s="250">
        <v>0</v>
      </c>
      <c r="AL129" s="250">
        <v>0</v>
      </c>
      <c r="AM129" s="250">
        <v>0</v>
      </c>
      <c r="AN129" s="250">
        <v>0</v>
      </c>
      <c r="AO129" s="250">
        <v>0</v>
      </c>
      <c r="AP129" s="251">
        <v>0</v>
      </c>
      <c r="AQ129" s="247">
        <f t="shared" ref="AQ129:AZ141" si="17">IF(AQ$87=$B129,$CG129,0)</f>
        <v>0</v>
      </c>
      <c r="AR129" s="247">
        <f t="shared" si="17"/>
        <v>0.1186802561151291</v>
      </c>
      <c r="AS129" s="247">
        <f t="shared" si="17"/>
        <v>0</v>
      </c>
      <c r="AT129" s="247">
        <f t="shared" si="17"/>
        <v>0</v>
      </c>
      <c r="AU129" s="247">
        <f t="shared" si="17"/>
        <v>0</v>
      </c>
      <c r="AV129" s="247">
        <f t="shared" si="17"/>
        <v>0</v>
      </c>
      <c r="AW129" s="247">
        <f t="shared" si="17"/>
        <v>0</v>
      </c>
      <c r="AX129" s="247">
        <f t="shared" si="17"/>
        <v>0</v>
      </c>
      <c r="AY129" s="247">
        <f t="shared" si="17"/>
        <v>0</v>
      </c>
      <c r="AZ129" s="247">
        <f t="shared" si="17"/>
        <v>0</v>
      </c>
      <c r="BA129" s="247">
        <f t="shared" ref="BA129:BG141" si="18">IF(BA$87=$B129,$CG129,0)</f>
        <v>0</v>
      </c>
      <c r="BB129" s="247">
        <f t="shared" si="18"/>
        <v>0</v>
      </c>
      <c r="BC129" s="247">
        <f t="shared" si="18"/>
        <v>0</v>
      </c>
      <c r="BD129" s="247">
        <f t="shared" si="18"/>
        <v>0</v>
      </c>
      <c r="BE129" s="247">
        <f t="shared" si="18"/>
        <v>0</v>
      </c>
      <c r="BF129" s="247">
        <f t="shared" si="18"/>
        <v>0</v>
      </c>
      <c r="BG129" s="247">
        <f t="shared" si="18"/>
        <v>0</v>
      </c>
      <c r="BH129" s="247">
        <f t="shared" si="15"/>
        <v>0</v>
      </c>
      <c r="BI129" s="247">
        <f t="shared" si="15"/>
        <v>0</v>
      </c>
      <c r="BJ129" s="247">
        <f t="shared" si="15"/>
        <v>0</v>
      </c>
      <c r="BK129" s="247">
        <f t="shared" si="15"/>
        <v>0</v>
      </c>
      <c r="BL129" s="247">
        <f t="shared" si="15"/>
        <v>0</v>
      </c>
      <c r="BM129" s="247">
        <f t="shared" si="15"/>
        <v>0</v>
      </c>
      <c r="BN129" s="247">
        <f t="shared" si="15"/>
        <v>0</v>
      </c>
      <c r="BO129" s="247">
        <f t="shared" si="15"/>
        <v>0</v>
      </c>
      <c r="BP129" s="247">
        <f t="shared" si="15"/>
        <v>0</v>
      </c>
      <c r="BQ129" s="247">
        <f t="shared" si="15"/>
        <v>0</v>
      </c>
      <c r="BR129" s="247">
        <f t="shared" si="15"/>
        <v>0</v>
      </c>
      <c r="BS129" s="247">
        <f t="shared" si="15"/>
        <v>0</v>
      </c>
      <c r="BT129" s="247">
        <f t="shared" si="15"/>
        <v>0</v>
      </c>
      <c r="BU129" s="247">
        <f t="shared" si="15"/>
        <v>0</v>
      </c>
      <c r="BV129" s="247">
        <f t="shared" si="15"/>
        <v>0</v>
      </c>
      <c r="BW129" s="247">
        <f t="shared" si="15"/>
        <v>0</v>
      </c>
      <c r="BX129" s="247">
        <f t="shared" si="15"/>
        <v>0</v>
      </c>
      <c r="BY129" s="247">
        <f t="shared" si="15"/>
        <v>0</v>
      </c>
      <c r="BZ129" s="247">
        <f t="shared" si="15"/>
        <v>0</v>
      </c>
      <c r="CA129" s="247">
        <f t="shared" si="15"/>
        <v>0</v>
      </c>
      <c r="CB129" s="247">
        <f t="shared" si="16"/>
        <v>0</v>
      </c>
      <c r="CC129" s="248">
        <f t="shared" si="16"/>
        <v>0</v>
      </c>
      <c r="CD129" s="159"/>
      <c r="CE129" s="230">
        <f>ABS(取引基本表!CY46)</f>
        <v>96718</v>
      </c>
      <c r="CF129" s="228">
        <f>SUM(取引基本表!AS46:CE46)+SUM(取引基本表!CO46:CU46)</f>
        <v>814946</v>
      </c>
      <c r="CG129" s="366">
        <f t="shared" si="9"/>
        <v>0.1186802561151291</v>
      </c>
    </row>
    <row r="130" spans="1:85">
      <c r="A130" s="32" t="s">
        <v>82</v>
      </c>
      <c r="B130" s="356">
        <v>3</v>
      </c>
      <c r="C130" s="88" t="s">
        <v>239</v>
      </c>
      <c r="D130" s="249">
        <v>0</v>
      </c>
      <c r="E130" s="250">
        <v>0</v>
      </c>
      <c r="F130" s="250">
        <v>0</v>
      </c>
      <c r="G130" s="250">
        <v>0</v>
      </c>
      <c r="H130" s="250">
        <v>0</v>
      </c>
      <c r="I130" s="250">
        <v>0</v>
      </c>
      <c r="J130" s="250">
        <v>0</v>
      </c>
      <c r="K130" s="250">
        <v>0</v>
      </c>
      <c r="L130" s="250">
        <v>0</v>
      </c>
      <c r="M130" s="250">
        <v>0</v>
      </c>
      <c r="N130" s="250">
        <v>0</v>
      </c>
      <c r="O130" s="250">
        <v>0</v>
      </c>
      <c r="P130" s="250">
        <v>0</v>
      </c>
      <c r="Q130" s="250">
        <v>0</v>
      </c>
      <c r="R130" s="250">
        <v>0</v>
      </c>
      <c r="S130" s="250">
        <v>0</v>
      </c>
      <c r="T130" s="250">
        <v>0</v>
      </c>
      <c r="U130" s="250">
        <v>0</v>
      </c>
      <c r="V130" s="250">
        <v>0</v>
      </c>
      <c r="W130" s="250">
        <v>0</v>
      </c>
      <c r="X130" s="250">
        <v>0</v>
      </c>
      <c r="Y130" s="250">
        <v>0</v>
      </c>
      <c r="Z130" s="250">
        <v>0</v>
      </c>
      <c r="AA130" s="250">
        <v>0</v>
      </c>
      <c r="AB130" s="250">
        <v>0</v>
      </c>
      <c r="AC130" s="250">
        <v>0</v>
      </c>
      <c r="AD130" s="250">
        <v>0</v>
      </c>
      <c r="AE130" s="250">
        <v>0</v>
      </c>
      <c r="AF130" s="250">
        <v>0</v>
      </c>
      <c r="AG130" s="250">
        <v>0</v>
      </c>
      <c r="AH130" s="250">
        <v>0</v>
      </c>
      <c r="AI130" s="250">
        <v>0</v>
      </c>
      <c r="AJ130" s="250">
        <v>0</v>
      </c>
      <c r="AK130" s="250">
        <v>0</v>
      </c>
      <c r="AL130" s="250">
        <v>0</v>
      </c>
      <c r="AM130" s="250">
        <v>0</v>
      </c>
      <c r="AN130" s="250">
        <v>0</v>
      </c>
      <c r="AO130" s="250">
        <v>0</v>
      </c>
      <c r="AP130" s="251">
        <v>0</v>
      </c>
      <c r="AQ130" s="247">
        <f t="shared" si="17"/>
        <v>0</v>
      </c>
      <c r="AR130" s="247">
        <f t="shared" si="17"/>
        <v>0</v>
      </c>
      <c r="AS130" s="247">
        <f t="shared" si="17"/>
        <v>0.13147370631952121</v>
      </c>
      <c r="AT130" s="247">
        <f t="shared" si="17"/>
        <v>0</v>
      </c>
      <c r="AU130" s="247">
        <f t="shared" si="17"/>
        <v>0</v>
      </c>
      <c r="AV130" s="247">
        <f t="shared" si="17"/>
        <v>0</v>
      </c>
      <c r="AW130" s="247">
        <f t="shared" si="17"/>
        <v>0</v>
      </c>
      <c r="AX130" s="247">
        <f t="shared" si="17"/>
        <v>0</v>
      </c>
      <c r="AY130" s="247">
        <f t="shared" si="17"/>
        <v>0</v>
      </c>
      <c r="AZ130" s="247">
        <f t="shared" si="17"/>
        <v>0</v>
      </c>
      <c r="BA130" s="247">
        <f t="shared" si="18"/>
        <v>0</v>
      </c>
      <c r="BB130" s="247">
        <f t="shared" si="18"/>
        <v>0</v>
      </c>
      <c r="BC130" s="247">
        <f t="shared" si="18"/>
        <v>0</v>
      </c>
      <c r="BD130" s="247">
        <f t="shared" si="18"/>
        <v>0</v>
      </c>
      <c r="BE130" s="247">
        <f t="shared" si="18"/>
        <v>0</v>
      </c>
      <c r="BF130" s="247">
        <f t="shared" si="18"/>
        <v>0</v>
      </c>
      <c r="BG130" s="247">
        <f t="shared" si="18"/>
        <v>0</v>
      </c>
      <c r="BH130" s="247">
        <f t="shared" si="15"/>
        <v>0</v>
      </c>
      <c r="BI130" s="247">
        <f t="shared" si="15"/>
        <v>0</v>
      </c>
      <c r="BJ130" s="247">
        <f t="shared" si="15"/>
        <v>0</v>
      </c>
      <c r="BK130" s="247">
        <f t="shared" si="15"/>
        <v>0</v>
      </c>
      <c r="BL130" s="247">
        <f t="shared" si="15"/>
        <v>0</v>
      </c>
      <c r="BM130" s="247">
        <f t="shared" si="15"/>
        <v>0</v>
      </c>
      <c r="BN130" s="247">
        <f t="shared" si="15"/>
        <v>0</v>
      </c>
      <c r="BO130" s="247">
        <f t="shared" si="15"/>
        <v>0</v>
      </c>
      <c r="BP130" s="247">
        <f t="shared" si="15"/>
        <v>0</v>
      </c>
      <c r="BQ130" s="247">
        <f t="shared" si="15"/>
        <v>0</v>
      </c>
      <c r="BR130" s="247">
        <f t="shared" si="15"/>
        <v>0</v>
      </c>
      <c r="BS130" s="247">
        <f t="shared" si="15"/>
        <v>0</v>
      </c>
      <c r="BT130" s="247">
        <f t="shared" si="15"/>
        <v>0</v>
      </c>
      <c r="BU130" s="247">
        <f t="shared" si="15"/>
        <v>0</v>
      </c>
      <c r="BV130" s="247">
        <f t="shared" si="15"/>
        <v>0</v>
      </c>
      <c r="BW130" s="247">
        <f t="shared" si="15"/>
        <v>0</v>
      </c>
      <c r="BX130" s="247">
        <f t="shared" si="15"/>
        <v>0</v>
      </c>
      <c r="BY130" s="247">
        <f t="shared" si="15"/>
        <v>0</v>
      </c>
      <c r="BZ130" s="247">
        <f t="shared" si="15"/>
        <v>0</v>
      </c>
      <c r="CA130" s="247">
        <f t="shared" si="15"/>
        <v>0</v>
      </c>
      <c r="CB130" s="247">
        <f t="shared" si="16"/>
        <v>0</v>
      </c>
      <c r="CC130" s="248">
        <f t="shared" si="16"/>
        <v>0</v>
      </c>
      <c r="CD130" s="159"/>
      <c r="CE130" s="230">
        <f>ABS(取引基本表!CY47)</f>
        <v>185910</v>
      </c>
      <c r="CF130" s="228">
        <f>SUM(取引基本表!AS47:CE47)+SUM(取引基本表!CO47:CU47)</f>
        <v>1414047</v>
      </c>
      <c r="CG130" s="366">
        <f t="shared" si="9"/>
        <v>0.13147370631952121</v>
      </c>
    </row>
    <row r="131" spans="1:85">
      <c r="A131" s="32" t="s">
        <v>83</v>
      </c>
      <c r="B131" s="356">
        <v>4</v>
      </c>
      <c r="C131" s="88" t="s">
        <v>39</v>
      </c>
      <c r="D131" s="249">
        <v>0</v>
      </c>
      <c r="E131" s="250">
        <v>0</v>
      </c>
      <c r="F131" s="250">
        <v>0</v>
      </c>
      <c r="G131" s="250">
        <v>0</v>
      </c>
      <c r="H131" s="250">
        <v>0</v>
      </c>
      <c r="I131" s="250">
        <v>0</v>
      </c>
      <c r="J131" s="250">
        <v>0</v>
      </c>
      <c r="K131" s="250">
        <v>0</v>
      </c>
      <c r="L131" s="250">
        <v>0</v>
      </c>
      <c r="M131" s="250">
        <v>0</v>
      </c>
      <c r="N131" s="250">
        <v>0</v>
      </c>
      <c r="O131" s="250">
        <v>0</v>
      </c>
      <c r="P131" s="250">
        <v>0</v>
      </c>
      <c r="Q131" s="250">
        <v>0</v>
      </c>
      <c r="R131" s="250">
        <v>0</v>
      </c>
      <c r="S131" s="250">
        <v>0</v>
      </c>
      <c r="T131" s="250">
        <v>0</v>
      </c>
      <c r="U131" s="250">
        <v>0</v>
      </c>
      <c r="V131" s="250">
        <v>0</v>
      </c>
      <c r="W131" s="250">
        <v>0</v>
      </c>
      <c r="X131" s="250">
        <v>0</v>
      </c>
      <c r="Y131" s="250">
        <v>0</v>
      </c>
      <c r="Z131" s="250">
        <v>0</v>
      </c>
      <c r="AA131" s="250">
        <v>0</v>
      </c>
      <c r="AB131" s="250">
        <v>0</v>
      </c>
      <c r="AC131" s="250">
        <v>0</v>
      </c>
      <c r="AD131" s="250">
        <v>0</v>
      </c>
      <c r="AE131" s="250">
        <v>0</v>
      </c>
      <c r="AF131" s="250">
        <v>0</v>
      </c>
      <c r="AG131" s="250">
        <v>0</v>
      </c>
      <c r="AH131" s="250">
        <v>0</v>
      </c>
      <c r="AI131" s="250">
        <v>0</v>
      </c>
      <c r="AJ131" s="250">
        <v>0</v>
      </c>
      <c r="AK131" s="250">
        <v>0</v>
      </c>
      <c r="AL131" s="250">
        <v>0</v>
      </c>
      <c r="AM131" s="250">
        <v>0</v>
      </c>
      <c r="AN131" s="250">
        <v>0</v>
      </c>
      <c r="AO131" s="250">
        <v>0</v>
      </c>
      <c r="AP131" s="251">
        <v>0</v>
      </c>
      <c r="AQ131" s="247">
        <f t="shared" si="17"/>
        <v>0</v>
      </c>
      <c r="AR131" s="247">
        <f t="shared" si="17"/>
        <v>0</v>
      </c>
      <c r="AS131" s="247">
        <f t="shared" si="17"/>
        <v>0</v>
      </c>
      <c r="AT131" s="247">
        <f t="shared" si="17"/>
        <v>0.96563531304382555</v>
      </c>
      <c r="AU131" s="247">
        <f t="shared" si="17"/>
        <v>0</v>
      </c>
      <c r="AV131" s="247">
        <f t="shared" si="17"/>
        <v>0</v>
      </c>
      <c r="AW131" s="247">
        <f t="shared" si="17"/>
        <v>0</v>
      </c>
      <c r="AX131" s="247">
        <f t="shared" si="17"/>
        <v>0</v>
      </c>
      <c r="AY131" s="247">
        <f t="shared" si="17"/>
        <v>0</v>
      </c>
      <c r="AZ131" s="247">
        <f t="shared" si="17"/>
        <v>0</v>
      </c>
      <c r="BA131" s="247">
        <f t="shared" si="18"/>
        <v>0</v>
      </c>
      <c r="BB131" s="247">
        <f t="shared" si="18"/>
        <v>0</v>
      </c>
      <c r="BC131" s="247">
        <f t="shared" si="18"/>
        <v>0</v>
      </c>
      <c r="BD131" s="247">
        <f t="shared" si="18"/>
        <v>0</v>
      </c>
      <c r="BE131" s="247">
        <f t="shared" si="18"/>
        <v>0</v>
      </c>
      <c r="BF131" s="247">
        <f t="shared" si="18"/>
        <v>0</v>
      </c>
      <c r="BG131" s="247">
        <f t="shared" si="18"/>
        <v>0</v>
      </c>
      <c r="BH131" s="247">
        <f t="shared" si="15"/>
        <v>0</v>
      </c>
      <c r="BI131" s="247">
        <f t="shared" si="15"/>
        <v>0</v>
      </c>
      <c r="BJ131" s="247">
        <f t="shared" si="15"/>
        <v>0</v>
      </c>
      <c r="BK131" s="247">
        <f t="shared" si="15"/>
        <v>0</v>
      </c>
      <c r="BL131" s="247">
        <f t="shared" si="15"/>
        <v>0</v>
      </c>
      <c r="BM131" s="247">
        <f t="shared" si="15"/>
        <v>0</v>
      </c>
      <c r="BN131" s="247">
        <f t="shared" si="15"/>
        <v>0</v>
      </c>
      <c r="BO131" s="247">
        <f t="shared" si="15"/>
        <v>0</v>
      </c>
      <c r="BP131" s="247">
        <f t="shared" si="15"/>
        <v>0</v>
      </c>
      <c r="BQ131" s="247">
        <f t="shared" si="15"/>
        <v>0</v>
      </c>
      <c r="BR131" s="247">
        <f t="shared" si="15"/>
        <v>0</v>
      </c>
      <c r="BS131" s="247">
        <f t="shared" si="15"/>
        <v>0</v>
      </c>
      <c r="BT131" s="247">
        <f t="shared" si="15"/>
        <v>0</v>
      </c>
      <c r="BU131" s="247">
        <f t="shared" si="15"/>
        <v>0</v>
      </c>
      <c r="BV131" s="247">
        <f t="shared" si="15"/>
        <v>0</v>
      </c>
      <c r="BW131" s="247">
        <f t="shared" si="15"/>
        <v>0</v>
      </c>
      <c r="BX131" s="247">
        <f t="shared" si="15"/>
        <v>0</v>
      </c>
      <c r="BY131" s="247">
        <f t="shared" si="15"/>
        <v>0</v>
      </c>
      <c r="BZ131" s="247">
        <f t="shared" si="15"/>
        <v>0</v>
      </c>
      <c r="CA131" s="247">
        <f t="shared" si="15"/>
        <v>0</v>
      </c>
      <c r="CB131" s="247">
        <f t="shared" si="16"/>
        <v>0</v>
      </c>
      <c r="CC131" s="248">
        <f t="shared" si="16"/>
        <v>0</v>
      </c>
      <c r="CD131" s="159"/>
      <c r="CE131" s="230">
        <f>ABS(取引基本表!CY48)</f>
        <v>13318920</v>
      </c>
      <c r="CF131" s="228">
        <f>SUM(取引基本表!AS48:CE48)+SUM(取引基本表!CO48:CU48)</f>
        <v>13792909.000000002</v>
      </c>
      <c r="CG131" s="366">
        <f t="shared" si="9"/>
        <v>0.96563531304382555</v>
      </c>
    </row>
    <row r="132" spans="1:85">
      <c r="A132" s="32" t="s">
        <v>79</v>
      </c>
      <c r="B132" s="356">
        <v>5</v>
      </c>
      <c r="C132" s="88" t="s">
        <v>159</v>
      </c>
      <c r="D132" s="249">
        <v>0</v>
      </c>
      <c r="E132" s="250">
        <v>0</v>
      </c>
      <c r="F132" s="250">
        <v>0</v>
      </c>
      <c r="G132" s="250">
        <v>0</v>
      </c>
      <c r="H132" s="250">
        <v>0</v>
      </c>
      <c r="I132" s="250">
        <v>0</v>
      </c>
      <c r="J132" s="250">
        <v>0</v>
      </c>
      <c r="K132" s="250">
        <v>0</v>
      </c>
      <c r="L132" s="250">
        <v>0</v>
      </c>
      <c r="M132" s="250">
        <v>0</v>
      </c>
      <c r="N132" s="250">
        <v>0</v>
      </c>
      <c r="O132" s="250">
        <v>0</v>
      </c>
      <c r="P132" s="250">
        <v>0</v>
      </c>
      <c r="Q132" s="250">
        <v>0</v>
      </c>
      <c r="R132" s="250">
        <v>0</v>
      </c>
      <c r="S132" s="250">
        <v>0</v>
      </c>
      <c r="T132" s="250">
        <v>0</v>
      </c>
      <c r="U132" s="250">
        <v>0</v>
      </c>
      <c r="V132" s="250">
        <v>0</v>
      </c>
      <c r="W132" s="250">
        <v>0</v>
      </c>
      <c r="X132" s="250">
        <v>0</v>
      </c>
      <c r="Y132" s="250">
        <v>0</v>
      </c>
      <c r="Z132" s="250">
        <v>0</v>
      </c>
      <c r="AA132" s="250">
        <v>0</v>
      </c>
      <c r="AB132" s="250">
        <v>0</v>
      </c>
      <c r="AC132" s="250">
        <v>0</v>
      </c>
      <c r="AD132" s="250">
        <v>0</v>
      </c>
      <c r="AE132" s="250">
        <v>0</v>
      </c>
      <c r="AF132" s="250">
        <v>0</v>
      </c>
      <c r="AG132" s="250">
        <v>0</v>
      </c>
      <c r="AH132" s="250">
        <v>0</v>
      </c>
      <c r="AI132" s="250">
        <v>0</v>
      </c>
      <c r="AJ132" s="250">
        <v>0</v>
      </c>
      <c r="AK132" s="250">
        <v>0</v>
      </c>
      <c r="AL132" s="250">
        <v>0</v>
      </c>
      <c r="AM132" s="250">
        <v>0</v>
      </c>
      <c r="AN132" s="250">
        <v>0</v>
      </c>
      <c r="AO132" s="250">
        <v>0</v>
      </c>
      <c r="AP132" s="251">
        <v>0</v>
      </c>
      <c r="AQ132" s="247">
        <f t="shared" si="17"/>
        <v>0</v>
      </c>
      <c r="AR132" s="247">
        <f t="shared" si="17"/>
        <v>0</v>
      </c>
      <c r="AS132" s="247">
        <f t="shared" si="17"/>
        <v>0</v>
      </c>
      <c r="AT132" s="247">
        <f t="shared" si="17"/>
        <v>0</v>
      </c>
      <c r="AU132" s="247">
        <f t="shared" si="17"/>
        <v>0.17614828220305356</v>
      </c>
      <c r="AV132" s="247">
        <f t="shared" si="17"/>
        <v>0</v>
      </c>
      <c r="AW132" s="247">
        <f t="shared" si="17"/>
        <v>0</v>
      </c>
      <c r="AX132" s="247">
        <f t="shared" si="17"/>
        <v>0</v>
      </c>
      <c r="AY132" s="247">
        <f t="shared" si="17"/>
        <v>0</v>
      </c>
      <c r="AZ132" s="247">
        <f t="shared" si="17"/>
        <v>0</v>
      </c>
      <c r="BA132" s="247">
        <f t="shared" si="18"/>
        <v>0</v>
      </c>
      <c r="BB132" s="247">
        <f t="shared" si="18"/>
        <v>0</v>
      </c>
      <c r="BC132" s="247">
        <f t="shared" si="18"/>
        <v>0</v>
      </c>
      <c r="BD132" s="247">
        <f t="shared" si="18"/>
        <v>0</v>
      </c>
      <c r="BE132" s="247">
        <f t="shared" si="18"/>
        <v>0</v>
      </c>
      <c r="BF132" s="247">
        <f t="shared" si="18"/>
        <v>0</v>
      </c>
      <c r="BG132" s="247">
        <f t="shared" si="18"/>
        <v>0</v>
      </c>
      <c r="BH132" s="247">
        <f t="shared" si="15"/>
        <v>0</v>
      </c>
      <c r="BI132" s="247">
        <f t="shared" si="15"/>
        <v>0</v>
      </c>
      <c r="BJ132" s="247">
        <f t="shared" si="15"/>
        <v>0</v>
      </c>
      <c r="BK132" s="247">
        <f t="shared" si="15"/>
        <v>0</v>
      </c>
      <c r="BL132" s="247">
        <f t="shared" si="15"/>
        <v>0</v>
      </c>
      <c r="BM132" s="247">
        <f t="shared" si="15"/>
        <v>0</v>
      </c>
      <c r="BN132" s="247">
        <f t="shared" si="15"/>
        <v>0</v>
      </c>
      <c r="BO132" s="247">
        <f t="shared" si="15"/>
        <v>0</v>
      </c>
      <c r="BP132" s="247">
        <f t="shared" si="15"/>
        <v>0</v>
      </c>
      <c r="BQ132" s="247">
        <f t="shared" si="15"/>
        <v>0</v>
      </c>
      <c r="BR132" s="247">
        <f t="shared" si="15"/>
        <v>0</v>
      </c>
      <c r="BS132" s="247">
        <f t="shared" si="15"/>
        <v>0</v>
      </c>
      <c r="BT132" s="247">
        <f t="shared" si="15"/>
        <v>0</v>
      </c>
      <c r="BU132" s="247">
        <f t="shared" si="15"/>
        <v>0</v>
      </c>
      <c r="BV132" s="247">
        <f t="shared" si="15"/>
        <v>0</v>
      </c>
      <c r="BW132" s="247">
        <f t="shared" si="15"/>
        <v>0</v>
      </c>
      <c r="BX132" s="247">
        <f t="shared" si="15"/>
        <v>0</v>
      </c>
      <c r="BY132" s="247">
        <f t="shared" si="15"/>
        <v>0</v>
      </c>
      <c r="BZ132" s="247">
        <f t="shared" si="15"/>
        <v>0</v>
      </c>
      <c r="CA132" s="247">
        <f t="shared" si="15"/>
        <v>0</v>
      </c>
      <c r="CB132" s="247">
        <f t="shared" si="16"/>
        <v>0</v>
      </c>
      <c r="CC132" s="248">
        <f t="shared" si="16"/>
        <v>0</v>
      </c>
      <c r="CD132" s="159"/>
      <c r="CE132" s="230">
        <f>ABS(取引基本表!CY49)</f>
        <v>7313243</v>
      </c>
      <c r="CF132" s="228">
        <f>SUM(取引基本表!AS49:CE49)+SUM(取引基本表!CO49:CU49)</f>
        <v>41517538</v>
      </c>
      <c r="CG132" s="366">
        <f t="shared" si="9"/>
        <v>0.17614828220305356</v>
      </c>
    </row>
    <row r="133" spans="1:85">
      <c r="A133" s="32"/>
      <c r="B133" s="356">
        <v>6</v>
      </c>
      <c r="C133" s="88" t="s">
        <v>40</v>
      </c>
      <c r="D133" s="249">
        <v>0</v>
      </c>
      <c r="E133" s="250">
        <v>0</v>
      </c>
      <c r="F133" s="250">
        <v>0</v>
      </c>
      <c r="G133" s="250">
        <v>0</v>
      </c>
      <c r="H133" s="250">
        <v>0</v>
      </c>
      <c r="I133" s="250">
        <v>0</v>
      </c>
      <c r="J133" s="250">
        <v>0</v>
      </c>
      <c r="K133" s="250">
        <v>0</v>
      </c>
      <c r="L133" s="250">
        <v>0</v>
      </c>
      <c r="M133" s="250">
        <v>0</v>
      </c>
      <c r="N133" s="250">
        <v>0</v>
      </c>
      <c r="O133" s="250">
        <v>0</v>
      </c>
      <c r="P133" s="250">
        <v>0</v>
      </c>
      <c r="Q133" s="250">
        <v>0</v>
      </c>
      <c r="R133" s="250">
        <v>0</v>
      </c>
      <c r="S133" s="250">
        <v>0</v>
      </c>
      <c r="T133" s="250">
        <v>0</v>
      </c>
      <c r="U133" s="250">
        <v>0</v>
      </c>
      <c r="V133" s="250">
        <v>0</v>
      </c>
      <c r="W133" s="250">
        <v>0</v>
      </c>
      <c r="X133" s="250">
        <v>0</v>
      </c>
      <c r="Y133" s="250">
        <v>0</v>
      </c>
      <c r="Z133" s="250">
        <v>0</v>
      </c>
      <c r="AA133" s="250">
        <v>0</v>
      </c>
      <c r="AB133" s="250">
        <v>0</v>
      </c>
      <c r="AC133" s="250">
        <v>0</v>
      </c>
      <c r="AD133" s="250">
        <v>0</v>
      </c>
      <c r="AE133" s="250">
        <v>0</v>
      </c>
      <c r="AF133" s="250">
        <v>0</v>
      </c>
      <c r="AG133" s="250">
        <v>0</v>
      </c>
      <c r="AH133" s="250">
        <v>0</v>
      </c>
      <c r="AI133" s="250">
        <v>0</v>
      </c>
      <c r="AJ133" s="250">
        <v>0</v>
      </c>
      <c r="AK133" s="250">
        <v>0</v>
      </c>
      <c r="AL133" s="250">
        <v>0</v>
      </c>
      <c r="AM133" s="250">
        <v>0</v>
      </c>
      <c r="AN133" s="250">
        <v>0</v>
      </c>
      <c r="AO133" s="250">
        <v>0</v>
      </c>
      <c r="AP133" s="251">
        <v>0</v>
      </c>
      <c r="AQ133" s="247">
        <f t="shared" si="17"/>
        <v>0</v>
      </c>
      <c r="AR133" s="247">
        <f t="shared" si="17"/>
        <v>0</v>
      </c>
      <c r="AS133" s="247">
        <f t="shared" si="17"/>
        <v>0</v>
      </c>
      <c r="AT133" s="247">
        <f t="shared" si="17"/>
        <v>0</v>
      </c>
      <c r="AU133" s="247">
        <f t="shared" si="17"/>
        <v>0</v>
      </c>
      <c r="AV133" s="247">
        <f t="shared" si="17"/>
        <v>0.66141354006585351</v>
      </c>
      <c r="AW133" s="247">
        <f t="shared" si="17"/>
        <v>0</v>
      </c>
      <c r="AX133" s="247">
        <f t="shared" si="17"/>
        <v>0</v>
      </c>
      <c r="AY133" s="247">
        <f t="shared" si="17"/>
        <v>0</v>
      </c>
      <c r="AZ133" s="247">
        <f t="shared" si="17"/>
        <v>0</v>
      </c>
      <c r="BA133" s="247">
        <f t="shared" si="18"/>
        <v>0</v>
      </c>
      <c r="BB133" s="247">
        <f t="shared" si="18"/>
        <v>0</v>
      </c>
      <c r="BC133" s="247">
        <f t="shared" si="18"/>
        <v>0</v>
      </c>
      <c r="BD133" s="247">
        <f t="shared" si="18"/>
        <v>0</v>
      </c>
      <c r="BE133" s="247">
        <f t="shared" si="18"/>
        <v>0</v>
      </c>
      <c r="BF133" s="247">
        <f t="shared" si="18"/>
        <v>0</v>
      </c>
      <c r="BG133" s="247">
        <f t="shared" si="18"/>
        <v>0</v>
      </c>
      <c r="BH133" s="247">
        <f t="shared" si="15"/>
        <v>0</v>
      </c>
      <c r="BI133" s="247">
        <f t="shared" si="15"/>
        <v>0</v>
      </c>
      <c r="BJ133" s="247">
        <f t="shared" si="15"/>
        <v>0</v>
      </c>
      <c r="BK133" s="247">
        <f t="shared" si="15"/>
        <v>0</v>
      </c>
      <c r="BL133" s="247">
        <f t="shared" si="15"/>
        <v>0</v>
      </c>
      <c r="BM133" s="247">
        <f t="shared" si="15"/>
        <v>0</v>
      </c>
      <c r="BN133" s="247">
        <f t="shared" si="15"/>
        <v>0</v>
      </c>
      <c r="BO133" s="247">
        <f t="shared" si="15"/>
        <v>0</v>
      </c>
      <c r="BP133" s="247">
        <f t="shared" si="15"/>
        <v>0</v>
      </c>
      <c r="BQ133" s="247">
        <f t="shared" si="15"/>
        <v>0</v>
      </c>
      <c r="BR133" s="247">
        <f t="shared" si="15"/>
        <v>0</v>
      </c>
      <c r="BS133" s="247">
        <f t="shared" si="15"/>
        <v>0</v>
      </c>
      <c r="BT133" s="247">
        <f t="shared" si="15"/>
        <v>0</v>
      </c>
      <c r="BU133" s="247">
        <f t="shared" si="15"/>
        <v>0</v>
      </c>
      <c r="BV133" s="247">
        <f t="shared" si="15"/>
        <v>0</v>
      </c>
      <c r="BW133" s="247">
        <f t="shared" si="15"/>
        <v>0</v>
      </c>
      <c r="BX133" s="247">
        <f t="shared" si="15"/>
        <v>0</v>
      </c>
      <c r="BY133" s="247">
        <f t="shared" si="15"/>
        <v>0</v>
      </c>
      <c r="BZ133" s="247">
        <f t="shared" si="15"/>
        <v>0</v>
      </c>
      <c r="CA133" s="247">
        <f t="shared" si="15"/>
        <v>0</v>
      </c>
      <c r="CB133" s="247">
        <f t="shared" si="16"/>
        <v>0</v>
      </c>
      <c r="CC133" s="248">
        <f t="shared" si="16"/>
        <v>0</v>
      </c>
      <c r="CD133" s="159"/>
      <c r="CE133" s="230">
        <f>ABS(取引基本表!CY50)</f>
        <v>4437311</v>
      </c>
      <c r="CF133" s="228">
        <f>SUM(取引基本表!AS50:CE50)+SUM(取引基本表!CO50:CU50)</f>
        <v>6708830</v>
      </c>
      <c r="CG133" s="366">
        <f t="shared" si="9"/>
        <v>0.66141354006585351</v>
      </c>
    </row>
    <row r="134" spans="1:85">
      <c r="A134" s="32"/>
      <c r="B134" s="356">
        <v>7</v>
      </c>
      <c r="C134" s="88" t="s">
        <v>41</v>
      </c>
      <c r="D134" s="249">
        <v>0</v>
      </c>
      <c r="E134" s="250">
        <v>0</v>
      </c>
      <c r="F134" s="250">
        <v>0</v>
      </c>
      <c r="G134" s="250">
        <v>0</v>
      </c>
      <c r="H134" s="250">
        <v>0</v>
      </c>
      <c r="I134" s="250">
        <v>0</v>
      </c>
      <c r="J134" s="250">
        <v>0</v>
      </c>
      <c r="K134" s="250">
        <v>0</v>
      </c>
      <c r="L134" s="250">
        <v>0</v>
      </c>
      <c r="M134" s="250">
        <v>0</v>
      </c>
      <c r="N134" s="250">
        <v>0</v>
      </c>
      <c r="O134" s="250">
        <v>0</v>
      </c>
      <c r="P134" s="250">
        <v>0</v>
      </c>
      <c r="Q134" s="250">
        <v>0</v>
      </c>
      <c r="R134" s="250">
        <v>0</v>
      </c>
      <c r="S134" s="250">
        <v>0</v>
      </c>
      <c r="T134" s="250">
        <v>0</v>
      </c>
      <c r="U134" s="250">
        <v>0</v>
      </c>
      <c r="V134" s="250">
        <v>0</v>
      </c>
      <c r="W134" s="250">
        <v>0</v>
      </c>
      <c r="X134" s="250">
        <v>0</v>
      </c>
      <c r="Y134" s="250">
        <v>0</v>
      </c>
      <c r="Z134" s="250">
        <v>0</v>
      </c>
      <c r="AA134" s="250">
        <v>0</v>
      </c>
      <c r="AB134" s="250">
        <v>0</v>
      </c>
      <c r="AC134" s="250">
        <v>0</v>
      </c>
      <c r="AD134" s="250">
        <v>0</v>
      </c>
      <c r="AE134" s="250">
        <v>0</v>
      </c>
      <c r="AF134" s="250">
        <v>0</v>
      </c>
      <c r="AG134" s="250">
        <v>0</v>
      </c>
      <c r="AH134" s="250">
        <v>0</v>
      </c>
      <c r="AI134" s="250">
        <v>0</v>
      </c>
      <c r="AJ134" s="250">
        <v>0</v>
      </c>
      <c r="AK134" s="250">
        <v>0</v>
      </c>
      <c r="AL134" s="250">
        <v>0</v>
      </c>
      <c r="AM134" s="250">
        <v>0</v>
      </c>
      <c r="AN134" s="250">
        <v>0</v>
      </c>
      <c r="AO134" s="250">
        <v>0</v>
      </c>
      <c r="AP134" s="251">
        <v>0</v>
      </c>
      <c r="AQ134" s="247">
        <f t="shared" si="17"/>
        <v>0</v>
      </c>
      <c r="AR134" s="247">
        <f t="shared" si="17"/>
        <v>0</v>
      </c>
      <c r="AS134" s="247">
        <f t="shared" si="17"/>
        <v>0</v>
      </c>
      <c r="AT134" s="247">
        <f t="shared" si="17"/>
        <v>0</v>
      </c>
      <c r="AU134" s="247">
        <f t="shared" si="17"/>
        <v>0</v>
      </c>
      <c r="AV134" s="247">
        <f t="shared" si="17"/>
        <v>0</v>
      </c>
      <c r="AW134" s="247">
        <f t="shared" si="17"/>
        <v>0.16831980085257908</v>
      </c>
      <c r="AX134" s="247">
        <f t="shared" si="17"/>
        <v>0</v>
      </c>
      <c r="AY134" s="247">
        <f t="shared" si="17"/>
        <v>0</v>
      </c>
      <c r="AZ134" s="247">
        <f t="shared" si="17"/>
        <v>0</v>
      </c>
      <c r="BA134" s="247">
        <f t="shared" si="18"/>
        <v>0</v>
      </c>
      <c r="BB134" s="247">
        <f t="shared" si="18"/>
        <v>0</v>
      </c>
      <c r="BC134" s="247">
        <f t="shared" si="18"/>
        <v>0</v>
      </c>
      <c r="BD134" s="247">
        <f t="shared" si="18"/>
        <v>0</v>
      </c>
      <c r="BE134" s="247">
        <f t="shared" si="18"/>
        <v>0</v>
      </c>
      <c r="BF134" s="247">
        <f t="shared" si="18"/>
        <v>0</v>
      </c>
      <c r="BG134" s="247">
        <f t="shared" si="18"/>
        <v>0</v>
      </c>
      <c r="BH134" s="247">
        <f t="shared" si="15"/>
        <v>0</v>
      </c>
      <c r="BI134" s="247">
        <f t="shared" si="15"/>
        <v>0</v>
      </c>
      <c r="BJ134" s="247">
        <f t="shared" si="15"/>
        <v>0</v>
      </c>
      <c r="BK134" s="247">
        <f t="shared" si="15"/>
        <v>0</v>
      </c>
      <c r="BL134" s="247">
        <f t="shared" si="15"/>
        <v>0</v>
      </c>
      <c r="BM134" s="247">
        <f t="shared" si="15"/>
        <v>0</v>
      </c>
      <c r="BN134" s="247">
        <f t="shared" si="15"/>
        <v>0</v>
      </c>
      <c r="BO134" s="247">
        <f t="shared" si="15"/>
        <v>0</v>
      </c>
      <c r="BP134" s="247">
        <f t="shared" si="15"/>
        <v>0</v>
      </c>
      <c r="BQ134" s="247">
        <f t="shared" si="15"/>
        <v>0</v>
      </c>
      <c r="BR134" s="247">
        <f t="shared" si="15"/>
        <v>0</v>
      </c>
      <c r="BS134" s="247">
        <f t="shared" si="15"/>
        <v>0</v>
      </c>
      <c r="BT134" s="247">
        <f t="shared" si="15"/>
        <v>0</v>
      </c>
      <c r="BU134" s="247">
        <f t="shared" si="15"/>
        <v>0</v>
      </c>
      <c r="BV134" s="247">
        <f t="shared" si="15"/>
        <v>0</v>
      </c>
      <c r="BW134" s="247">
        <f t="shared" si="15"/>
        <v>0</v>
      </c>
      <c r="BX134" s="247">
        <f t="shared" si="15"/>
        <v>0</v>
      </c>
      <c r="BY134" s="247">
        <f t="shared" si="15"/>
        <v>0</v>
      </c>
      <c r="BZ134" s="247">
        <f t="shared" si="15"/>
        <v>0</v>
      </c>
      <c r="CA134" s="247">
        <f t="shared" si="15"/>
        <v>0</v>
      </c>
      <c r="CB134" s="247">
        <f t="shared" si="16"/>
        <v>0</v>
      </c>
      <c r="CC134" s="248">
        <f t="shared" si="16"/>
        <v>0</v>
      </c>
      <c r="CD134" s="159"/>
      <c r="CE134" s="230">
        <f>ABS(取引基本表!CY51)</f>
        <v>2103674</v>
      </c>
      <c r="CF134" s="228">
        <f>SUM(取引基本表!AS51:CE51)+SUM(取引基本表!CO51:CU51)</f>
        <v>12498078</v>
      </c>
      <c r="CG134" s="366">
        <f t="shared" si="9"/>
        <v>0.16831980085257908</v>
      </c>
    </row>
    <row r="135" spans="1:85">
      <c r="A135" s="32"/>
      <c r="B135" s="356">
        <v>8</v>
      </c>
      <c r="C135" s="88" t="s">
        <v>42</v>
      </c>
      <c r="D135" s="249">
        <v>0</v>
      </c>
      <c r="E135" s="250">
        <v>0</v>
      </c>
      <c r="F135" s="250">
        <v>0</v>
      </c>
      <c r="G135" s="250">
        <v>0</v>
      </c>
      <c r="H135" s="250">
        <v>0</v>
      </c>
      <c r="I135" s="250">
        <v>0</v>
      </c>
      <c r="J135" s="250">
        <v>0</v>
      </c>
      <c r="K135" s="250">
        <v>0</v>
      </c>
      <c r="L135" s="250">
        <v>0</v>
      </c>
      <c r="M135" s="250">
        <v>0</v>
      </c>
      <c r="N135" s="250">
        <v>0</v>
      </c>
      <c r="O135" s="250">
        <v>0</v>
      </c>
      <c r="P135" s="250">
        <v>0</v>
      </c>
      <c r="Q135" s="250">
        <v>0</v>
      </c>
      <c r="R135" s="250">
        <v>0</v>
      </c>
      <c r="S135" s="250">
        <v>0</v>
      </c>
      <c r="T135" s="250">
        <v>0</v>
      </c>
      <c r="U135" s="250">
        <v>0</v>
      </c>
      <c r="V135" s="250">
        <v>0</v>
      </c>
      <c r="W135" s="250">
        <v>0</v>
      </c>
      <c r="X135" s="250">
        <v>0</v>
      </c>
      <c r="Y135" s="250">
        <v>0</v>
      </c>
      <c r="Z135" s="250">
        <v>0</v>
      </c>
      <c r="AA135" s="250">
        <v>0</v>
      </c>
      <c r="AB135" s="250">
        <v>0</v>
      </c>
      <c r="AC135" s="250">
        <v>0</v>
      </c>
      <c r="AD135" s="250">
        <v>0</v>
      </c>
      <c r="AE135" s="250">
        <v>0</v>
      </c>
      <c r="AF135" s="250">
        <v>0</v>
      </c>
      <c r="AG135" s="250">
        <v>0</v>
      </c>
      <c r="AH135" s="250">
        <v>0</v>
      </c>
      <c r="AI135" s="250">
        <v>0</v>
      </c>
      <c r="AJ135" s="250">
        <v>0</v>
      </c>
      <c r="AK135" s="250">
        <v>0</v>
      </c>
      <c r="AL135" s="250">
        <v>0</v>
      </c>
      <c r="AM135" s="250">
        <v>0</v>
      </c>
      <c r="AN135" s="250">
        <v>0</v>
      </c>
      <c r="AO135" s="250">
        <v>0</v>
      </c>
      <c r="AP135" s="251">
        <v>0</v>
      </c>
      <c r="AQ135" s="247">
        <f t="shared" si="17"/>
        <v>0</v>
      </c>
      <c r="AR135" s="247">
        <f t="shared" si="17"/>
        <v>0</v>
      </c>
      <c r="AS135" s="247">
        <f t="shared" si="17"/>
        <v>0</v>
      </c>
      <c r="AT135" s="247">
        <f t="shared" si="17"/>
        <v>0</v>
      </c>
      <c r="AU135" s="247">
        <f t="shared" si="17"/>
        <v>0</v>
      </c>
      <c r="AV135" s="247">
        <f t="shared" si="17"/>
        <v>0</v>
      </c>
      <c r="AW135" s="247">
        <f t="shared" si="17"/>
        <v>0</v>
      </c>
      <c r="AX135" s="247">
        <f t="shared" si="17"/>
        <v>0.27760299493211621</v>
      </c>
      <c r="AY135" s="247">
        <f t="shared" si="17"/>
        <v>0</v>
      </c>
      <c r="AZ135" s="247">
        <f t="shared" si="17"/>
        <v>0</v>
      </c>
      <c r="BA135" s="247">
        <f t="shared" si="18"/>
        <v>0</v>
      </c>
      <c r="BB135" s="247">
        <f t="shared" si="18"/>
        <v>0</v>
      </c>
      <c r="BC135" s="247">
        <f t="shared" si="18"/>
        <v>0</v>
      </c>
      <c r="BD135" s="247">
        <f t="shared" si="18"/>
        <v>0</v>
      </c>
      <c r="BE135" s="247">
        <f t="shared" si="18"/>
        <v>0</v>
      </c>
      <c r="BF135" s="247">
        <f t="shared" si="18"/>
        <v>0</v>
      </c>
      <c r="BG135" s="247">
        <f t="shared" si="18"/>
        <v>0</v>
      </c>
      <c r="BH135" s="247">
        <f t="shared" si="15"/>
        <v>0</v>
      </c>
      <c r="BI135" s="247">
        <f t="shared" si="15"/>
        <v>0</v>
      </c>
      <c r="BJ135" s="247">
        <f t="shared" si="15"/>
        <v>0</v>
      </c>
      <c r="BK135" s="247">
        <f t="shared" si="15"/>
        <v>0</v>
      </c>
      <c r="BL135" s="247">
        <f t="shared" si="15"/>
        <v>0</v>
      </c>
      <c r="BM135" s="247">
        <f t="shared" si="15"/>
        <v>0</v>
      </c>
      <c r="BN135" s="247">
        <f t="shared" si="15"/>
        <v>0</v>
      </c>
      <c r="BO135" s="247">
        <f t="shared" si="15"/>
        <v>0</v>
      </c>
      <c r="BP135" s="247">
        <f t="shared" si="15"/>
        <v>0</v>
      </c>
      <c r="BQ135" s="247">
        <f t="shared" si="15"/>
        <v>0</v>
      </c>
      <c r="BR135" s="247">
        <f t="shared" si="15"/>
        <v>0</v>
      </c>
      <c r="BS135" s="247">
        <f t="shared" si="15"/>
        <v>0</v>
      </c>
      <c r="BT135" s="247">
        <f t="shared" si="15"/>
        <v>0</v>
      </c>
      <c r="BU135" s="247">
        <f t="shared" si="15"/>
        <v>0</v>
      </c>
      <c r="BV135" s="247">
        <f t="shared" si="15"/>
        <v>0</v>
      </c>
      <c r="BW135" s="247">
        <f t="shared" si="15"/>
        <v>0</v>
      </c>
      <c r="BX135" s="247">
        <f t="shared" si="15"/>
        <v>0</v>
      </c>
      <c r="BY135" s="247">
        <f t="shared" si="15"/>
        <v>0</v>
      </c>
      <c r="BZ135" s="247">
        <f t="shared" si="15"/>
        <v>0</v>
      </c>
      <c r="CA135" s="247">
        <f t="shared" si="15"/>
        <v>0</v>
      </c>
      <c r="CB135" s="247">
        <f t="shared" si="16"/>
        <v>0</v>
      </c>
      <c r="CC135" s="248">
        <f t="shared" si="16"/>
        <v>0</v>
      </c>
      <c r="CD135" s="159"/>
      <c r="CE135" s="230">
        <f>ABS(取引基本表!CY52)</f>
        <v>7704098</v>
      </c>
      <c r="CF135" s="228">
        <f>SUM(取引基本表!AS52:CE52)+SUM(取引基本表!CO52:CU52)</f>
        <v>27752215</v>
      </c>
      <c r="CG135" s="366">
        <f t="shared" si="9"/>
        <v>0.27760299493211621</v>
      </c>
    </row>
    <row r="136" spans="1:85">
      <c r="A136" s="32"/>
      <c r="B136" s="356">
        <v>9</v>
      </c>
      <c r="C136" s="88" t="s">
        <v>43</v>
      </c>
      <c r="D136" s="249">
        <v>0</v>
      </c>
      <c r="E136" s="250">
        <v>0</v>
      </c>
      <c r="F136" s="250">
        <v>0</v>
      </c>
      <c r="G136" s="250">
        <v>0</v>
      </c>
      <c r="H136" s="250">
        <v>0</v>
      </c>
      <c r="I136" s="250">
        <v>0</v>
      </c>
      <c r="J136" s="250">
        <v>0</v>
      </c>
      <c r="K136" s="250">
        <v>0</v>
      </c>
      <c r="L136" s="250">
        <v>0</v>
      </c>
      <c r="M136" s="250">
        <v>0</v>
      </c>
      <c r="N136" s="250">
        <v>0</v>
      </c>
      <c r="O136" s="250">
        <v>0</v>
      </c>
      <c r="P136" s="250">
        <v>0</v>
      </c>
      <c r="Q136" s="250">
        <v>0</v>
      </c>
      <c r="R136" s="250">
        <v>0</v>
      </c>
      <c r="S136" s="250">
        <v>0</v>
      </c>
      <c r="T136" s="250">
        <v>0</v>
      </c>
      <c r="U136" s="250">
        <v>0</v>
      </c>
      <c r="V136" s="250">
        <v>0</v>
      </c>
      <c r="W136" s="250">
        <v>0</v>
      </c>
      <c r="X136" s="250">
        <v>0</v>
      </c>
      <c r="Y136" s="250">
        <v>0</v>
      </c>
      <c r="Z136" s="250">
        <v>0</v>
      </c>
      <c r="AA136" s="250">
        <v>0</v>
      </c>
      <c r="AB136" s="250">
        <v>0</v>
      </c>
      <c r="AC136" s="250">
        <v>0</v>
      </c>
      <c r="AD136" s="250">
        <v>0</v>
      </c>
      <c r="AE136" s="250">
        <v>0</v>
      </c>
      <c r="AF136" s="250">
        <v>0</v>
      </c>
      <c r="AG136" s="250">
        <v>0</v>
      </c>
      <c r="AH136" s="250">
        <v>0</v>
      </c>
      <c r="AI136" s="250">
        <v>0</v>
      </c>
      <c r="AJ136" s="250">
        <v>0</v>
      </c>
      <c r="AK136" s="250">
        <v>0</v>
      </c>
      <c r="AL136" s="250">
        <v>0</v>
      </c>
      <c r="AM136" s="250">
        <v>0</v>
      </c>
      <c r="AN136" s="250">
        <v>0</v>
      </c>
      <c r="AO136" s="250">
        <v>0</v>
      </c>
      <c r="AP136" s="251">
        <v>0</v>
      </c>
      <c r="AQ136" s="247">
        <f t="shared" si="17"/>
        <v>0</v>
      </c>
      <c r="AR136" s="247">
        <f t="shared" si="17"/>
        <v>0</v>
      </c>
      <c r="AS136" s="247">
        <f t="shared" si="17"/>
        <v>0</v>
      </c>
      <c r="AT136" s="247">
        <f t="shared" si="17"/>
        <v>0</v>
      </c>
      <c r="AU136" s="247">
        <f t="shared" si="17"/>
        <v>0</v>
      </c>
      <c r="AV136" s="247">
        <f t="shared" si="17"/>
        <v>0</v>
      </c>
      <c r="AW136" s="247">
        <f t="shared" si="17"/>
        <v>0</v>
      </c>
      <c r="AX136" s="247">
        <f t="shared" si="17"/>
        <v>0</v>
      </c>
      <c r="AY136" s="247">
        <f t="shared" si="17"/>
        <v>0.1597120240143276</v>
      </c>
      <c r="AZ136" s="247">
        <f t="shared" si="17"/>
        <v>0</v>
      </c>
      <c r="BA136" s="247">
        <f t="shared" si="18"/>
        <v>0</v>
      </c>
      <c r="BB136" s="247">
        <f t="shared" si="18"/>
        <v>0</v>
      </c>
      <c r="BC136" s="247">
        <f t="shared" si="18"/>
        <v>0</v>
      </c>
      <c r="BD136" s="247">
        <f t="shared" si="18"/>
        <v>0</v>
      </c>
      <c r="BE136" s="247">
        <f t="shared" si="18"/>
        <v>0</v>
      </c>
      <c r="BF136" s="247">
        <f t="shared" si="18"/>
        <v>0</v>
      </c>
      <c r="BG136" s="247">
        <f t="shared" si="18"/>
        <v>0</v>
      </c>
      <c r="BH136" s="247">
        <f t="shared" si="15"/>
        <v>0</v>
      </c>
      <c r="BI136" s="247">
        <f t="shared" si="15"/>
        <v>0</v>
      </c>
      <c r="BJ136" s="247">
        <f t="shared" si="15"/>
        <v>0</v>
      </c>
      <c r="BK136" s="247">
        <f t="shared" si="15"/>
        <v>0</v>
      </c>
      <c r="BL136" s="247">
        <f t="shared" si="15"/>
        <v>0</v>
      </c>
      <c r="BM136" s="247">
        <f t="shared" si="15"/>
        <v>0</v>
      </c>
      <c r="BN136" s="247">
        <f t="shared" si="15"/>
        <v>0</v>
      </c>
      <c r="BO136" s="247">
        <f t="shared" si="15"/>
        <v>0</v>
      </c>
      <c r="BP136" s="247">
        <f t="shared" si="15"/>
        <v>0</v>
      </c>
      <c r="BQ136" s="247">
        <f t="shared" si="15"/>
        <v>0</v>
      </c>
      <c r="BR136" s="247">
        <f t="shared" si="15"/>
        <v>0</v>
      </c>
      <c r="BS136" s="247">
        <f t="shared" si="15"/>
        <v>0</v>
      </c>
      <c r="BT136" s="247">
        <f t="shared" si="15"/>
        <v>0</v>
      </c>
      <c r="BU136" s="247">
        <f t="shared" si="15"/>
        <v>0</v>
      </c>
      <c r="BV136" s="247">
        <f t="shared" si="15"/>
        <v>0</v>
      </c>
      <c r="BW136" s="247">
        <f t="shared" si="15"/>
        <v>0</v>
      </c>
      <c r="BX136" s="247">
        <f t="shared" si="15"/>
        <v>0</v>
      </c>
      <c r="BY136" s="247">
        <f t="shared" si="15"/>
        <v>0</v>
      </c>
      <c r="BZ136" s="247">
        <f t="shared" si="15"/>
        <v>0</v>
      </c>
      <c r="CA136" s="247">
        <f t="shared" si="15"/>
        <v>0</v>
      </c>
      <c r="CB136" s="247">
        <f t="shared" si="16"/>
        <v>0</v>
      </c>
      <c r="CC136" s="248">
        <f t="shared" si="16"/>
        <v>0</v>
      </c>
      <c r="CD136" s="159"/>
      <c r="CE136" s="230">
        <f>ABS(取引基本表!CY53)</f>
        <v>2275709</v>
      </c>
      <c r="CF136" s="228">
        <f>SUM(取引基本表!AS53:CE53)+SUM(取引基本表!CO53:CU53)</f>
        <v>14248827.000000002</v>
      </c>
      <c r="CG136" s="366">
        <f t="shared" si="9"/>
        <v>0.1597120240143276</v>
      </c>
    </row>
    <row r="137" spans="1:85">
      <c r="A137" s="32"/>
      <c r="B137" s="356">
        <v>10</v>
      </c>
      <c r="C137" s="88" t="s">
        <v>227</v>
      </c>
      <c r="D137" s="249">
        <v>0</v>
      </c>
      <c r="E137" s="250">
        <v>0</v>
      </c>
      <c r="F137" s="250">
        <v>0</v>
      </c>
      <c r="G137" s="250">
        <v>0</v>
      </c>
      <c r="H137" s="250">
        <v>0</v>
      </c>
      <c r="I137" s="250">
        <v>0</v>
      </c>
      <c r="J137" s="250">
        <v>0</v>
      </c>
      <c r="K137" s="250">
        <v>0</v>
      </c>
      <c r="L137" s="250">
        <v>0</v>
      </c>
      <c r="M137" s="250">
        <v>0</v>
      </c>
      <c r="N137" s="250">
        <v>0</v>
      </c>
      <c r="O137" s="250">
        <v>0</v>
      </c>
      <c r="P137" s="250">
        <v>0</v>
      </c>
      <c r="Q137" s="250">
        <v>0</v>
      </c>
      <c r="R137" s="250">
        <v>0</v>
      </c>
      <c r="S137" s="250">
        <v>0</v>
      </c>
      <c r="T137" s="250">
        <v>0</v>
      </c>
      <c r="U137" s="250">
        <v>0</v>
      </c>
      <c r="V137" s="250">
        <v>0</v>
      </c>
      <c r="W137" s="250">
        <v>0</v>
      </c>
      <c r="X137" s="250">
        <v>0</v>
      </c>
      <c r="Y137" s="250">
        <v>0</v>
      </c>
      <c r="Z137" s="250">
        <v>0</v>
      </c>
      <c r="AA137" s="250">
        <v>0</v>
      </c>
      <c r="AB137" s="250">
        <v>0</v>
      </c>
      <c r="AC137" s="250">
        <v>0</v>
      </c>
      <c r="AD137" s="250">
        <v>0</v>
      </c>
      <c r="AE137" s="250">
        <v>0</v>
      </c>
      <c r="AF137" s="250">
        <v>0</v>
      </c>
      <c r="AG137" s="250">
        <v>0</v>
      </c>
      <c r="AH137" s="250">
        <v>0</v>
      </c>
      <c r="AI137" s="250">
        <v>0</v>
      </c>
      <c r="AJ137" s="250">
        <v>0</v>
      </c>
      <c r="AK137" s="250">
        <v>0</v>
      </c>
      <c r="AL137" s="250">
        <v>0</v>
      </c>
      <c r="AM137" s="250">
        <v>0</v>
      </c>
      <c r="AN137" s="250">
        <v>0</v>
      </c>
      <c r="AO137" s="250">
        <v>0</v>
      </c>
      <c r="AP137" s="251">
        <v>0</v>
      </c>
      <c r="AQ137" s="247">
        <f t="shared" si="17"/>
        <v>0</v>
      </c>
      <c r="AR137" s="247">
        <f t="shared" si="17"/>
        <v>0</v>
      </c>
      <c r="AS137" s="247">
        <f t="shared" si="17"/>
        <v>0</v>
      </c>
      <c r="AT137" s="247">
        <f t="shared" si="17"/>
        <v>0</v>
      </c>
      <c r="AU137" s="247">
        <f t="shared" si="17"/>
        <v>0</v>
      </c>
      <c r="AV137" s="247">
        <f t="shared" si="17"/>
        <v>0</v>
      </c>
      <c r="AW137" s="247">
        <f t="shared" si="17"/>
        <v>0</v>
      </c>
      <c r="AX137" s="247">
        <f t="shared" si="17"/>
        <v>0</v>
      </c>
      <c r="AY137" s="247">
        <f t="shared" si="17"/>
        <v>0</v>
      </c>
      <c r="AZ137" s="247">
        <f t="shared" si="17"/>
        <v>0.14650476924513461</v>
      </c>
      <c r="BA137" s="247">
        <f t="shared" si="18"/>
        <v>0</v>
      </c>
      <c r="BB137" s="247">
        <f t="shared" si="18"/>
        <v>0</v>
      </c>
      <c r="BC137" s="247">
        <f t="shared" si="18"/>
        <v>0</v>
      </c>
      <c r="BD137" s="247">
        <f t="shared" si="18"/>
        <v>0</v>
      </c>
      <c r="BE137" s="247">
        <f t="shared" si="18"/>
        <v>0</v>
      </c>
      <c r="BF137" s="247">
        <f t="shared" si="18"/>
        <v>0</v>
      </c>
      <c r="BG137" s="247">
        <f t="shared" si="18"/>
        <v>0</v>
      </c>
      <c r="BH137" s="247">
        <f t="shared" si="15"/>
        <v>0</v>
      </c>
      <c r="BI137" s="247">
        <f t="shared" si="15"/>
        <v>0</v>
      </c>
      <c r="BJ137" s="247">
        <f t="shared" si="15"/>
        <v>0</v>
      </c>
      <c r="BK137" s="247">
        <f t="shared" si="15"/>
        <v>0</v>
      </c>
      <c r="BL137" s="247">
        <f t="shared" si="15"/>
        <v>0</v>
      </c>
      <c r="BM137" s="247">
        <f t="shared" si="15"/>
        <v>0</v>
      </c>
      <c r="BN137" s="247">
        <f t="shared" si="15"/>
        <v>0</v>
      </c>
      <c r="BO137" s="247">
        <f t="shared" si="15"/>
        <v>0</v>
      </c>
      <c r="BP137" s="247">
        <f t="shared" si="15"/>
        <v>0</v>
      </c>
      <c r="BQ137" s="247">
        <f t="shared" si="15"/>
        <v>0</v>
      </c>
      <c r="BR137" s="247">
        <f t="shared" si="15"/>
        <v>0</v>
      </c>
      <c r="BS137" s="247">
        <f t="shared" si="15"/>
        <v>0</v>
      </c>
      <c r="BT137" s="247">
        <f t="shared" si="15"/>
        <v>0</v>
      </c>
      <c r="BU137" s="247">
        <f t="shared" si="15"/>
        <v>0</v>
      </c>
      <c r="BV137" s="247">
        <f t="shared" si="15"/>
        <v>0</v>
      </c>
      <c r="BW137" s="247">
        <f t="shared" si="15"/>
        <v>0</v>
      </c>
      <c r="BX137" s="247">
        <f t="shared" si="15"/>
        <v>0</v>
      </c>
      <c r="BY137" s="247">
        <f t="shared" si="15"/>
        <v>0</v>
      </c>
      <c r="BZ137" s="247">
        <f t="shared" si="15"/>
        <v>0</v>
      </c>
      <c r="CA137" s="247">
        <f t="shared" si="15"/>
        <v>0</v>
      </c>
      <c r="CB137" s="247">
        <f t="shared" si="16"/>
        <v>0</v>
      </c>
      <c r="CC137" s="248">
        <f t="shared" si="16"/>
        <v>0</v>
      </c>
      <c r="CD137" s="159"/>
      <c r="CE137" s="230">
        <f>ABS(取引基本表!CY54)</f>
        <v>1851413</v>
      </c>
      <c r="CF137" s="228">
        <f>SUM(取引基本表!AS54:CE54)+SUM(取引基本表!CO54:CU54)</f>
        <v>12637220</v>
      </c>
      <c r="CG137" s="366">
        <f t="shared" si="9"/>
        <v>0.14650476924513461</v>
      </c>
    </row>
    <row r="138" spans="1:85">
      <c r="A138" s="32"/>
      <c r="B138" s="356">
        <v>11</v>
      </c>
      <c r="C138" s="88" t="s">
        <v>44</v>
      </c>
      <c r="D138" s="249">
        <v>0</v>
      </c>
      <c r="E138" s="250">
        <v>0</v>
      </c>
      <c r="F138" s="250">
        <v>0</v>
      </c>
      <c r="G138" s="250">
        <v>0</v>
      </c>
      <c r="H138" s="250">
        <v>0</v>
      </c>
      <c r="I138" s="250">
        <v>0</v>
      </c>
      <c r="J138" s="250">
        <v>0</v>
      </c>
      <c r="K138" s="250">
        <v>0</v>
      </c>
      <c r="L138" s="250">
        <v>0</v>
      </c>
      <c r="M138" s="250">
        <v>0</v>
      </c>
      <c r="N138" s="250">
        <v>0</v>
      </c>
      <c r="O138" s="250">
        <v>0</v>
      </c>
      <c r="P138" s="250">
        <v>0</v>
      </c>
      <c r="Q138" s="250">
        <v>0</v>
      </c>
      <c r="R138" s="250">
        <v>0</v>
      </c>
      <c r="S138" s="250">
        <v>0</v>
      </c>
      <c r="T138" s="250">
        <v>0</v>
      </c>
      <c r="U138" s="250">
        <v>0</v>
      </c>
      <c r="V138" s="250">
        <v>0</v>
      </c>
      <c r="W138" s="250">
        <v>0</v>
      </c>
      <c r="X138" s="250">
        <v>0</v>
      </c>
      <c r="Y138" s="250">
        <v>0</v>
      </c>
      <c r="Z138" s="250">
        <v>0</v>
      </c>
      <c r="AA138" s="250">
        <v>0</v>
      </c>
      <c r="AB138" s="250">
        <v>0</v>
      </c>
      <c r="AC138" s="250">
        <v>0</v>
      </c>
      <c r="AD138" s="250">
        <v>0</v>
      </c>
      <c r="AE138" s="250">
        <v>0</v>
      </c>
      <c r="AF138" s="250">
        <v>0</v>
      </c>
      <c r="AG138" s="250">
        <v>0</v>
      </c>
      <c r="AH138" s="250">
        <v>0</v>
      </c>
      <c r="AI138" s="250">
        <v>0</v>
      </c>
      <c r="AJ138" s="250">
        <v>0</v>
      </c>
      <c r="AK138" s="250">
        <v>0</v>
      </c>
      <c r="AL138" s="250">
        <v>0</v>
      </c>
      <c r="AM138" s="250">
        <v>0</v>
      </c>
      <c r="AN138" s="250">
        <v>0</v>
      </c>
      <c r="AO138" s="250">
        <v>0</v>
      </c>
      <c r="AP138" s="251">
        <v>0</v>
      </c>
      <c r="AQ138" s="247">
        <f t="shared" si="17"/>
        <v>0</v>
      </c>
      <c r="AR138" s="247">
        <f t="shared" si="17"/>
        <v>0</v>
      </c>
      <c r="AS138" s="247">
        <f t="shared" si="17"/>
        <v>0</v>
      </c>
      <c r="AT138" s="247">
        <f t="shared" si="17"/>
        <v>0</v>
      </c>
      <c r="AU138" s="247">
        <f t="shared" si="17"/>
        <v>0</v>
      </c>
      <c r="AV138" s="247">
        <f t="shared" si="17"/>
        <v>0</v>
      </c>
      <c r="AW138" s="247">
        <f t="shared" si="17"/>
        <v>0</v>
      </c>
      <c r="AX138" s="247">
        <f t="shared" si="17"/>
        <v>0</v>
      </c>
      <c r="AY138" s="247">
        <f t="shared" si="17"/>
        <v>0</v>
      </c>
      <c r="AZ138" s="247">
        <f t="shared" si="17"/>
        <v>0</v>
      </c>
      <c r="BA138" s="247">
        <f t="shared" si="18"/>
        <v>9.6339211340835326E-2</v>
      </c>
      <c r="BB138" s="247">
        <f t="shared" si="18"/>
        <v>0</v>
      </c>
      <c r="BC138" s="247">
        <f t="shared" si="18"/>
        <v>0</v>
      </c>
      <c r="BD138" s="247">
        <f t="shared" si="18"/>
        <v>0</v>
      </c>
      <c r="BE138" s="247">
        <f t="shared" si="18"/>
        <v>0</v>
      </c>
      <c r="BF138" s="247">
        <f t="shared" si="18"/>
        <v>0</v>
      </c>
      <c r="BG138" s="247">
        <f t="shared" si="18"/>
        <v>0</v>
      </c>
      <c r="BH138" s="247">
        <f t="shared" si="15"/>
        <v>0</v>
      </c>
      <c r="BI138" s="247">
        <f t="shared" si="15"/>
        <v>0</v>
      </c>
      <c r="BJ138" s="247">
        <f t="shared" si="15"/>
        <v>0</v>
      </c>
      <c r="BK138" s="247">
        <f t="shared" si="15"/>
        <v>0</v>
      </c>
      <c r="BL138" s="247">
        <f t="shared" si="15"/>
        <v>0</v>
      </c>
      <c r="BM138" s="247">
        <f t="shared" si="15"/>
        <v>0</v>
      </c>
      <c r="BN138" s="247">
        <f t="shared" si="15"/>
        <v>0</v>
      </c>
      <c r="BO138" s="247">
        <f t="shared" si="15"/>
        <v>0</v>
      </c>
      <c r="BP138" s="247">
        <f t="shared" si="15"/>
        <v>0</v>
      </c>
      <c r="BQ138" s="247">
        <f t="shared" si="15"/>
        <v>0</v>
      </c>
      <c r="BR138" s="247">
        <f t="shared" si="15"/>
        <v>0</v>
      </c>
      <c r="BS138" s="247">
        <f t="shared" si="15"/>
        <v>0</v>
      </c>
      <c r="BT138" s="247">
        <f t="shared" si="15"/>
        <v>0</v>
      </c>
      <c r="BU138" s="247">
        <f t="shared" si="15"/>
        <v>0</v>
      </c>
      <c r="BV138" s="247">
        <f t="shared" si="15"/>
        <v>0</v>
      </c>
      <c r="BW138" s="247">
        <f t="shared" si="15"/>
        <v>0</v>
      </c>
      <c r="BX138" s="247">
        <f t="shared" si="15"/>
        <v>0</v>
      </c>
      <c r="BY138" s="247">
        <f t="shared" si="15"/>
        <v>0</v>
      </c>
      <c r="BZ138" s="247">
        <f t="shared" si="15"/>
        <v>0</v>
      </c>
      <c r="CA138" s="247">
        <f t="shared" si="15"/>
        <v>0</v>
      </c>
      <c r="CB138" s="247">
        <f t="shared" si="16"/>
        <v>0</v>
      </c>
      <c r="CC138" s="248">
        <f t="shared" si="16"/>
        <v>0</v>
      </c>
      <c r="CD138" s="159"/>
      <c r="CE138" s="230">
        <f>ABS(取引基本表!CY55)</f>
        <v>577816</v>
      </c>
      <c r="CF138" s="228">
        <f>SUM(取引基本表!AS55:CE55)+SUM(取引基本表!CO55:CU55)</f>
        <v>5997723.9999999981</v>
      </c>
      <c r="CG138" s="366">
        <f t="shared" si="9"/>
        <v>9.6339211340835326E-2</v>
      </c>
    </row>
    <row r="139" spans="1:85">
      <c r="A139" s="32"/>
      <c r="B139" s="356">
        <v>12</v>
      </c>
      <c r="C139" s="88" t="s">
        <v>45</v>
      </c>
      <c r="D139" s="249">
        <v>0</v>
      </c>
      <c r="E139" s="250">
        <v>0</v>
      </c>
      <c r="F139" s="250">
        <v>0</v>
      </c>
      <c r="G139" s="250">
        <v>0</v>
      </c>
      <c r="H139" s="250">
        <v>0</v>
      </c>
      <c r="I139" s="250">
        <v>0</v>
      </c>
      <c r="J139" s="250">
        <v>0</v>
      </c>
      <c r="K139" s="250">
        <v>0</v>
      </c>
      <c r="L139" s="250">
        <v>0</v>
      </c>
      <c r="M139" s="250">
        <v>0</v>
      </c>
      <c r="N139" s="250">
        <v>0</v>
      </c>
      <c r="O139" s="250">
        <v>0</v>
      </c>
      <c r="P139" s="250">
        <v>0</v>
      </c>
      <c r="Q139" s="250">
        <v>0</v>
      </c>
      <c r="R139" s="250">
        <v>0</v>
      </c>
      <c r="S139" s="250">
        <v>0</v>
      </c>
      <c r="T139" s="250">
        <v>0</v>
      </c>
      <c r="U139" s="250">
        <v>0</v>
      </c>
      <c r="V139" s="250">
        <v>0</v>
      </c>
      <c r="W139" s="250">
        <v>0</v>
      </c>
      <c r="X139" s="250">
        <v>0</v>
      </c>
      <c r="Y139" s="250">
        <v>0</v>
      </c>
      <c r="Z139" s="250">
        <v>0</v>
      </c>
      <c r="AA139" s="250">
        <v>0</v>
      </c>
      <c r="AB139" s="250">
        <v>0</v>
      </c>
      <c r="AC139" s="250">
        <v>0</v>
      </c>
      <c r="AD139" s="250">
        <v>0</v>
      </c>
      <c r="AE139" s="250">
        <v>0</v>
      </c>
      <c r="AF139" s="250">
        <v>0</v>
      </c>
      <c r="AG139" s="250">
        <v>0</v>
      </c>
      <c r="AH139" s="250">
        <v>0</v>
      </c>
      <c r="AI139" s="250">
        <v>0</v>
      </c>
      <c r="AJ139" s="250">
        <v>0</v>
      </c>
      <c r="AK139" s="250">
        <v>0</v>
      </c>
      <c r="AL139" s="250">
        <v>0</v>
      </c>
      <c r="AM139" s="250">
        <v>0</v>
      </c>
      <c r="AN139" s="250">
        <v>0</v>
      </c>
      <c r="AO139" s="250">
        <v>0</v>
      </c>
      <c r="AP139" s="251">
        <v>0</v>
      </c>
      <c r="AQ139" s="247">
        <f t="shared" si="17"/>
        <v>0</v>
      </c>
      <c r="AR139" s="247">
        <f t="shared" si="17"/>
        <v>0</v>
      </c>
      <c r="AS139" s="247">
        <f t="shared" si="17"/>
        <v>0</v>
      </c>
      <c r="AT139" s="247">
        <f t="shared" si="17"/>
        <v>0</v>
      </c>
      <c r="AU139" s="247">
        <f t="shared" si="17"/>
        <v>0</v>
      </c>
      <c r="AV139" s="247">
        <f t="shared" si="17"/>
        <v>0</v>
      </c>
      <c r="AW139" s="247">
        <f t="shared" si="17"/>
        <v>0</v>
      </c>
      <c r="AX139" s="247">
        <f t="shared" si="17"/>
        <v>0</v>
      </c>
      <c r="AY139" s="247">
        <f t="shared" si="17"/>
        <v>0</v>
      </c>
      <c r="AZ139" s="247">
        <f t="shared" si="17"/>
        <v>0</v>
      </c>
      <c r="BA139" s="247">
        <f t="shared" si="18"/>
        <v>0</v>
      </c>
      <c r="BB139" s="247">
        <f t="shared" si="18"/>
        <v>4.8024254480113507E-2</v>
      </c>
      <c r="BC139" s="247">
        <f t="shared" si="18"/>
        <v>0</v>
      </c>
      <c r="BD139" s="247">
        <f t="shared" si="18"/>
        <v>0</v>
      </c>
      <c r="BE139" s="247">
        <f t="shared" si="18"/>
        <v>0</v>
      </c>
      <c r="BF139" s="247">
        <f t="shared" si="18"/>
        <v>0</v>
      </c>
      <c r="BG139" s="247">
        <f t="shared" si="18"/>
        <v>0</v>
      </c>
      <c r="BH139" s="247">
        <f t="shared" si="15"/>
        <v>0</v>
      </c>
      <c r="BI139" s="247">
        <f t="shared" si="15"/>
        <v>0</v>
      </c>
      <c r="BJ139" s="247">
        <f t="shared" si="15"/>
        <v>0</v>
      </c>
      <c r="BK139" s="247">
        <f t="shared" si="15"/>
        <v>0</v>
      </c>
      <c r="BL139" s="247">
        <f t="shared" si="15"/>
        <v>0</v>
      </c>
      <c r="BM139" s="247">
        <f t="shared" si="15"/>
        <v>0</v>
      </c>
      <c r="BN139" s="247">
        <f t="shared" si="15"/>
        <v>0</v>
      </c>
      <c r="BO139" s="247">
        <f t="shared" si="15"/>
        <v>0</v>
      </c>
      <c r="BP139" s="247">
        <f t="shared" si="15"/>
        <v>0</v>
      </c>
      <c r="BQ139" s="247">
        <f t="shared" si="15"/>
        <v>0</v>
      </c>
      <c r="BR139" s="247">
        <f t="shared" si="15"/>
        <v>0</v>
      </c>
      <c r="BS139" s="247">
        <f t="shared" si="15"/>
        <v>0</v>
      </c>
      <c r="BT139" s="247">
        <f t="shared" si="15"/>
        <v>0</v>
      </c>
      <c r="BU139" s="247">
        <f t="shared" si="15"/>
        <v>0</v>
      </c>
      <c r="BV139" s="247">
        <f t="shared" si="15"/>
        <v>0</v>
      </c>
      <c r="BW139" s="247">
        <f t="shared" si="15"/>
        <v>0</v>
      </c>
      <c r="BX139" s="247">
        <f t="shared" si="15"/>
        <v>0</v>
      </c>
      <c r="BY139" s="247">
        <f t="shared" si="15"/>
        <v>0</v>
      </c>
      <c r="BZ139" s="247">
        <f t="shared" si="15"/>
        <v>0</v>
      </c>
      <c r="CA139" s="247">
        <f t="shared" si="15"/>
        <v>0</v>
      </c>
      <c r="CB139" s="247">
        <f t="shared" si="16"/>
        <v>0</v>
      </c>
      <c r="CC139" s="248">
        <f t="shared" si="16"/>
        <v>0</v>
      </c>
      <c r="CD139" s="159"/>
      <c r="CE139" s="230">
        <f>ABS(取引基本表!CY56)</f>
        <v>815719</v>
      </c>
      <c r="CF139" s="228">
        <f>SUM(取引基本表!AS56:CE56)+SUM(取引基本表!CO56:CU56)</f>
        <v>16985562.999999996</v>
      </c>
      <c r="CG139" s="366">
        <f t="shared" si="9"/>
        <v>4.8024254480113507E-2</v>
      </c>
    </row>
    <row r="140" spans="1:85">
      <c r="A140" s="32"/>
      <c r="B140" s="356">
        <v>13</v>
      </c>
      <c r="C140" s="88" t="s">
        <v>46</v>
      </c>
      <c r="D140" s="249">
        <v>0</v>
      </c>
      <c r="E140" s="250">
        <v>0</v>
      </c>
      <c r="F140" s="250">
        <v>0</v>
      </c>
      <c r="G140" s="250">
        <v>0</v>
      </c>
      <c r="H140" s="250">
        <v>0</v>
      </c>
      <c r="I140" s="250">
        <v>0</v>
      </c>
      <c r="J140" s="250">
        <v>0</v>
      </c>
      <c r="K140" s="250">
        <v>0</v>
      </c>
      <c r="L140" s="250">
        <v>0</v>
      </c>
      <c r="M140" s="250">
        <v>0</v>
      </c>
      <c r="N140" s="250">
        <v>0</v>
      </c>
      <c r="O140" s="250">
        <v>0</v>
      </c>
      <c r="P140" s="250">
        <v>0</v>
      </c>
      <c r="Q140" s="250">
        <v>0</v>
      </c>
      <c r="R140" s="250">
        <v>0</v>
      </c>
      <c r="S140" s="250">
        <v>0</v>
      </c>
      <c r="T140" s="250">
        <v>0</v>
      </c>
      <c r="U140" s="250">
        <v>0</v>
      </c>
      <c r="V140" s="250">
        <v>0</v>
      </c>
      <c r="W140" s="250">
        <v>0</v>
      </c>
      <c r="X140" s="250">
        <v>0</v>
      </c>
      <c r="Y140" s="250">
        <v>0</v>
      </c>
      <c r="Z140" s="250">
        <v>0</v>
      </c>
      <c r="AA140" s="250">
        <v>0</v>
      </c>
      <c r="AB140" s="250">
        <v>0</v>
      </c>
      <c r="AC140" s="250">
        <v>0</v>
      </c>
      <c r="AD140" s="250">
        <v>0</v>
      </c>
      <c r="AE140" s="250">
        <v>0</v>
      </c>
      <c r="AF140" s="250">
        <v>0</v>
      </c>
      <c r="AG140" s="250">
        <v>0</v>
      </c>
      <c r="AH140" s="250">
        <v>0</v>
      </c>
      <c r="AI140" s="250">
        <v>0</v>
      </c>
      <c r="AJ140" s="250">
        <v>0</v>
      </c>
      <c r="AK140" s="250">
        <v>0</v>
      </c>
      <c r="AL140" s="250">
        <v>0</v>
      </c>
      <c r="AM140" s="250">
        <v>0</v>
      </c>
      <c r="AN140" s="250">
        <v>0</v>
      </c>
      <c r="AO140" s="250">
        <v>0</v>
      </c>
      <c r="AP140" s="251">
        <v>0</v>
      </c>
      <c r="AQ140" s="247">
        <f t="shared" si="17"/>
        <v>0</v>
      </c>
      <c r="AR140" s="247">
        <f t="shared" si="17"/>
        <v>0</v>
      </c>
      <c r="AS140" s="247">
        <f t="shared" si="17"/>
        <v>0</v>
      </c>
      <c r="AT140" s="247">
        <f t="shared" si="17"/>
        <v>0</v>
      </c>
      <c r="AU140" s="247">
        <f t="shared" si="17"/>
        <v>0</v>
      </c>
      <c r="AV140" s="247">
        <f t="shared" si="17"/>
        <v>0</v>
      </c>
      <c r="AW140" s="247">
        <f t="shared" si="17"/>
        <v>0</v>
      </c>
      <c r="AX140" s="247">
        <f t="shared" si="17"/>
        <v>0</v>
      </c>
      <c r="AY140" s="247">
        <f t="shared" si="17"/>
        <v>0</v>
      </c>
      <c r="AZ140" s="247">
        <f t="shared" si="17"/>
        <v>0</v>
      </c>
      <c r="BA140" s="247">
        <f t="shared" si="18"/>
        <v>0</v>
      </c>
      <c r="BB140" s="247">
        <f t="shared" si="18"/>
        <v>0</v>
      </c>
      <c r="BC140" s="247">
        <f t="shared" si="18"/>
        <v>0.42437240673900201</v>
      </c>
      <c r="BD140" s="247">
        <f t="shared" si="18"/>
        <v>0</v>
      </c>
      <c r="BE140" s="247">
        <f t="shared" si="18"/>
        <v>0</v>
      </c>
      <c r="BF140" s="247">
        <f t="shared" si="18"/>
        <v>0</v>
      </c>
      <c r="BG140" s="247">
        <f t="shared" si="18"/>
        <v>0</v>
      </c>
      <c r="BH140" s="247">
        <f t="shared" si="15"/>
        <v>0</v>
      </c>
      <c r="BI140" s="247">
        <f t="shared" si="15"/>
        <v>0</v>
      </c>
      <c r="BJ140" s="247">
        <f t="shared" si="15"/>
        <v>0</v>
      </c>
      <c r="BK140" s="247">
        <f t="shared" si="15"/>
        <v>0</v>
      </c>
      <c r="BL140" s="247">
        <f t="shared" si="15"/>
        <v>0</v>
      </c>
      <c r="BM140" s="247">
        <f t="shared" si="15"/>
        <v>0</v>
      </c>
      <c r="BN140" s="247">
        <f t="shared" si="15"/>
        <v>0</v>
      </c>
      <c r="BO140" s="247">
        <f t="shared" si="15"/>
        <v>0</v>
      </c>
      <c r="BP140" s="247">
        <f t="shared" si="15"/>
        <v>0</v>
      </c>
      <c r="BQ140" s="247">
        <f t="shared" si="15"/>
        <v>0</v>
      </c>
      <c r="BR140" s="247">
        <f t="shared" si="15"/>
        <v>0</v>
      </c>
      <c r="BS140" s="247">
        <f t="shared" si="15"/>
        <v>0</v>
      </c>
      <c r="BT140" s="247">
        <f t="shared" si="15"/>
        <v>0</v>
      </c>
      <c r="BU140" s="247">
        <f t="shared" si="15"/>
        <v>0</v>
      </c>
      <c r="BV140" s="247">
        <f t="shared" si="15"/>
        <v>0</v>
      </c>
      <c r="BW140" s="247">
        <f t="shared" si="15"/>
        <v>0</v>
      </c>
      <c r="BX140" s="247">
        <f t="shared" si="15"/>
        <v>0</v>
      </c>
      <c r="BY140" s="247">
        <f t="shared" si="15"/>
        <v>0</v>
      </c>
      <c r="BZ140" s="247">
        <f t="shared" si="15"/>
        <v>0</v>
      </c>
      <c r="CA140" s="247">
        <f t="shared" si="15"/>
        <v>0</v>
      </c>
      <c r="CB140" s="247">
        <f t="shared" si="16"/>
        <v>0</v>
      </c>
      <c r="CC140" s="248">
        <f t="shared" si="16"/>
        <v>0</v>
      </c>
      <c r="CD140" s="159"/>
      <c r="CE140" s="230">
        <f>ABS(取引基本表!CY57)</f>
        <v>3719942</v>
      </c>
      <c r="CF140" s="228">
        <f>SUM(取引基本表!AS57:CE57)+SUM(取引基本表!CO57:CU57)</f>
        <v>8765749</v>
      </c>
      <c r="CG140" s="366">
        <f t="shared" si="9"/>
        <v>0.42437240673900201</v>
      </c>
    </row>
    <row r="141" spans="1:85">
      <c r="A141" s="32"/>
      <c r="B141" s="356">
        <v>14</v>
      </c>
      <c r="C141" s="88" t="s">
        <v>47</v>
      </c>
      <c r="D141" s="249">
        <v>0</v>
      </c>
      <c r="E141" s="250">
        <v>0</v>
      </c>
      <c r="F141" s="250">
        <v>0</v>
      </c>
      <c r="G141" s="250">
        <v>0</v>
      </c>
      <c r="H141" s="250">
        <v>0</v>
      </c>
      <c r="I141" s="250">
        <v>0</v>
      </c>
      <c r="J141" s="250">
        <v>0</v>
      </c>
      <c r="K141" s="250">
        <v>0</v>
      </c>
      <c r="L141" s="250">
        <v>0</v>
      </c>
      <c r="M141" s="250">
        <v>0</v>
      </c>
      <c r="N141" s="250">
        <v>0</v>
      </c>
      <c r="O141" s="250">
        <v>0</v>
      </c>
      <c r="P141" s="250">
        <v>0</v>
      </c>
      <c r="Q141" s="250">
        <v>0</v>
      </c>
      <c r="R141" s="250">
        <v>0</v>
      </c>
      <c r="S141" s="250">
        <v>0</v>
      </c>
      <c r="T141" s="250">
        <v>0</v>
      </c>
      <c r="U141" s="250">
        <v>0</v>
      </c>
      <c r="V141" s="250">
        <v>0</v>
      </c>
      <c r="W141" s="250">
        <v>0</v>
      </c>
      <c r="X141" s="250">
        <v>0</v>
      </c>
      <c r="Y141" s="250">
        <v>0</v>
      </c>
      <c r="Z141" s="250">
        <v>0</v>
      </c>
      <c r="AA141" s="250">
        <v>0</v>
      </c>
      <c r="AB141" s="250">
        <v>0</v>
      </c>
      <c r="AC141" s="250">
        <v>0</v>
      </c>
      <c r="AD141" s="250">
        <v>0</v>
      </c>
      <c r="AE141" s="250">
        <v>0</v>
      </c>
      <c r="AF141" s="250">
        <v>0</v>
      </c>
      <c r="AG141" s="250">
        <v>0</v>
      </c>
      <c r="AH141" s="250">
        <v>0</v>
      </c>
      <c r="AI141" s="250">
        <v>0</v>
      </c>
      <c r="AJ141" s="250">
        <v>0</v>
      </c>
      <c r="AK141" s="250">
        <v>0</v>
      </c>
      <c r="AL141" s="250">
        <v>0</v>
      </c>
      <c r="AM141" s="250">
        <v>0</v>
      </c>
      <c r="AN141" s="250">
        <v>0</v>
      </c>
      <c r="AO141" s="250">
        <v>0</v>
      </c>
      <c r="AP141" s="251">
        <v>0</v>
      </c>
      <c r="AQ141" s="247">
        <f t="shared" si="17"/>
        <v>0</v>
      </c>
      <c r="AR141" s="247">
        <f t="shared" si="17"/>
        <v>0</v>
      </c>
      <c r="AS141" s="247">
        <f t="shared" si="17"/>
        <v>0</v>
      </c>
      <c r="AT141" s="247">
        <f t="shared" si="17"/>
        <v>0</v>
      </c>
      <c r="AU141" s="247">
        <f t="shared" si="17"/>
        <v>0</v>
      </c>
      <c r="AV141" s="247">
        <f t="shared" si="17"/>
        <v>0</v>
      </c>
      <c r="AW141" s="247">
        <f t="shared" si="17"/>
        <v>0</v>
      </c>
      <c r="AX141" s="247">
        <f t="shared" si="17"/>
        <v>0</v>
      </c>
      <c r="AY141" s="247">
        <f t="shared" si="17"/>
        <v>0</v>
      </c>
      <c r="AZ141" s="247">
        <f t="shared" si="17"/>
        <v>0</v>
      </c>
      <c r="BA141" s="247">
        <f t="shared" si="18"/>
        <v>0</v>
      </c>
      <c r="BB141" s="247">
        <f t="shared" si="18"/>
        <v>0</v>
      </c>
      <c r="BC141" s="247">
        <f t="shared" si="18"/>
        <v>0</v>
      </c>
      <c r="BD141" s="247">
        <f t="shared" si="18"/>
        <v>9.4516777134911328E-2</v>
      </c>
      <c r="BE141" s="247">
        <f t="shared" si="18"/>
        <v>0</v>
      </c>
      <c r="BF141" s="247">
        <f t="shared" si="18"/>
        <v>0</v>
      </c>
      <c r="BG141" s="247">
        <f t="shared" si="18"/>
        <v>0</v>
      </c>
      <c r="BH141" s="247">
        <f t="shared" si="15"/>
        <v>0</v>
      </c>
      <c r="BI141" s="247">
        <f t="shared" si="15"/>
        <v>0</v>
      </c>
      <c r="BJ141" s="247">
        <f t="shared" si="15"/>
        <v>0</v>
      </c>
      <c r="BK141" s="247">
        <f t="shared" si="15"/>
        <v>0</v>
      </c>
      <c r="BL141" s="247">
        <f t="shared" si="15"/>
        <v>0</v>
      </c>
      <c r="BM141" s="247">
        <f t="shared" si="15"/>
        <v>0</v>
      </c>
      <c r="BN141" s="247">
        <f t="shared" si="15"/>
        <v>0</v>
      </c>
      <c r="BO141" s="247">
        <f t="shared" si="15"/>
        <v>0</v>
      </c>
      <c r="BP141" s="247">
        <f t="shared" ref="BH141:CA154" si="19">IF(BP$87=$B141,$CG141,0)</f>
        <v>0</v>
      </c>
      <c r="BQ141" s="247">
        <f t="shared" si="19"/>
        <v>0</v>
      </c>
      <c r="BR141" s="247">
        <f t="shared" si="19"/>
        <v>0</v>
      </c>
      <c r="BS141" s="247">
        <f t="shared" si="19"/>
        <v>0</v>
      </c>
      <c r="BT141" s="247">
        <f t="shared" si="19"/>
        <v>0</v>
      </c>
      <c r="BU141" s="247">
        <f t="shared" si="19"/>
        <v>0</v>
      </c>
      <c r="BV141" s="247">
        <f t="shared" si="19"/>
        <v>0</v>
      </c>
      <c r="BW141" s="247">
        <f t="shared" si="19"/>
        <v>0</v>
      </c>
      <c r="BX141" s="247">
        <f t="shared" si="19"/>
        <v>0</v>
      </c>
      <c r="BY141" s="247">
        <f t="shared" si="19"/>
        <v>0</v>
      </c>
      <c r="BZ141" s="247">
        <f t="shared" si="19"/>
        <v>0</v>
      </c>
      <c r="CA141" s="247">
        <f t="shared" si="19"/>
        <v>0</v>
      </c>
      <c r="CB141" s="247">
        <f t="shared" si="16"/>
        <v>0</v>
      </c>
      <c r="CC141" s="248">
        <f t="shared" si="16"/>
        <v>0</v>
      </c>
      <c r="CD141" s="159"/>
      <c r="CE141" s="230">
        <f>ABS(取引基本表!CY58)</f>
        <v>1079940</v>
      </c>
      <c r="CF141" s="228">
        <f>SUM(取引基本表!AS58:CE58)+SUM(取引基本表!CO58:CU58)</f>
        <v>11425907.999999996</v>
      </c>
      <c r="CG141" s="366">
        <f t="shared" si="9"/>
        <v>9.4516777134911328E-2</v>
      </c>
    </row>
    <row r="142" spans="1:85">
      <c r="A142" s="32"/>
      <c r="B142" s="356">
        <v>15</v>
      </c>
      <c r="C142" s="88" t="s">
        <v>165</v>
      </c>
      <c r="D142" s="249">
        <v>0</v>
      </c>
      <c r="E142" s="250">
        <v>0</v>
      </c>
      <c r="F142" s="250">
        <v>0</v>
      </c>
      <c r="G142" s="250">
        <v>0</v>
      </c>
      <c r="H142" s="250">
        <v>0</v>
      </c>
      <c r="I142" s="250">
        <v>0</v>
      </c>
      <c r="J142" s="250">
        <v>0</v>
      </c>
      <c r="K142" s="250">
        <v>0</v>
      </c>
      <c r="L142" s="250">
        <v>0</v>
      </c>
      <c r="M142" s="250">
        <v>0</v>
      </c>
      <c r="N142" s="250">
        <v>0</v>
      </c>
      <c r="O142" s="250">
        <v>0</v>
      </c>
      <c r="P142" s="250">
        <v>0</v>
      </c>
      <c r="Q142" s="250">
        <v>0</v>
      </c>
      <c r="R142" s="250">
        <v>0</v>
      </c>
      <c r="S142" s="250">
        <v>0</v>
      </c>
      <c r="T142" s="250">
        <v>0</v>
      </c>
      <c r="U142" s="250">
        <v>0</v>
      </c>
      <c r="V142" s="250">
        <v>0</v>
      </c>
      <c r="W142" s="250">
        <v>0</v>
      </c>
      <c r="X142" s="250">
        <v>0</v>
      </c>
      <c r="Y142" s="250">
        <v>0</v>
      </c>
      <c r="Z142" s="250">
        <v>0</v>
      </c>
      <c r="AA142" s="250">
        <v>0</v>
      </c>
      <c r="AB142" s="250">
        <v>0</v>
      </c>
      <c r="AC142" s="250">
        <v>0</v>
      </c>
      <c r="AD142" s="250">
        <v>0</v>
      </c>
      <c r="AE142" s="250">
        <v>0</v>
      </c>
      <c r="AF142" s="250">
        <v>0</v>
      </c>
      <c r="AG142" s="250">
        <v>0</v>
      </c>
      <c r="AH142" s="250">
        <v>0</v>
      </c>
      <c r="AI142" s="250">
        <v>0</v>
      </c>
      <c r="AJ142" s="250">
        <v>0</v>
      </c>
      <c r="AK142" s="250">
        <v>0</v>
      </c>
      <c r="AL142" s="250">
        <v>0</v>
      </c>
      <c r="AM142" s="250">
        <v>0</v>
      </c>
      <c r="AN142" s="250">
        <v>0</v>
      </c>
      <c r="AO142" s="250">
        <v>0</v>
      </c>
      <c r="AP142" s="251">
        <v>0</v>
      </c>
      <c r="AQ142" s="247">
        <f t="shared" ref="AQ142:BF158" si="20">IF(AQ$87=$B142,$CG142,0)</f>
        <v>0</v>
      </c>
      <c r="AR142" s="247">
        <f t="shared" si="20"/>
        <v>0</v>
      </c>
      <c r="AS142" s="247">
        <f t="shared" si="20"/>
        <v>0</v>
      </c>
      <c r="AT142" s="247">
        <f t="shared" si="20"/>
        <v>0</v>
      </c>
      <c r="AU142" s="247">
        <f t="shared" si="20"/>
        <v>0</v>
      </c>
      <c r="AV142" s="247">
        <f t="shared" si="20"/>
        <v>0</v>
      </c>
      <c r="AW142" s="247">
        <f t="shared" si="20"/>
        <v>0</v>
      </c>
      <c r="AX142" s="247">
        <f t="shared" si="20"/>
        <v>0</v>
      </c>
      <c r="AY142" s="247">
        <f t="shared" si="20"/>
        <v>0</v>
      </c>
      <c r="AZ142" s="247">
        <f t="shared" si="20"/>
        <v>0</v>
      </c>
      <c r="BA142" s="247">
        <f t="shared" si="20"/>
        <v>0</v>
      </c>
      <c r="BB142" s="247">
        <f t="shared" si="20"/>
        <v>0</v>
      </c>
      <c r="BC142" s="247">
        <f t="shared" si="20"/>
        <v>0</v>
      </c>
      <c r="BD142" s="247">
        <f t="shared" si="20"/>
        <v>0</v>
      </c>
      <c r="BE142" s="247">
        <f t="shared" si="20"/>
        <v>0.18284019080909891</v>
      </c>
      <c r="BF142" s="247">
        <f t="shared" si="20"/>
        <v>0</v>
      </c>
      <c r="BG142" s="247">
        <f t="shared" ref="BG142:BG166" si="21">IF(BG$87=$B142,$CG142,0)</f>
        <v>0</v>
      </c>
      <c r="BH142" s="247">
        <f t="shared" si="19"/>
        <v>0</v>
      </c>
      <c r="BI142" s="247">
        <f t="shared" si="19"/>
        <v>0</v>
      </c>
      <c r="BJ142" s="247">
        <f t="shared" si="19"/>
        <v>0</v>
      </c>
      <c r="BK142" s="247">
        <f t="shared" si="19"/>
        <v>0</v>
      </c>
      <c r="BL142" s="247">
        <f t="shared" si="19"/>
        <v>0</v>
      </c>
      <c r="BM142" s="247">
        <f t="shared" si="19"/>
        <v>0</v>
      </c>
      <c r="BN142" s="247">
        <f t="shared" si="19"/>
        <v>0</v>
      </c>
      <c r="BO142" s="247">
        <f t="shared" si="19"/>
        <v>0</v>
      </c>
      <c r="BP142" s="247">
        <f t="shared" si="19"/>
        <v>0</v>
      </c>
      <c r="BQ142" s="247">
        <f t="shared" si="19"/>
        <v>0</v>
      </c>
      <c r="BR142" s="247">
        <f t="shared" si="19"/>
        <v>0</v>
      </c>
      <c r="BS142" s="247">
        <f t="shared" si="19"/>
        <v>0</v>
      </c>
      <c r="BT142" s="247">
        <f t="shared" si="19"/>
        <v>0</v>
      </c>
      <c r="BU142" s="247">
        <f t="shared" si="19"/>
        <v>0</v>
      </c>
      <c r="BV142" s="247">
        <f t="shared" si="19"/>
        <v>0</v>
      </c>
      <c r="BW142" s="247">
        <f t="shared" si="19"/>
        <v>0</v>
      </c>
      <c r="BX142" s="247">
        <f t="shared" si="19"/>
        <v>0</v>
      </c>
      <c r="BY142" s="247">
        <f t="shared" si="19"/>
        <v>0</v>
      </c>
      <c r="BZ142" s="247">
        <f t="shared" si="19"/>
        <v>0</v>
      </c>
      <c r="CA142" s="247">
        <f t="shared" si="19"/>
        <v>0</v>
      </c>
      <c r="CB142" s="247">
        <f t="shared" ref="CB142:CC144" si="22">IF(CB$87=$B142,$CG142,0)</f>
        <v>0</v>
      </c>
      <c r="CC142" s="248">
        <f t="shared" si="22"/>
        <v>0</v>
      </c>
      <c r="CD142" s="159"/>
      <c r="CE142" s="230">
        <f>ABS(取引基本表!CY59)</f>
        <v>1391359</v>
      </c>
      <c r="CF142" s="228">
        <f>SUM(取引基本表!AS59:CE59)+SUM(取引基本表!CO59:CU59)</f>
        <v>7609700</v>
      </c>
      <c r="CG142" s="366">
        <f t="shared" si="9"/>
        <v>0.18284019080909891</v>
      </c>
    </row>
    <row r="143" spans="1:85">
      <c r="A143" s="32"/>
      <c r="B143" s="356">
        <v>16</v>
      </c>
      <c r="C143" s="88" t="s">
        <v>166</v>
      </c>
      <c r="D143" s="249">
        <v>0</v>
      </c>
      <c r="E143" s="250">
        <v>0</v>
      </c>
      <c r="F143" s="250">
        <v>0</v>
      </c>
      <c r="G143" s="250">
        <v>0</v>
      </c>
      <c r="H143" s="250">
        <v>0</v>
      </c>
      <c r="I143" s="250">
        <v>0</v>
      </c>
      <c r="J143" s="250">
        <v>0</v>
      </c>
      <c r="K143" s="250">
        <v>0</v>
      </c>
      <c r="L143" s="250">
        <v>0</v>
      </c>
      <c r="M143" s="250">
        <v>0</v>
      </c>
      <c r="N143" s="250">
        <v>0</v>
      </c>
      <c r="O143" s="250">
        <v>0</v>
      </c>
      <c r="P143" s="250">
        <v>0</v>
      </c>
      <c r="Q143" s="250">
        <v>0</v>
      </c>
      <c r="R143" s="250">
        <v>0</v>
      </c>
      <c r="S143" s="250">
        <v>0</v>
      </c>
      <c r="T143" s="250">
        <v>0</v>
      </c>
      <c r="U143" s="250">
        <v>0</v>
      </c>
      <c r="V143" s="250">
        <v>0</v>
      </c>
      <c r="W143" s="250">
        <v>0</v>
      </c>
      <c r="X143" s="250">
        <v>0</v>
      </c>
      <c r="Y143" s="250">
        <v>0</v>
      </c>
      <c r="Z143" s="250">
        <v>0</v>
      </c>
      <c r="AA143" s="250">
        <v>0</v>
      </c>
      <c r="AB143" s="250">
        <v>0</v>
      </c>
      <c r="AC143" s="250">
        <v>0</v>
      </c>
      <c r="AD143" s="250">
        <v>0</v>
      </c>
      <c r="AE143" s="250">
        <v>0</v>
      </c>
      <c r="AF143" s="250">
        <v>0</v>
      </c>
      <c r="AG143" s="250">
        <v>0</v>
      </c>
      <c r="AH143" s="250">
        <v>0</v>
      </c>
      <c r="AI143" s="250">
        <v>0</v>
      </c>
      <c r="AJ143" s="250">
        <v>0</v>
      </c>
      <c r="AK143" s="250">
        <v>0</v>
      </c>
      <c r="AL143" s="250">
        <v>0</v>
      </c>
      <c r="AM143" s="250">
        <v>0</v>
      </c>
      <c r="AN143" s="250">
        <v>0</v>
      </c>
      <c r="AO143" s="250">
        <v>0</v>
      </c>
      <c r="AP143" s="251">
        <v>0</v>
      </c>
      <c r="AQ143" s="247">
        <f t="shared" si="20"/>
        <v>0</v>
      </c>
      <c r="AR143" s="247">
        <f t="shared" si="20"/>
        <v>0</v>
      </c>
      <c r="AS143" s="247">
        <f t="shared" si="20"/>
        <v>0</v>
      </c>
      <c r="AT143" s="247">
        <f t="shared" si="20"/>
        <v>0</v>
      </c>
      <c r="AU143" s="247">
        <f t="shared" si="20"/>
        <v>0</v>
      </c>
      <c r="AV143" s="247">
        <f t="shared" si="20"/>
        <v>0</v>
      </c>
      <c r="AW143" s="247">
        <f t="shared" si="20"/>
        <v>0</v>
      </c>
      <c r="AX143" s="247">
        <f t="shared" si="20"/>
        <v>0</v>
      </c>
      <c r="AY143" s="247">
        <f t="shared" si="20"/>
        <v>0</v>
      </c>
      <c r="AZ143" s="247">
        <f t="shared" si="20"/>
        <v>0</v>
      </c>
      <c r="BA143" s="247">
        <f t="shared" si="20"/>
        <v>0</v>
      </c>
      <c r="BB143" s="247">
        <f t="shared" si="20"/>
        <v>0</v>
      </c>
      <c r="BC143" s="247">
        <f t="shared" si="20"/>
        <v>0</v>
      </c>
      <c r="BD143" s="247">
        <f t="shared" si="20"/>
        <v>0</v>
      </c>
      <c r="BE143" s="247">
        <f t="shared" ref="BE143:BF166" si="23">IF(BE$87=$B143,$CG143,0)</f>
        <v>0</v>
      </c>
      <c r="BF143" s="247">
        <f t="shared" si="23"/>
        <v>0.17740681749386975</v>
      </c>
      <c r="BG143" s="247">
        <f t="shared" si="21"/>
        <v>0</v>
      </c>
      <c r="BH143" s="247">
        <f t="shared" si="19"/>
        <v>0</v>
      </c>
      <c r="BI143" s="247">
        <f t="shared" si="19"/>
        <v>0</v>
      </c>
      <c r="BJ143" s="247">
        <f t="shared" si="19"/>
        <v>0</v>
      </c>
      <c r="BK143" s="247">
        <f t="shared" si="19"/>
        <v>0</v>
      </c>
      <c r="BL143" s="247">
        <f t="shared" si="19"/>
        <v>0</v>
      </c>
      <c r="BM143" s="247">
        <f t="shared" si="19"/>
        <v>0</v>
      </c>
      <c r="BN143" s="247">
        <f t="shared" si="19"/>
        <v>0</v>
      </c>
      <c r="BO143" s="247">
        <f t="shared" si="19"/>
        <v>0</v>
      </c>
      <c r="BP143" s="247">
        <f t="shared" si="19"/>
        <v>0</v>
      </c>
      <c r="BQ143" s="247">
        <f t="shared" si="19"/>
        <v>0</v>
      </c>
      <c r="BR143" s="247">
        <f t="shared" si="19"/>
        <v>0</v>
      </c>
      <c r="BS143" s="247">
        <f t="shared" si="19"/>
        <v>0</v>
      </c>
      <c r="BT143" s="247">
        <f t="shared" si="19"/>
        <v>0</v>
      </c>
      <c r="BU143" s="247">
        <f t="shared" si="19"/>
        <v>0</v>
      </c>
      <c r="BV143" s="247">
        <f t="shared" si="19"/>
        <v>0</v>
      </c>
      <c r="BW143" s="247">
        <f t="shared" si="19"/>
        <v>0</v>
      </c>
      <c r="BX143" s="247">
        <f t="shared" si="19"/>
        <v>0</v>
      </c>
      <c r="BY143" s="247">
        <f t="shared" si="19"/>
        <v>0</v>
      </c>
      <c r="BZ143" s="247">
        <f t="shared" si="19"/>
        <v>0</v>
      </c>
      <c r="CA143" s="247">
        <f t="shared" si="19"/>
        <v>0</v>
      </c>
      <c r="CB143" s="247">
        <f t="shared" si="22"/>
        <v>0</v>
      </c>
      <c r="CC143" s="248">
        <f t="shared" si="22"/>
        <v>0</v>
      </c>
      <c r="CD143" s="159"/>
      <c r="CE143" s="230">
        <f>ABS(取引基本表!CY60)</f>
        <v>2005002</v>
      </c>
      <c r="CF143" s="228">
        <f>SUM(取引基本表!AS60:CE60)+SUM(取引基本表!CO60:CU60)</f>
        <v>11301719</v>
      </c>
      <c r="CG143" s="366">
        <f t="shared" si="9"/>
        <v>0.17740681749386975</v>
      </c>
    </row>
    <row r="144" spans="1:85">
      <c r="A144" s="32"/>
      <c r="B144" s="356">
        <v>17</v>
      </c>
      <c r="C144" s="88" t="s">
        <v>167</v>
      </c>
      <c r="D144" s="249">
        <v>0</v>
      </c>
      <c r="E144" s="250">
        <v>0</v>
      </c>
      <c r="F144" s="250">
        <v>0</v>
      </c>
      <c r="G144" s="250">
        <v>0</v>
      </c>
      <c r="H144" s="250">
        <v>0</v>
      </c>
      <c r="I144" s="250">
        <v>0</v>
      </c>
      <c r="J144" s="250">
        <v>0</v>
      </c>
      <c r="K144" s="250">
        <v>0</v>
      </c>
      <c r="L144" s="250">
        <v>0</v>
      </c>
      <c r="M144" s="250">
        <v>0</v>
      </c>
      <c r="N144" s="250">
        <v>0</v>
      </c>
      <c r="O144" s="250">
        <v>0</v>
      </c>
      <c r="P144" s="250">
        <v>0</v>
      </c>
      <c r="Q144" s="250">
        <v>0</v>
      </c>
      <c r="R144" s="250">
        <v>0</v>
      </c>
      <c r="S144" s="250">
        <v>0</v>
      </c>
      <c r="T144" s="250">
        <v>0</v>
      </c>
      <c r="U144" s="250">
        <v>0</v>
      </c>
      <c r="V144" s="250">
        <v>0</v>
      </c>
      <c r="W144" s="250">
        <v>0</v>
      </c>
      <c r="X144" s="250">
        <v>0</v>
      </c>
      <c r="Y144" s="250">
        <v>0</v>
      </c>
      <c r="Z144" s="250">
        <v>0</v>
      </c>
      <c r="AA144" s="250">
        <v>0</v>
      </c>
      <c r="AB144" s="250">
        <v>0</v>
      </c>
      <c r="AC144" s="250">
        <v>0</v>
      </c>
      <c r="AD144" s="250">
        <v>0</v>
      </c>
      <c r="AE144" s="250">
        <v>0</v>
      </c>
      <c r="AF144" s="250">
        <v>0</v>
      </c>
      <c r="AG144" s="250">
        <v>0</v>
      </c>
      <c r="AH144" s="250">
        <v>0</v>
      </c>
      <c r="AI144" s="250">
        <v>0</v>
      </c>
      <c r="AJ144" s="250">
        <v>0</v>
      </c>
      <c r="AK144" s="250">
        <v>0</v>
      </c>
      <c r="AL144" s="250">
        <v>0</v>
      </c>
      <c r="AM144" s="250">
        <v>0</v>
      </c>
      <c r="AN144" s="250">
        <v>0</v>
      </c>
      <c r="AO144" s="250">
        <v>0</v>
      </c>
      <c r="AP144" s="251">
        <v>0</v>
      </c>
      <c r="AQ144" s="247">
        <f t="shared" si="20"/>
        <v>0</v>
      </c>
      <c r="AR144" s="247">
        <f t="shared" si="20"/>
        <v>0</v>
      </c>
      <c r="AS144" s="247">
        <f t="shared" si="20"/>
        <v>0</v>
      </c>
      <c r="AT144" s="247">
        <f t="shared" si="20"/>
        <v>0</v>
      </c>
      <c r="AU144" s="247">
        <f t="shared" si="20"/>
        <v>0</v>
      </c>
      <c r="AV144" s="247">
        <f t="shared" si="20"/>
        <v>0</v>
      </c>
      <c r="AW144" s="247">
        <f t="shared" si="20"/>
        <v>0</v>
      </c>
      <c r="AX144" s="247">
        <f t="shared" si="20"/>
        <v>0</v>
      </c>
      <c r="AY144" s="247">
        <f t="shared" si="20"/>
        <v>0</v>
      </c>
      <c r="AZ144" s="247">
        <f t="shared" si="20"/>
        <v>0</v>
      </c>
      <c r="BA144" s="247">
        <f t="shared" si="20"/>
        <v>0</v>
      </c>
      <c r="BB144" s="247">
        <f t="shared" si="20"/>
        <v>0</v>
      </c>
      <c r="BC144" s="247">
        <f t="shared" si="20"/>
        <v>0</v>
      </c>
      <c r="BD144" s="247">
        <f t="shared" si="20"/>
        <v>0</v>
      </c>
      <c r="BE144" s="247">
        <f t="shared" si="23"/>
        <v>0</v>
      </c>
      <c r="BF144" s="247">
        <f t="shared" si="23"/>
        <v>0</v>
      </c>
      <c r="BG144" s="247">
        <f t="shared" si="21"/>
        <v>0.38947555434409614</v>
      </c>
      <c r="BH144" s="247">
        <f t="shared" ref="BH144:BT144" si="24">IF(BH$87=$B144,$CG144,0)</f>
        <v>0</v>
      </c>
      <c r="BI144" s="247">
        <f t="shared" si="24"/>
        <v>0</v>
      </c>
      <c r="BJ144" s="247">
        <f t="shared" si="24"/>
        <v>0</v>
      </c>
      <c r="BK144" s="247">
        <f t="shared" si="24"/>
        <v>0</v>
      </c>
      <c r="BL144" s="247">
        <f t="shared" si="24"/>
        <v>0</v>
      </c>
      <c r="BM144" s="247">
        <f t="shared" si="24"/>
        <v>0</v>
      </c>
      <c r="BN144" s="247">
        <f t="shared" si="24"/>
        <v>0</v>
      </c>
      <c r="BO144" s="247">
        <f t="shared" si="24"/>
        <v>0</v>
      </c>
      <c r="BP144" s="247">
        <f t="shared" si="24"/>
        <v>0</v>
      </c>
      <c r="BQ144" s="247">
        <f t="shared" si="24"/>
        <v>0</v>
      </c>
      <c r="BR144" s="247">
        <f t="shared" si="24"/>
        <v>0</v>
      </c>
      <c r="BS144" s="247">
        <f t="shared" si="24"/>
        <v>0</v>
      </c>
      <c r="BT144" s="247">
        <f t="shared" si="24"/>
        <v>0</v>
      </c>
      <c r="BU144" s="247">
        <f t="shared" si="19"/>
        <v>0</v>
      </c>
      <c r="BV144" s="247">
        <f t="shared" si="19"/>
        <v>0</v>
      </c>
      <c r="BW144" s="247">
        <f t="shared" si="19"/>
        <v>0</v>
      </c>
      <c r="BX144" s="247">
        <f t="shared" si="19"/>
        <v>0</v>
      </c>
      <c r="BY144" s="247">
        <f t="shared" si="19"/>
        <v>0</v>
      </c>
      <c r="BZ144" s="247">
        <f t="shared" si="19"/>
        <v>0</v>
      </c>
      <c r="CA144" s="247">
        <f t="shared" si="19"/>
        <v>0</v>
      </c>
      <c r="CB144" s="247">
        <f t="shared" si="22"/>
        <v>0</v>
      </c>
      <c r="CC144" s="248">
        <f t="shared" si="22"/>
        <v>0</v>
      </c>
      <c r="CD144" s="159"/>
      <c r="CE144" s="230">
        <f>ABS(取引基本表!CY61)</f>
        <v>2080416</v>
      </c>
      <c r="CF144" s="228">
        <f>SUM(取引基本表!AS61:CE61)+SUM(取引基本表!CO61:CU61)</f>
        <v>5341583</v>
      </c>
      <c r="CG144" s="366">
        <f t="shared" si="9"/>
        <v>0.38947555434409614</v>
      </c>
    </row>
    <row r="145" spans="1:86">
      <c r="A145" s="32"/>
      <c r="B145" s="356">
        <v>18</v>
      </c>
      <c r="C145" s="88" t="s">
        <v>240</v>
      </c>
      <c r="D145" s="249">
        <v>0</v>
      </c>
      <c r="E145" s="250">
        <v>0</v>
      </c>
      <c r="F145" s="250">
        <v>0</v>
      </c>
      <c r="G145" s="250">
        <v>0</v>
      </c>
      <c r="H145" s="250">
        <v>0</v>
      </c>
      <c r="I145" s="250">
        <v>0</v>
      </c>
      <c r="J145" s="250">
        <v>0</v>
      </c>
      <c r="K145" s="250">
        <v>0</v>
      </c>
      <c r="L145" s="250">
        <v>0</v>
      </c>
      <c r="M145" s="250">
        <v>0</v>
      </c>
      <c r="N145" s="250">
        <v>0</v>
      </c>
      <c r="O145" s="250">
        <v>0</v>
      </c>
      <c r="P145" s="250">
        <v>0</v>
      </c>
      <c r="Q145" s="250">
        <v>0</v>
      </c>
      <c r="R145" s="250">
        <v>0</v>
      </c>
      <c r="S145" s="250">
        <v>0</v>
      </c>
      <c r="T145" s="250">
        <v>0</v>
      </c>
      <c r="U145" s="250">
        <v>0</v>
      </c>
      <c r="V145" s="250">
        <v>0</v>
      </c>
      <c r="W145" s="250">
        <v>0</v>
      </c>
      <c r="X145" s="250">
        <v>0</v>
      </c>
      <c r="Y145" s="250">
        <v>0</v>
      </c>
      <c r="Z145" s="250">
        <v>0</v>
      </c>
      <c r="AA145" s="250">
        <v>0</v>
      </c>
      <c r="AB145" s="250">
        <v>0</v>
      </c>
      <c r="AC145" s="250">
        <v>0</v>
      </c>
      <c r="AD145" s="250">
        <v>0</v>
      </c>
      <c r="AE145" s="250">
        <v>0</v>
      </c>
      <c r="AF145" s="250">
        <v>0</v>
      </c>
      <c r="AG145" s="250">
        <v>0</v>
      </c>
      <c r="AH145" s="250">
        <v>0</v>
      </c>
      <c r="AI145" s="250">
        <v>0</v>
      </c>
      <c r="AJ145" s="250">
        <v>0</v>
      </c>
      <c r="AK145" s="250">
        <v>0</v>
      </c>
      <c r="AL145" s="250">
        <v>0</v>
      </c>
      <c r="AM145" s="250">
        <v>0</v>
      </c>
      <c r="AN145" s="250">
        <v>0</v>
      </c>
      <c r="AO145" s="250">
        <v>0</v>
      </c>
      <c r="AP145" s="251">
        <v>0</v>
      </c>
      <c r="AQ145" s="247">
        <f t="shared" si="20"/>
        <v>0</v>
      </c>
      <c r="AR145" s="247">
        <f t="shared" si="20"/>
        <v>0</v>
      </c>
      <c r="AS145" s="247">
        <f t="shared" si="20"/>
        <v>0</v>
      </c>
      <c r="AT145" s="247">
        <f t="shared" si="20"/>
        <v>0</v>
      </c>
      <c r="AU145" s="247">
        <f t="shared" si="20"/>
        <v>0</v>
      </c>
      <c r="AV145" s="247">
        <f t="shared" si="20"/>
        <v>0</v>
      </c>
      <c r="AW145" s="247">
        <f t="shared" si="20"/>
        <v>0</v>
      </c>
      <c r="AX145" s="247">
        <f t="shared" si="20"/>
        <v>0</v>
      </c>
      <c r="AY145" s="247">
        <f t="shared" si="20"/>
        <v>0</v>
      </c>
      <c r="AZ145" s="247">
        <f t="shared" si="20"/>
        <v>0</v>
      </c>
      <c r="BA145" s="247">
        <f t="shared" si="20"/>
        <v>0</v>
      </c>
      <c r="BB145" s="247">
        <f t="shared" si="20"/>
        <v>0</v>
      </c>
      <c r="BC145" s="247">
        <f t="shared" si="20"/>
        <v>0</v>
      </c>
      <c r="BD145" s="247">
        <f t="shared" si="20"/>
        <v>0</v>
      </c>
      <c r="BE145" s="247">
        <f t="shared" si="23"/>
        <v>0</v>
      </c>
      <c r="BF145" s="247">
        <f t="shared" si="23"/>
        <v>0</v>
      </c>
      <c r="BG145" s="247">
        <f t="shared" si="21"/>
        <v>0</v>
      </c>
      <c r="BH145" s="247">
        <f t="shared" si="19"/>
        <v>0.35974400404830414</v>
      </c>
      <c r="BI145" s="247">
        <f t="shared" si="19"/>
        <v>0</v>
      </c>
      <c r="BJ145" s="247">
        <f t="shared" si="19"/>
        <v>0</v>
      </c>
      <c r="BK145" s="247">
        <f t="shared" si="19"/>
        <v>0</v>
      </c>
      <c r="BL145" s="247">
        <f t="shared" si="19"/>
        <v>0</v>
      </c>
      <c r="BM145" s="247">
        <f t="shared" si="19"/>
        <v>0</v>
      </c>
      <c r="BN145" s="247">
        <f t="shared" si="19"/>
        <v>0</v>
      </c>
      <c r="BO145" s="247">
        <f t="shared" si="19"/>
        <v>0</v>
      </c>
      <c r="BP145" s="247">
        <f t="shared" si="19"/>
        <v>0</v>
      </c>
      <c r="BQ145" s="247">
        <f t="shared" si="19"/>
        <v>0</v>
      </c>
      <c r="BR145" s="247">
        <f t="shared" si="19"/>
        <v>0</v>
      </c>
      <c r="BS145" s="247">
        <f t="shared" si="19"/>
        <v>0</v>
      </c>
      <c r="BT145" s="247">
        <f t="shared" si="19"/>
        <v>0</v>
      </c>
      <c r="BU145" s="247">
        <f t="shared" si="19"/>
        <v>0</v>
      </c>
      <c r="BV145" s="247">
        <f t="shared" si="19"/>
        <v>0</v>
      </c>
      <c r="BW145" s="247">
        <f t="shared" si="19"/>
        <v>0</v>
      </c>
      <c r="BX145" s="247">
        <f t="shared" si="19"/>
        <v>0</v>
      </c>
      <c r="BY145" s="247">
        <f t="shared" si="19"/>
        <v>0</v>
      </c>
      <c r="BZ145" s="247">
        <f t="shared" si="19"/>
        <v>0</v>
      </c>
      <c r="CA145" s="247">
        <f t="shared" si="19"/>
        <v>0</v>
      </c>
      <c r="CB145" s="247">
        <f t="shared" ref="CB145:CC166" si="25">IF(CB$87=$B145,$CG145,0)</f>
        <v>0</v>
      </c>
      <c r="CC145" s="248">
        <f t="shared" si="25"/>
        <v>0</v>
      </c>
      <c r="CD145" s="159"/>
      <c r="CE145" s="230">
        <f>ABS(取引基本表!CY62)</f>
        <v>3543141</v>
      </c>
      <c r="CF145" s="228">
        <f>SUM(取引基本表!AS62:CE62)+SUM(取引基本表!CO62:CU62)</f>
        <v>9849062.0000000037</v>
      </c>
      <c r="CG145" s="366">
        <f t="shared" si="9"/>
        <v>0.35974400404830414</v>
      </c>
    </row>
    <row r="146" spans="1:86">
      <c r="A146" s="32"/>
      <c r="B146" s="356">
        <v>19</v>
      </c>
      <c r="C146" s="88" t="s">
        <v>48</v>
      </c>
      <c r="D146" s="249">
        <v>0</v>
      </c>
      <c r="E146" s="250">
        <v>0</v>
      </c>
      <c r="F146" s="250">
        <v>0</v>
      </c>
      <c r="G146" s="250">
        <v>0</v>
      </c>
      <c r="H146" s="250">
        <v>0</v>
      </c>
      <c r="I146" s="250">
        <v>0</v>
      </c>
      <c r="J146" s="250">
        <v>0</v>
      </c>
      <c r="K146" s="250">
        <v>0</v>
      </c>
      <c r="L146" s="250">
        <v>0</v>
      </c>
      <c r="M146" s="250">
        <v>0</v>
      </c>
      <c r="N146" s="250">
        <v>0</v>
      </c>
      <c r="O146" s="250">
        <v>0</v>
      </c>
      <c r="P146" s="250">
        <v>0</v>
      </c>
      <c r="Q146" s="250">
        <v>0</v>
      </c>
      <c r="R146" s="250">
        <v>0</v>
      </c>
      <c r="S146" s="250">
        <v>0</v>
      </c>
      <c r="T146" s="250">
        <v>0</v>
      </c>
      <c r="U146" s="250">
        <v>0</v>
      </c>
      <c r="V146" s="250">
        <v>0</v>
      </c>
      <c r="W146" s="250">
        <v>0</v>
      </c>
      <c r="X146" s="250">
        <v>0</v>
      </c>
      <c r="Y146" s="250">
        <v>0</v>
      </c>
      <c r="Z146" s="250">
        <v>0</v>
      </c>
      <c r="AA146" s="250">
        <v>0</v>
      </c>
      <c r="AB146" s="250">
        <v>0</v>
      </c>
      <c r="AC146" s="250">
        <v>0</v>
      </c>
      <c r="AD146" s="250">
        <v>0</v>
      </c>
      <c r="AE146" s="250">
        <v>0</v>
      </c>
      <c r="AF146" s="250">
        <v>0</v>
      </c>
      <c r="AG146" s="250">
        <v>0</v>
      </c>
      <c r="AH146" s="250">
        <v>0</v>
      </c>
      <c r="AI146" s="250">
        <v>0</v>
      </c>
      <c r="AJ146" s="250">
        <v>0</v>
      </c>
      <c r="AK146" s="250">
        <v>0</v>
      </c>
      <c r="AL146" s="250">
        <v>0</v>
      </c>
      <c r="AM146" s="250">
        <v>0</v>
      </c>
      <c r="AN146" s="250">
        <v>0</v>
      </c>
      <c r="AO146" s="250">
        <v>0</v>
      </c>
      <c r="AP146" s="251">
        <v>0</v>
      </c>
      <c r="AQ146" s="247">
        <f t="shared" si="20"/>
        <v>0</v>
      </c>
      <c r="AR146" s="247">
        <f t="shared" si="20"/>
        <v>0</v>
      </c>
      <c r="AS146" s="247">
        <f t="shared" si="20"/>
        <v>0</v>
      </c>
      <c r="AT146" s="247">
        <f t="shared" si="20"/>
        <v>0</v>
      </c>
      <c r="AU146" s="247">
        <f t="shared" si="20"/>
        <v>0</v>
      </c>
      <c r="AV146" s="247">
        <f t="shared" si="20"/>
        <v>0</v>
      </c>
      <c r="AW146" s="247">
        <f t="shared" si="20"/>
        <v>0</v>
      </c>
      <c r="AX146" s="247">
        <f t="shared" si="20"/>
        <v>0</v>
      </c>
      <c r="AY146" s="247">
        <f t="shared" si="20"/>
        <v>0</v>
      </c>
      <c r="AZ146" s="247">
        <f t="shared" si="20"/>
        <v>0</v>
      </c>
      <c r="BA146" s="247">
        <f t="shared" si="20"/>
        <v>0</v>
      </c>
      <c r="BB146" s="247">
        <f t="shared" si="20"/>
        <v>0</v>
      </c>
      <c r="BC146" s="247">
        <f t="shared" si="20"/>
        <v>0</v>
      </c>
      <c r="BD146" s="247">
        <f t="shared" si="20"/>
        <v>0</v>
      </c>
      <c r="BE146" s="247">
        <f t="shared" si="23"/>
        <v>0</v>
      </c>
      <c r="BF146" s="247">
        <f t="shared" si="23"/>
        <v>0</v>
      </c>
      <c r="BG146" s="247">
        <f t="shared" si="21"/>
        <v>0</v>
      </c>
      <c r="BH146" s="247">
        <f t="shared" si="19"/>
        <v>0</v>
      </c>
      <c r="BI146" s="247">
        <f t="shared" si="19"/>
        <v>0.32506142057991738</v>
      </c>
      <c r="BJ146" s="247">
        <f t="shared" si="19"/>
        <v>0</v>
      </c>
      <c r="BK146" s="247">
        <f t="shared" si="19"/>
        <v>0</v>
      </c>
      <c r="BL146" s="247">
        <f t="shared" si="19"/>
        <v>0</v>
      </c>
      <c r="BM146" s="247">
        <f t="shared" si="19"/>
        <v>0</v>
      </c>
      <c r="BN146" s="247">
        <f t="shared" si="19"/>
        <v>0</v>
      </c>
      <c r="BO146" s="247">
        <f t="shared" si="19"/>
        <v>0</v>
      </c>
      <c r="BP146" s="247">
        <f t="shared" si="19"/>
        <v>0</v>
      </c>
      <c r="BQ146" s="247">
        <f t="shared" si="19"/>
        <v>0</v>
      </c>
      <c r="BR146" s="247">
        <f t="shared" si="19"/>
        <v>0</v>
      </c>
      <c r="BS146" s="247">
        <f t="shared" si="19"/>
        <v>0</v>
      </c>
      <c r="BT146" s="247">
        <f t="shared" si="19"/>
        <v>0</v>
      </c>
      <c r="BU146" s="247">
        <f t="shared" si="19"/>
        <v>0</v>
      </c>
      <c r="BV146" s="247">
        <f t="shared" si="19"/>
        <v>0</v>
      </c>
      <c r="BW146" s="247">
        <f t="shared" si="19"/>
        <v>0</v>
      </c>
      <c r="BX146" s="247">
        <f t="shared" si="19"/>
        <v>0</v>
      </c>
      <c r="BY146" s="247">
        <f t="shared" si="19"/>
        <v>0</v>
      </c>
      <c r="BZ146" s="247">
        <f t="shared" si="19"/>
        <v>0</v>
      </c>
      <c r="CA146" s="247">
        <f t="shared" si="19"/>
        <v>0</v>
      </c>
      <c r="CB146" s="247">
        <f t="shared" si="25"/>
        <v>0</v>
      </c>
      <c r="CC146" s="248">
        <f t="shared" si="25"/>
        <v>0</v>
      </c>
      <c r="CD146" s="159"/>
      <c r="CE146" s="230">
        <f>ABS(取引基本表!CY63)</f>
        <v>4223721</v>
      </c>
      <c r="CF146" s="228">
        <f>SUM(取引基本表!AS63:CE63)+SUM(取引基本表!CO63:CU63)</f>
        <v>12993609</v>
      </c>
      <c r="CG146" s="366">
        <f t="shared" si="9"/>
        <v>0.32506142057991738</v>
      </c>
    </row>
    <row r="147" spans="1:86">
      <c r="A147" s="32"/>
      <c r="B147" s="356">
        <v>20</v>
      </c>
      <c r="C147" s="88" t="s">
        <v>229</v>
      </c>
      <c r="D147" s="249">
        <v>0</v>
      </c>
      <c r="E147" s="250">
        <v>0</v>
      </c>
      <c r="F147" s="250">
        <v>0</v>
      </c>
      <c r="G147" s="250">
        <v>0</v>
      </c>
      <c r="H147" s="250">
        <v>0</v>
      </c>
      <c r="I147" s="250">
        <v>0</v>
      </c>
      <c r="J147" s="250">
        <v>0</v>
      </c>
      <c r="K147" s="250">
        <v>0</v>
      </c>
      <c r="L147" s="250">
        <v>0</v>
      </c>
      <c r="M147" s="250">
        <v>0</v>
      </c>
      <c r="N147" s="250">
        <v>0</v>
      </c>
      <c r="O147" s="250">
        <v>0</v>
      </c>
      <c r="P147" s="250">
        <v>0</v>
      </c>
      <c r="Q147" s="250">
        <v>0</v>
      </c>
      <c r="R147" s="250">
        <v>0</v>
      </c>
      <c r="S147" s="250">
        <v>0</v>
      </c>
      <c r="T147" s="250">
        <v>0</v>
      </c>
      <c r="U147" s="250">
        <v>0</v>
      </c>
      <c r="V147" s="250">
        <v>0</v>
      </c>
      <c r="W147" s="250">
        <v>0</v>
      </c>
      <c r="X147" s="250">
        <v>0</v>
      </c>
      <c r="Y147" s="250">
        <v>0</v>
      </c>
      <c r="Z147" s="250">
        <v>0</v>
      </c>
      <c r="AA147" s="250">
        <v>0</v>
      </c>
      <c r="AB147" s="250">
        <v>0</v>
      </c>
      <c r="AC147" s="250">
        <v>0</v>
      </c>
      <c r="AD147" s="250">
        <v>0</v>
      </c>
      <c r="AE147" s="250">
        <v>0</v>
      </c>
      <c r="AF147" s="250">
        <v>0</v>
      </c>
      <c r="AG147" s="250">
        <v>0</v>
      </c>
      <c r="AH147" s="250">
        <v>0</v>
      </c>
      <c r="AI147" s="250">
        <v>0</v>
      </c>
      <c r="AJ147" s="250">
        <v>0</v>
      </c>
      <c r="AK147" s="250">
        <v>0</v>
      </c>
      <c r="AL147" s="250">
        <v>0</v>
      </c>
      <c r="AM147" s="250">
        <v>0</v>
      </c>
      <c r="AN147" s="250">
        <v>0</v>
      </c>
      <c r="AO147" s="250">
        <v>0</v>
      </c>
      <c r="AP147" s="251">
        <v>0</v>
      </c>
      <c r="AQ147" s="247">
        <f t="shared" si="20"/>
        <v>0</v>
      </c>
      <c r="AR147" s="247">
        <f t="shared" si="20"/>
        <v>0</v>
      </c>
      <c r="AS147" s="247">
        <f t="shared" si="20"/>
        <v>0</v>
      </c>
      <c r="AT147" s="247">
        <f t="shared" si="20"/>
        <v>0</v>
      </c>
      <c r="AU147" s="247">
        <f t="shared" si="20"/>
        <v>0</v>
      </c>
      <c r="AV147" s="247">
        <f t="shared" si="20"/>
        <v>0</v>
      </c>
      <c r="AW147" s="247">
        <f t="shared" si="20"/>
        <v>0</v>
      </c>
      <c r="AX147" s="247">
        <f t="shared" si="20"/>
        <v>0</v>
      </c>
      <c r="AY147" s="247">
        <f t="shared" si="20"/>
        <v>0</v>
      </c>
      <c r="AZ147" s="247">
        <f t="shared" si="20"/>
        <v>0</v>
      </c>
      <c r="BA147" s="247">
        <f t="shared" si="20"/>
        <v>0</v>
      </c>
      <c r="BB147" s="247">
        <f t="shared" si="20"/>
        <v>0</v>
      </c>
      <c r="BC147" s="247">
        <f t="shared" si="20"/>
        <v>0</v>
      </c>
      <c r="BD147" s="247">
        <f t="shared" si="20"/>
        <v>0</v>
      </c>
      <c r="BE147" s="247">
        <f t="shared" si="23"/>
        <v>0</v>
      </c>
      <c r="BF147" s="247">
        <f t="shared" si="23"/>
        <v>0</v>
      </c>
      <c r="BG147" s="247">
        <f t="shared" si="21"/>
        <v>0</v>
      </c>
      <c r="BH147" s="247">
        <f t="shared" si="19"/>
        <v>0</v>
      </c>
      <c r="BI147" s="247">
        <f t="shared" si="19"/>
        <v>0</v>
      </c>
      <c r="BJ147" s="247">
        <f t="shared" si="19"/>
        <v>0.66716610122414322</v>
      </c>
      <c r="BK147" s="247">
        <f t="shared" si="19"/>
        <v>0</v>
      </c>
      <c r="BL147" s="247">
        <f t="shared" si="19"/>
        <v>0</v>
      </c>
      <c r="BM147" s="247">
        <f t="shared" si="19"/>
        <v>0</v>
      </c>
      <c r="BN147" s="247">
        <f t="shared" si="19"/>
        <v>0</v>
      </c>
      <c r="BO147" s="247">
        <f t="shared" si="19"/>
        <v>0</v>
      </c>
      <c r="BP147" s="247">
        <f t="shared" si="19"/>
        <v>0</v>
      </c>
      <c r="BQ147" s="247">
        <f t="shared" si="19"/>
        <v>0</v>
      </c>
      <c r="BR147" s="247">
        <f t="shared" si="19"/>
        <v>0</v>
      </c>
      <c r="BS147" s="247">
        <f t="shared" si="19"/>
        <v>0</v>
      </c>
      <c r="BT147" s="247">
        <f t="shared" si="19"/>
        <v>0</v>
      </c>
      <c r="BU147" s="247">
        <f t="shared" si="19"/>
        <v>0</v>
      </c>
      <c r="BV147" s="247">
        <f t="shared" si="19"/>
        <v>0</v>
      </c>
      <c r="BW147" s="247">
        <f t="shared" si="19"/>
        <v>0</v>
      </c>
      <c r="BX147" s="247">
        <f t="shared" si="19"/>
        <v>0</v>
      </c>
      <c r="BY147" s="247">
        <f t="shared" si="19"/>
        <v>0</v>
      </c>
      <c r="BZ147" s="247">
        <f t="shared" si="19"/>
        <v>0</v>
      </c>
      <c r="CA147" s="247">
        <f t="shared" si="19"/>
        <v>0</v>
      </c>
      <c r="CB147" s="247">
        <f t="shared" si="25"/>
        <v>0</v>
      </c>
      <c r="CC147" s="248">
        <f t="shared" si="25"/>
        <v>0</v>
      </c>
      <c r="CD147" s="159"/>
      <c r="CE147" s="230">
        <f>ABS(取引基本表!CY64)</f>
        <v>6773614</v>
      </c>
      <c r="CF147" s="228">
        <f>SUM(取引基本表!AS64:CE64)+SUM(取引基本表!CO64:CU64)</f>
        <v>10152815</v>
      </c>
      <c r="CG147" s="366">
        <f t="shared" si="9"/>
        <v>0.66716610122414322</v>
      </c>
    </row>
    <row r="148" spans="1:86">
      <c r="A148" s="32"/>
      <c r="B148" s="356">
        <v>21</v>
      </c>
      <c r="C148" s="88" t="s">
        <v>157</v>
      </c>
      <c r="D148" s="249">
        <v>0</v>
      </c>
      <c r="E148" s="250">
        <v>0</v>
      </c>
      <c r="F148" s="250">
        <v>0</v>
      </c>
      <c r="G148" s="250">
        <v>0</v>
      </c>
      <c r="H148" s="250">
        <v>0</v>
      </c>
      <c r="I148" s="250">
        <v>0</v>
      </c>
      <c r="J148" s="250">
        <v>0</v>
      </c>
      <c r="K148" s="250">
        <v>0</v>
      </c>
      <c r="L148" s="250">
        <v>0</v>
      </c>
      <c r="M148" s="250">
        <v>0</v>
      </c>
      <c r="N148" s="250">
        <v>0</v>
      </c>
      <c r="O148" s="250">
        <v>0</v>
      </c>
      <c r="P148" s="250">
        <v>0</v>
      </c>
      <c r="Q148" s="250">
        <v>0</v>
      </c>
      <c r="R148" s="250">
        <v>0</v>
      </c>
      <c r="S148" s="250">
        <v>0</v>
      </c>
      <c r="T148" s="250">
        <v>0</v>
      </c>
      <c r="U148" s="250">
        <v>0</v>
      </c>
      <c r="V148" s="250">
        <v>0</v>
      </c>
      <c r="W148" s="250">
        <v>0</v>
      </c>
      <c r="X148" s="250">
        <v>0</v>
      </c>
      <c r="Y148" s="250">
        <v>0</v>
      </c>
      <c r="Z148" s="250">
        <v>0</v>
      </c>
      <c r="AA148" s="250">
        <v>0</v>
      </c>
      <c r="AB148" s="250">
        <v>0</v>
      </c>
      <c r="AC148" s="250">
        <v>0</v>
      </c>
      <c r="AD148" s="250">
        <v>0</v>
      </c>
      <c r="AE148" s="250">
        <v>0</v>
      </c>
      <c r="AF148" s="250">
        <v>0</v>
      </c>
      <c r="AG148" s="250">
        <v>0</v>
      </c>
      <c r="AH148" s="250">
        <v>0</v>
      </c>
      <c r="AI148" s="250">
        <v>0</v>
      </c>
      <c r="AJ148" s="250">
        <v>0</v>
      </c>
      <c r="AK148" s="250">
        <v>0</v>
      </c>
      <c r="AL148" s="250">
        <v>0</v>
      </c>
      <c r="AM148" s="250">
        <v>0</v>
      </c>
      <c r="AN148" s="250">
        <v>0</v>
      </c>
      <c r="AO148" s="250">
        <v>0</v>
      </c>
      <c r="AP148" s="251">
        <v>0</v>
      </c>
      <c r="AQ148" s="247">
        <f t="shared" si="20"/>
        <v>0</v>
      </c>
      <c r="AR148" s="247">
        <f t="shared" si="20"/>
        <v>0</v>
      </c>
      <c r="AS148" s="247">
        <f t="shared" si="20"/>
        <v>0</v>
      </c>
      <c r="AT148" s="247">
        <f t="shared" si="20"/>
        <v>0</v>
      </c>
      <c r="AU148" s="247">
        <f t="shared" si="20"/>
        <v>0</v>
      </c>
      <c r="AV148" s="247">
        <f t="shared" si="20"/>
        <v>0</v>
      </c>
      <c r="AW148" s="247">
        <f t="shared" si="20"/>
        <v>0</v>
      </c>
      <c r="AX148" s="247">
        <f t="shared" si="20"/>
        <v>0</v>
      </c>
      <c r="AY148" s="247">
        <f t="shared" si="20"/>
        <v>0</v>
      </c>
      <c r="AZ148" s="247">
        <f t="shared" si="20"/>
        <v>0</v>
      </c>
      <c r="BA148" s="247">
        <f t="shared" si="20"/>
        <v>0</v>
      </c>
      <c r="BB148" s="247">
        <f t="shared" si="20"/>
        <v>0</v>
      </c>
      <c r="BC148" s="247">
        <f t="shared" si="20"/>
        <v>0</v>
      </c>
      <c r="BD148" s="247">
        <f t="shared" si="20"/>
        <v>0</v>
      </c>
      <c r="BE148" s="247">
        <f t="shared" si="23"/>
        <v>0</v>
      </c>
      <c r="BF148" s="247">
        <f t="shared" si="23"/>
        <v>0</v>
      </c>
      <c r="BG148" s="247">
        <f t="shared" si="21"/>
        <v>0</v>
      </c>
      <c r="BH148" s="247">
        <f t="shared" si="19"/>
        <v>0</v>
      </c>
      <c r="BI148" s="247">
        <f t="shared" si="19"/>
        <v>0</v>
      </c>
      <c r="BJ148" s="247">
        <f t="shared" si="19"/>
        <v>0</v>
      </c>
      <c r="BK148" s="247">
        <f t="shared" si="19"/>
        <v>0.10996419817449116</v>
      </c>
      <c r="BL148" s="247">
        <f t="shared" si="19"/>
        <v>0</v>
      </c>
      <c r="BM148" s="247">
        <f t="shared" si="19"/>
        <v>0</v>
      </c>
      <c r="BN148" s="247">
        <f t="shared" si="19"/>
        <v>0</v>
      </c>
      <c r="BO148" s="247">
        <f t="shared" si="19"/>
        <v>0</v>
      </c>
      <c r="BP148" s="247">
        <f t="shared" si="19"/>
        <v>0</v>
      </c>
      <c r="BQ148" s="247">
        <f t="shared" si="19"/>
        <v>0</v>
      </c>
      <c r="BR148" s="247">
        <f t="shared" si="19"/>
        <v>0</v>
      </c>
      <c r="BS148" s="247">
        <f t="shared" si="19"/>
        <v>0</v>
      </c>
      <c r="BT148" s="247">
        <f t="shared" si="19"/>
        <v>0</v>
      </c>
      <c r="BU148" s="247">
        <f t="shared" si="19"/>
        <v>0</v>
      </c>
      <c r="BV148" s="247">
        <f t="shared" si="19"/>
        <v>0</v>
      </c>
      <c r="BW148" s="247">
        <f t="shared" si="19"/>
        <v>0</v>
      </c>
      <c r="BX148" s="247">
        <f t="shared" si="19"/>
        <v>0</v>
      </c>
      <c r="BY148" s="247">
        <f t="shared" si="19"/>
        <v>0</v>
      </c>
      <c r="BZ148" s="247">
        <f t="shared" si="19"/>
        <v>0</v>
      </c>
      <c r="CA148" s="247">
        <f t="shared" si="19"/>
        <v>0</v>
      </c>
      <c r="CB148" s="247">
        <f t="shared" si="25"/>
        <v>0</v>
      </c>
      <c r="CC148" s="248">
        <f t="shared" si="25"/>
        <v>0</v>
      </c>
      <c r="CD148" s="159"/>
      <c r="CE148" s="230">
        <f>ABS(取引基本表!CY65)</f>
        <v>3871986</v>
      </c>
      <c r="CF148" s="228">
        <f>SUM(取引基本表!AS65:CE65)+SUM(取引基本表!CO65:CU65)</f>
        <v>35211333</v>
      </c>
      <c r="CG148" s="366">
        <f t="shared" si="9"/>
        <v>0.10996419817449116</v>
      </c>
    </row>
    <row r="149" spans="1:86">
      <c r="A149" s="32"/>
      <c r="B149" s="356">
        <v>22</v>
      </c>
      <c r="C149" s="88" t="s">
        <v>49</v>
      </c>
      <c r="D149" s="249">
        <v>0</v>
      </c>
      <c r="E149" s="250">
        <v>0</v>
      </c>
      <c r="F149" s="250">
        <v>0</v>
      </c>
      <c r="G149" s="250">
        <v>0</v>
      </c>
      <c r="H149" s="250">
        <v>0</v>
      </c>
      <c r="I149" s="250">
        <v>0</v>
      </c>
      <c r="J149" s="250">
        <v>0</v>
      </c>
      <c r="K149" s="250">
        <v>0</v>
      </c>
      <c r="L149" s="250">
        <v>0</v>
      </c>
      <c r="M149" s="250">
        <v>0</v>
      </c>
      <c r="N149" s="250">
        <v>0</v>
      </c>
      <c r="O149" s="250">
        <v>0</v>
      </c>
      <c r="P149" s="250">
        <v>0</v>
      </c>
      <c r="Q149" s="250">
        <v>0</v>
      </c>
      <c r="R149" s="250">
        <v>0</v>
      </c>
      <c r="S149" s="250">
        <v>0</v>
      </c>
      <c r="T149" s="250">
        <v>0</v>
      </c>
      <c r="U149" s="250">
        <v>0</v>
      </c>
      <c r="V149" s="250">
        <v>0</v>
      </c>
      <c r="W149" s="250">
        <v>0</v>
      </c>
      <c r="X149" s="250">
        <v>0</v>
      </c>
      <c r="Y149" s="250">
        <v>0</v>
      </c>
      <c r="Z149" s="250">
        <v>0</v>
      </c>
      <c r="AA149" s="250">
        <v>0</v>
      </c>
      <c r="AB149" s="250">
        <v>0</v>
      </c>
      <c r="AC149" s="250">
        <v>0</v>
      </c>
      <c r="AD149" s="250">
        <v>0</v>
      </c>
      <c r="AE149" s="250">
        <v>0</v>
      </c>
      <c r="AF149" s="250">
        <v>0</v>
      </c>
      <c r="AG149" s="250">
        <v>0</v>
      </c>
      <c r="AH149" s="250">
        <v>0</v>
      </c>
      <c r="AI149" s="250">
        <v>0</v>
      </c>
      <c r="AJ149" s="250">
        <v>0</v>
      </c>
      <c r="AK149" s="250">
        <v>0</v>
      </c>
      <c r="AL149" s="250">
        <v>0</v>
      </c>
      <c r="AM149" s="250">
        <v>0</v>
      </c>
      <c r="AN149" s="250">
        <v>0</v>
      </c>
      <c r="AO149" s="250">
        <v>0</v>
      </c>
      <c r="AP149" s="251">
        <v>0</v>
      </c>
      <c r="AQ149" s="247">
        <f t="shared" si="20"/>
        <v>0</v>
      </c>
      <c r="AR149" s="247">
        <f t="shared" si="20"/>
        <v>0</v>
      </c>
      <c r="AS149" s="247">
        <f t="shared" si="20"/>
        <v>0</v>
      </c>
      <c r="AT149" s="247">
        <f t="shared" si="20"/>
        <v>0</v>
      </c>
      <c r="AU149" s="247">
        <f t="shared" si="20"/>
        <v>0</v>
      </c>
      <c r="AV149" s="247">
        <f t="shared" si="20"/>
        <v>0</v>
      </c>
      <c r="AW149" s="247">
        <f t="shared" si="20"/>
        <v>0</v>
      </c>
      <c r="AX149" s="247">
        <f t="shared" si="20"/>
        <v>0</v>
      </c>
      <c r="AY149" s="247">
        <f t="shared" si="20"/>
        <v>0</v>
      </c>
      <c r="AZ149" s="247">
        <f t="shared" si="20"/>
        <v>0</v>
      </c>
      <c r="BA149" s="247">
        <f t="shared" si="20"/>
        <v>0</v>
      </c>
      <c r="BB149" s="247">
        <f t="shared" si="20"/>
        <v>0</v>
      </c>
      <c r="BC149" s="247">
        <f t="shared" si="20"/>
        <v>0</v>
      </c>
      <c r="BD149" s="247">
        <f t="shared" si="20"/>
        <v>0</v>
      </c>
      <c r="BE149" s="247">
        <f t="shared" si="23"/>
        <v>0</v>
      </c>
      <c r="BF149" s="247">
        <f t="shared" si="23"/>
        <v>0</v>
      </c>
      <c r="BG149" s="247">
        <f t="shared" si="21"/>
        <v>0</v>
      </c>
      <c r="BH149" s="247">
        <f t="shared" si="19"/>
        <v>0</v>
      </c>
      <c r="BI149" s="247">
        <f t="shared" si="19"/>
        <v>0</v>
      </c>
      <c r="BJ149" s="247">
        <f t="shared" si="19"/>
        <v>0</v>
      </c>
      <c r="BK149" s="247">
        <f t="shared" si="19"/>
        <v>0</v>
      </c>
      <c r="BL149" s="247">
        <f t="shared" si="19"/>
        <v>0.24730543168168534</v>
      </c>
      <c r="BM149" s="247">
        <f t="shared" si="19"/>
        <v>0</v>
      </c>
      <c r="BN149" s="247">
        <f t="shared" si="19"/>
        <v>0</v>
      </c>
      <c r="BO149" s="247">
        <f t="shared" si="19"/>
        <v>0</v>
      </c>
      <c r="BP149" s="247">
        <f t="shared" si="19"/>
        <v>0</v>
      </c>
      <c r="BQ149" s="247">
        <f t="shared" si="19"/>
        <v>0</v>
      </c>
      <c r="BR149" s="247">
        <f t="shared" si="19"/>
        <v>0</v>
      </c>
      <c r="BS149" s="247">
        <f t="shared" si="19"/>
        <v>0</v>
      </c>
      <c r="BT149" s="247">
        <f t="shared" si="19"/>
        <v>0</v>
      </c>
      <c r="BU149" s="247">
        <f t="shared" si="19"/>
        <v>0</v>
      </c>
      <c r="BV149" s="247">
        <f t="shared" si="19"/>
        <v>0</v>
      </c>
      <c r="BW149" s="247">
        <f t="shared" si="19"/>
        <v>0</v>
      </c>
      <c r="BX149" s="247">
        <f t="shared" si="19"/>
        <v>0</v>
      </c>
      <c r="BY149" s="247">
        <f t="shared" si="19"/>
        <v>0</v>
      </c>
      <c r="BZ149" s="247">
        <f t="shared" si="19"/>
        <v>0</v>
      </c>
      <c r="CA149" s="247">
        <f t="shared" si="19"/>
        <v>0</v>
      </c>
      <c r="CB149" s="247">
        <f t="shared" si="25"/>
        <v>0</v>
      </c>
      <c r="CC149" s="248">
        <f t="shared" si="25"/>
        <v>0</v>
      </c>
      <c r="CD149" s="159"/>
      <c r="CE149" s="230">
        <f>ABS(取引基本表!CY66)</f>
        <v>2546002</v>
      </c>
      <c r="CF149" s="228">
        <f>SUM(取引基本表!AS66:CE66)+SUM(取引基本表!CO66:CU66)</f>
        <v>10294970</v>
      </c>
      <c r="CG149" s="366">
        <f t="shared" si="9"/>
        <v>0.24730543168168534</v>
      </c>
    </row>
    <row r="150" spans="1:86">
      <c r="A150" s="32"/>
      <c r="B150" s="356">
        <v>23</v>
      </c>
      <c r="C150" s="88" t="s">
        <v>50</v>
      </c>
      <c r="D150" s="249">
        <v>0</v>
      </c>
      <c r="E150" s="250">
        <v>0</v>
      </c>
      <c r="F150" s="250">
        <v>0</v>
      </c>
      <c r="G150" s="250">
        <v>0</v>
      </c>
      <c r="H150" s="250">
        <v>0</v>
      </c>
      <c r="I150" s="250">
        <v>0</v>
      </c>
      <c r="J150" s="250">
        <v>0</v>
      </c>
      <c r="K150" s="250">
        <v>0</v>
      </c>
      <c r="L150" s="250">
        <v>0</v>
      </c>
      <c r="M150" s="250">
        <v>0</v>
      </c>
      <c r="N150" s="250">
        <v>0</v>
      </c>
      <c r="O150" s="250">
        <v>0</v>
      </c>
      <c r="P150" s="250">
        <v>0</v>
      </c>
      <c r="Q150" s="250">
        <v>0</v>
      </c>
      <c r="R150" s="250">
        <v>0</v>
      </c>
      <c r="S150" s="250">
        <v>0</v>
      </c>
      <c r="T150" s="250">
        <v>0</v>
      </c>
      <c r="U150" s="250">
        <v>0</v>
      </c>
      <c r="V150" s="250">
        <v>0</v>
      </c>
      <c r="W150" s="250">
        <v>0</v>
      </c>
      <c r="X150" s="250">
        <v>0</v>
      </c>
      <c r="Y150" s="250">
        <v>0</v>
      </c>
      <c r="Z150" s="250">
        <v>0</v>
      </c>
      <c r="AA150" s="250">
        <v>0</v>
      </c>
      <c r="AB150" s="250">
        <v>0</v>
      </c>
      <c r="AC150" s="250">
        <v>0</v>
      </c>
      <c r="AD150" s="250">
        <v>0</v>
      </c>
      <c r="AE150" s="250">
        <v>0</v>
      </c>
      <c r="AF150" s="250">
        <v>0</v>
      </c>
      <c r="AG150" s="250">
        <v>0</v>
      </c>
      <c r="AH150" s="250">
        <v>0</v>
      </c>
      <c r="AI150" s="250">
        <v>0</v>
      </c>
      <c r="AJ150" s="250">
        <v>0</v>
      </c>
      <c r="AK150" s="250">
        <v>0</v>
      </c>
      <c r="AL150" s="250">
        <v>0</v>
      </c>
      <c r="AM150" s="250">
        <v>0</v>
      </c>
      <c r="AN150" s="250">
        <v>0</v>
      </c>
      <c r="AO150" s="250">
        <v>0</v>
      </c>
      <c r="AP150" s="251">
        <v>0</v>
      </c>
      <c r="AQ150" s="247">
        <f t="shared" si="20"/>
        <v>0</v>
      </c>
      <c r="AR150" s="247">
        <f t="shared" si="20"/>
        <v>0</v>
      </c>
      <c r="AS150" s="247">
        <f t="shared" si="20"/>
        <v>0</v>
      </c>
      <c r="AT150" s="247">
        <f t="shared" si="20"/>
        <v>0</v>
      </c>
      <c r="AU150" s="247">
        <f t="shared" si="20"/>
        <v>0</v>
      </c>
      <c r="AV150" s="247">
        <f t="shared" si="20"/>
        <v>0</v>
      </c>
      <c r="AW150" s="247">
        <f t="shared" si="20"/>
        <v>0</v>
      </c>
      <c r="AX150" s="247">
        <f t="shared" si="20"/>
        <v>0</v>
      </c>
      <c r="AY150" s="247">
        <f t="shared" si="20"/>
        <v>0</v>
      </c>
      <c r="AZ150" s="247">
        <f t="shared" si="20"/>
        <v>0</v>
      </c>
      <c r="BA150" s="247">
        <f t="shared" si="20"/>
        <v>0</v>
      </c>
      <c r="BB150" s="247">
        <f t="shared" si="20"/>
        <v>0</v>
      </c>
      <c r="BC150" s="247">
        <f t="shared" si="20"/>
        <v>0</v>
      </c>
      <c r="BD150" s="247">
        <f t="shared" si="20"/>
        <v>0</v>
      </c>
      <c r="BE150" s="247">
        <f t="shared" si="23"/>
        <v>0</v>
      </c>
      <c r="BF150" s="247">
        <f t="shared" si="23"/>
        <v>0</v>
      </c>
      <c r="BG150" s="247">
        <f t="shared" si="21"/>
        <v>0</v>
      </c>
      <c r="BH150" s="247">
        <f t="shared" si="19"/>
        <v>0</v>
      </c>
      <c r="BI150" s="247">
        <f t="shared" si="19"/>
        <v>0</v>
      </c>
      <c r="BJ150" s="247">
        <f t="shared" si="19"/>
        <v>0</v>
      </c>
      <c r="BK150" s="247">
        <f t="shared" si="19"/>
        <v>0</v>
      </c>
      <c r="BL150" s="247">
        <f t="shared" si="19"/>
        <v>0</v>
      </c>
      <c r="BM150" s="247">
        <f t="shared" si="19"/>
        <v>0</v>
      </c>
      <c r="BN150" s="247">
        <f t="shared" si="19"/>
        <v>0</v>
      </c>
      <c r="BO150" s="247">
        <f t="shared" si="19"/>
        <v>0</v>
      </c>
      <c r="BP150" s="247">
        <f t="shared" si="19"/>
        <v>0</v>
      </c>
      <c r="BQ150" s="247">
        <f t="shared" si="19"/>
        <v>0</v>
      </c>
      <c r="BR150" s="247">
        <f t="shared" si="19"/>
        <v>0</v>
      </c>
      <c r="BS150" s="247">
        <f t="shared" si="19"/>
        <v>0</v>
      </c>
      <c r="BT150" s="247">
        <f t="shared" si="19"/>
        <v>0</v>
      </c>
      <c r="BU150" s="247">
        <f t="shared" si="19"/>
        <v>0</v>
      </c>
      <c r="BV150" s="247">
        <f t="shared" si="19"/>
        <v>0</v>
      </c>
      <c r="BW150" s="247">
        <f t="shared" si="19"/>
        <v>0</v>
      </c>
      <c r="BX150" s="247">
        <f t="shared" si="19"/>
        <v>0</v>
      </c>
      <c r="BY150" s="247">
        <f t="shared" si="19"/>
        <v>0</v>
      </c>
      <c r="BZ150" s="247">
        <f t="shared" si="19"/>
        <v>0</v>
      </c>
      <c r="CA150" s="247">
        <f t="shared" si="19"/>
        <v>0</v>
      </c>
      <c r="CB150" s="247">
        <f t="shared" si="25"/>
        <v>0</v>
      </c>
      <c r="CC150" s="248">
        <f t="shared" si="25"/>
        <v>0</v>
      </c>
      <c r="CD150" s="159"/>
      <c r="CE150" s="230">
        <f>ABS(取引基本表!CY67)</f>
        <v>0</v>
      </c>
      <c r="CF150" s="228">
        <f>SUM(取引基本表!AS67:CE67)+SUM(取引基本表!CO67:CU67)</f>
        <v>66693984</v>
      </c>
      <c r="CG150" s="368">
        <f t="shared" si="9"/>
        <v>0</v>
      </c>
      <c r="CH150" s="3"/>
    </row>
    <row r="151" spans="1:86">
      <c r="A151" s="32"/>
      <c r="B151" s="356">
        <v>24</v>
      </c>
      <c r="C151" s="88" t="s">
        <v>158</v>
      </c>
      <c r="D151" s="249">
        <v>0</v>
      </c>
      <c r="E151" s="250">
        <v>0</v>
      </c>
      <c r="F151" s="250">
        <v>0</v>
      </c>
      <c r="G151" s="250">
        <v>0</v>
      </c>
      <c r="H151" s="250">
        <v>0</v>
      </c>
      <c r="I151" s="250">
        <v>0</v>
      </c>
      <c r="J151" s="250">
        <v>0</v>
      </c>
      <c r="K151" s="250">
        <v>0</v>
      </c>
      <c r="L151" s="250">
        <v>0</v>
      </c>
      <c r="M151" s="250">
        <v>0</v>
      </c>
      <c r="N151" s="250">
        <v>0</v>
      </c>
      <c r="O151" s="250">
        <v>0</v>
      </c>
      <c r="P151" s="250">
        <v>0</v>
      </c>
      <c r="Q151" s="250">
        <v>0</v>
      </c>
      <c r="R151" s="250">
        <v>0</v>
      </c>
      <c r="S151" s="250">
        <v>0</v>
      </c>
      <c r="T151" s="250">
        <v>0</v>
      </c>
      <c r="U151" s="250">
        <v>0</v>
      </c>
      <c r="V151" s="250">
        <v>0</v>
      </c>
      <c r="W151" s="250">
        <v>0</v>
      </c>
      <c r="X151" s="250">
        <v>0</v>
      </c>
      <c r="Y151" s="250">
        <v>0</v>
      </c>
      <c r="Z151" s="250">
        <v>0</v>
      </c>
      <c r="AA151" s="250">
        <v>0</v>
      </c>
      <c r="AB151" s="250">
        <v>0</v>
      </c>
      <c r="AC151" s="250">
        <v>0</v>
      </c>
      <c r="AD151" s="250">
        <v>0</v>
      </c>
      <c r="AE151" s="250">
        <v>0</v>
      </c>
      <c r="AF151" s="250">
        <v>0</v>
      </c>
      <c r="AG151" s="250">
        <v>0</v>
      </c>
      <c r="AH151" s="250">
        <v>0</v>
      </c>
      <c r="AI151" s="250">
        <v>0</v>
      </c>
      <c r="AJ151" s="250">
        <v>0</v>
      </c>
      <c r="AK151" s="250">
        <v>0</v>
      </c>
      <c r="AL151" s="250">
        <v>0</v>
      </c>
      <c r="AM151" s="250">
        <v>0</v>
      </c>
      <c r="AN151" s="250">
        <v>0</v>
      </c>
      <c r="AO151" s="250">
        <v>0</v>
      </c>
      <c r="AP151" s="251">
        <v>0</v>
      </c>
      <c r="AQ151" s="247">
        <f t="shared" si="20"/>
        <v>0</v>
      </c>
      <c r="AR151" s="247">
        <f t="shared" si="20"/>
        <v>0</v>
      </c>
      <c r="AS151" s="247">
        <f t="shared" si="20"/>
        <v>0</v>
      </c>
      <c r="AT151" s="247">
        <f t="shared" si="20"/>
        <v>0</v>
      </c>
      <c r="AU151" s="247">
        <f t="shared" si="20"/>
        <v>0</v>
      </c>
      <c r="AV151" s="247">
        <f t="shared" si="20"/>
        <v>0</v>
      </c>
      <c r="AW151" s="247">
        <f t="shared" si="20"/>
        <v>0</v>
      </c>
      <c r="AX151" s="247">
        <f t="shared" si="20"/>
        <v>0</v>
      </c>
      <c r="AY151" s="247">
        <f t="shared" si="20"/>
        <v>0</v>
      </c>
      <c r="AZ151" s="247">
        <f t="shared" si="20"/>
        <v>0</v>
      </c>
      <c r="BA151" s="247">
        <f t="shared" si="20"/>
        <v>0</v>
      </c>
      <c r="BB151" s="247">
        <f t="shared" si="20"/>
        <v>0</v>
      </c>
      <c r="BC151" s="247">
        <f t="shared" si="20"/>
        <v>0</v>
      </c>
      <c r="BD151" s="247">
        <f t="shared" si="20"/>
        <v>0</v>
      </c>
      <c r="BE151" s="247">
        <f t="shared" si="23"/>
        <v>0</v>
      </c>
      <c r="BF151" s="247">
        <f t="shared" si="23"/>
        <v>0</v>
      </c>
      <c r="BG151" s="247">
        <f t="shared" si="21"/>
        <v>0</v>
      </c>
      <c r="BH151" s="247">
        <f t="shared" si="19"/>
        <v>0</v>
      </c>
      <c r="BI151" s="247">
        <f t="shared" si="19"/>
        <v>0</v>
      </c>
      <c r="BJ151" s="247">
        <f t="shared" si="19"/>
        <v>0</v>
      </c>
      <c r="BK151" s="247">
        <f t="shared" si="19"/>
        <v>0</v>
      </c>
      <c r="BL151" s="247">
        <f t="shared" si="19"/>
        <v>0</v>
      </c>
      <c r="BM151" s="247">
        <f t="shared" si="19"/>
        <v>0</v>
      </c>
      <c r="BN151" s="247">
        <f t="shared" si="19"/>
        <v>1.5963081080771588E-4</v>
      </c>
      <c r="BO151" s="247">
        <f t="shared" si="19"/>
        <v>0</v>
      </c>
      <c r="BP151" s="247">
        <f t="shared" si="19"/>
        <v>0</v>
      </c>
      <c r="BQ151" s="247">
        <f t="shared" si="19"/>
        <v>0</v>
      </c>
      <c r="BR151" s="247">
        <f t="shared" si="19"/>
        <v>0</v>
      </c>
      <c r="BS151" s="247">
        <f t="shared" si="19"/>
        <v>0</v>
      </c>
      <c r="BT151" s="247">
        <f t="shared" si="19"/>
        <v>0</v>
      </c>
      <c r="BU151" s="247">
        <f t="shared" si="19"/>
        <v>0</v>
      </c>
      <c r="BV151" s="247">
        <f t="shared" si="19"/>
        <v>0</v>
      </c>
      <c r="BW151" s="247">
        <f t="shared" si="19"/>
        <v>0</v>
      </c>
      <c r="BX151" s="247">
        <f t="shared" si="19"/>
        <v>0</v>
      </c>
      <c r="BY151" s="247">
        <f t="shared" si="19"/>
        <v>0</v>
      </c>
      <c r="BZ151" s="247">
        <f t="shared" si="19"/>
        <v>0</v>
      </c>
      <c r="CA151" s="247">
        <f t="shared" si="19"/>
        <v>0</v>
      </c>
      <c r="CB151" s="247">
        <f t="shared" si="25"/>
        <v>0</v>
      </c>
      <c r="CC151" s="248">
        <f t="shared" si="25"/>
        <v>0</v>
      </c>
      <c r="CD151" s="159"/>
      <c r="CE151" s="230">
        <f>ABS(取引基本表!CY68)</f>
        <v>3485</v>
      </c>
      <c r="CF151" s="228">
        <f>SUM(取引基本表!AS68:CE68)+SUM(取引基本表!CO68:CU68)</f>
        <v>21831625</v>
      </c>
      <c r="CG151" s="368">
        <f t="shared" si="9"/>
        <v>1.5963081080771588E-4</v>
      </c>
      <c r="CH151" s="3"/>
    </row>
    <row r="152" spans="1:86">
      <c r="A152" s="32"/>
      <c r="B152" s="356">
        <v>25</v>
      </c>
      <c r="C152" s="88" t="s">
        <v>189</v>
      </c>
      <c r="D152" s="249">
        <v>0</v>
      </c>
      <c r="E152" s="250">
        <v>0</v>
      </c>
      <c r="F152" s="250">
        <v>0</v>
      </c>
      <c r="G152" s="250">
        <v>0</v>
      </c>
      <c r="H152" s="250">
        <v>0</v>
      </c>
      <c r="I152" s="250">
        <v>0</v>
      </c>
      <c r="J152" s="250">
        <v>0</v>
      </c>
      <c r="K152" s="250">
        <v>0</v>
      </c>
      <c r="L152" s="250">
        <v>0</v>
      </c>
      <c r="M152" s="250">
        <v>0</v>
      </c>
      <c r="N152" s="250">
        <v>0</v>
      </c>
      <c r="O152" s="250">
        <v>0</v>
      </c>
      <c r="P152" s="250">
        <v>0</v>
      </c>
      <c r="Q152" s="250">
        <v>0</v>
      </c>
      <c r="R152" s="250">
        <v>0</v>
      </c>
      <c r="S152" s="250">
        <v>0</v>
      </c>
      <c r="T152" s="250">
        <v>0</v>
      </c>
      <c r="U152" s="250">
        <v>0</v>
      </c>
      <c r="V152" s="250">
        <v>0</v>
      </c>
      <c r="W152" s="250">
        <v>0</v>
      </c>
      <c r="X152" s="250">
        <v>0</v>
      </c>
      <c r="Y152" s="250">
        <v>0</v>
      </c>
      <c r="Z152" s="250">
        <v>0</v>
      </c>
      <c r="AA152" s="250">
        <v>0</v>
      </c>
      <c r="AB152" s="250">
        <v>0</v>
      </c>
      <c r="AC152" s="250">
        <v>0</v>
      </c>
      <c r="AD152" s="250">
        <v>0</v>
      </c>
      <c r="AE152" s="250">
        <v>0</v>
      </c>
      <c r="AF152" s="250">
        <v>0</v>
      </c>
      <c r="AG152" s="250">
        <v>0</v>
      </c>
      <c r="AH152" s="250">
        <v>0</v>
      </c>
      <c r="AI152" s="250">
        <v>0</v>
      </c>
      <c r="AJ152" s="250">
        <v>0</v>
      </c>
      <c r="AK152" s="250">
        <v>0</v>
      </c>
      <c r="AL152" s="250">
        <v>0</v>
      </c>
      <c r="AM152" s="250">
        <v>0</v>
      </c>
      <c r="AN152" s="250">
        <v>0</v>
      </c>
      <c r="AO152" s="250">
        <v>0</v>
      </c>
      <c r="AP152" s="251">
        <v>0</v>
      </c>
      <c r="AQ152" s="247">
        <f t="shared" si="20"/>
        <v>0</v>
      </c>
      <c r="AR152" s="247">
        <f t="shared" si="20"/>
        <v>0</v>
      </c>
      <c r="AS152" s="247">
        <f t="shared" si="20"/>
        <v>0</v>
      </c>
      <c r="AT152" s="247">
        <f t="shared" si="20"/>
        <v>0</v>
      </c>
      <c r="AU152" s="247">
        <f t="shared" si="20"/>
        <v>0</v>
      </c>
      <c r="AV152" s="247">
        <f t="shared" si="20"/>
        <v>0</v>
      </c>
      <c r="AW152" s="247">
        <f t="shared" si="20"/>
        <v>0</v>
      </c>
      <c r="AX152" s="247">
        <f t="shared" si="20"/>
        <v>0</v>
      </c>
      <c r="AY152" s="247">
        <f t="shared" si="20"/>
        <v>0</v>
      </c>
      <c r="AZ152" s="247">
        <f t="shared" si="20"/>
        <v>0</v>
      </c>
      <c r="BA152" s="247">
        <f t="shared" si="20"/>
        <v>0</v>
      </c>
      <c r="BB152" s="247">
        <f t="shared" si="20"/>
        <v>0</v>
      </c>
      <c r="BC152" s="247">
        <f t="shared" si="20"/>
        <v>0</v>
      </c>
      <c r="BD152" s="247">
        <f t="shared" si="20"/>
        <v>0</v>
      </c>
      <c r="BE152" s="247">
        <f t="shared" si="23"/>
        <v>0</v>
      </c>
      <c r="BF152" s="247">
        <f t="shared" si="23"/>
        <v>0</v>
      </c>
      <c r="BG152" s="247">
        <f t="shared" si="21"/>
        <v>0</v>
      </c>
      <c r="BH152" s="247">
        <f t="shared" si="19"/>
        <v>0</v>
      </c>
      <c r="BI152" s="247">
        <f t="shared" si="19"/>
        <v>0</v>
      </c>
      <c r="BJ152" s="247">
        <f t="shared" si="19"/>
        <v>0</v>
      </c>
      <c r="BK152" s="247">
        <f t="shared" si="19"/>
        <v>0</v>
      </c>
      <c r="BL152" s="247">
        <f t="shared" si="19"/>
        <v>0</v>
      </c>
      <c r="BM152" s="247">
        <f t="shared" si="19"/>
        <v>0</v>
      </c>
      <c r="BN152" s="247">
        <f t="shared" si="19"/>
        <v>0</v>
      </c>
      <c r="BO152" s="247">
        <f t="shared" si="19"/>
        <v>1.9527427022307718E-4</v>
      </c>
      <c r="BP152" s="247">
        <f t="shared" si="19"/>
        <v>0</v>
      </c>
      <c r="BQ152" s="247">
        <f t="shared" si="19"/>
        <v>0</v>
      </c>
      <c r="BR152" s="247">
        <f t="shared" si="19"/>
        <v>0</v>
      </c>
      <c r="BS152" s="247">
        <f t="shared" si="19"/>
        <v>0</v>
      </c>
      <c r="BT152" s="247">
        <f t="shared" si="19"/>
        <v>0</v>
      </c>
      <c r="BU152" s="247">
        <f t="shared" si="19"/>
        <v>0</v>
      </c>
      <c r="BV152" s="247">
        <f t="shared" si="19"/>
        <v>0</v>
      </c>
      <c r="BW152" s="247">
        <f t="shared" si="19"/>
        <v>0</v>
      </c>
      <c r="BX152" s="247">
        <f t="shared" si="19"/>
        <v>0</v>
      </c>
      <c r="BY152" s="247">
        <f t="shared" si="19"/>
        <v>0</v>
      </c>
      <c r="BZ152" s="247">
        <f t="shared" si="19"/>
        <v>0</v>
      </c>
      <c r="CA152" s="247">
        <f t="shared" si="19"/>
        <v>0</v>
      </c>
      <c r="CB152" s="247">
        <f t="shared" si="25"/>
        <v>0</v>
      </c>
      <c r="CC152" s="248">
        <f t="shared" si="25"/>
        <v>0</v>
      </c>
      <c r="CD152" s="159"/>
      <c r="CE152" s="230">
        <f>ABS(取引基本表!CY69)</f>
        <v>845</v>
      </c>
      <c r="CF152" s="228">
        <f>SUM(取引基本表!AS69:CE69)+SUM(取引基本表!CO69:CU69)</f>
        <v>4327247</v>
      </c>
      <c r="CG152" s="368">
        <f t="shared" si="9"/>
        <v>1.9527427022307718E-4</v>
      </c>
      <c r="CH152" s="3"/>
    </row>
    <row r="153" spans="1:86">
      <c r="A153" s="32"/>
      <c r="B153" s="356">
        <v>26</v>
      </c>
      <c r="C153" s="88" t="s">
        <v>241</v>
      </c>
      <c r="D153" s="249">
        <v>0</v>
      </c>
      <c r="E153" s="250">
        <v>0</v>
      </c>
      <c r="F153" s="250">
        <v>0</v>
      </c>
      <c r="G153" s="250">
        <v>0</v>
      </c>
      <c r="H153" s="250">
        <v>0</v>
      </c>
      <c r="I153" s="250">
        <v>0</v>
      </c>
      <c r="J153" s="250">
        <v>0</v>
      </c>
      <c r="K153" s="250">
        <v>0</v>
      </c>
      <c r="L153" s="250">
        <v>0</v>
      </c>
      <c r="M153" s="250">
        <v>0</v>
      </c>
      <c r="N153" s="250">
        <v>0</v>
      </c>
      <c r="O153" s="250">
        <v>0</v>
      </c>
      <c r="P153" s="250">
        <v>0</v>
      </c>
      <c r="Q153" s="250">
        <v>0</v>
      </c>
      <c r="R153" s="250">
        <v>0</v>
      </c>
      <c r="S153" s="250">
        <v>0</v>
      </c>
      <c r="T153" s="250">
        <v>0</v>
      </c>
      <c r="U153" s="250">
        <v>0</v>
      </c>
      <c r="V153" s="250">
        <v>0</v>
      </c>
      <c r="W153" s="250">
        <v>0</v>
      </c>
      <c r="X153" s="250">
        <v>0</v>
      </c>
      <c r="Y153" s="250">
        <v>0</v>
      </c>
      <c r="Z153" s="250">
        <v>0</v>
      </c>
      <c r="AA153" s="250">
        <v>0</v>
      </c>
      <c r="AB153" s="250">
        <v>0</v>
      </c>
      <c r="AC153" s="250">
        <v>0</v>
      </c>
      <c r="AD153" s="250">
        <v>0</v>
      </c>
      <c r="AE153" s="250">
        <v>0</v>
      </c>
      <c r="AF153" s="250">
        <v>0</v>
      </c>
      <c r="AG153" s="250">
        <v>0</v>
      </c>
      <c r="AH153" s="250">
        <v>0</v>
      </c>
      <c r="AI153" s="250">
        <v>0</v>
      </c>
      <c r="AJ153" s="250">
        <v>0</v>
      </c>
      <c r="AK153" s="250">
        <v>0</v>
      </c>
      <c r="AL153" s="250">
        <v>0</v>
      </c>
      <c r="AM153" s="250">
        <v>0</v>
      </c>
      <c r="AN153" s="250">
        <v>0</v>
      </c>
      <c r="AO153" s="250">
        <v>0</v>
      </c>
      <c r="AP153" s="251">
        <v>0</v>
      </c>
      <c r="AQ153" s="247">
        <f t="shared" si="20"/>
        <v>0</v>
      </c>
      <c r="AR153" s="247">
        <f t="shared" si="20"/>
        <v>0</v>
      </c>
      <c r="AS153" s="247">
        <f t="shared" si="20"/>
        <v>0</v>
      </c>
      <c r="AT153" s="247">
        <f t="shared" si="20"/>
        <v>0</v>
      </c>
      <c r="AU153" s="247">
        <f t="shared" si="20"/>
        <v>0</v>
      </c>
      <c r="AV153" s="247">
        <f t="shared" si="20"/>
        <v>0</v>
      </c>
      <c r="AW153" s="247">
        <f t="shared" si="20"/>
        <v>0</v>
      </c>
      <c r="AX153" s="247">
        <f t="shared" si="20"/>
        <v>0</v>
      </c>
      <c r="AY153" s="247">
        <f t="shared" si="20"/>
        <v>0</v>
      </c>
      <c r="AZ153" s="247">
        <f t="shared" si="20"/>
        <v>0</v>
      </c>
      <c r="BA153" s="247">
        <f t="shared" si="20"/>
        <v>0</v>
      </c>
      <c r="BB153" s="247">
        <f t="shared" si="20"/>
        <v>0</v>
      </c>
      <c r="BC153" s="247">
        <f t="shared" si="20"/>
        <v>0</v>
      </c>
      <c r="BD153" s="247">
        <f t="shared" si="20"/>
        <v>0</v>
      </c>
      <c r="BE153" s="247">
        <f t="shared" si="23"/>
        <v>0</v>
      </c>
      <c r="BF153" s="247">
        <f t="shared" si="23"/>
        <v>0</v>
      </c>
      <c r="BG153" s="247">
        <f t="shared" si="21"/>
        <v>0</v>
      </c>
      <c r="BH153" s="247">
        <f t="shared" si="19"/>
        <v>0</v>
      </c>
      <c r="BI153" s="247">
        <f t="shared" si="19"/>
        <v>0</v>
      </c>
      <c r="BJ153" s="247">
        <f t="shared" si="19"/>
        <v>0</v>
      </c>
      <c r="BK153" s="247">
        <f t="shared" si="19"/>
        <v>0</v>
      </c>
      <c r="BL153" s="247">
        <f t="shared" si="19"/>
        <v>0</v>
      </c>
      <c r="BM153" s="247">
        <f t="shared" si="19"/>
        <v>0</v>
      </c>
      <c r="BN153" s="247">
        <f t="shared" si="19"/>
        <v>0</v>
      </c>
      <c r="BO153" s="247">
        <f t="shared" si="19"/>
        <v>0</v>
      </c>
      <c r="BP153" s="247">
        <f t="shared" si="19"/>
        <v>5.3472305772699992E-5</v>
      </c>
      <c r="BQ153" s="247">
        <f t="shared" si="19"/>
        <v>0</v>
      </c>
      <c r="BR153" s="247">
        <f t="shared" si="19"/>
        <v>0</v>
      </c>
      <c r="BS153" s="247">
        <f t="shared" si="19"/>
        <v>0</v>
      </c>
      <c r="BT153" s="247">
        <f t="shared" si="19"/>
        <v>0</v>
      </c>
      <c r="BU153" s="247">
        <f t="shared" si="19"/>
        <v>0</v>
      </c>
      <c r="BV153" s="247">
        <f t="shared" si="19"/>
        <v>0</v>
      </c>
      <c r="BW153" s="247">
        <f t="shared" si="19"/>
        <v>0</v>
      </c>
      <c r="BX153" s="247">
        <f t="shared" si="19"/>
        <v>0</v>
      </c>
      <c r="BY153" s="247">
        <f t="shared" si="19"/>
        <v>0</v>
      </c>
      <c r="BZ153" s="247">
        <f t="shared" si="19"/>
        <v>0</v>
      </c>
      <c r="CA153" s="247">
        <f t="shared" si="19"/>
        <v>0</v>
      </c>
      <c r="CB153" s="247">
        <f t="shared" si="25"/>
        <v>0</v>
      </c>
      <c r="CC153" s="248">
        <f t="shared" si="25"/>
        <v>0</v>
      </c>
      <c r="CD153" s="159"/>
      <c r="CE153" s="230">
        <f>ABS(取引基本表!CY70)</f>
        <v>308</v>
      </c>
      <c r="CF153" s="228">
        <f>SUM(取引基本表!AS70:CE70)+SUM(取引基本表!CO70:CU70)</f>
        <v>5759991</v>
      </c>
      <c r="CG153" s="368">
        <f t="shared" si="9"/>
        <v>5.3472305772699992E-5</v>
      </c>
      <c r="CH153" s="3"/>
    </row>
    <row r="154" spans="1:86">
      <c r="A154" s="32"/>
      <c r="B154" s="356">
        <v>27</v>
      </c>
      <c r="C154" s="88" t="s">
        <v>242</v>
      </c>
      <c r="D154" s="249">
        <v>0</v>
      </c>
      <c r="E154" s="250">
        <v>0</v>
      </c>
      <c r="F154" s="250">
        <v>0</v>
      </c>
      <c r="G154" s="250">
        <v>0</v>
      </c>
      <c r="H154" s="250">
        <v>0</v>
      </c>
      <c r="I154" s="250">
        <v>0</v>
      </c>
      <c r="J154" s="250">
        <v>0</v>
      </c>
      <c r="K154" s="250">
        <v>0</v>
      </c>
      <c r="L154" s="250">
        <v>0</v>
      </c>
      <c r="M154" s="250">
        <v>0</v>
      </c>
      <c r="N154" s="250">
        <v>0</v>
      </c>
      <c r="O154" s="250">
        <v>0</v>
      </c>
      <c r="P154" s="250">
        <v>0</v>
      </c>
      <c r="Q154" s="250">
        <v>0</v>
      </c>
      <c r="R154" s="250">
        <v>0</v>
      </c>
      <c r="S154" s="250">
        <v>0</v>
      </c>
      <c r="T154" s="250">
        <v>0</v>
      </c>
      <c r="U154" s="250">
        <v>0</v>
      </c>
      <c r="V154" s="250">
        <v>0</v>
      </c>
      <c r="W154" s="250">
        <v>0</v>
      </c>
      <c r="X154" s="250">
        <v>0</v>
      </c>
      <c r="Y154" s="250">
        <v>0</v>
      </c>
      <c r="Z154" s="250">
        <v>0</v>
      </c>
      <c r="AA154" s="250">
        <v>0</v>
      </c>
      <c r="AB154" s="250">
        <v>0</v>
      </c>
      <c r="AC154" s="250">
        <v>0</v>
      </c>
      <c r="AD154" s="250">
        <v>0</v>
      </c>
      <c r="AE154" s="250">
        <v>0</v>
      </c>
      <c r="AF154" s="250">
        <v>0</v>
      </c>
      <c r="AG154" s="250">
        <v>0</v>
      </c>
      <c r="AH154" s="250">
        <v>0</v>
      </c>
      <c r="AI154" s="250">
        <v>0</v>
      </c>
      <c r="AJ154" s="250">
        <v>0</v>
      </c>
      <c r="AK154" s="250">
        <v>0</v>
      </c>
      <c r="AL154" s="250">
        <v>0</v>
      </c>
      <c r="AM154" s="250">
        <v>0</v>
      </c>
      <c r="AN154" s="250">
        <v>0</v>
      </c>
      <c r="AO154" s="250">
        <v>0</v>
      </c>
      <c r="AP154" s="251">
        <v>0</v>
      </c>
      <c r="AQ154" s="247">
        <f t="shared" si="20"/>
        <v>0</v>
      </c>
      <c r="AR154" s="247">
        <f t="shared" si="20"/>
        <v>0</v>
      </c>
      <c r="AS154" s="247">
        <f t="shared" si="20"/>
        <v>0</v>
      </c>
      <c r="AT154" s="247">
        <f t="shared" si="20"/>
        <v>0</v>
      </c>
      <c r="AU154" s="247">
        <f t="shared" si="20"/>
        <v>0</v>
      </c>
      <c r="AV154" s="247">
        <f t="shared" si="20"/>
        <v>0</v>
      </c>
      <c r="AW154" s="247">
        <f t="shared" si="20"/>
        <v>0</v>
      </c>
      <c r="AX154" s="247">
        <f t="shared" si="20"/>
        <v>0</v>
      </c>
      <c r="AY154" s="247">
        <f t="shared" si="20"/>
        <v>0</v>
      </c>
      <c r="AZ154" s="247">
        <f t="shared" si="20"/>
        <v>0</v>
      </c>
      <c r="BA154" s="247">
        <f t="shared" si="20"/>
        <v>0</v>
      </c>
      <c r="BB154" s="247">
        <f t="shared" si="20"/>
        <v>0</v>
      </c>
      <c r="BC154" s="247">
        <f t="shared" si="20"/>
        <v>0</v>
      </c>
      <c r="BD154" s="247">
        <f t="shared" si="20"/>
        <v>0</v>
      </c>
      <c r="BE154" s="247">
        <f t="shared" si="23"/>
        <v>0</v>
      </c>
      <c r="BF154" s="247">
        <f t="shared" si="23"/>
        <v>0</v>
      </c>
      <c r="BG154" s="247">
        <f t="shared" si="21"/>
        <v>0</v>
      </c>
      <c r="BH154" s="247">
        <f t="shared" si="19"/>
        <v>0</v>
      </c>
      <c r="BI154" s="247">
        <f t="shared" si="19"/>
        <v>0</v>
      </c>
      <c r="BJ154" s="247">
        <f t="shared" si="19"/>
        <v>0</v>
      </c>
      <c r="BK154" s="247">
        <f t="shared" si="19"/>
        <v>0</v>
      </c>
      <c r="BL154" s="247">
        <f t="shared" si="19"/>
        <v>0</v>
      </c>
      <c r="BM154" s="247">
        <f t="shared" si="19"/>
        <v>0</v>
      </c>
      <c r="BN154" s="247">
        <f t="shared" si="19"/>
        <v>0</v>
      </c>
      <c r="BO154" s="247">
        <f t="shared" si="19"/>
        <v>0</v>
      </c>
      <c r="BP154" s="247">
        <f t="shared" si="19"/>
        <v>0</v>
      </c>
      <c r="BQ154" s="247">
        <f t="shared" si="19"/>
        <v>1.3494539884729396E-3</v>
      </c>
      <c r="BR154" s="247">
        <f t="shared" si="19"/>
        <v>0</v>
      </c>
      <c r="BS154" s="247">
        <f t="shared" si="19"/>
        <v>0</v>
      </c>
      <c r="BT154" s="247">
        <f t="shared" si="19"/>
        <v>0</v>
      </c>
      <c r="BU154" s="247">
        <f t="shared" si="19"/>
        <v>0</v>
      </c>
      <c r="BV154" s="247">
        <f t="shared" si="19"/>
        <v>0</v>
      </c>
      <c r="BW154" s="247">
        <f t="shared" si="19"/>
        <v>0</v>
      </c>
      <c r="BX154" s="247">
        <f t="shared" ref="BH154:CA166" si="26">IF(BX$87=$B154,$CG154,0)</f>
        <v>0</v>
      </c>
      <c r="BY154" s="247">
        <f t="shared" si="26"/>
        <v>0</v>
      </c>
      <c r="BZ154" s="247">
        <f t="shared" si="26"/>
        <v>0</v>
      </c>
      <c r="CA154" s="247">
        <f t="shared" si="26"/>
        <v>0</v>
      </c>
      <c r="CB154" s="247">
        <f t="shared" si="25"/>
        <v>0</v>
      </c>
      <c r="CC154" s="248">
        <f t="shared" si="25"/>
        <v>0</v>
      </c>
      <c r="CD154" s="159"/>
      <c r="CE154" s="230">
        <f>ABS(取引基本表!CY71)</f>
        <v>109203</v>
      </c>
      <c r="CF154" s="228">
        <f>SUM(取引基本表!AS71:CE71)+SUM(取引基本表!CO71:CU71)</f>
        <v>80923841</v>
      </c>
      <c r="CG154" s="366">
        <f t="shared" si="9"/>
        <v>1.3494539884729396E-3</v>
      </c>
      <c r="CH154" s="3"/>
    </row>
    <row r="155" spans="1:86">
      <c r="A155" s="32"/>
      <c r="B155" s="356">
        <v>28</v>
      </c>
      <c r="C155" s="88" t="s">
        <v>52</v>
      </c>
      <c r="D155" s="249">
        <v>0</v>
      </c>
      <c r="E155" s="250">
        <v>0</v>
      </c>
      <c r="F155" s="250">
        <v>0</v>
      </c>
      <c r="G155" s="250">
        <v>0</v>
      </c>
      <c r="H155" s="250">
        <v>0</v>
      </c>
      <c r="I155" s="250">
        <v>0</v>
      </c>
      <c r="J155" s="250">
        <v>0</v>
      </c>
      <c r="K155" s="250">
        <v>0</v>
      </c>
      <c r="L155" s="250">
        <v>0</v>
      </c>
      <c r="M155" s="250">
        <v>0</v>
      </c>
      <c r="N155" s="250">
        <v>0</v>
      </c>
      <c r="O155" s="250">
        <v>0</v>
      </c>
      <c r="P155" s="250">
        <v>0</v>
      </c>
      <c r="Q155" s="250">
        <v>0</v>
      </c>
      <c r="R155" s="250">
        <v>0</v>
      </c>
      <c r="S155" s="250">
        <v>0</v>
      </c>
      <c r="T155" s="250">
        <v>0</v>
      </c>
      <c r="U155" s="250">
        <v>0</v>
      </c>
      <c r="V155" s="250">
        <v>0</v>
      </c>
      <c r="W155" s="250">
        <v>0</v>
      </c>
      <c r="X155" s="250">
        <v>0</v>
      </c>
      <c r="Y155" s="250">
        <v>0</v>
      </c>
      <c r="Z155" s="250">
        <v>0</v>
      </c>
      <c r="AA155" s="250">
        <v>0</v>
      </c>
      <c r="AB155" s="250">
        <v>0</v>
      </c>
      <c r="AC155" s="250">
        <v>0</v>
      </c>
      <c r="AD155" s="250">
        <v>0</v>
      </c>
      <c r="AE155" s="250">
        <v>0</v>
      </c>
      <c r="AF155" s="250">
        <v>0</v>
      </c>
      <c r="AG155" s="250">
        <v>0</v>
      </c>
      <c r="AH155" s="250">
        <v>0</v>
      </c>
      <c r="AI155" s="250">
        <v>0</v>
      </c>
      <c r="AJ155" s="250">
        <v>0</v>
      </c>
      <c r="AK155" s="250">
        <v>0</v>
      </c>
      <c r="AL155" s="250">
        <v>0</v>
      </c>
      <c r="AM155" s="250">
        <v>0</v>
      </c>
      <c r="AN155" s="250">
        <v>0</v>
      </c>
      <c r="AO155" s="250">
        <v>0</v>
      </c>
      <c r="AP155" s="251">
        <v>0</v>
      </c>
      <c r="AQ155" s="247">
        <f t="shared" si="20"/>
        <v>0</v>
      </c>
      <c r="AR155" s="247">
        <f t="shared" si="20"/>
        <v>0</v>
      </c>
      <c r="AS155" s="247">
        <f t="shared" si="20"/>
        <v>0</v>
      </c>
      <c r="AT155" s="247">
        <f t="shared" si="20"/>
        <v>0</v>
      </c>
      <c r="AU155" s="247">
        <f t="shared" si="20"/>
        <v>0</v>
      </c>
      <c r="AV155" s="247">
        <f t="shared" si="20"/>
        <v>0</v>
      </c>
      <c r="AW155" s="247">
        <f t="shared" si="20"/>
        <v>0</v>
      </c>
      <c r="AX155" s="247">
        <f t="shared" si="20"/>
        <v>0</v>
      </c>
      <c r="AY155" s="247">
        <f t="shared" si="20"/>
        <v>0</v>
      </c>
      <c r="AZ155" s="247">
        <f t="shared" si="20"/>
        <v>0</v>
      </c>
      <c r="BA155" s="247">
        <f t="shared" si="20"/>
        <v>0</v>
      </c>
      <c r="BB155" s="247">
        <f t="shared" si="20"/>
        <v>0</v>
      </c>
      <c r="BC155" s="247">
        <f t="shared" si="20"/>
        <v>0</v>
      </c>
      <c r="BD155" s="247">
        <f t="shared" si="20"/>
        <v>0</v>
      </c>
      <c r="BE155" s="247">
        <f t="shared" si="23"/>
        <v>0</v>
      </c>
      <c r="BF155" s="247">
        <f t="shared" si="23"/>
        <v>0</v>
      </c>
      <c r="BG155" s="247">
        <f t="shared" si="21"/>
        <v>0</v>
      </c>
      <c r="BH155" s="247">
        <f t="shared" si="26"/>
        <v>0</v>
      </c>
      <c r="BI155" s="247">
        <f t="shared" si="26"/>
        <v>0</v>
      </c>
      <c r="BJ155" s="247">
        <f t="shared" si="26"/>
        <v>0</v>
      </c>
      <c r="BK155" s="247">
        <f t="shared" si="26"/>
        <v>0</v>
      </c>
      <c r="BL155" s="247">
        <f t="shared" si="26"/>
        <v>0</v>
      </c>
      <c r="BM155" s="247">
        <f t="shared" si="26"/>
        <v>0</v>
      </c>
      <c r="BN155" s="247">
        <f t="shared" si="26"/>
        <v>0</v>
      </c>
      <c r="BO155" s="247">
        <f t="shared" si="26"/>
        <v>0</v>
      </c>
      <c r="BP155" s="247">
        <f t="shared" si="26"/>
        <v>0</v>
      </c>
      <c r="BQ155" s="247">
        <f t="shared" si="26"/>
        <v>0</v>
      </c>
      <c r="BR155" s="247">
        <f t="shared" si="26"/>
        <v>6.5579508685523535E-2</v>
      </c>
      <c r="BS155" s="247">
        <f t="shared" si="26"/>
        <v>0</v>
      </c>
      <c r="BT155" s="247">
        <f t="shared" si="26"/>
        <v>0</v>
      </c>
      <c r="BU155" s="247">
        <f t="shared" si="26"/>
        <v>0</v>
      </c>
      <c r="BV155" s="247">
        <f t="shared" si="26"/>
        <v>0</v>
      </c>
      <c r="BW155" s="247">
        <f t="shared" si="26"/>
        <v>0</v>
      </c>
      <c r="BX155" s="247">
        <f t="shared" si="26"/>
        <v>0</v>
      </c>
      <c r="BY155" s="247">
        <f t="shared" si="26"/>
        <v>0</v>
      </c>
      <c r="BZ155" s="247">
        <f t="shared" si="26"/>
        <v>0</v>
      </c>
      <c r="CA155" s="247">
        <f t="shared" si="26"/>
        <v>0</v>
      </c>
      <c r="CB155" s="247">
        <f t="shared" si="25"/>
        <v>0</v>
      </c>
      <c r="CC155" s="248">
        <f t="shared" si="25"/>
        <v>0</v>
      </c>
      <c r="CD155" s="159"/>
      <c r="CE155" s="230">
        <f>ABS(取引基本表!CY72)</f>
        <v>2316633</v>
      </c>
      <c r="CF155" s="228">
        <f>SUM(取引基本表!AS72:CE72)+SUM(取引基本表!CO72:CU72)</f>
        <v>35325562</v>
      </c>
      <c r="CG155" s="366">
        <f t="shared" si="9"/>
        <v>6.5579508685523535E-2</v>
      </c>
      <c r="CH155" s="3"/>
    </row>
    <row r="156" spans="1:86">
      <c r="A156" s="32"/>
      <c r="B156" s="356">
        <v>29</v>
      </c>
      <c r="C156" s="88" t="s">
        <v>53</v>
      </c>
      <c r="D156" s="249">
        <v>0</v>
      </c>
      <c r="E156" s="250">
        <v>0</v>
      </c>
      <c r="F156" s="250">
        <v>0</v>
      </c>
      <c r="G156" s="250">
        <v>0</v>
      </c>
      <c r="H156" s="250">
        <v>0</v>
      </c>
      <c r="I156" s="250">
        <v>0</v>
      </c>
      <c r="J156" s="250">
        <v>0</v>
      </c>
      <c r="K156" s="250">
        <v>0</v>
      </c>
      <c r="L156" s="250">
        <v>0</v>
      </c>
      <c r="M156" s="250">
        <v>0</v>
      </c>
      <c r="N156" s="250">
        <v>0</v>
      </c>
      <c r="O156" s="250">
        <v>0</v>
      </c>
      <c r="P156" s="250">
        <v>0</v>
      </c>
      <c r="Q156" s="250">
        <v>0</v>
      </c>
      <c r="R156" s="250">
        <v>0</v>
      </c>
      <c r="S156" s="250">
        <v>0</v>
      </c>
      <c r="T156" s="250">
        <v>0</v>
      </c>
      <c r="U156" s="250">
        <v>0</v>
      </c>
      <c r="V156" s="250">
        <v>0</v>
      </c>
      <c r="W156" s="250">
        <v>0</v>
      </c>
      <c r="X156" s="250">
        <v>0</v>
      </c>
      <c r="Y156" s="250">
        <v>0</v>
      </c>
      <c r="Z156" s="250">
        <v>0</v>
      </c>
      <c r="AA156" s="250">
        <v>0</v>
      </c>
      <c r="AB156" s="250">
        <v>0</v>
      </c>
      <c r="AC156" s="250">
        <v>0</v>
      </c>
      <c r="AD156" s="250">
        <v>0</v>
      </c>
      <c r="AE156" s="250">
        <v>0</v>
      </c>
      <c r="AF156" s="250">
        <v>0</v>
      </c>
      <c r="AG156" s="250">
        <v>0</v>
      </c>
      <c r="AH156" s="250">
        <v>0</v>
      </c>
      <c r="AI156" s="250">
        <v>0</v>
      </c>
      <c r="AJ156" s="250">
        <v>0</v>
      </c>
      <c r="AK156" s="250">
        <v>0</v>
      </c>
      <c r="AL156" s="250">
        <v>0</v>
      </c>
      <c r="AM156" s="250">
        <v>0</v>
      </c>
      <c r="AN156" s="250">
        <v>0</v>
      </c>
      <c r="AO156" s="250">
        <v>0</v>
      </c>
      <c r="AP156" s="251">
        <v>0</v>
      </c>
      <c r="AQ156" s="247">
        <f t="shared" si="20"/>
        <v>0</v>
      </c>
      <c r="AR156" s="247">
        <f t="shared" si="20"/>
        <v>0</v>
      </c>
      <c r="AS156" s="247">
        <f t="shared" si="20"/>
        <v>0</v>
      </c>
      <c r="AT156" s="247">
        <f t="shared" si="20"/>
        <v>0</v>
      </c>
      <c r="AU156" s="247">
        <f t="shared" si="20"/>
        <v>0</v>
      </c>
      <c r="AV156" s="247">
        <f t="shared" si="20"/>
        <v>0</v>
      </c>
      <c r="AW156" s="247">
        <f t="shared" si="20"/>
        <v>0</v>
      </c>
      <c r="AX156" s="247">
        <f t="shared" si="20"/>
        <v>0</v>
      </c>
      <c r="AY156" s="247">
        <f t="shared" si="20"/>
        <v>0</v>
      </c>
      <c r="AZ156" s="247">
        <f t="shared" si="20"/>
        <v>0</v>
      </c>
      <c r="BA156" s="247">
        <f t="shared" si="20"/>
        <v>0</v>
      </c>
      <c r="BB156" s="247">
        <f t="shared" si="20"/>
        <v>0</v>
      </c>
      <c r="BC156" s="247">
        <f t="shared" si="20"/>
        <v>0</v>
      </c>
      <c r="BD156" s="247">
        <f t="shared" si="20"/>
        <v>0</v>
      </c>
      <c r="BE156" s="247">
        <f t="shared" si="23"/>
        <v>0</v>
      </c>
      <c r="BF156" s="247">
        <f t="shared" si="23"/>
        <v>0</v>
      </c>
      <c r="BG156" s="247">
        <f t="shared" si="21"/>
        <v>0</v>
      </c>
      <c r="BH156" s="247">
        <f t="shared" si="26"/>
        <v>0</v>
      </c>
      <c r="BI156" s="247">
        <f t="shared" si="26"/>
        <v>0</v>
      </c>
      <c r="BJ156" s="247">
        <f t="shared" si="26"/>
        <v>0</v>
      </c>
      <c r="BK156" s="247">
        <f t="shared" si="26"/>
        <v>0</v>
      </c>
      <c r="BL156" s="247">
        <f t="shared" si="26"/>
        <v>0</v>
      </c>
      <c r="BM156" s="247">
        <f t="shared" si="26"/>
        <v>0</v>
      </c>
      <c r="BN156" s="247">
        <f t="shared" si="26"/>
        <v>0</v>
      </c>
      <c r="BO156" s="247">
        <f t="shared" si="26"/>
        <v>0</v>
      </c>
      <c r="BP156" s="247">
        <f t="shared" si="26"/>
        <v>0</v>
      </c>
      <c r="BQ156" s="247">
        <f t="shared" si="26"/>
        <v>0</v>
      </c>
      <c r="BR156" s="247">
        <f t="shared" si="26"/>
        <v>0</v>
      </c>
      <c r="BS156" s="247">
        <f t="shared" si="26"/>
        <v>1.6108667669344036E-5</v>
      </c>
      <c r="BT156" s="247">
        <f t="shared" si="26"/>
        <v>0</v>
      </c>
      <c r="BU156" s="247">
        <f t="shared" si="26"/>
        <v>0</v>
      </c>
      <c r="BV156" s="247">
        <f t="shared" si="26"/>
        <v>0</v>
      </c>
      <c r="BW156" s="247">
        <f t="shared" si="26"/>
        <v>0</v>
      </c>
      <c r="BX156" s="247">
        <f t="shared" si="26"/>
        <v>0</v>
      </c>
      <c r="BY156" s="247">
        <f t="shared" si="26"/>
        <v>0</v>
      </c>
      <c r="BZ156" s="247">
        <f t="shared" si="26"/>
        <v>0</v>
      </c>
      <c r="CA156" s="247">
        <f t="shared" si="26"/>
        <v>0</v>
      </c>
      <c r="CB156" s="247">
        <f t="shared" si="25"/>
        <v>0</v>
      </c>
      <c r="CC156" s="248">
        <f t="shared" si="25"/>
        <v>0</v>
      </c>
      <c r="CD156" s="159"/>
      <c r="CE156" s="230">
        <f>ABS(取引基本表!CY73)</f>
        <v>1401</v>
      </c>
      <c r="CF156" s="228">
        <f>SUM(取引基本表!AS73:CE73)+SUM(取引基本表!CO73:CU73)</f>
        <v>86971811</v>
      </c>
      <c r="CG156" s="366">
        <f t="shared" si="9"/>
        <v>1.6108667669344036E-5</v>
      </c>
      <c r="CH156" s="3"/>
    </row>
    <row r="157" spans="1:86">
      <c r="A157" s="32"/>
      <c r="B157" s="356">
        <v>30</v>
      </c>
      <c r="C157" s="88" t="s">
        <v>243</v>
      </c>
      <c r="D157" s="249">
        <v>0</v>
      </c>
      <c r="E157" s="250">
        <v>0</v>
      </c>
      <c r="F157" s="250">
        <v>0</v>
      </c>
      <c r="G157" s="250">
        <v>0</v>
      </c>
      <c r="H157" s="250">
        <v>0</v>
      </c>
      <c r="I157" s="250">
        <v>0</v>
      </c>
      <c r="J157" s="250">
        <v>0</v>
      </c>
      <c r="K157" s="250">
        <v>0</v>
      </c>
      <c r="L157" s="250">
        <v>0</v>
      </c>
      <c r="M157" s="250">
        <v>0</v>
      </c>
      <c r="N157" s="250">
        <v>0</v>
      </c>
      <c r="O157" s="250">
        <v>0</v>
      </c>
      <c r="P157" s="250">
        <v>0</v>
      </c>
      <c r="Q157" s="250">
        <v>0</v>
      </c>
      <c r="R157" s="250">
        <v>0</v>
      </c>
      <c r="S157" s="250">
        <v>0</v>
      </c>
      <c r="T157" s="250">
        <v>0</v>
      </c>
      <c r="U157" s="250">
        <v>0</v>
      </c>
      <c r="V157" s="250">
        <v>0</v>
      </c>
      <c r="W157" s="250">
        <v>0</v>
      </c>
      <c r="X157" s="250">
        <v>0</v>
      </c>
      <c r="Y157" s="250">
        <v>0</v>
      </c>
      <c r="Z157" s="250">
        <v>0</v>
      </c>
      <c r="AA157" s="250">
        <v>0</v>
      </c>
      <c r="AB157" s="250">
        <v>0</v>
      </c>
      <c r="AC157" s="250">
        <v>0</v>
      </c>
      <c r="AD157" s="250">
        <v>0</v>
      </c>
      <c r="AE157" s="250">
        <v>0</v>
      </c>
      <c r="AF157" s="250">
        <v>0</v>
      </c>
      <c r="AG157" s="250">
        <v>0</v>
      </c>
      <c r="AH157" s="250">
        <v>0</v>
      </c>
      <c r="AI157" s="250">
        <v>0</v>
      </c>
      <c r="AJ157" s="250">
        <v>0</v>
      </c>
      <c r="AK157" s="250">
        <v>0</v>
      </c>
      <c r="AL157" s="250">
        <v>0</v>
      </c>
      <c r="AM157" s="250">
        <v>0</v>
      </c>
      <c r="AN157" s="250">
        <v>0</v>
      </c>
      <c r="AO157" s="250">
        <v>0</v>
      </c>
      <c r="AP157" s="251">
        <v>0</v>
      </c>
      <c r="AQ157" s="247">
        <f t="shared" si="20"/>
        <v>0</v>
      </c>
      <c r="AR157" s="247">
        <f t="shared" si="20"/>
        <v>0</v>
      </c>
      <c r="AS157" s="247">
        <f t="shared" si="20"/>
        <v>0</v>
      </c>
      <c r="AT157" s="247">
        <f t="shared" si="20"/>
        <v>0</v>
      </c>
      <c r="AU157" s="247">
        <f t="shared" si="20"/>
        <v>0</v>
      </c>
      <c r="AV157" s="247">
        <f t="shared" si="20"/>
        <v>0</v>
      </c>
      <c r="AW157" s="247">
        <f t="shared" si="20"/>
        <v>0</v>
      </c>
      <c r="AX157" s="247">
        <f t="shared" si="20"/>
        <v>0</v>
      </c>
      <c r="AY157" s="247">
        <f t="shared" si="20"/>
        <v>0</v>
      </c>
      <c r="AZ157" s="247">
        <f t="shared" si="20"/>
        <v>0</v>
      </c>
      <c r="BA157" s="247">
        <f t="shared" si="20"/>
        <v>0</v>
      </c>
      <c r="BB157" s="247">
        <f t="shared" si="20"/>
        <v>0</v>
      </c>
      <c r="BC157" s="247">
        <f t="shared" si="20"/>
        <v>0</v>
      </c>
      <c r="BD157" s="247">
        <f t="shared" si="20"/>
        <v>0</v>
      </c>
      <c r="BE157" s="247">
        <f t="shared" si="23"/>
        <v>0</v>
      </c>
      <c r="BF157" s="247">
        <f t="shared" si="23"/>
        <v>0</v>
      </c>
      <c r="BG157" s="247">
        <f t="shared" si="21"/>
        <v>0</v>
      </c>
      <c r="BH157" s="247">
        <f t="shared" si="26"/>
        <v>0</v>
      </c>
      <c r="BI157" s="247">
        <f t="shared" si="26"/>
        <v>0</v>
      </c>
      <c r="BJ157" s="247">
        <f t="shared" si="26"/>
        <v>0</v>
      </c>
      <c r="BK157" s="247">
        <f t="shared" si="26"/>
        <v>0</v>
      </c>
      <c r="BL157" s="247">
        <f t="shared" si="26"/>
        <v>0</v>
      </c>
      <c r="BM157" s="247">
        <f t="shared" si="26"/>
        <v>0</v>
      </c>
      <c r="BN157" s="247">
        <f t="shared" si="26"/>
        <v>0</v>
      </c>
      <c r="BO157" s="247">
        <f t="shared" si="26"/>
        <v>0</v>
      </c>
      <c r="BP157" s="247">
        <f t="shared" si="26"/>
        <v>0</v>
      </c>
      <c r="BQ157" s="247">
        <f t="shared" si="26"/>
        <v>0</v>
      </c>
      <c r="BR157" s="247">
        <f t="shared" si="26"/>
        <v>0</v>
      </c>
      <c r="BS157" s="247">
        <f t="shared" si="26"/>
        <v>0</v>
      </c>
      <c r="BT157" s="247">
        <f t="shared" si="26"/>
        <v>5.6904364252532737E-2</v>
      </c>
      <c r="BU157" s="247">
        <f t="shared" si="26"/>
        <v>0</v>
      </c>
      <c r="BV157" s="247">
        <f t="shared" si="26"/>
        <v>0</v>
      </c>
      <c r="BW157" s="247">
        <f t="shared" si="26"/>
        <v>0</v>
      </c>
      <c r="BX157" s="247">
        <f t="shared" si="26"/>
        <v>0</v>
      </c>
      <c r="BY157" s="247">
        <f t="shared" si="26"/>
        <v>0</v>
      </c>
      <c r="BZ157" s="247">
        <f t="shared" si="26"/>
        <v>0</v>
      </c>
      <c r="CA157" s="247">
        <f t="shared" si="26"/>
        <v>0</v>
      </c>
      <c r="CB157" s="247">
        <f t="shared" si="25"/>
        <v>0</v>
      </c>
      <c r="CC157" s="248">
        <f t="shared" si="25"/>
        <v>0</v>
      </c>
      <c r="CD157" s="159"/>
      <c r="CE157" s="230">
        <f>ABS(取引基本表!CY74)</f>
        <v>1932236</v>
      </c>
      <c r="CF157" s="228">
        <f>SUM(取引基本表!AS74:CE74)+SUM(取引基本表!CO74:CU74)</f>
        <v>33955849.000000007</v>
      </c>
      <c r="CG157" s="366">
        <f t="shared" si="9"/>
        <v>5.6904364252532737E-2</v>
      </c>
      <c r="CH157" s="3"/>
    </row>
    <row r="158" spans="1:86">
      <c r="A158" s="32"/>
      <c r="B158" s="356">
        <v>31</v>
      </c>
      <c r="C158" s="88" t="s">
        <v>162</v>
      </c>
      <c r="D158" s="249">
        <v>0</v>
      </c>
      <c r="E158" s="250">
        <v>0</v>
      </c>
      <c r="F158" s="250">
        <v>0</v>
      </c>
      <c r="G158" s="250">
        <v>0</v>
      </c>
      <c r="H158" s="250">
        <v>0</v>
      </c>
      <c r="I158" s="250">
        <v>0</v>
      </c>
      <c r="J158" s="250">
        <v>0</v>
      </c>
      <c r="K158" s="250">
        <v>0</v>
      </c>
      <c r="L158" s="250">
        <v>0</v>
      </c>
      <c r="M158" s="250">
        <v>0</v>
      </c>
      <c r="N158" s="250">
        <v>0</v>
      </c>
      <c r="O158" s="250">
        <v>0</v>
      </c>
      <c r="P158" s="250">
        <v>0</v>
      </c>
      <c r="Q158" s="250">
        <v>0</v>
      </c>
      <c r="R158" s="250">
        <v>0</v>
      </c>
      <c r="S158" s="250">
        <v>0</v>
      </c>
      <c r="T158" s="250">
        <v>0</v>
      </c>
      <c r="U158" s="250">
        <v>0</v>
      </c>
      <c r="V158" s="250">
        <v>0</v>
      </c>
      <c r="W158" s="250">
        <v>0</v>
      </c>
      <c r="X158" s="250">
        <v>0</v>
      </c>
      <c r="Y158" s="250">
        <v>0</v>
      </c>
      <c r="Z158" s="250">
        <v>0</v>
      </c>
      <c r="AA158" s="250">
        <v>0</v>
      </c>
      <c r="AB158" s="250">
        <v>0</v>
      </c>
      <c r="AC158" s="250">
        <v>0</v>
      </c>
      <c r="AD158" s="250">
        <v>0</v>
      </c>
      <c r="AE158" s="250">
        <v>0</v>
      </c>
      <c r="AF158" s="250">
        <v>0</v>
      </c>
      <c r="AG158" s="250">
        <v>0</v>
      </c>
      <c r="AH158" s="250">
        <v>0</v>
      </c>
      <c r="AI158" s="250">
        <v>0</v>
      </c>
      <c r="AJ158" s="250">
        <v>0</v>
      </c>
      <c r="AK158" s="250">
        <v>0</v>
      </c>
      <c r="AL158" s="250">
        <v>0</v>
      </c>
      <c r="AM158" s="250">
        <v>0</v>
      </c>
      <c r="AN158" s="250">
        <v>0</v>
      </c>
      <c r="AO158" s="250">
        <v>0</v>
      </c>
      <c r="AP158" s="251">
        <v>0</v>
      </c>
      <c r="AQ158" s="247">
        <f t="shared" si="20"/>
        <v>0</v>
      </c>
      <c r="AR158" s="247">
        <f t="shared" si="20"/>
        <v>0</v>
      </c>
      <c r="AS158" s="247">
        <f t="shared" si="20"/>
        <v>0</v>
      </c>
      <c r="AT158" s="247">
        <f t="shared" si="20"/>
        <v>0</v>
      </c>
      <c r="AU158" s="247">
        <f t="shared" si="20"/>
        <v>0</v>
      </c>
      <c r="AV158" s="247">
        <f t="shared" si="20"/>
        <v>0</v>
      </c>
      <c r="AW158" s="247">
        <f t="shared" si="20"/>
        <v>0</v>
      </c>
      <c r="AX158" s="247">
        <f t="shared" si="20"/>
        <v>0</v>
      </c>
      <c r="AY158" s="247">
        <f t="shared" si="20"/>
        <v>0</v>
      </c>
      <c r="AZ158" s="247">
        <f t="shared" si="20"/>
        <v>0</v>
      </c>
      <c r="BA158" s="247">
        <f t="shared" si="20"/>
        <v>0</v>
      </c>
      <c r="BB158" s="247">
        <f t="shared" si="20"/>
        <v>0</v>
      </c>
      <c r="BC158" s="247">
        <f t="shared" si="20"/>
        <v>0</v>
      </c>
      <c r="BD158" s="247">
        <f t="shared" si="20"/>
        <v>0</v>
      </c>
      <c r="BE158" s="247">
        <f t="shared" si="23"/>
        <v>0</v>
      </c>
      <c r="BF158" s="247">
        <f t="shared" si="23"/>
        <v>0</v>
      </c>
      <c r="BG158" s="247">
        <f t="shared" si="21"/>
        <v>0</v>
      </c>
      <c r="BH158" s="247">
        <f t="shared" si="26"/>
        <v>0</v>
      </c>
      <c r="BI158" s="247">
        <f t="shared" si="26"/>
        <v>0</v>
      </c>
      <c r="BJ158" s="247">
        <f t="shared" si="26"/>
        <v>0</v>
      </c>
      <c r="BK158" s="247">
        <f t="shared" si="26"/>
        <v>0</v>
      </c>
      <c r="BL158" s="247">
        <f t="shared" si="26"/>
        <v>0</v>
      </c>
      <c r="BM158" s="247">
        <f t="shared" si="26"/>
        <v>0</v>
      </c>
      <c r="BN158" s="247">
        <f t="shared" si="26"/>
        <v>0</v>
      </c>
      <c r="BO158" s="247">
        <f t="shared" si="26"/>
        <v>0</v>
      </c>
      <c r="BP158" s="247">
        <f t="shared" si="26"/>
        <v>0</v>
      </c>
      <c r="BQ158" s="247">
        <f t="shared" si="26"/>
        <v>0</v>
      </c>
      <c r="BR158" s="247">
        <f t="shared" si="26"/>
        <v>0</v>
      </c>
      <c r="BS158" s="247">
        <f t="shared" si="26"/>
        <v>0</v>
      </c>
      <c r="BT158" s="247">
        <f t="shared" si="26"/>
        <v>0</v>
      </c>
      <c r="BU158" s="247">
        <f t="shared" si="26"/>
        <v>5.4385821837340538E-2</v>
      </c>
      <c r="BV158" s="247">
        <f t="shared" si="26"/>
        <v>0</v>
      </c>
      <c r="BW158" s="247">
        <f t="shared" si="26"/>
        <v>0</v>
      </c>
      <c r="BX158" s="247">
        <f t="shared" si="26"/>
        <v>0</v>
      </c>
      <c r="BY158" s="247">
        <f t="shared" si="26"/>
        <v>0</v>
      </c>
      <c r="BZ158" s="247">
        <f t="shared" si="26"/>
        <v>0</v>
      </c>
      <c r="CA158" s="247">
        <f t="shared" si="26"/>
        <v>0</v>
      </c>
      <c r="CB158" s="247">
        <f t="shared" si="25"/>
        <v>0</v>
      </c>
      <c r="CC158" s="248">
        <f t="shared" si="25"/>
        <v>0</v>
      </c>
      <c r="CD158" s="159"/>
      <c r="CE158" s="230">
        <f>ABS(取引基本表!CY75)</f>
        <v>3548465</v>
      </c>
      <c r="CF158" s="228">
        <f>SUM(取引基本表!AS75:CE75)+SUM(取引基本表!CO75:CU75)</f>
        <v>65246141</v>
      </c>
      <c r="CG158" s="366">
        <f t="shared" si="9"/>
        <v>5.4385821837340538E-2</v>
      </c>
      <c r="CH158" s="3"/>
    </row>
    <row r="159" spans="1:86">
      <c r="A159" s="32"/>
      <c r="B159" s="356">
        <v>32</v>
      </c>
      <c r="C159" s="88" t="s">
        <v>54</v>
      </c>
      <c r="D159" s="249">
        <v>0</v>
      </c>
      <c r="E159" s="250">
        <v>0</v>
      </c>
      <c r="F159" s="250">
        <v>0</v>
      </c>
      <c r="G159" s="250">
        <v>0</v>
      </c>
      <c r="H159" s="250">
        <v>0</v>
      </c>
      <c r="I159" s="250">
        <v>0</v>
      </c>
      <c r="J159" s="250">
        <v>0</v>
      </c>
      <c r="K159" s="250">
        <v>0</v>
      </c>
      <c r="L159" s="250">
        <v>0</v>
      </c>
      <c r="M159" s="250">
        <v>0</v>
      </c>
      <c r="N159" s="250">
        <v>0</v>
      </c>
      <c r="O159" s="250">
        <v>0</v>
      </c>
      <c r="P159" s="250">
        <v>0</v>
      </c>
      <c r="Q159" s="250">
        <v>0</v>
      </c>
      <c r="R159" s="250">
        <v>0</v>
      </c>
      <c r="S159" s="250">
        <v>0</v>
      </c>
      <c r="T159" s="250">
        <v>0</v>
      </c>
      <c r="U159" s="250">
        <v>0</v>
      </c>
      <c r="V159" s="250">
        <v>0</v>
      </c>
      <c r="W159" s="250">
        <v>0</v>
      </c>
      <c r="X159" s="250">
        <v>0</v>
      </c>
      <c r="Y159" s="250">
        <v>0</v>
      </c>
      <c r="Z159" s="250">
        <v>0</v>
      </c>
      <c r="AA159" s="250">
        <v>0</v>
      </c>
      <c r="AB159" s="250">
        <v>0</v>
      </c>
      <c r="AC159" s="250">
        <v>0</v>
      </c>
      <c r="AD159" s="250">
        <v>0</v>
      </c>
      <c r="AE159" s="250">
        <v>0</v>
      </c>
      <c r="AF159" s="250">
        <v>0</v>
      </c>
      <c r="AG159" s="250">
        <v>0</v>
      </c>
      <c r="AH159" s="250">
        <v>0</v>
      </c>
      <c r="AI159" s="250">
        <v>0</v>
      </c>
      <c r="AJ159" s="250">
        <v>0</v>
      </c>
      <c r="AK159" s="250">
        <v>0</v>
      </c>
      <c r="AL159" s="250">
        <v>0</v>
      </c>
      <c r="AM159" s="250">
        <v>0</v>
      </c>
      <c r="AN159" s="250">
        <v>0</v>
      </c>
      <c r="AO159" s="250">
        <v>0</v>
      </c>
      <c r="AP159" s="251">
        <v>0</v>
      </c>
      <c r="AQ159" s="247">
        <f t="shared" ref="AQ159:BD166" si="27">IF(AQ$87=$B159,$CG159,0)</f>
        <v>0</v>
      </c>
      <c r="AR159" s="247">
        <f t="shared" si="27"/>
        <v>0</v>
      </c>
      <c r="AS159" s="247">
        <f t="shared" si="27"/>
        <v>0</v>
      </c>
      <c r="AT159" s="247">
        <f t="shared" si="27"/>
        <v>0</v>
      </c>
      <c r="AU159" s="247">
        <f t="shared" si="27"/>
        <v>0</v>
      </c>
      <c r="AV159" s="247">
        <f t="shared" si="27"/>
        <v>0</v>
      </c>
      <c r="AW159" s="247">
        <f t="shared" si="27"/>
        <v>0</v>
      </c>
      <c r="AX159" s="247">
        <f t="shared" si="27"/>
        <v>0</v>
      </c>
      <c r="AY159" s="247">
        <f t="shared" si="27"/>
        <v>0</v>
      </c>
      <c r="AZ159" s="247">
        <f t="shared" si="27"/>
        <v>0</v>
      </c>
      <c r="BA159" s="247">
        <f t="shared" si="27"/>
        <v>0</v>
      </c>
      <c r="BB159" s="247">
        <f t="shared" si="27"/>
        <v>0</v>
      </c>
      <c r="BC159" s="247">
        <f t="shared" si="27"/>
        <v>0</v>
      </c>
      <c r="BD159" s="247">
        <f t="shared" si="27"/>
        <v>0</v>
      </c>
      <c r="BE159" s="247">
        <f t="shared" si="23"/>
        <v>0</v>
      </c>
      <c r="BF159" s="247">
        <f t="shared" si="23"/>
        <v>0</v>
      </c>
      <c r="BG159" s="247">
        <f t="shared" si="21"/>
        <v>0</v>
      </c>
      <c r="BH159" s="247">
        <f t="shared" si="26"/>
        <v>0</v>
      </c>
      <c r="BI159" s="247">
        <f t="shared" si="26"/>
        <v>0</v>
      </c>
      <c r="BJ159" s="247">
        <f t="shared" si="26"/>
        <v>0</v>
      </c>
      <c r="BK159" s="247">
        <f t="shared" si="26"/>
        <v>0</v>
      </c>
      <c r="BL159" s="247">
        <f t="shared" si="26"/>
        <v>0</v>
      </c>
      <c r="BM159" s="247">
        <f t="shared" si="26"/>
        <v>0</v>
      </c>
      <c r="BN159" s="247">
        <f t="shared" si="26"/>
        <v>0</v>
      </c>
      <c r="BO159" s="247">
        <f t="shared" si="26"/>
        <v>0</v>
      </c>
      <c r="BP159" s="247">
        <f t="shared" si="26"/>
        <v>0</v>
      </c>
      <c r="BQ159" s="247">
        <f t="shared" si="26"/>
        <v>0</v>
      </c>
      <c r="BR159" s="247">
        <f t="shared" si="26"/>
        <v>0</v>
      </c>
      <c r="BS159" s="247">
        <f t="shared" si="26"/>
        <v>0</v>
      </c>
      <c r="BT159" s="247">
        <f t="shared" si="26"/>
        <v>0</v>
      </c>
      <c r="BU159" s="247">
        <f t="shared" si="26"/>
        <v>0</v>
      </c>
      <c r="BV159" s="247">
        <f t="shared" si="26"/>
        <v>0</v>
      </c>
      <c r="BW159" s="247">
        <f t="shared" si="26"/>
        <v>0</v>
      </c>
      <c r="BX159" s="247">
        <f t="shared" si="26"/>
        <v>0</v>
      </c>
      <c r="BY159" s="247">
        <f t="shared" si="26"/>
        <v>0</v>
      </c>
      <c r="BZ159" s="247">
        <f t="shared" si="26"/>
        <v>0</v>
      </c>
      <c r="CA159" s="247">
        <f t="shared" si="26"/>
        <v>0</v>
      </c>
      <c r="CB159" s="247">
        <f t="shared" si="25"/>
        <v>0</v>
      </c>
      <c r="CC159" s="248">
        <f t="shared" si="25"/>
        <v>0</v>
      </c>
      <c r="CD159" s="159"/>
      <c r="CE159" s="230">
        <f>ABS(取引基本表!CY76)</f>
        <v>0</v>
      </c>
      <c r="CF159" s="228">
        <f>SUM(取引基本表!AS76:CE76)+SUM(取引基本表!CO76:CU76)</f>
        <v>41188150</v>
      </c>
      <c r="CG159" s="368">
        <f t="shared" si="9"/>
        <v>0</v>
      </c>
      <c r="CH159" s="3"/>
    </row>
    <row r="160" spans="1:86">
      <c r="A160" s="32"/>
      <c r="B160" s="356">
        <v>33</v>
      </c>
      <c r="C160" s="88" t="s">
        <v>55</v>
      </c>
      <c r="D160" s="249">
        <v>0</v>
      </c>
      <c r="E160" s="250">
        <v>0</v>
      </c>
      <c r="F160" s="250">
        <v>0</v>
      </c>
      <c r="G160" s="250">
        <v>0</v>
      </c>
      <c r="H160" s="250">
        <v>0</v>
      </c>
      <c r="I160" s="250">
        <v>0</v>
      </c>
      <c r="J160" s="250">
        <v>0</v>
      </c>
      <c r="K160" s="250">
        <v>0</v>
      </c>
      <c r="L160" s="250">
        <v>0</v>
      </c>
      <c r="M160" s="250">
        <v>0</v>
      </c>
      <c r="N160" s="250">
        <v>0</v>
      </c>
      <c r="O160" s="250">
        <v>0</v>
      </c>
      <c r="P160" s="250">
        <v>0</v>
      </c>
      <c r="Q160" s="250">
        <v>0</v>
      </c>
      <c r="R160" s="250">
        <v>0</v>
      </c>
      <c r="S160" s="250">
        <v>0</v>
      </c>
      <c r="T160" s="250">
        <v>0</v>
      </c>
      <c r="U160" s="250">
        <v>0</v>
      </c>
      <c r="V160" s="250">
        <v>0</v>
      </c>
      <c r="W160" s="250">
        <v>0</v>
      </c>
      <c r="X160" s="250">
        <v>0</v>
      </c>
      <c r="Y160" s="250">
        <v>0</v>
      </c>
      <c r="Z160" s="250">
        <v>0</v>
      </c>
      <c r="AA160" s="250">
        <v>0</v>
      </c>
      <c r="AB160" s="250">
        <v>0</v>
      </c>
      <c r="AC160" s="250">
        <v>0</v>
      </c>
      <c r="AD160" s="250">
        <v>0</v>
      </c>
      <c r="AE160" s="250">
        <v>0</v>
      </c>
      <c r="AF160" s="250">
        <v>0</v>
      </c>
      <c r="AG160" s="250">
        <v>0</v>
      </c>
      <c r="AH160" s="250">
        <v>0</v>
      </c>
      <c r="AI160" s="250">
        <v>0</v>
      </c>
      <c r="AJ160" s="250">
        <v>0</v>
      </c>
      <c r="AK160" s="250">
        <v>0</v>
      </c>
      <c r="AL160" s="250">
        <v>0</v>
      </c>
      <c r="AM160" s="250">
        <v>0</v>
      </c>
      <c r="AN160" s="250">
        <v>0</v>
      </c>
      <c r="AO160" s="250">
        <v>0</v>
      </c>
      <c r="AP160" s="251">
        <v>0</v>
      </c>
      <c r="AQ160" s="247">
        <f t="shared" si="27"/>
        <v>0</v>
      </c>
      <c r="AR160" s="247">
        <f t="shared" si="27"/>
        <v>0</v>
      </c>
      <c r="AS160" s="247">
        <f t="shared" si="27"/>
        <v>0</v>
      </c>
      <c r="AT160" s="247">
        <f t="shared" si="27"/>
        <v>0</v>
      </c>
      <c r="AU160" s="247">
        <f t="shared" si="27"/>
        <v>0</v>
      </c>
      <c r="AV160" s="247">
        <f t="shared" si="27"/>
        <v>0</v>
      </c>
      <c r="AW160" s="247">
        <f t="shared" si="27"/>
        <v>0</v>
      </c>
      <c r="AX160" s="247">
        <f t="shared" si="27"/>
        <v>0</v>
      </c>
      <c r="AY160" s="247">
        <f t="shared" si="27"/>
        <v>0</v>
      </c>
      <c r="AZ160" s="247">
        <f t="shared" si="27"/>
        <v>0</v>
      </c>
      <c r="BA160" s="247">
        <f t="shared" si="27"/>
        <v>0</v>
      </c>
      <c r="BB160" s="247">
        <f t="shared" si="27"/>
        <v>0</v>
      </c>
      <c r="BC160" s="247">
        <f t="shared" si="27"/>
        <v>0</v>
      </c>
      <c r="BD160" s="247">
        <f t="shared" si="27"/>
        <v>0</v>
      </c>
      <c r="BE160" s="247">
        <f t="shared" si="23"/>
        <v>0</v>
      </c>
      <c r="BF160" s="247">
        <f t="shared" si="23"/>
        <v>0</v>
      </c>
      <c r="BG160" s="247">
        <f t="shared" si="21"/>
        <v>0</v>
      </c>
      <c r="BH160" s="247">
        <f t="shared" ref="BH160:BT160" si="28">IF(BH$87=$B160,$CG160,0)</f>
        <v>0</v>
      </c>
      <c r="BI160" s="247">
        <f t="shared" si="28"/>
        <v>0</v>
      </c>
      <c r="BJ160" s="247">
        <f t="shared" si="28"/>
        <v>0</v>
      </c>
      <c r="BK160" s="247">
        <f t="shared" si="28"/>
        <v>0</v>
      </c>
      <c r="BL160" s="247">
        <f t="shared" si="28"/>
        <v>0</v>
      </c>
      <c r="BM160" s="247">
        <f t="shared" si="28"/>
        <v>0</v>
      </c>
      <c r="BN160" s="247">
        <f t="shared" si="28"/>
        <v>0</v>
      </c>
      <c r="BO160" s="247">
        <f t="shared" si="28"/>
        <v>0</v>
      </c>
      <c r="BP160" s="247">
        <f t="shared" si="28"/>
        <v>0</v>
      </c>
      <c r="BQ160" s="247">
        <f t="shared" si="28"/>
        <v>0</v>
      </c>
      <c r="BR160" s="247">
        <f t="shared" si="28"/>
        <v>0</v>
      </c>
      <c r="BS160" s="247">
        <f t="shared" si="28"/>
        <v>0</v>
      </c>
      <c r="BT160" s="247">
        <f t="shared" si="28"/>
        <v>0</v>
      </c>
      <c r="BU160" s="247">
        <f t="shared" si="26"/>
        <v>0</v>
      </c>
      <c r="BV160" s="247">
        <f t="shared" si="26"/>
        <v>0</v>
      </c>
      <c r="BW160" s="247">
        <f t="shared" si="26"/>
        <v>4.3083656088031212E-2</v>
      </c>
      <c r="BX160" s="247">
        <f t="shared" si="26"/>
        <v>0</v>
      </c>
      <c r="BY160" s="247">
        <f t="shared" si="26"/>
        <v>0</v>
      </c>
      <c r="BZ160" s="247">
        <f t="shared" si="26"/>
        <v>0</v>
      </c>
      <c r="CA160" s="247">
        <f t="shared" si="26"/>
        <v>0</v>
      </c>
      <c r="CB160" s="247">
        <f t="shared" si="25"/>
        <v>0</v>
      </c>
      <c r="CC160" s="248">
        <f t="shared" si="25"/>
        <v>0</v>
      </c>
      <c r="CD160" s="159"/>
      <c r="CE160" s="230">
        <f>ABS(取引基本表!CY77)</f>
        <v>1937991</v>
      </c>
      <c r="CF160" s="228">
        <f>SUM(取引基本表!AS77:CE77)+SUM(取引基本表!CO77:CU77)</f>
        <v>44982046</v>
      </c>
      <c r="CG160" s="368">
        <f t="shared" si="9"/>
        <v>4.3083656088031212E-2</v>
      </c>
      <c r="CH160" s="3"/>
    </row>
    <row r="161" spans="1:86">
      <c r="A161" s="32"/>
      <c r="B161" s="356">
        <v>34</v>
      </c>
      <c r="C161" s="88" t="s">
        <v>244</v>
      </c>
      <c r="D161" s="249">
        <v>0</v>
      </c>
      <c r="E161" s="250">
        <v>0</v>
      </c>
      <c r="F161" s="250">
        <v>0</v>
      </c>
      <c r="G161" s="250">
        <v>0</v>
      </c>
      <c r="H161" s="250">
        <v>0</v>
      </c>
      <c r="I161" s="250">
        <v>0</v>
      </c>
      <c r="J161" s="250">
        <v>0</v>
      </c>
      <c r="K161" s="250">
        <v>0</v>
      </c>
      <c r="L161" s="250">
        <v>0</v>
      </c>
      <c r="M161" s="250">
        <v>0</v>
      </c>
      <c r="N161" s="250">
        <v>0</v>
      </c>
      <c r="O161" s="250">
        <v>0</v>
      </c>
      <c r="P161" s="250">
        <v>0</v>
      </c>
      <c r="Q161" s="250">
        <v>0</v>
      </c>
      <c r="R161" s="250">
        <v>0</v>
      </c>
      <c r="S161" s="250">
        <v>0</v>
      </c>
      <c r="T161" s="250">
        <v>0</v>
      </c>
      <c r="U161" s="250">
        <v>0</v>
      </c>
      <c r="V161" s="250">
        <v>0</v>
      </c>
      <c r="W161" s="250">
        <v>0</v>
      </c>
      <c r="X161" s="250">
        <v>0</v>
      </c>
      <c r="Y161" s="250">
        <v>0</v>
      </c>
      <c r="Z161" s="250">
        <v>0</v>
      </c>
      <c r="AA161" s="250">
        <v>0</v>
      </c>
      <c r="AB161" s="250">
        <v>0</v>
      </c>
      <c r="AC161" s="250">
        <v>0</v>
      </c>
      <c r="AD161" s="250">
        <v>0</v>
      </c>
      <c r="AE161" s="250">
        <v>0</v>
      </c>
      <c r="AF161" s="250">
        <v>0</v>
      </c>
      <c r="AG161" s="250">
        <v>0</v>
      </c>
      <c r="AH161" s="250">
        <v>0</v>
      </c>
      <c r="AI161" s="250">
        <v>0</v>
      </c>
      <c r="AJ161" s="250">
        <v>0</v>
      </c>
      <c r="AK161" s="250">
        <v>0</v>
      </c>
      <c r="AL161" s="250">
        <v>0</v>
      </c>
      <c r="AM161" s="250">
        <v>0</v>
      </c>
      <c r="AN161" s="250">
        <v>0</v>
      </c>
      <c r="AO161" s="250">
        <v>0</v>
      </c>
      <c r="AP161" s="251">
        <v>0</v>
      </c>
      <c r="AQ161" s="247">
        <f t="shared" si="27"/>
        <v>0</v>
      </c>
      <c r="AR161" s="247">
        <f t="shared" si="27"/>
        <v>0</v>
      </c>
      <c r="AS161" s="247">
        <f t="shared" si="27"/>
        <v>0</v>
      </c>
      <c r="AT161" s="247">
        <f t="shared" si="27"/>
        <v>0</v>
      </c>
      <c r="AU161" s="247">
        <f t="shared" si="27"/>
        <v>0</v>
      </c>
      <c r="AV161" s="247">
        <f t="shared" si="27"/>
        <v>0</v>
      </c>
      <c r="AW161" s="247">
        <f t="shared" si="27"/>
        <v>0</v>
      </c>
      <c r="AX161" s="247">
        <f t="shared" si="27"/>
        <v>0</v>
      </c>
      <c r="AY161" s="247">
        <f t="shared" si="27"/>
        <v>0</v>
      </c>
      <c r="AZ161" s="247">
        <f t="shared" si="27"/>
        <v>0</v>
      </c>
      <c r="BA161" s="247">
        <f t="shared" si="27"/>
        <v>0</v>
      </c>
      <c r="BB161" s="247">
        <f t="shared" si="27"/>
        <v>0</v>
      </c>
      <c r="BC161" s="247">
        <f t="shared" si="27"/>
        <v>0</v>
      </c>
      <c r="BD161" s="247">
        <f t="shared" si="27"/>
        <v>0</v>
      </c>
      <c r="BE161" s="247">
        <f t="shared" si="23"/>
        <v>0</v>
      </c>
      <c r="BF161" s="247">
        <f t="shared" si="23"/>
        <v>0</v>
      </c>
      <c r="BG161" s="247">
        <f t="shared" si="21"/>
        <v>0</v>
      </c>
      <c r="BH161" s="247">
        <f t="shared" si="26"/>
        <v>0</v>
      </c>
      <c r="BI161" s="247">
        <f t="shared" si="26"/>
        <v>0</v>
      </c>
      <c r="BJ161" s="247">
        <f t="shared" si="26"/>
        <v>0</v>
      </c>
      <c r="BK161" s="247">
        <f t="shared" si="26"/>
        <v>0</v>
      </c>
      <c r="BL161" s="247">
        <f t="shared" si="26"/>
        <v>0</v>
      </c>
      <c r="BM161" s="247">
        <f t="shared" si="26"/>
        <v>0</v>
      </c>
      <c r="BN161" s="247">
        <f t="shared" si="26"/>
        <v>0</v>
      </c>
      <c r="BO161" s="247">
        <f t="shared" si="26"/>
        <v>0</v>
      </c>
      <c r="BP161" s="247">
        <f t="shared" si="26"/>
        <v>0</v>
      </c>
      <c r="BQ161" s="247">
        <f t="shared" si="26"/>
        <v>0</v>
      </c>
      <c r="BR161" s="247">
        <f t="shared" si="26"/>
        <v>0</v>
      </c>
      <c r="BS161" s="247">
        <f t="shared" si="26"/>
        <v>0</v>
      </c>
      <c r="BT161" s="247">
        <f t="shared" si="26"/>
        <v>0</v>
      </c>
      <c r="BU161" s="247">
        <f t="shared" si="26"/>
        <v>0</v>
      </c>
      <c r="BV161" s="247">
        <f t="shared" si="26"/>
        <v>0</v>
      </c>
      <c r="BW161" s="247">
        <f t="shared" si="26"/>
        <v>0</v>
      </c>
      <c r="BX161" s="247">
        <f t="shared" si="26"/>
        <v>6.8929534064810202E-5</v>
      </c>
      <c r="BY161" s="247">
        <f t="shared" si="26"/>
        <v>0</v>
      </c>
      <c r="BZ161" s="247">
        <f t="shared" si="26"/>
        <v>0</v>
      </c>
      <c r="CA161" s="247">
        <f t="shared" si="26"/>
        <v>0</v>
      </c>
      <c r="CB161" s="247">
        <f t="shared" si="25"/>
        <v>0</v>
      </c>
      <c r="CC161" s="248">
        <f t="shared" si="25"/>
        <v>0</v>
      </c>
      <c r="CD161" s="159"/>
      <c r="CE161" s="230">
        <f>ABS(取引基本表!CY78)</f>
        <v>4747</v>
      </c>
      <c r="CF161" s="228">
        <f>SUM(取引基本表!AS78:CE78)+SUM(取引基本表!CO78:CU78)</f>
        <v>68867432</v>
      </c>
      <c r="CG161" s="368">
        <f t="shared" si="9"/>
        <v>6.8929534064810202E-5</v>
      </c>
      <c r="CH161" s="3"/>
    </row>
    <row r="162" spans="1:86">
      <c r="A162" s="32"/>
      <c r="B162" s="356">
        <v>35</v>
      </c>
      <c r="C162" s="88" t="s">
        <v>245</v>
      </c>
      <c r="D162" s="249">
        <v>0</v>
      </c>
      <c r="E162" s="250">
        <v>0</v>
      </c>
      <c r="F162" s="250">
        <v>0</v>
      </c>
      <c r="G162" s="250">
        <v>0</v>
      </c>
      <c r="H162" s="250">
        <v>0</v>
      </c>
      <c r="I162" s="250">
        <v>0</v>
      </c>
      <c r="J162" s="250">
        <v>0</v>
      </c>
      <c r="K162" s="250">
        <v>0</v>
      </c>
      <c r="L162" s="250">
        <v>0</v>
      </c>
      <c r="M162" s="250">
        <v>0</v>
      </c>
      <c r="N162" s="250">
        <v>0</v>
      </c>
      <c r="O162" s="250">
        <v>0</v>
      </c>
      <c r="P162" s="250">
        <v>0</v>
      </c>
      <c r="Q162" s="250">
        <v>0</v>
      </c>
      <c r="R162" s="250">
        <v>0</v>
      </c>
      <c r="S162" s="250">
        <v>0</v>
      </c>
      <c r="T162" s="250">
        <v>0</v>
      </c>
      <c r="U162" s="250">
        <v>0</v>
      </c>
      <c r="V162" s="250">
        <v>0</v>
      </c>
      <c r="W162" s="250">
        <v>0</v>
      </c>
      <c r="X162" s="250">
        <v>0</v>
      </c>
      <c r="Y162" s="250">
        <v>0</v>
      </c>
      <c r="Z162" s="250">
        <v>0</v>
      </c>
      <c r="AA162" s="250">
        <v>0</v>
      </c>
      <c r="AB162" s="250">
        <v>0</v>
      </c>
      <c r="AC162" s="250">
        <v>0</v>
      </c>
      <c r="AD162" s="250">
        <v>0</v>
      </c>
      <c r="AE162" s="250">
        <v>0</v>
      </c>
      <c r="AF162" s="250">
        <v>0</v>
      </c>
      <c r="AG162" s="250">
        <v>0</v>
      </c>
      <c r="AH162" s="250">
        <v>0</v>
      </c>
      <c r="AI162" s="250">
        <v>0</v>
      </c>
      <c r="AJ162" s="250">
        <v>0</v>
      </c>
      <c r="AK162" s="250">
        <v>0</v>
      </c>
      <c r="AL162" s="250">
        <v>0</v>
      </c>
      <c r="AM162" s="250">
        <v>0</v>
      </c>
      <c r="AN162" s="250">
        <v>0</v>
      </c>
      <c r="AO162" s="250">
        <v>0</v>
      </c>
      <c r="AP162" s="251">
        <v>0</v>
      </c>
      <c r="AQ162" s="247">
        <f t="shared" si="27"/>
        <v>0</v>
      </c>
      <c r="AR162" s="247">
        <f t="shared" si="27"/>
        <v>0</v>
      </c>
      <c r="AS162" s="247">
        <f t="shared" si="27"/>
        <v>0</v>
      </c>
      <c r="AT162" s="247">
        <f t="shared" si="27"/>
        <v>0</v>
      </c>
      <c r="AU162" s="247">
        <f t="shared" si="27"/>
        <v>0</v>
      </c>
      <c r="AV162" s="247">
        <f t="shared" si="27"/>
        <v>0</v>
      </c>
      <c r="AW162" s="247">
        <f t="shared" si="27"/>
        <v>0</v>
      </c>
      <c r="AX162" s="247">
        <f t="shared" si="27"/>
        <v>0</v>
      </c>
      <c r="AY162" s="247">
        <f t="shared" si="27"/>
        <v>0</v>
      </c>
      <c r="AZ162" s="247">
        <f t="shared" si="27"/>
        <v>0</v>
      </c>
      <c r="BA162" s="247">
        <f t="shared" si="27"/>
        <v>0</v>
      </c>
      <c r="BB162" s="247">
        <f t="shared" si="27"/>
        <v>0</v>
      </c>
      <c r="BC162" s="247">
        <f t="shared" si="27"/>
        <v>0</v>
      </c>
      <c r="BD162" s="247">
        <f t="shared" si="27"/>
        <v>0</v>
      </c>
      <c r="BE162" s="247">
        <f t="shared" si="23"/>
        <v>0</v>
      </c>
      <c r="BF162" s="247">
        <f t="shared" si="23"/>
        <v>0</v>
      </c>
      <c r="BG162" s="247">
        <f t="shared" si="21"/>
        <v>0</v>
      </c>
      <c r="BH162" s="247">
        <f t="shared" si="26"/>
        <v>0</v>
      </c>
      <c r="BI162" s="247">
        <f t="shared" si="26"/>
        <v>0</v>
      </c>
      <c r="BJ162" s="247">
        <f t="shared" si="26"/>
        <v>0</v>
      </c>
      <c r="BK162" s="247">
        <f t="shared" si="26"/>
        <v>0</v>
      </c>
      <c r="BL162" s="247">
        <f t="shared" si="26"/>
        <v>0</v>
      </c>
      <c r="BM162" s="247">
        <f t="shared" si="26"/>
        <v>0</v>
      </c>
      <c r="BN162" s="247">
        <f t="shared" si="26"/>
        <v>0</v>
      </c>
      <c r="BO162" s="247">
        <f t="shared" si="26"/>
        <v>0</v>
      </c>
      <c r="BP162" s="247">
        <f t="shared" si="26"/>
        <v>0</v>
      </c>
      <c r="BQ162" s="247">
        <f t="shared" si="26"/>
        <v>0</v>
      </c>
      <c r="BR162" s="247">
        <f t="shared" si="26"/>
        <v>0</v>
      </c>
      <c r="BS162" s="247">
        <f t="shared" si="26"/>
        <v>0</v>
      </c>
      <c r="BT162" s="247">
        <f t="shared" si="26"/>
        <v>0</v>
      </c>
      <c r="BU162" s="247">
        <f t="shared" si="26"/>
        <v>0</v>
      </c>
      <c r="BV162" s="247">
        <f t="shared" si="26"/>
        <v>0</v>
      </c>
      <c r="BW162" s="247">
        <f t="shared" si="26"/>
        <v>0</v>
      </c>
      <c r="BX162" s="247">
        <f t="shared" si="26"/>
        <v>0</v>
      </c>
      <c r="BY162" s="247">
        <f t="shared" si="26"/>
        <v>2.0861613892497549E-2</v>
      </c>
      <c r="BZ162" s="247">
        <f t="shared" si="26"/>
        <v>0</v>
      </c>
      <c r="CA162" s="247">
        <f t="shared" si="26"/>
        <v>0</v>
      </c>
      <c r="CB162" s="247">
        <f t="shared" si="25"/>
        <v>0</v>
      </c>
      <c r="CC162" s="248">
        <f t="shared" si="25"/>
        <v>0</v>
      </c>
      <c r="CD162" s="159"/>
      <c r="CE162" s="230">
        <f>ABS(取引基本表!CY79)</f>
        <v>97249</v>
      </c>
      <c r="CF162" s="228">
        <f>SUM(取引基本表!AS79:CE79)+SUM(取引基本表!CO79:CU79)</f>
        <v>4661624</v>
      </c>
      <c r="CG162" s="368">
        <f t="shared" si="9"/>
        <v>2.0861613892497549E-2</v>
      </c>
      <c r="CH162" s="3"/>
    </row>
    <row r="163" spans="1:86">
      <c r="A163" s="32"/>
      <c r="B163" s="356">
        <v>36</v>
      </c>
      <c r="C163" s="88" t="s">
        <v>56</v>
      </c>
      <c r="D163" s="249">
        <v>0</v>
      </c>
      <c r="E163" s="250">
        <v>0</v>
      </c>
      <c r="F163" s="250">
        <v>0</v>
      </c>
      <c r="G163" s="250">
        <v>0</v>
      </c>
      <c r="H163" s="250">
        <v>0</v>
      </c>
      <c r="I163" s="250">
        <v>0</v>
      </c>
      <c r="J163" s="250">
        <v>0</v>
      </c>
      <c r="K163" s="250">
        <v>0</v>
      </c>
      <c r="L163" s="250">
        <v>0</v>
      </c>
      <c r="M163" s="250">
        <v>0</v>
      </c>
      <c r="N163" s="250">
        <v>0</v>
      </c>
      <c r="O163" s="250">
        <v>0</v>
      </c>
      <c r="P163" s="250">
        <v>0</v>
      </c>
      <c r="Q163" s="250">
        <v>0</v>
      </c>
      <c r="R163" s="250">
        <v>0</v>
      </c>
      <c r="S163" s="250">
        <v>0</v>
      </c>
      <c r="T163" s="250">
        <v>0</v>
      </c>
      <c r="U163" s="250">
        <v>0</v>
      </c>
      <c r="V163" s="250">
        <v>0</v>
      </c>
      <c r="W163" s="250">
        <v>0</v>
      </c>
      <c r="X163" s="250">
        <v>0</v>
      </c>
      <c r="Y163" s="250">
        <v>0</v>
      </c>
      <c r="Z163" s="250">
        <v>0</v>
      </c>
      <c r="AA163" s="250">
        <v>0</v>
      </c>
      <c r="AB163" s="250">
        <v>0</v>
      </c>
      <c r="AC163" s="250">
        <v>0</v>
      </c>
      <c r="AD163" s="250">
        <v>0</v>
      </c>
      <c r="AE163" s="250">
        <v>0</v>
      </c>
      <c r="AF163" s="250">
        <v>0</v>
      </c>
      <c r="AG163" s="250">
        <v>0</v>
      </c>
      <c r="AH163" s="250">
        <v>0</v>
      </c>
      <c r="AI163" s="250">
        <v>0</v>
      </c>
      <c r="AJ163" s="250">
        <v>0</v>
      </c>
      <c r="AK163" s="250">
        <v>0</v>
      </c>
      <c r="AL163" s="250">
        <v>0</v>
      </c>
      <c r="AM163" s="250">
        <v>0</v>
      </c>
      <c r="AN163" s="250">
        <v>0</v>
      </c>
      <c r="AO163" s="250">
        <v>0</v>
      </c>
      <c r="AP163" s="251">
        <v>0</v>
      </c>
      <c r="AQ163" s="247">
        <f t="shared" si="27"/>
        <v>0</v>
      </c>
      <c r="AR163" s="247">
        <f t="shared" si="27"/>
        <v>0</v>
      </c>
      <c r="AS163" s="247">
        <f t="shared" si="27"/>
        <v>0</v>
      </c>
      <c r="AT163" s="247">
        <f t="shared" si="27"/>
        <v>0</v>
      </c>
      <c r="AU163" s="247">
        <f t="shared" si="27"/>
        <v>0</v>
      </c>
      <c r="AV163" s="247">
        <f t="shared" si="27"/>
        <v>0</v>
      </c>
      <c r="AW163" s="247">
        <f t="shared" si="27"/>
        <v>0</v>
      </c>
      <c r="AX163" s="247">
        <f t="shared" si="27"/>
        <v>0</v>
      </c>
      <c r="AY163" s="247">
        <f t="shared" si="27"/>
        <v>0</v>
      </c>
      <c r="AZ163" s="247">
        <f t="shared" si="27"/>
        <v>0</v>
      </c>
      <c r="BA163" s="247">
        <f t="shared" si="27"/>
        <v>0</v>
      </c>
      <c r="BB163" s="247">
        <f t="shared" si="27"/>
        <v>0</v>
      </c>
      <c r="BC163" s="247">
        <f t="shared" si="27"/>
        <v>0</v>
      </c>
      <c r="BD163" s="247">
        <f t="shared" si="27"/>
        <v>0</v>
      </c>
      <c r="BE163" s="247">
        <f t="shared" si="23"/>
        <v>0</v>
      </c>
      <c r="BF163" s="247">
        <f t="shared" si="23"/>
        <v>0</v>
      </c>
      <c r="BG163" s="247">
        <f t="shared" si="21"/>
        <v>0</v>
      </c>
      <c r="BH163" s="247">
        <f t="shared" si="26"/>
        <v>0</v>
      </c>
      <c r="BI163" s="247">
        <f t="shared" si="26"/>
        <v>0</v>
      </c>
      <c r="BJ163" s="247">
        <f t="shared" si="26"/>
        <v>0</v>
      </c>
      <c r="BK163" s="247">
        <f t="shared" si="26"/>
        <v>0</v>
      </c>
      <c r="BL163" s="247">
        <f t="shared" si="26"/>
        <v>0</v>
      </c>
      <c r="BM163" s="247">
        <f t="shared" si="26"/>
        <v>0</v>
      </c>
      <c r="BN163" s="247">
        <f t="shared" si="26"/>
        <v>0</v>
      </c>
      <c r="BO163" s="247">
        <f t="shared" si="26"/>
        <v>0</v>
      </c>
      <c r="BP163" s="247">
        <f t="shared" si="26"/>
        <v>0</v>
      </c>
      <c r="BQ163" s="247">
        <f t="shared" si="26"/>
        <v>0</v>
      </c>
      <c r="BR163" s="247">
        <f t="shared" si="26"/>
        <v>0</v>
      </c>
      <c r="BS163" s="247">
        <f t="shared" si="26"/>
        <v>0</v>
      </c>
      <c r="BT163" s="247">
        <f t="shared" si="26"/>
        <v>0</v>
      </c>
      <c r="BU163" s="247">
        <f t="shared" si="26"/>
        <v>0</v>
      </c>
      <c r="BV163" s="247">
        <f t="shared" si="26"/>
        <v>0</v>
      </c>
      <c r="BW163" s="247">
        <f t="shared" si="26"/>
        <v>0</v>
      </c>
      <c r="BX163" s="247">
        <f t="shared" si="26"/>
        <v>0</v>
      </c>
      <c r="BY163" s="247">
        <f t="shared" si="26"/>
        <v>0</v>
      </c>
      <c r="BZ163" s="247">
        <f t="shared" si="26"/>
        <v>4.7604968709705396E-2</v>
      </c>
      <c r="CA163" s="247">
        <f t="shared" si="26"/>
        <v>0</v>
      </c>
      <c r="CB163" s="247">
        <f t="shared" si="25"/>
        <v>0</v>
      </c>
      <c r="CC163" s="248">
        <f t="shared" si="25"/>
        <v>0</v>
      </c>
      <c r="CD163" s="159"/>
      <c r="CE163" s="230">
        <f>ABS(取引基本表!CY80)</f>
        <v>3898474</v>
      </c>
      <c r="CF163" s="228">
        <f>SUM(取引基本表!AS80:CE80)+SUM(取引基本表!CO80:CU80)</f>
        <v>81892166</v>
      </c>
      <c r="CG163" s="366">
        <f t="shared" si="9"/>
        <v>4.7604968709705396E-2</v>
      </c>
      <c r="CH163" s="3"/>
    </row>
    <row r="164" spans="1:86">
      <c r="A164" s="32"/>
      <c r="B164" s="357">
        <v>37</v>
      </c>
      <c r="C164" s="88" t="s">
        <v>57</v>
      </c>
      <c r="D164" s="249">
        <v>0</v>
      </c>
      <c r="E164" s="250">
        <v>0</v>
      </c>
      <c r="F164" s="250">
        <v>0</v>
      </c>
      <c r="G164" s="250">
        <v>0</v>
      </c>
      <c r="H164" s="250">
        <v>0</v>
      </c>
      <c r="I164" s="250">
        <v>0</v>
      </c>
      <c r="J164" s="250">
        <v>0</v>
      </c>
      <c r="K164" s="250">
        <v>0</v>
      </c>
      <c r="L164" s="250">
        <v>0</v>
      </c>
      <c r="M164" s="250">
        <v>0</v>
      </c>
      <c r="N164" s="250">
        <v>0</v>
      </c>
      <c r="O164" s="250">
        <v>0</v>
      </c>
      <c r="P164" s="250">
        <v>0</v>
      </c>
      <c r="Q164" s="250">
        <v>0</v>
      </c>
      <c r="R164" s="250">
        <v>0</v>
      </c>
      <c r="S164" s="250">
        <v>0</v>
      </c>
      <c r="T164" s="250">
        <v>0</v>
      </c>
      <c r="U164" s="250">
        <v>0</v>
      </c>
      <c r="V164" s="250">
        <v>0</v>
      </c>
      <c r="W164" s="250">
        <v>0</v>
      </c>
      <c r="X164" s="250">
        <v>0</v>
      </c>
      <c r="Y164" s="250">
        <v>0</v>
      </c>
      <c r="Z164" s="250">
        <v>0</v>
      </c>
      <c r="AA164" s="250">
        <v>0</v>
      </c>
      <c r="AB164" s="250">
        <v>0</v>
      </c>
      <c r="AC164" s="250">
        <v>0</v>
      </c>
      <c r="AD164" s="250">
        <v>0</v>
      </c>
      <c r="AE164" s="250">
        <v>0</v>
      </c>
      <c r="AF164" s="250">
        <v>0</v>
      </c>
      <c r="AG164" s="250">
        <v>0</v>
      </c>
      <c r="AH164" s="250">
        <v>0</v>
      </c>
      <c r="AI164" s="250">
        <v>0</v>
      </c>
      <c r="AJ164" s="250">
        <v>0</v>
      </c>
      <c r="AK164" s="250">
        <v>0</v>
      </c>
      <c r="AL164" s="250">
        <v>0</v>
      </c>
      <c r="AM164" s="250">
        <v>0</v>
      </c>
      <c r="AN164" s="250">
        <v>0</v>
      </c>
      <c r="AO164" s="250">
        <v>0</v>
      </c>
      <c r="AP164" s="251">
        <v>0</v>
      </c>
      <c r="AQ164" s="247">
        <f t="shared" si="27"/>
        <v>0</v>
      </c>
      <c r="AR164" s="247">
        <f t="shared" si="27"/>
        <v>0</v>
      </c>
      <c r="AS164" s="247">
        <f t="shared" si="27"/>
        <v>0</v>
      </c>
      <c r="AT164" s="247">
        <f t="shared" si="27"/>
        <v>0</v>
      </c>
      <c r="AU164" s="247">
        <f t="shared" si="27"/>
        <v>0</v>
      </c>
      <c r="AV164" s="247">
        <f t="shared" si="27"/>
        <v>0</v>
      </c>
      <c r="AW164" s="247">
        <f t="shared" si="27"/>
        <v>0</v>
      </c>
      <c r="AX164" s="247">
        <f t="shared" si="27"/>
        <v>0</v>
      </c>
      <c r="AY164" s="247">
        <f t="shared" si="27"/>
        <v>0</v>
      </c>
      <c r="AZ164" s="247">
        <f t="shared" si="27"/>
        <v>0</v>
      </c>
      <c r="BA164" s="247">
        <f t="shared" si="27"/>
        <v>0</v>
      </c>
      <c r="BB164" s="247">
        <f t="shared" si="27"/>
        <v>0</v>
      </c>
      <c r="BC164" s="247">
        <f t="shared" si="27"/>
        <v>0</v>
      </c>
      <c r="BD164" s="247">
        <f t="shared" si="27"/>
        <v>0</v>
      </c>
      <c r="BE164" s="247">
        <f t="shared" si="23"/>
        <v>0</v>
      </c>
      <c r="BF164" s="247">
        <f t="shared" si="23"/>
        <v>0</v>
      </c>
      <c r="BG164" s="247">
        <f t="shared" si="21"/>
        <v>0</v>
      </c>
      <c r="BH164" s="247">
        <f t="shared" si="26"/>
        <v>0</v>
      </c>
      <c r="BI164" s="247">
        <f t="shared" si="26"/>
        <v>0</v>
      </c>
      <c r="BJ164" s="247">
        <f t="shared" si="26"/>
        <v>0</v>
      </c>
      <c r="BK164" s="247">
        <f t="shared" si="26"/>
        <v>0</v>
      </c>
      <c r="BL164" s="247">
        <f t="shared" si="26"/>
        <v>0</v>
      </c>
      <c r="BM164" s="247">
        <f t="shared" si="26"/>
        <v>0</v>
      </c>
      <c r="BN164" s="247">
        <f t="shared" si="26"/>
        <v>0</v>
      </c>
      <c r="BO164" s="247">
        <f t="shared" si="26"/>
        <v>0</v>
      </c>
      <c r="BP164" s="247">
        <f t="shared" si="26"/>
        <v>0</v>
      </c>
      <c r="BQ164" s="247">
        <f t="shared" si="26"/>
        <v>0</v>
      </c>
      <c r="BR164" s="247">
        <f t="shared" si="26"/>
        <v>0</v>
      </c>
      <c r="BS164" s="247">
        <f t="shared" si="26"/>
        <v>0</v>
      </c>
      <c r="BT164" s="247">
        <f t="shared" si="26"/>
        <v>0</v>
      </c>
      <c r="BU164" s="247">
        <f t="shared" si="26"/>
        <v>0</v>
      </c>
      <c r="BV164" s="247">
        <f t="shared" si="26"/>
        <v>0</v>
      </c>
      <c r="BW164" s="247">
        <f t="shared" si="26"/>
        <v>0</v>
      </c>
      <c r="BX164" s="247">
        <f t="shared" si="26"/>
        <v>0</v>
      </c>
      <c r="BY164" s="247">
        <f t="shared" si="26"/>
        <v>0</v>
      </c>
      <c r="BZ164" s="247">
        <f t="shared" si="26"/>
        <v>0</v>
      </c>
      <c r="CA164" s="247">
        <f t="shared" si="26"/>
        <v>1.11777288381804E-2</v>
      </c>
      <c r="CB164" s="247">
        <f t="shared" si="25"/>
        <v>0</v>
      </c>
      <c r="CC164" s="248">
        <f t="shared" si="25"/>
        <v>0</v>
      </c>
      <c r="CD164" s="159"/>
      <c r="CE164" s="230">
        <f>ABS(取引基本表!CY81)</f>
        <v>414193</v>
      </c>
      <c r="CF164" s="228">
        <f>SUM(取引基本表!AS81:CE81)+SUM(取引基本表!CO81:CU81)</f>
        <v>37055202</v>
      </c>
      <c r="CG164" s="366">
        <f t="shared" si="9"/>
        <v>1.11777288381804E-2</v>
      </c>
      <c r="CH164" s="3"/>
    </row>
    <row r="165" spans="1:86">
      <c r="A165" s="194"/>
      <c r="B165" s="357">
        <v>38</v>
      </c>
      <c r="C165" s="88" t="s">
        <v>246</v>
      </c>
      <c r="D165" s="249">
        <v>0</v>
      </c>
      <c r="E165" s="250">
        <v>0</v>
      </c>
      <c r="F165" s="250">
        <v>0</v>
      </c>
      <c r="G165" s="250">
        <v>0</v>
      </c>
      <c r="H165" s="250">
        <v>0</v>
      </c>
      <c r="I165" s="250">
        <v>0</v>
      </c>
      <c r="J165" s="250">
        <v>0</v>
      </c>
      <c r="K165" s="250">
        <v>0</v>
      </c>
      <c r="L165" s="250">
        <v>0</v>
      </c>
      <c r="M165" s="250">
        <v>0</v>
      </c>
      <c r="N165" s="250">
        <v>0</v>
      </c>
      <c r="O165" s="250">
        <v>0</v>
      </c>
      <c r="P165" s="250">
        <v>0</v>
      </c>
      <c r="Q165" s="250">
        <v>0</v>
      </c>
      <c r="R165" s="250">
        <v>0</v>
      </c>
      <c r="S165" s="250">
        <v>0</v>
      </c>
      <c r="T165" s="250">
        <v>0</v>
      </c>
      <c r="U165" s="250">
        <v>0</v>
      </c>
      <c r="V165" s="250">
        <v>0</v>
      </c>
      <c r="W165" s="250">
        <v>0</v>
      </c>
      <c r="X165" s="250">
        <v>0</v>
      </c>
      <c r="Y165" s="250">
        <v>0</v>
      </c>
      <c r="Z165" s="250">
        <v>0</v>
      </c>
      <c r="AA165" s="250">
        <v>0</v>
      </c>
      <c r="AB165" s="250">
        <v>0</v>
      </c>
      <c r="AC165" s="250">
        <v>0</v>
      </c>
      <c r="AD165" s="250">
        <v>0</v>
      </c>
      <c r="AE165" s="250">
        <v>0</v>
      </c>
      <c r="AF165" s="250">
        <v>0</v>
      </c>
      <c r="AG165" s="250">
        <v>0</v>
      </c>
      <c r="AH165" s="250">
        <v>0</v>
      </c>
      <c r="AI165" s="250">
        <v>0</v>
      </c>
      <c r="AJ165" s="250">
        <v>0</v>
      </c>
      <c r="AK165" s="250">
        <v>0</v>
      </c>
      <c r="AL165" s="250">
        <v>0</v>
      </c>
      <c r="AM165" s="250">
        <v>0</v>
      </c>
      <c r="AN165" s="250">
        <v>0</v>
      </c>
      <c r="AO165" s="250">
        <v>0</v>
      </c>
      <c r="AP165" s="251">
        <v>0</v>
      </c>
      <c r="AQ165" s="247">
        <f t="shared" si="27"/>
        <v>0</v>
      </c>
      <c r="AR165" s="247">
        <f t="shared" si="27"/>
        <v>0</v>
      </c>
      <c r="AS165" s="247">
        <f t="shared" si="27"/>
        <v>0</v>
      </c>
      <c r="AT165" s="247">
        <f t="shared" si="27"/>
        <v>0</v>
      </c>
      <c r="AU165" s="247">
        <f t="shared" si="27"/>
        <v>0</v>
      </c>
      <c r="AV165" s="247">
        <f t="shared" si="27"/>
        <v>0</v>
      </c>
      <c r="AW165" s="247">
        <f t="shared" si="27"/>
        <v>0</v>
      </c>
      <c r="AX165" s="247">
        <f t="shared" si="27"/>
        <v>0</v>
      </c>
      <c r="AY165" s="247">
        <f t="shared" si="27"/>
        <v>0</v>
      </c>
      <c r="AZ165" s="247">
        <f t="shared" si="27"/>
        <v>0</v>
      </c>
      <c r="BA165" s="247">
        <f t="shared" si="27"/>
        <v>0</v>
      </c>
      <c r="BB165" s="247">
        <f t="shared" si="27"/>
        <v>0</v>
      </c>
      <c r="BC165" s="247">
        <f t="shared" si="27"/>
        <v>0</v>
      </c>
      <c r="BD165" s="247">
        <f t="shared" si="27"/>
        <v>0</v>
      </c>
      <c r="BE165" s="247">
        <f t="shared" si="23"/>
        <v>0</v>
      </c>
      <c r="BF165" s="247">
        <f t="shared" si="23"/>
        <v>0</v>
      </c>
      <c r="BG165" s="247">
        <f t="shared" si="21"/>
        <v>0</v>
      </c>
      <c r="BH165" s="247">
        <f t="shared" si="26"/>
        <v>0</v>
      </c>
      <c r="BI165" s="247">
        <f t="shared" si="26"/>
        <v>0</v>
      </c>
      <c r="BJ165" s="247">
        <f t="shared" si="26"/>
        <v>0</v>
      </c>
      <c r="BK165" s="247">
        <f t="shared" si="26"/>
        <v>0</v>
      </c>
      <c r="BL165" s="247">
        <f t="shared" si="26"/>
        <v>0</v>
      </c>
      <c r="BM165" s="247">
        <f t="shared" si="26"/>
        <v>0</v>
      </c>
      <c r="BN165" s="247">
        <f t="shared" si="26"/>
        <v>0</v>
      </c>
      <c r="BO165" s="247">
        <f t="shared" si="26"/>
        <v>0</v>
      </c>
      <c r="BP165" s="247">
        <f t="shared" si="26"/>
        <v>0</v>
      </c>
      <c r="BQ165" s="247">
        <f t="shared" si="26"/>
        <v>0</v>
      </c>
      <c r="BR165" s="247">
        <f t="shared" si="26"/>
        <v>0</v>
      </c>
      <c r="BS165" s="247">
        <f t="shared" si="26"/>
        <v>0</v>
      </c>
      <c r="BT165" s="247">
        <f t="shared" si="26"/>
        <v>0</v>
      </c>
      <c r="BU165" s="247">
        <f t="shared" si="26"/>
        <v>0</v>
      </c>
      <c r="BV165" s="247">
        <f t="shared" si="26"/>
        <v>0</v>
      </c>
      <c r="BW165" s="247">
        <f t="shared" si="26"/>
        <v>0</v>
      </c>
      <c r="BX165" s="247">
        <f t="shared" si="26"/>
        <v>0</v>
      </c>
      <c r="BY165" s="247">
        <f t="shared" si="26"/>
        <v>0</v>
      </c>
      <c r="BZ165" s="247">
        <f t="shared" si="26"/>
        <v>0</v>
      </c>
      <c r="CA165" s="247">
        <f t="shared" si="26"/>
        <v>0</v>
      </c>
      <c r="CB165" s="247">
        <f t="shared" si="25"/>
        <v>0</v>
      </c>
      <c r="CC165" s="248">
        <f t="shared" si="25"/>
        <v>0</v>
      </c>
      <c r="CD165" s="159"/>
      <c r="CE165" s="230">
        <f>ABS(取引基本表!CY82)</f>
        <v>0</v>
      </c>
      <c r="CF165" s="228">
        <f>SUM(取引基本表!AS82:CE82)+SUM(取引基本表!CO82:CU82)</f>
        <v>1427515</v>
      </c>
      <c r="CG165" s="368">
        <f t="shared" si="9"/>
        <v>0</v>
      </c>
      <c r="CH165" s="3"/>
    </row>
    <row r="166" spans="1:86">
      <c r="A166" s="223"/>
      <c r="B166" s="358">
        <v>39</v>
      </c>
      <c r="C166" s="89" t="s">
        <v>247</v>
      </c>
      <c r="D166" s="254">
        <v>0</v>
      </c>
      <c r="E166" s="255">
        <v>0</v>
      </c>
      <c r="F166" s="255">
        <v>0</v>
      </c>
      <c r="G166" s="255">
        <v>0</v>
      </c>
      <c r="H166" s="255">
        <v>0</v>
      </c>
      <c r="I166" s="255">
        <v>0</v>
      </c>
      <c r="J166" s="255">
        <v>0</v>
      </c>
      <c r="K166" s="255">
        <v>0</v>
      </c>
      <c r="L166" s="255">
        <v>0</v>
      </c>
      <c r="M166" s="255">
        <v>0</v>
      </c>
      <c r="N166" s="255">
        <v>0</v>
      </c>
      <c r="O166" s="255">
        <v>0</v>
      </c>
      <c r="P166" s="255">
        <v>0</v>
      </c>
      <c r="Q166" s="255">
        <v>0</v>
      </c>
      <c r="R166" s="255">
        <v>0</v>
      </c>
      <c r="S166" s="255">
        <v>0</v>
      </c>
      <c r="T166" s="255">
        <v>0</v>
      </c>
      <c r="U166" s="255">
        <v>0</v>
      </c>
      <c r="V166" s="255">
        <v>0</v>
      </c>
      <c r="W166" s="255">
        <v>0</v>
      </c>
      <c r="X166" s="255">
        <v>0</v>
      </c>
      <c r="Y166" s="255">
        <v>0</v>
      </c>
      <c r="Z166" s="255">
        <v>0</v>
      </c>
      <c r="AA166" s="255">
        <v>0</v>
      </c>
      <c r="AB166" s="255">
        <v>0</v>
      </c>
      <c r="AC166" s="255">
        <v>0</v>
      </c>
      <c r="AD166" s="255">
        <v>0</v>
      </c>
      <c r="AE166" s="255">
        <v>0</v>
      </c>
      <c r="AF166" s="255">
        <v>0</v>
      </c>
      <c r="AG166" s="255">
        <v>0</v>
      </c>
      <c r="AH166" s="255">
        <v>0</v>
      </c>
      <c r="AI166" s="255">
        <v>0</v>
      </c>
      <c r="AJ166" s="255">
        <v>0</v>
      </c>
      <c r="AK166" s="255">
        <v>0</v>
      </c>
      <c r="AL166" s="255">
        <v>0</v>
      </c>
      <c r="AM166" s="255">
        <v>0</v>
      </c>
      <c r="AN166" s="255">
        <v>0</v>
      </c>
      <c r="AO166" s="255">
        <v>0</v>
      </c>
      <c r="AP166" s="256">
        <v>0</v>
      </c>
      <c r="AQ166" s="252">
        <f t="shared" si="27"/>
        <v>0</v>
      </c>
      <c r="AR166" s="252">
        <f t="shared" si="27"/>
        <v>0</v>
      </c>
      <c r="AS166" s="252">
        <f t="shared" si="27"/>
        <v>0</v>
      </c>
      <c r="AT166" s="252">
        <f t="shared" si="27"/>
        <v>0</v>
      </c>
      <c r="AU166" s="252">
        <f t="shared" si="27"/>
        <v>0</v>
      </c>
      <c r="AV166" s="252">
        <f t="shared" si="27"/>
        <v>0</v>
      </c>
      <c r="AW166" s="252">
        <f t="shared" si="27"/>
        <v>0</v>
      </c>
      <c r="AX166" s="252">
        <f t="shared" si="27"/>
        <v>0</v>
      </c>
      <c r="AY166" s="252">
        <f t="shared" si="27"/>
        <v>0</v>
      </c>
      <c r="AZ166" s="252">
        <f t="shared" si="27"/>
        <v>0</v>
      </c>
      <c r="BA166" s="252">
        <f t="shared" si="27"/>
        <v>0</v>
      </c>
      <c r="BB166" s="252">
        <f t="shared" si="27"/>
        <v>0</v>
      </c>
      <c r="BC166" s="252">
        <f t="shared" si="27"/>
        <v>0</v>
      </c>
      <c r="BD166" s="252">
        <f t="shared" si="27"/>
        <v>0</v>
      </c>
      <c r="BE166" s="252">
        <f t="shared" si="23"/>
        <v>0</v>
      </c>
      <c r="BF166" s="252">
        <f t="shared" si="23"/>
        <v>0</v>
      </c>
      <c r="BG166" s="252">
        <f t="shared" si="21"/>
        <v>0</v>
      </c>
      <c r="BH166" s="252">
        <f t="shared" si="26"/>
        <v>0</v>
      </c>
      <c r="BI166" s="252">
        <f t="shared" si="26"/>
        <v>0</v>
      </c>
      <c r="BJ166" s="252">
        <f t="shared" si="26"/>
        <v>0</v>
      </c>
      <c r="BK166" s="252">
        <f t="shared" si="26"/>
        <v>0</v>
      </c>
      <c r="BL166" s="252">
        <f t="shared" si="26"/>
        <v>0</v>
      </c>
      <c r="BM166" s="252">
        <f t="shared" si="26"/>
        <v>0</v>
      </c>
      <c r="BN166" s="252">
        <f t="shared" si="26"/>
        <v>0</v>
      </c>
      <c r="BO166" s="252">
        <f t="shared" si="26"/>
        <v>0</v>
      </c>
      <c r="BP166" s="252">
        <f t="shared" si="26"/>
        <v>0</v>
      </c>
      <c r="BQ166" s="252">
        <f t="shared" si="26"/>
        <v>0</v>
      </c>
      <c r="BR166" s="252">
        <f t="shared" si="26"/>
        <v>0</v>
      </c>
      <c r="BS166" s="252">
        <f t="shared" si="26"/>
        <v>0</v>
      </c>
      <c r="BT166" s="252">
        <f t="shared" si="26"/>
        <v>0</v>
      </c>
      <c r="BU166" s="252">
        <f t="shared" si="26"/>
        <v>0</v>
      </c>
      <c r="BV166" s="252">
        <f t="shared" si="26"/>
        <v>0</v>
      </c>
      <c r="BW166" s="252">
        <f t="shared" si="26"/>
        <v>0</v>
      </c>
      <c r="BX166" s="252">
        <f t="shared" si="26"/>
        <v>0</v>
      </c>
      <c r="BY166" s="252">
        <f t="shared" si="26"/>
        <v>0</v>
      </c>
      <c r="BZ166" s="252">
        <f t="shared" si="26"/>
        <v>0</v>
      </c>
      <c r="CA166" s="252">
        <f t="shared" si="26"/>
        <v>0</v>
      </c>
      <c r="CB166" s="252">
        <f t="shared" si="25"/>
        <v>0</v>
      </c>
      <c r="CC166" s="253">
        <f t="shared" si="25"/>
        <v>0.26651870741593503</v>
      </c>
      <c r="CD166" s="159"/>
      <c r="CE166" s="276">
        <f>ABS(取引基本表!CY83)</f>
        <v>1203147</v>
      </c>
      <c r="CF166" s="364">
        <f>SUM(取引基本表!AS83:CE83)+SUM(取引基本表!CO83:CU83)</f>
        <v>4514306</v>
      </c>
      <c r="CG166" s="369">
        <f t="shared" si="9"/>
        <v>0.26651870741593503</v>
      </c>
      <c r="CH166" s="3"/>
    </row>
    <row r="168" spans="1:86">
      <c r="A168" s="202" t="s">
        <v>263</v>
      </c>
      <c r="E168" s="3" t="s">
        <v>264</v>
      </c>
    </row>
    <row r="169" spans="1:86">
      <c r="A169" s="353"/>
      <c r="B169" s="5"/>
      <c r="C169" s="6"/>
      <c r="D169" s="66" t="s">
        <v>2</v>
      </c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205"/>
      <c r="AQ169" s="222" t="s">
        <v>3</v>
      </c>
      <c r="AR169" s="222"/>
      <c r="AS169" s="222"/>
      <c r="AT169" s="222"/>
      <c r="AU169" s="222"/>
      <c r="AV169" s="222"/>
      <c r="AW169" s="222"/>
      <c r="AX169" s="222"/>
      <c r="AY169" s="222"/>
      <c r="AZ169" s="222"/>
      <c r="BA169" s="222"/>
      <c r="BB169" s="222"/>
      <c r="BC169" s="222"/>
      <c r="BD169" s="222"/>
      <c r="BE169" s="222"/>
      <c r="BF169" s="222"/>
      <c r="BG169" s="222"/>
      <c r="BH169" s="222"/>
      <c r="BI169" s="222"/>
      <c r="BJ169" s="222"/>
      <c r="BK169" s="222"/>
      <c r="BL169" s="222"/>
      <c r="BM169" s="222"/>
      <c r="BN169" s="222"/>
      <c r="BO169" s="222"/>
      <c r="BP169" s="222"/>
      <c r="BQ169" s="222"/>
      <c r="BR169" s="222"/>
      <c r="BS169" s="222"/>
      <c r="BT169" s="222"/>
      <c r="BU169" s="222"/>
      <c r="BV169" s="222"/>
      <c r="BW169" s="222"/>
      <c r="BX169" s="222"/>
      <c r="BY169" s="222"/>
      <c r="BZ169" s="222"/>
      <c r="CA169" s="222"/>
      <c r="CB169" s="245"/>
      <c r="CC169" s="246"/>
    </row>
    <row r="170" spans="1:86">
      <c r="A170" s="15"/>
      <c r="B170" s="16"/>
      <c r="C170" s="29"/>
      <c r="D170" s="354">
        <v>1</v>
      </c>
      <c r="E170" s="354">
        <v>2</v>
      </c>
      <c r="F170" s="354">
        <v>3</v>
      </c>
      <c r="G170" s="354">
        <v>4</v>
      </c>
      <c r="H170" s="354">
        <v>5</v>
      </c>
      <c r="I170" s="354">
        <v>6</v>
      </c>
      <c r="J170" s="354">
        <v>7</v>
      </c>
      <c r="K170" s="354">
        <v>8</v>
      </c>
      <c r="L170" s="354">
        <v>9</v>
      </c>
      <c r="M170" s="354">
        <v>10</v>
      </c>
      <c r="N170" s="354">
        <v>11</v>
      </c>
      <c r="O170" s="354">
        <v>12</v>
      </c>
      <c r="P170" s="354">
        <v>13</v>
      </c>
      <c r="Q170" s="354">
        <v>14</v>
      </c>
      <c r="R170" s="354">
        <v>15</v>
      </c>
      <c r="S170" s="354">
        <v>16</v>
      </c>
      <c r="T170" s="354">
        <v>17</v>
      </c>
      <c r="U170" s="354">
        <v>18</v>
      </c>
      <c r="V170" s="354">
        <v>19</v>
      </c>
      <c r="W170" s="354">
        <v>20</v>
      </c>
      <c r="X170" s="354">
        <v>21</v>
      </c>
      <c r="Y170" s="354">
        <v>22</v>
      </c>
      <c r="Z170" s="354">
        <v>23</v>
      </c>
      <c r="AA170" s="354">
        <v>24</v>
      </c>
      <c r="AB170" s="354">
        <v>25</v>
      </c>
      <c r="AC170" s="354">
        <v>26</v>
      </c>
      <c r="AD170" s="354">
        <v>27</v>
      </c>
      <c r="AE170" s="354">
        <v>28</v>
      </c>
      <c r="AF170" s="354">
        <v>29</v>
      </c>
      <c r="AG170" s="354">
        <v>30</v>
      </c>
      <c r="AH170" s="354">
        <v>31</v>
      </c>
      <c r="AI170" s="354">
        <v>32</v>
      </c>
      <c r="AJ170" s="354">
        <v>33</v>
      </c>
      <c r="AK170" s="354">
        <v>34</v>
      </c>
      <c r="AL170" s="220">
        <v>35</v>
      </c>
      <c r="AM170" s="220">
        <v>36</v>
      </c>
      <c r="AN170" s="220">
        <v>37</v>
      </c>
      <c r="AO170" s="35">
        <v>38</v>
      </c>
      <c r="AP170" s="36">
        <v>39</v>
      </c>
      <c r="AQ170" s="354">
        <v>1</v>
      </c>
      <c r="AR170" s="354">
        <v>2</v>
      </c>
      <c r="AS170" s="354">
        <v>3</v>
      </c>
      <c r="AT170" s="354">
        <v>4</v>
      </c>
      <c r="AU170" s="354">
        <v>5</v>
      </c>
      <c r="AV170" s="354">
        <v>6</v>
      </c>
      <c r="AW170" s="354">
        <v>7</v>
      </c>
      <c r="AX170" s="354">
        <v>8</v>
      </c>
      <c r="AY170" s="354">
        <v>9</v>
      </c>
      <c r="AZ170" s="354">
        <v>10</v>
      </c>
      <c r="BA170" s="354">
        <v>11</v>
      </c>
      <c r="BB170" s="354">
        <v>12</v>
      </c>
      <c r="BC170" s="354">
        <v>13</v>
      </c>
      <c r="BD170" s="354">
        <v>14</v>
      </c>
      <c r="BE170" s="354">
        <v>15</v>
      </c>
      <c r="BF170" s="354">
        <v>16</v>
      </c>
      <c r="BG170" s="354">
        <v>17</v>
      </c>
      <c r="BH170" s="354">
        <v>18</v>
      </c>
      <c r="BI170" s="354">
        <v>19</v>
      </c>
      <c r="BJ170" s="354">
        <v>20</v>
      </c>
      <c r="BK170" s="354">
        <v>21</v>
      </c>
      <c r="BL170" s="354">
        <v>22</v>
      </c>
      <c r="BM170" s="354">
        <v>23</v>
      </c>
      <c r="BN170" s="354">
        <v>24</v>
      </c>
      <c r="BO170" s="354">
        <v>25</v>
      </c>
      <c r="BP170" s="354">
        <v>26</v>
      </c>
      <c r="BQ170" s="354">
        <v>27</v>
      </c>
      <c r="BR170" s="354">
        <v>28</v>
      </c>
      <c r="BS170" s="354">
        <v>29</v>
      </c>
      <c r="BT170" s="354">
        <v>30</v>
      </c>
      <c r="BU170" s="354">
        <v>31</v>
      </c>
      <c r="BV170" s="354">
        <v>32</v>
      </c>
      <c r="BW170" s="354">
        <v>33</v>
      </c>
      <c r="BX170" s="354">
        <v>34</v>
      </c>
      <c r="BY170" s="220">
        <v>35</v>
      </c>
      <c r="BZ170" s="220">
        <v>36</v>
      </c>
      <c r="CA170" s="220">
        <v>37</v>
      </c>
      <c r="CB170" s="35">
        <v>38</v>
      </c>
      <c r="CC170" s="36">
        <v>39</v>
      </c>
    </row>
    <row r="171" spans="1:86" ht="36">
      <c r="A171" s="40"/>
      <c r="B171" s="41"/>
      <c r="C171" s="42"/>
      <c r="D171" s="208" t="s">
        <v>224</v>
      </c>
      <c r="E171" s="208" t="s">
        <v>238</v>
      </c>
      <c r="F171" s="208" t="s">
        <v>239</v>
      </c>
      <c r="G171" s="208" t="s">
        <v>39</v>
      </c>
      <c r="H171" s="208" t="s">
        <v>159</v>
      </c>
      <c r="I171" s="208" t="s">
        <v>40</v>
      </c>
      <c r="J171" s="208" t="s">
        <v>41</v>
      </c>
      <c r="K171" s="208" t="s">
        <v>42</v>
      </c>
      <c r="L171" s="208" t="s">
        <v>43</v>
      </c>
      <c r="M171" s="208" t="s">
        <v>227</v>
      </c>
      <c r="N171" s="208" t="s">
        <v>44</v>
      </c>
      <c r="O171" s="208" t="s">
        <v>45</v>
      </c>
      <c r="P171" s="208" t="s">
        <v>46</v>
      </c>
      <c r="Q171" s="208" t="s">
        <v>47</v>
      </c>
      <c r="R171" s="208" t="s">
        <v>165</v>
      </c>
      <c r="S171" s="208" t="s">
        <v>166</v>
      </c>
      <c r="T171" s="208" t="s">
        <v>167</v>
      </c>
      <c r="U171" s="208" t="s">
        <v>240</v>
      </c>
      <c r="V171" s="208" t="s">
        <v>48</v>
      </c>
      <c r="W171" s="208" t="s">
        <v>229</v>
      </c>
      <c r="X171" s="208" t="s">
        <v>157</v>
      </c>
      <c r="Y171" s="208" t="s">
        <v>49</v>
      </c>
      <c r="Z171" s="208" t="s">
        <v>50</v>
      </c>
      <c r="AA171" s="208" t="s">
        <v>158</v>
      </c>
      <c r="AB171" s="208" t="s">
        <v>189</v>
      </c>
      <c r="AC171" s="208" t="s">
        <v>241</v>
      </c>
      <c r="AD171" s="208" t="s">
        <v>242</v>
      </c>
      <c r="AE171" s="208" t="s">
        <v>52</v>
      </c>
      <c r="AF171" s="208" t="s">
        <v>53</v>
      </c>
      <c r="AG171" s="208" t="s">
        <v>243</v>
      </c>
      <c r="AH171" s="208" t="s">
        <v>162</v>
      </c>
      <c r="AI171" s="208" t="s">
        <v>54</v>
      </c>
      <c r="AJ171" s="208" t="s">
        <v>55</v>
      </c>
      <c r="AK171" s="208" t="s">
        <v>244</v>
      </c>
      <c r="AL171" s="208" t="s">
        <v>245</v>
      </c>
      <c r="AM171" s="208" t="s">
        <v>56</v>
      </c>
      <c r="AN171" s="208" t="s">
        <v>57</v>
      </c>
      <c r="AO171" s="208" t="s">
        <v>246</v>
      </c>
      <c r="AP171" s="268" t="s">
        <v>247</v>
      </c>
      <c r="AQ171" s="47" t="s">
        <v>224</v>
      </c>
      <c r="AR171" s="48" t="s">
        <v>238</v>
      </c>
      <c r="AS171" s="48" t="s">
        <v>239</v>
      </c>
      <c r="AT171" s="48" t="s">
        <v>39</v>
      </c>
      <c r="AU171" s="48" t="s">
        <v>159</v>
      </c>
      <c r="AV171" s="48" t="s">
        <v>40</v>
      </c>
      <c r="AW171" s="48" t="s">
        <v>41</v>
      </c>
      <c r="AX171" s="48" t="s">
        <v>42</v>
      </c>
      <c r="AY171" s="48" t="s">
        <v>43</v>
      </c>
      <c r="AZ171" s="48" t="s">
        <v>227</v>
      </c>
      <c r="BA171" s="48" t="s">
        <v>44</v>
      </c>
      <c r="BB171" s="48" t="s">
        <v>45</v>
      </c>
      <c r="BC171" s="48" t="s">
        <v>46</v>
      </c>
      <c r="BD171" s="48" t="s">
        <v>47</v>
      </c>
      <c r="BE171" s="48" t="s">
        <v>165</v>
      </c>
      <c r="BF171" s="48" t="s">
        <v>166</v>
      </c>
      <c r="BG171" s="48" t="s">
        <v>167</v>
      </c>
      <c r="BH171" s="48" t="s">
        <v>240</v>
      </c>
      <c r="BI171" s="48" t="s">
        <v>48</v>
      </c>
      <c r="BJ171" s="48" t="s">
        <v>229</v>
      </c>
      <c r="BK171" s="48" t="s">
        <v>157</v>
      </c>
      <c r="BL171" s="48" t="s">
        <v>49</v>
      </c>
      <c r="BM171" s="48" t="s">
        <v>50</v>
      </c>
      <c r="BN171" s="48" t="s">
        <v>158</v>
      </c>
      <c r="BO171" s="48" t="s">
        <v>189</v>
      </c>
      <c r="BP171" s="48" t="s">
        <v>241</v>
      </c>
      <c r="BQ171" s="48" t="s">
        <v>242</v>
      </c>
      <c r="BR171" s="48" t="s">
        <v>52</v>
      </c>
      <c r="BS171" s="48" t="s">
        <v>53</v>
      </c>
      <c r="BT171" s="48" t="s">
        <v>243</v>
      </c>
      <c r="BU171" s="48" t="s">
        <v>162</v>
      </c>
      <c r="BV171" s="48" t="s">
        <v>54</v>
      </c>
      <c r="BW171" s="48" t="s">
        <v>55</v>
      </c>
      <c r="BX171" s="48" t="s">
        <v>244</v>
      </c>
      <c r="BY171" s="48" t="s">
        <v>245</v>
      </c>
      <c r="BZ171" s="48" t="s">
        <v>56</v>
      </c>
      <c r="CA171" s="48" t="s">
        <v>57</v>
      </c>
      <c r="CB171" s="48" t="s">
        <v>246</v>
      </c>
      <c r="CC171" s="49" t="s">
        <v>247</v>
      </c>
    </row>
    <row r="172" spans="1:86">
      <c r="A172" s="31" t="s">
        <v>73</v>
      </c>
      <c r="B172" s="356">
        <v>1</v>
      </c>
      <c r="C172" s="88" t="s">
        <v>224</v>
      </c>
      <c r="D172" s="281">
        <v>1</v>
      </c>
      <c r="E172" s="282">
        <f t="shared" ref="D172:S190" si="29">IF(E$170=$B172,1,0)</f>
        <v>0</v>
      </c>
      <c r="F172" s="282">
        <f t="shared" si="29"/>
        <v>0</v>
      </c>
      <c r="G172" s="282">
        <f t="shared" si="29"/>
        <v>0</v>
      </c>
      <c r="H172" s="282">
        <f t="shared" si="29"/>
        <v>0</v>
      </c>
      <c r="I172" s="282">
        <f t="shared" si="29"/>
        <v>0</v>
      </c>
      <c r="J172" s="282">
        <f t="shared" si="29"/>
        <v>0</v>
      </c>
      <c r="K172" s="282">
        <f t="shared" si="29"/>
        <v>0</v>
      </c>
      <c r="L172" s="282">
        <f t="shared" si="29"/>
        <v>0</v>
      </c>
      <c r="M172" s="282">
        <f t="shared" si="29"/>
        <v>0</v>
      </c>
      <c r="N172" s="282">
        <f t="shared" si="29"/>
        <v>0</v>
      </c>
      <c r="O172" s="282">
        <f t="shared" si="29"/>
        <v>0</v>
      </c>
      <c r="P172" s="282">
        <f t="shared" si="29"/>
        <v>0</v>
      </c>
      <c r="Q172" s="282">
        <f t="shared" si="29"/>
        <v>0</v>
      </c>
      <c r="R172" s="282">
        <f t="shared" si="29"/>
        <v>0</v>
      </c>
      <c r="S172" s="282">
        <f t="shared" si="29"/>
        <v>0</v>
      </c>
      <c r="T172" s="282">
        <f t="shared" ref="R172:AP182" si="30">IF(T$170=$B172,1,0)</f>
        <v>0</v>
      </c>
      <c r="U172" s="282">
        <f t="shared" si="30"/>
        <v>0</v>
      </c>
      <c r="V172" s="282">
        <f t="shared" si="30"/>
        <v>0</v>
      </c>
      <c r="W172" s="282">
        <f t="shared" si="30"/>
        <v>0</v>
      </c>
      <c r="X172" s="282">
        <f t="shared" si="30"/>
        <v>0</v>
      </c>
      <c r="Y172" s="282">
        <f t="shared" si="30"/>
        <v>0</v>
      </c>
      <c r="Z172" s="282">
        <f t="shared" si="30"/>
        <v>0</v>
      </c>
      <c r="AA172" s="282">
        <f t="shared" si="30"/>
        <v>0</v>
      </c>
      <c r="AB172" s="282">
        <f t="shared" si="30"/>
        <v>0</v>
      </c>
      <c r="AC172" s="282">
        <f t="shared" si="30"/>
        <v>0</v>
      </c>
      <c r="AD172" s="282">
        <f t="shared" si="30"/>
        <v>0</v>
      </c>
      <c r="AE172" s="282">
        <f t="shared" si="30"/>
        <v>0</v>
      </c>
      <c r="AF172" s="282">
        <f t="shared" si="30"/>
        <v>0</v>
      </c>
      <c r="AG172" s="282">
        <f t="shared" si="30"/>
        <v>0</v>
      </c>
      <c r="AH172" s="282">
        <f t="shared" si="30"/>
        <v>0</v>
      </c>
      <c r="AI172" s="282">
        <f t="shared" si="30"/>
        <v>0</v>
      </c>
      <c r="AJ172" s="282">
        <f t="shared" si="30"/>
        <v>0</v>
      </c>
      <c r="AK172" s="282">
        <f t="shared" si="30"/>
        <v>0</v>
      </c>
      <c r="AL172" s="282">
        <f t="shared" si="30"/>
        <v>0</v>
      </c>
      <c r="AM172" s="282">
        <f t="shared" si="30"/>
        <v>0</v>
      </c>
      <c r="AN172" s="282">
        <f t="shared" si="30"/>
        <v>0</v>
      </c>
      <c r="AO172" s="282">
        <f t="shared" si="30"/>
        <v>0</v>
      </c>
      <c r="AP172" s="283">
        <f t="shared" si="30"/>
        <v>0</v>
      </c>
      <c r="AQ172" s="250">
        <v>0</v>
      </c>
      <c r="AR172" s="250">
        <v>0</v>
      </c>
      <c r="AS172" s="250">
        <v>0</v>
      </c>
      <c r="AT172" s="250">
        <v>0</v>
      </c>
      <c r="AU172" s="250">
        <v>0</v>
      </c>
      <c r="AV172" s="250">
        <v>0</v>
      </c>
      <c r="AW172" s="250">
        <v>0</v>
      </c>
      <c r="AX172" s="250">
        <v>0</v>
      </c>
      <c r="AY172" s="250">
        <v>0</v>
      </c>
      <c r="AZ172" s="250">
        <v>0</v>
      </c>
      <c r="BA172" s="250">
        <v>0</v>
      </c>
      <c r="BB172" s="250">
        <v>0</v>
      </c>
      <c r="BC172" s="250">
        <v>0</v>
      </c>
      <c r="BD172" s="250">
        <v>0</v>
      </c>
      <c r="BE172" s="250">
        <v>0</v>
      </c>
      <c r="BF172" s="250">
        <v>0</v>
      </c>
      <c r="BG172" s="250">
        <v>0</v>
      </c>
      <c r="BH172" s="250">
        <v>0</v>
      </c>
      <c r="BI172" s="250">
        <v>0</v>
      </c>
      <c r="BJ172" s="250">
        <v>0</v>
      </c>
      <c r="BK172" s="250">
        <v>0</v>
      </c>
      <c r="BL172" s="250">
        <v>0</v>
      </c>
      <c r="BM172" s="250">
        <v>0</v>
      </c>
      <c r="BN172" s="250">
        <v>0</v>
      </c>
      <c r="BO172" s="250">
        <v>0</v>
      </c>
      <c r="BP172" s="250">
        <v>0</v>
      </c>
      <c r="BQ172" s="250">
        <v>0</v>
      </c>
      <c r="BR172" s="250">
        <v>0</v>
      </c>
      <c r="BS172" s="250">
        <v>0</v>
      </c>
      <c r="BT172" s="250">
        <v>0</v>
      </c>
      <c r="BU172" s="250">
        <v>0</v>
      </c>
      <c r="BV172" s="250">
        <v>0</v>
      </c>
      <c r="BW172" s="250">
        <v>0</v>
      </c>
      <c r="BX172" s="250">
        <v>0</v>
      </c>
      <c r="BY172" s="250">
        <v>0</v>
      </c>
      <c r="BZ172" s="250">
        <v>0</v>
      </c>
      <c r="CA172" s="250">
        <v>0</v>
      </c>
      <c r="CB172" s="250">
        <v>0</v>
      </c>
      <c r="CC172" s="251">
        <v>0</v>
      </c>
    </row>
    <row r="173" spans="1:86">
      <c r="A173" s="31" t="s">
        <v>75</v>
      </c>
      <c r="B173" s="356">
        <v>2</v>
      </c>
      <c r="C173" s="88" t="s">
        <v>238</v>
      </c>
      <c r="D173" s="249">
        <f t="shared" si="29"/>
        <v>0</v>
      </c>
      <c r="E173" s="250">
        <v>1</v>
      </c>
      <c r="F173" s="250">
        <f t="shared" si="29"/>
        <v>0</v>
      </c>
      <c r="G173" s="250">
        <f t="shared" si="29"/>
        <v>0</v>
      </c>
      <c r="H173" s="250">
        <f t="shared" si="29"/>
        <v>0</v>
      </c>
      <c r="I173" s="250">
        <f t="shared" si="29"/>
        <v>0</v>
      </c>
      <c r="J173" s="250">
        <f t="shared" si="29"/>
        <v>0</v>
      </c>
      <c r="K173" s="250">
        <f t="shared" si="29"/>
        <v>0</v>
      </c>
      <c r="L173" s="250">
        <f t="shared" si="29"/>
        <v>0</v>
      </c>
      <c r="M173" s="250">
        <f t="shared" si="29"/>
        <v>0</v>
      </c>
      <c r="N173" s="250">
        <f t="shared" si="29"/>
        <v>0</v>
      </c>
      <c r="O173" s="250">
        <f t="shared" si="29"/>
        <v>0</v>
      </c>
      <c r="P173" s="250">
        <f t="shared" si="29"/>
        <v>0</v>
      </c>
      <c r="Q173" s="250">
        <f t="shared" si="29"/>
        <v>0</v>
      </c>
      <c r="R173" s="250">
        <f t="shared" si="30"/>
        <v>0</v>
      </c>
      <c r="S173" s="250">
        <f t="shared" si="30"/>
        <v>0</v>
      </c>
      <c r="T173" s="250">
        <f t="shared" si="30"/>
        <v>0</v>
      </c>
      <c r="U173" s="250">
        <f t="shared" si="30"/>
        <v>0</v>
      </c>
      <c r="V173" s="250">
        <f t="shared" si="30"/>
        <v>0</v>
      </c>
      <c r="W173" s="250">
        <f t="shared" si="30"/>
        <v>0</v>
      </c>
      <c r="X173" s="250">
        <f t="shared" si="30"/>
        <v>0</v>
      </c>
      <c r="Y173" s="250">
        <f t="shared" si="30"/>
        <v>0</v>
      </c>
      <c r="Z173" s="250">
        <f t="shared" si="30"/>
        <v>0</v>
      </c>
      <c r="AA173" s="250">
        <f t="shared" si="30"/>
        <v>0</v>
      </c>
      <c r="AB173" s="250">
        <f t="shared" si="30"/>
        <v>0</v>
      </c>
      <c r="AC173" s="250">
        <f t="shared" si="30"/>
        <v>0</v>
      </c>
      <c r="AD173" s="250">
        <f t="shared" si="30"/>
        <v>0</v>
      </c>
      <c r="AE173" s="250">
        <f t="shared" si="30"/>
        <v>0</v>
      </c>
      <c r="AF173" s="250">
        <f t="shared" si="30"/>
        <v>0</v>
      </c>
      <c r="AG173" s="250">
        <f t="shared" si="30"/>
        <v>0</v>
      </c>
      <c r="AH173" s="250">
        <f t="shared" si="30"/>
        <v>0</v>
      </c>
      <c r="AI173" s="250">
        <f t="shared" si="30"/>
        <v>0</v>
      </c>
      <c r="AJ173" s="250">
        <f t="shared" si="30"/>
        <v>0</v>
      </c>
      <c r="AK173" s="250">
        <f t="shared" si="30"/>
        <v>0</v>
      </c>
      <c r="AL173" s="250">
        <f t="shared" si="30"/>
        <v>0</v>
      </c>
      <c r="AM173" s="250">
        <f t="shared" si="30"/>
        <v>0</v>
      </c>
      <c r="AN173" s="250">
        <f t="shared" si="30"/>
        <v>0</v>
      </c>
      <c r="AO173" s="250">
        <f t="shared" si="30"/>
        <v>0</v>
      </c>
      <c r="AP173" s="251">
        <f t="shared" si="30"/>
        <v>0</v>
      </c>
      <c r="AQ173" s="250">
        <v>0</v>
      </c>
      <c r="AR173" s="250">
        <v>0</v>
      </c>
      <c r="AS173" s="250">
        <v>0</v>
      </c>
      <c r="AT173" s="250">
        <v>0</v>
      </c>
      <c r="AU173" s="250">
        <v>0</v>
      </c>
      <c r="AV173" s="250">
        <v>0</v>
      </c>
      <c r="AW173" s="250">
        <v>0</v>
      </c>
      <c r="AX173" s="250">
        <v>0</v>
      </c>
      <c r="AY173" s="250">
        <v>0</v>
      </c>
      <c r="AZ173" s="250">
        <v>0</v>
      </c>
      <c r="BA173" s="250">
        <v>0</v>
      </c>
      <c r="BB173" s="250">
        <v>0</v>
      </c>
      <c r="BC173" s="250">
        <v>0</v>
      </c>
      <c r="BD173" s="250">
        <v>0</v>
      </c>
      <c r="BE173" s="250">
        <v>0</v>
      </c>
      <c r="BF173" s="250">
        <v>0</v>
      </c>
      <c r="BG173" s="250">
        <v>0</v>
      </c>
      <c r="BH173" s="250">
        <v>0</v>
      </c>
      <c r="BI173" s="250">
        <v>0</v>
      </c>
      <c r="BJ173" s="250">
        <v>0</v>
      </c>
      <c r="BK173" s="250">
        <v>0</v>
      </c>
      <c r="BL173" s="250">
        <v>0</v>
      </c>
      <c r="BM173" s="250">
        <v>0</v>
      </c>
      <c r="BN173" s="250">
        <v>0</v>
      </c>
      <c r="BO173" s="250">
        <v>0</v>
      </c>
      <c r="BP173" s="250">
        <v>0</v>
      </c>
      <c r="BQ173" s="250">
        <v>0</v>
      </c>
      <c r="BR173" s="250">
        <v>0</v>
      </c>
      <c r="BS173" s="250">
        <v>0</v>
      </c>
      <c r="BT173" s="250">
        <v>0</v>
      </c>
      <c r="BU173" s="250">
        <v>0</v>
      </c>
      <c r="BV173" s="250">
        <v>0</v>
      </c>
      <c r="BW173" s="250">
        <v>0</v>
      </c>
      <c r="BX173" s="250">
        <v>0</v>
      </c>
      <c r="BY173" s="250">
        <v>0</v>
      </c>
      <c r="BZ173" s="250">
        <v>0</v>
      </c>
      <c r="CA173" s="250">
        <v>0</v>
      </c>
      <c r="CB173" s="250">
        <v>0</v>
      </c>
      <c r="CC173" s="251">
        <v>0</v>
      </c>
    </row>
    <row r="174" spans="1:86">
      <c r="A174" s="31" t="s">
        <v>77</v>
      </c>
      <c r="B174" s="356">
        <v>3</v>
      </c>
      <c r="C174" s="88" t="s">
        <v>239</v>
      </c>
      <c r="D174" s="249">
        <f t="shared" si="29"/>
        <v>0</v>
      </c>
      <c r="E174" s="250">
        <f t="shared" si="29"/>
        <v>0</v>
      </c>
      <c r="F174" s="250">
        <v>1</v>
      </c>
      <c r="G174" s="250">
        <f t="shared" si="29"/>
        <v>0</v>
      </c>
      <c r="H174" s="250">
        <f t="shared" si="29"/>
        <v>0</v>
      </c>
      <c r="I174" s="250">
        <f t="shared" si="29"/>
        <v>0</v>
      </c>
      <c r="J174" s="250">
        <f t="shared" si="29"/>
        <v>0</v>
      </c>
      <c r="K174" s="250">
        <f t="shared" si="29"/>
        <v>0</v>
      </c>
      <c r="L174" s="250">
        <f t="shared" si="29"/>
        <v>0</v>
      </c>
      <c r="M174" s="250">
        <f t="shared" si="29"/>
        <v>0</v>
      </c>
      <c r="N174" s="250">
        <f t="shared" si="29"/>
        <v>0</v>
      </c>
      <c r="O174" s="250">
        <f t="shared" si="29"/>
        <v>0</v>
      </c>
      <c r="P174" s="250">
        <f t="shared" si="29"/>
        <v>0</v>
      </c>
      <c r="Q174" s="250">
        <f t="shared" si="29"/>
        <v>0</v>
      </c>
      <c r="R174" s="250">
        <f t="shared" si="30"/>
        <v>0</v>
      </c>
      <c r="S174" s="250">
        <f t="shared" si="30"/>
        <v>0</v>
      </c>
      <c r="T174" s="250">
        <f t="shared" si="30"/>
        <v>0</v>
      </c>
      <c r="U174" s="250">
        <f t="shared" si="30"/>
        <v>0</v>
      </c>
      <c r="V174" s="250">
        <f t="shared" si="30"/>
        <v>0</v>
      </c>
      <c r="W174" s="250">
        <f t="shared" si="30"/>
        <v>0</v>
      </c>
      <c r="X174" s="250">
        <f t="shared" si="30"/>
        <v>0</v>
      </c>
      <c r="Y174" s="250">
        <f t="shared" si="30"/>
        <v>0</v>
      </c>
      <c r="Z174" s="250">
        <f t="shared" si="30"/>
        <v>0</v>
      </c>
      <c r="AA174" s="250">
        <f t="shared" si="30"/>
        <v>0</v>
      </c>
      <c r="AB174" s="250">
        <f t="shared" si="30"/>
        <v>0</v>
      </c>
      <c r="AC174" s="250">
        <f t="shared" si="30"/>
        <v>0</v>
      </c>
      <c r="AD174" s="250">
        <f t="shared" si="30"/>
        <v>0</v>
      </c>
      <c r="AE174" s="250">
        <f t="shared" si="30"/>
        <v>0</v>
      </c>
      <c r="AF174" s="250">
        <f t="shared" si="30"/>
        <v>0</v>
      </c>
      <c r="AG174" s="250">
        <f t="shared" si="30"/>
        <v>0</v>
      </c>
      <c r="AH174" s="250">
        <f t="shared" si="30"/>
        <v>0</v>
      </c>
      <c r="AI174" s="250">
        <f t="shared" si="30"/>
        <v>0</v>
      </c>
      <c r="AJ174" s="250">
        <f t="shared" si="30"/>
        <v>0</v>
      </c>
      <c r="AK174" s="250">
        <f t="shared" si="30"/>
        <v>0</v>
      </c>
      <c r="AL174" s="250">
        <f t="shared" si="30"/>
        <v>0</v>
      </c>
      <c r="AM174" s="250">
        <f t="shared" si="30"/>
        <v>0</v>
      </c>
      <c r="AN174" s="250">
        <f t="shared" si="30"/>
        <v>0</v>
      </c>
      <c r="AO174" s="250">
        <f t="shared" si="30"/>
        <v>0</v>
      </c>
      <c r="AP174" s="251">
        <f t="shared" si="30"/>
        <v>0</v>
      </c>
      <c r="AQ174" s="250">
        <v>0</v>
      </c>
      <c r="AR174" s="250">
        <v>0</v>
      </c>
      <c r="AS174" s="250">
        <v>0</v>
      </c>
      <c r="AT174" s="250">
        <v>0</v>
      </c>
      <c r="AU174" s="250">
        <v>0</v>
      </c>
      <c r="AV174" s="250">
        <v>0</v>
      </c>
      <c r="AW174" s="250">
        <v>0</v>
      </c>
      <c r="AX174" s="250">
        <v>0</v>
      </c>
      <c r="AY174" s="250">
        <v>0</v>
      </c>
      <c r="AZ174" s="250">
        <v>0</v>
      </c>
      <c r="BA174" s="250">
        <v>0</v>
      </c>
      <c r="BB174" s="250">
        <v>0</v>
      </c>
      <c r="BC174" s="250">
        <v>0</v>
      </c>
      <c r="BD174" s="250">
        <v>0</v>
      </c>
      <c r="BE174" s="250">
        <v>0</v>
      </c>
      <c r="BF174" s="250">
        <v>0</v>
      </c>
      <c r="BG174" s="250">
        <v>0</v>
      </c>
      <c r="BH174" s="250">
        <v>0</v>
      </c>
      <c r="BI174" s="250">
        <v>0</v>
      </c>
      <c r="BJ174" s="250">
        <v>0</v>
      </c>
      <c r="BK174" s="250">
        <v>0</v>
      </c>
      <c r="BL174" s="250">
        <v>0</v>
      </c>
      <c r="BM174" s="250">
        <v>0</v>
      </c>
      <c r="BN174" s="250">
        <v>0</v>
      </c>
      <c r="BO174" s="250">
        <v>0</v>
      </c>
      <c r="BP174" s="250">
        <v>0</v>
      </c>
      <c r="BQ174" s="250">
        <v>0</v>
      </c>
      <c r="BR174" s="250">
        <v>0</v>
      </c>
      <c r="BS174" s="250">
        <v>0</v>
      </c>
      <c r="BT174" s="250">
        <v>0</v>
      </c>
      <c r="BU174" s="250">
        <v>0</v>
      </c>
      <c r="BV174" s="250">
        <v>0</v>
      </c>
      <c r="BW174" s="250">
        <v>0</v>
      </c>
      <c r="BX174" s="250">
        <v>0</v>
      </c>
      <c r="BY174" s="250">
        <v>0</v>
      </c>
      <c r="BZ174" s="250">
        <v>0</v>
      </c>
      <c r="CA174" s="250">
        <v>0</v>
      </c>
      <c r="CB174" s="250">
        <v>0</v>
      </c>
      <c r="CC174" s="251">
        <v>0</v>
      </c>
    </row>
    <row r="175" spans="1:86">
      <c r="A175" s="31" t="s">
        <v>79</v>
      </c>
      <c r="B175" s="356">
        <v>4</v>
      </c>
      <c r="C175" s="88" t="s">
        <v>39</v>
      </c>
      <c r="D175" s="249">
        <f t="shared" si="29"/>
        <v>0</v>
      </c>
      <c r="E175" s="250">
        <f t="shared" si="29"/>
        <v>0</v>
      </c>
      <c r="F175" s="250">
        <f t="shared" si="29"/>
        <v>0</v>
      </c>
      <c r="G175" s="250">
        <v>1</v>
      </c>
      <c r="H175" s="250">
        <f t="shared" si="29"/>
        <v>0</v>
      </c>
      <c r="I175" s="250">
        <f t="shared" si="29"/>
        <v>0</v>
      </c>
      <c r="J175" s="250">
        <f t="shared" si="29"/>
        <v>0</v>
      </c>
      <c r="K175" s="250">
        <f t="shared" si="29"/>
        <v>0</v>
      </c>
      <c r="L175" s="250">
        <f t="shared" si="29"/>
        <v>0</v>
      </c>
      <c r="M175" s="250">
        <f t="shared" si="29"/>
        <v>0</v>
      </c>
      <c r="N175" s="250">
        <f t="shared" si="29"/>
        <v>0</v>
      </c>
      <c r="O175" s="250">
        <f t="shared" si="29"/>
        <v>0</v>
      </c>
      <c r="P175" s="250">
        <f t="shared" si="29"/>
        <v>0</v>
      </c>
      <c r="Q175" s="250">
        <f t="shared" si="29"/>
        <v>0</v>
      </c>
      <c r="R175" s="250">
        <f t="shared" si="30"/>
        <v>0</v>
      </c>
      <c r="S175" s="250">
        <f t="shared" si="30"/>
        <v>0</v>
      </c>
      <c r="T175" s="250">
        <f t="shared" si="30"/>
        <v>0</v>
      </c>
      <c r="U175" s="250">
        <f t="shared" si="30"/>
        <v>0</v>
      </c>
      <c r="V175" s="250">
        <f t="shared" si="30"/>
        <v>0</v>
      </c>
      <c r="W175" s="250">
        <f t="shared" si="30"/>
        <v>0</v>
      </c>
      <c r="X175" s="250">
        <f t="shared" si="30"/>
        <v>0</v>
      </c>
      <c r="Y175" s="250">
        <f t="shared" si="30"/>
        <v>0</v>
      </c>
      <c r="Z175" s="250">
        <f t="shared" si="30"/>
        <v>0</v>
      </c>
      <c r="AA175" s="250">
        <f t="shared" si="30"/>
        <v>0</v>
      </c>
      <c r="AB175" s="250">
        <f t="shared" si="30"/>
        <v>0</v>
      </c>
      <c r="AC175" s="250">
        <f t="shared" si="30"/>
        <v>0</v>
      </c>
      <c r="AD175" s="250">
        <f t="shared" si="30"/>
        <v>0</v>
      </c>
      <c r="AE175" s="250">
        <f t="shared" si="30"/>
        <v>0</v>
      </c>
      <c r="AF175" s="250">
        <f t="shared" si="30"/>
        <v>0</v>
      </c>
      <c r="AG175" s="250">
        <f t="shared" si="30"/>
        <v>0</v>
      </c>
      <c r="AH175" s="250">
        <f t="shared" si="30"/>
        <v>0</v>
      </c>
      <c r="AI175" s="250">
        <f t="shared" si="30"/>
        <v>0</v>
      </c>
      <c r="AJ175" s="250">
        <f t="shared" si="30"/>
        <v>0</v>
      </c>
      <c r="AK175" s="250">
        <f t="shared" si="30"/>
        <v>0</v>
      </c>
      <c r="AL175" s="250">
        <f t="shared" si="30"/>
        <v>0</v>
      </c>
      <c r="AM175" s="250">
        <f t="shared" si="30"/>
        <v>0</v>
      </c>
      <c r="AN175" s="250">
        <f t="shared" si="30"/>
        <v>0</v>
      </c>
      <c r="AO175" s="250">
        <f t="shared" si="30"/>
        <v>0</v>
      </c>
      <c r="AP175" s="251">
        <f t="shared" si="30"/>
        <v>0</v>
      </c>
      <c r="AQ175" s="250">
        <v>0</v>
      </c>
      <c r="AR175" s="250">
        <v>0</v>
      </c>
      <c r="AS175" s="250">
        <v>0</v>
      </c>
      <c r="AT175" s="250">
        <v>0</v>
      </c>
      <c r="AU175" s="250">
        <v>0</v>
      </c>
      <c r="AV175" s="250">
        <v>0</v>
      </c>
      <c r="AW175" s="250">
        <v>0</v>
      </c>
      <c r="AX175" s="250">
        <v>0</v>
      </c>
      <c r="AY175" s="250">
        <v>0</v>
      </c>
      <c r="AZ175" s="250">
        <v>0</v>
      </c>
      <c r="BA175" s="250">
        <v>0</v>
      </c>
      <c r="BB175" s="250">
        <v>0</v>
      </c>
      <c r="BC175" s="250">
        <v>0</v>
      </c>
      <c r="BD175" s="250">
        <v>0</v>
      </c>
      <c r="BE175" s="250">
        <v>0</v>
      </c>
      <c r="BF175" s="250">
        <v>0</v>
      </c>
      <c r="BG175" s="250">
        <v>0</v>
      </c>
      <c r="BH175" s="250">
        <v>0</v>
      </c>
      <c r="BI175" s="250">
        <v>0</v>
      </c>
      <c r="BJ175" s="250">
        <v>0</v>
      </c>
      <c r="BK175" s="250">
        <v>0</v>
      </c>
      <c r="BL175" s="250">
        <v>0</v>
      </c>
      <c r="BM175" s="250">
        <v>0</v>
      </c>
      <c r="BN175" s="250">
        <v>0</v>
      </c>
      <c r="BO175" s="250">
        <v>0</v>
      </c>
      <c r="BP175" s="250">
        <v>0</v>
      </c>
      <c r="BQ175" s="250">
        <v>0</v>
      </c>
      <c r="BR175" s="250">
        <v>0</v>
      </c>
      <c r="BS175" s="250">
        <v>0</v>
      </c>
      <c r="BT175" s="250">
        <v>0</v>
      </c>
      <c r="BU175" s="250">
        <v>0</v>
      </c>
      <c r="BV175" s="250">
        <v>0</v>
      </c>
      <c r="BW175" s="250">
        <v>0</v>
      </c>
      <c r="BX175" s="250">
        <v>0</v>
      </c>
      <c r="BY175" s="250">
        <v>0</v>
      </c>
      <c r="BZ175" s="250">
        <v>0</v>
      </c>
      <c r="CA175" s="250">
        <v>0</v>
      </c>
      <c r="CB175" s="250">
        <v>0</v>
      </c>
      <c r="CC175" s="251">
        <v>0</v>
      </c>
    </row>
    <row r="176" spans="1:86">
      <c r="A176" s="31"/>
      <c r="B176" s="356">
        <v>5</v>
      </c>
      <c r="C176" s="88" t="s">
        <v>159</v>
      </c>
      <c r="D176" s="249">
        <f t="shared" si="29"/>
        <v>0</v>
      </c>
      <c r="E176" s="250">
        <f t="shared" si="29"/>
        <v>0</v>
      </c>
      <c r="F176" s="250">
        <f t="shared" si="29"/>
        <v>0</v>
      </c>
      <c r="G176" s="250">
        <f t="shared" si="29"/>
        <v>0</v>
      </c>
      <c r="H176" s="250">
        <v>1</v>
      </c>
      <c r="I176" s="250">
        <f t="shared" si="29"/>
        <v>0</v>
      </c>
      <c r="J176" s="250">
        <f t="shared" si="29"/>
        <v>0</v>
      </c>
      <c r="K176" s="250">
        <f t="shared" si="29"/>
        <v>0</v>
      </c>
      <c r="L176" s="250">
        <f t="shared" si="29"/>
        <v>0</v>
      </c>
      <c r="M176" s="250">
        <f t="shared" si="29"/>
        <v>0</v>
      </c>
      <c r="N176" s="250">
        <f t="shared" si="29"/>
        <v>0</v>
      </c>
      <c r="O176" s="250">
        <f t="shared" si="29"/>
        <v>0</v>
      </c>
      <c r="P176" s="250">
        <f t="shared" si="29"/>
        <v>0</v>
      </c>
      <c r="Q176" s="250">
        <f t="shared" si="29"/>
        <v>0</v>
      </c>
      <c r="R176" s="250">
        <f t="shared" si="30"/>
        <v>0</v>
      </c>
      <c r="S176" s="250">
        <f t="shared" si="30"/>
        <v>0</v>
      </c>
      <c r="T176" s="250">
        <f t="shared" si="30"/>
        <v>0</v>
      </c>
      <c r="U176" s="250">
        <f t="shared" si="30"/>
        <v>0</v>
      </c>
      <c r="V176" s="250">
        <f t="shared" si="30"/>
        <v>0</v>
      </c>
      <c r="W176" s="250">
        <f t="shared" si="30"/>
        <v>0</v>
      </c>
      <c r="X176" s="250">
        <f t="shared" si="30"/>
        <v>0</v>
      </c>
      <c r="Y176" s="250">
        <f t="shared" si="30"/>
        <v>0</v>
      </c>
      <c r="Z176" s="250">
        <f t="shared" si="30"/>
        <v>0</v>
      </c>
      <c r="AA176" s="250">
        <f t="shared" si="30"/>
        <v>0</v>
      </c>
      <c r="AB176" s="250">
        <f t="shared" si="30"/>
        <v>0</v>
      </c>
      <c r="AC176" s="250">
        <f t="shared" si="30"/>
        <v>0</v>
      </c>
      <c r="AD176" s="250">
        <f t="shared" si="30"/>
        <v>0</v>
      </c>
      <c r="AE176" s="250">
        <f t="shared" si="30"/>
        <v>0</v>
      </c>
      <c r="AF176" s="250">
        <f t="shared" si="30"/>
        <v>0</v>
      </c>
      <c r="AG176" s="250">
        <f t="shared" si="30"/>
        <v>0</v>
      </c>
      <c r="AH176" s="250">
        <f t="shared" si="30"/>
        <v>0</v>
      </c>
      <c r="AI176" s="250">
        <f t="shared" si="30"/>
        <v>0</v>
      </c>
      <c r="AJ176" s="250">
        <f t="shared" si="30"/>
        <v>0</v>
      </c>
      <c r="AK176" s="250">
        <f t="shared" si="30"/>
        <v>0</v>
      </c>
      <c r="AL176" s="250">
        <f t="shared" si="30"/>
        <v>0</v>
      </c>
      <c r="AM176" s="250">
        <f t="shared" si="30"/>
        <v>0</v>
      </c>
      <c r="AN176" s="250">
        <f t="shared" si="30"/>
        <v>0</v>
      </c>
      <c r="AO176" s="250">
        <f t="shared" si="30"/>
        <v>0</v>
      </c>
      <c r="AP176" s="251">
        <f t="shared" si="30"/>
        <v>0</v>
      </c>
      <c r="AQ176" s="250">
        <v>0</v>
      </c>
      <c r="AR176" s="250">
        <v>0</v>
      </c>
      <c r="AS176" s="250">
        <v>0</v>
      </c>
      <c r="AT176" s="250">
        <v>0</v>
      </c>
      <c r="AU176" s="250">
        <v>0</v>
      </c>
      <c r="AV176" s="250">
        <v>0</v>
      </c>
      <c r="AW176" s="250">
        <v>0</v>
      </c>
      <c r="AX176" s="250">
        <v>0</v>
      </c>
      <c r="AY176" s="250">
        <v>0</v>
      </c>
      <c r="AZ176" s="250">
        <v>0</v>
      </c>
      <c r="BA176" s="250">
        <v>0</v>
      </c>
      <c r="BB176" s="250">
        <v>0</v>
      </c>
      <c r="BC176" s="250">
        <v>0</v>
      </c>
      <c r="BD176" s="250">
        <v>0</v>
      </c>
      <c r="BE176" s="250">
        <v>0</v>
      </c>
      <c r="BF176" s="250">
        <v>0</v>
      </c>
      <c r="BG176" s="250">
        <v>0</v>
      </c>
      <c r="BH176" s="250">
        <v>0</v>
      </c>
      <c r="BI176" s="250">
        <v>0</v>
      </c>
      <c r="BJ176" s="250">
        <v>0</v>
      </c>
      <c r="BK176" s="250">
        <v>0</v>
      </c>
      <c r="BL176" s="250">
        <v>0</v>
      </c>
      <c r="BM176" s="250">
        <v>0</v>
      </c>
      <c r="BN176" s="250">
        <v>0</v>
      </c>
      <c r="BO176" s="250">
        <v>0</v>
      </c>
      <c r="BP176" s="250">
        <v>0</v>
      </c>
      <c r="BQ176" s="250">
        <v>0</v>
      </c>
      <c r="BR176" s="250">
        <v>0</v>
      </c>
      <c r="BS176" s="250">
        <v>0</v>
      </c>
      <c r="BT176" s="250">
        <v>0</v>
      </c>
      <c r="BU176" s="250">
        <v>0</v>
      </c>
      <c r="BV176" s="250">
        <v>0</v>
      </c>
      <c r="BW176" s="250">
        <v>0</v>
      </c>
      <c r="BX176" s="250">
        <v>0</v>
      </c>
      <c r="BY176" s="250">
        <v>0</v>
      </c>
      <c r="BZ176" s="250">
        <v>0</v>
      </c>
      <c r="CA176" s="250">
        <v>0</v>
      </c>
      <c r="CB176" s="250">
        <v>0</v>
      </c>
      <c r="CC176" s="251">
        <v>0</v>
      </c>
    </row>
    <row r="177" spans="1:81">
      <c r="A177" s="31"/>
      <c r="B177" s="356">
        <v>6</v>
      </c>
      <c r="C177" s="88" t="s">
        <v>40</v>
      </c>
      <c r="D177" s="249">
        <f t="shared" si="29"/>
        <v>0</v>
      </c>
      <c r="E177" s="250">
        <f t="shared" si="29"/>
        <v>0</v>
      </c>
      <c r="F177" s="250">
        <f t="shared" si="29"/>
        <v>0</v>
      </c>
      <c r="G177" s="250">
        <f t="shared" si="29"/>
        <v>0</v>
      </c>
      <c r="H177" s="250">
        <f t="shared" si="29"/>
        <v>0</v>
      </c>
      <c r="I177" s="250">
        <v>1</v>
      </c>
      <c r="J177" s="250">
        <f t="shared" si="29"/>
        <v>0</v>
      </c>
      <c r="K177" s="250">
        <f t="shared" si="29"/>
        <v>0</v>
      </c>
      <c r="L177" s="250">
        <f t="shared" si="29"/>
        <v>0</v>
      </c>
      <c r="M177" s="250">
        <f t="shared" si="29"/>
        <v>0</v>
      </c>
      <c r="N177" s="250">
        <f t="shared" si="29"/>
        <v>0</v>
      </c>
      <c r="O177" s="250">
        <f t="shared" si="29"/>
        <v>0</v>
      </c>
      <c r="P177" s="250">
        <f t="shared" si="29"/>
        <v>0</v>
      </c>
      <c r="Q177" s="250">
        <f t="shared" si="29"/>
        <v>0</v>
      </c>
      <c r="R177" s="250">
        <f t="shared" si="30"/>
        <v>0</v>
      </c>
      <c r="S177" s="250">
        <f t="shared" si="30"/>
        <v>0</v>
      </c>
      <c r="T177" s="250">
        <f t="shared" si="30"/>
        <v>0</v>
      </c>
      <c r="U177" s="250">
        <f t="shared" si="30"/>
        <v>0</v>
      </c>
      <c r="V177" s="250">
        <f t="shared" si="30"/>
        <v>0</v>
      </c>
      <c r="W177" s="250">
        <f t="shared" si="30"/>
        <v>0</v>
      </c>
      <c r="X177" s="250">
        <f t="shared" si="30"/>
        <v>0</v>
      </c>
      <c r="Y177" s="250">
        <f t="shared" si="30"/>
        <v>0</v>
      </c>
      <c r="Z177" s="250">
        <f t="shared" si="30"/>
        <v>0</v>
      </c>
      <c r="AA177" s="250">
        <f t="shared" si="30"/>
        <v>0</v>
      </c>
      <c r="AB177" s="250">
        <f t="shared" si="30"/>
        <v>0</v>
      </c>
      <c r="AC177" s="250">
        <f t="shared" si="30"/>
        <v>0</v>
      </c>
      <c r="AD177" s="250">
        <f t="shared" si="30"/>
        <v>0</v>
      </c>
      <c r="AE177" s="250">
        <f t="shared" si="30"/>
        <v>0</v>
      </c>
      <c r="AF177" s="250">
        <f t="shared" si="30"/>
        <v>0</v>
      </c>
      <c r="AG177" s="250">
        <f t="shared" si="30"/>
        <v>0</v>
      </c>
      <c r="AH177" s="250">
        <f t="shared" si="30"/>
        <v>0</v>
      </c>
      <c r="AI177" s="250">
        <f t="shared" si="30"/>
        <v>0</v>
      </c>
      <c r="AJ177" s="250">
        <f t="shared" si="30"/>
        <v>0</v>
      </c>
      <c r="AK177" s="250">
        <f t="shared" si="30"/>
        <v>0</v>
      </c>
      <c r="AL177" s="250">
        <f t="shared" si="30"/>
        <v>0</v>
      </c>
      <c r="AM177" s="250">
        <f t="shared" si="30"/>
        <v>0</v>
      </c>
      <c r="AN177" s="250">
        <f t="shared" si="30"/>
        <v>0</v>
      </c>
      <c r="AO177" s="250">
        <f t="shared" si="30"/>
        <v>0</v>
      </c>
      <c r="AP177" s="251">
        <f t="shared" si="30"/>
        <v>0</v>
      </c>
      <c r="AQ177" s="250">
        <v>0</v>
      </c>
      <c r="AR177" s="250">
        <v>0</v>
      </c>
      <c r="AS177" s="250">
        <v>0</v>
      </c>
      <c r="AT177" s="250">
        <v>0</v>
      </c>
      <c r="AU177" s="250">
        <v>0</v>
      </c>
      <c r="AV177" s="250">
        <v>0</v>
      </c>
      <c r="AW177" s="250">
        <v>0</v>
      </c>
      <c r="AX177" s="250">
        <v>0</v>
      </c>
      <c r="AY177" s="250">
        <v>0</v>
      </c>
      <c r="AZ177" s="250">
        <v>0</v>
      </c>
      <c r="BA177" s="250">
        <v>0</v>
      </c>
      <c r="BB177" s="250">
        <v>0</v>
      </c>
      <c r="BC177" s="250">
        <v>0</v>
      </c>
      <c r="BD177" s="250">
        <v>0</v>
      </c>
      <c r="BE177" s="250">
        <v>0</v>
      </c>
      <c r="BF177" s="250">
        <v>0</v>
      </c>
      <c r="BG177" s="250">
        <v>0</v>
      </c>
      <c r="BH177" s="250">
        <v>0</v>
      </c>
      <c r="BI177" s="250">
        <v>0</v>
      </c>
      <c r="BJ177" s="250">
        <v>0</v>
      </c>
      <c r="BK177" s="250">
        <v>0</v>
      </c>
      <c r="BL177" s="250">
        <v>0</v>
      </c>
      <c r="BM177" s="250">
        <v>0</v>
      </c>
      <c r="BN177" s="250">
        <v>0</v>
      </c>
      <c r="BO177" s="250">
        <v>0</v>
      </c>
      <c r="BP177" s="250">
        <v>0</v>
      </c>
      <c r="BQ177" s="250">
        <v>0</v>
      </c>
      <c r="BR177" s="250">
        <v>0</v>
      </c>
      <c r="BS177" s="250">
        <v>0</v>
      </c>
      <c r="BT177" s="250">
        <v>0</v>
      </c>
      <c r="BU177" s="250">
        <v>0</v>
      </c>
      <c r="BV177" s="250">
        <v>0</v>
      </c>
      <c r="BW177" s="250">
        <v>0</v>
      </c>
      <c r="BX177" s="250">
        <v>0</v>
      </c>
      <c r="BY177" s="250">
        <v>0</v>
      </c>
      <c r="BZ177" s="250">
        <v>0</v>
      </c>
      <c r="CA177" s="250">
        <v>0</v>
      </c>
      <c r="CB177" s="250">
        <v>0</v>
      </c>
      <c r="CC177" s="251">
        <v>0</v>
      </c>
    </row>
    <row r="178" spans="1:81">
      <c r="A178" s="31"/>
      <c r="B178" s="356">
        <v>7</v>
      </c>
      <c r="C178" s="88" t="s">
        <v>41</v>
      </c>
      <c r="D178" s="249">
        <f t="shared" si="29"/>
        <v>0</v>
      </c>
      <c r="E178" s="250">
        <f t="shared" si="29"/>
        <v>0</v>
      </c>
      <c r="F178" s="250">
        <f t="shared" si="29"/>
        <v>0</v>
      </c>
      <c r="G178" s="250">
        <f t="shared" si="29"/>
        <v>0</v>
      </c>
      <c r="H178" s="250">
        <f t="shared" si="29"/>
        <v>0</v>
      </c>
      <c r="I178" s="250">
        <f t="shared" si="29"/>
        <v>0</v>
      </c>
      <c r="J178" s="250">
        <v>1</v>
      </c>
      <c r="K178" s="250">
        <f t="shared" si="29"/>
        <v>0</v>
      </c>
      <c r="L178" s="250">
        <f t="shared" si="29"/>
        <v>0</v>
      </c>
      <c r="M178" s="250">
        <f t="shared" si="29"/>
        <v>0</v>
      </c>
      <c r="N178" s="250">
        <f t="shared" si="29"/>
        <v>0</v>
      </c>
      <c r="O178" s="250">
        <f t="shared" si="29"/>
        <v>0</v>
      </c>
      <c r="P178" s="250">
        <f t="shared" si="29"/>
        <v>0</v>
      </c>
      <c r="Q178" s="250">
        <f t="shared" si="29"/>
        <v>0</v>
      </c>
      <c r="R178" s="250">
        <f t="shared" si="30"/>
        <v>0</v>
      </c>
      <c r="S178" s="250">
        <f t="shared" si="30"/>
        <v>0</v>
      </c>
      <c r="T178" s="250">
        <f t="shared" si="30"/>
        <v>0</v>
      </c>
      <c r="U178" s="250">
        <f t="shared" si="30"/>
        <v>0</v>
      </c>
      <c r="V178" s="250">
        <f t="shared" si="30"/>
        <v>0</v>
      </c>
      <c r="W178" s="250">
        <f t="shared" si="30"/>
        <v>0</v>
      </c>
      <c r="X178" s="250">
        <f t="shared" si="30"/>
        <v>0</v>
      </c>
      <c r="Y178" s="250">
        <f t="shared" si="30"/>
        <v>0</v>
      </c>
      <c r="Z178" s="250">
        <f t="shared" si="30"/>
        <v>0</v>
      </c>
      <c r="AA178" s="250">
        <f t="shared" si="30"/>
        <v>0</v>
      </c>
      <c r="AB178" s="250">
        <f t="shared" si="30"/>
        <v>0</v>
      </c>
      <c r="AC178" s="250">
        <f t="shared" si="30"/>
        <v>0</v>
      </c>
      <c r="AD178" s="250">
        <f t="shared" si="30"/>
        <v>0</v>
      </c>
      <c r="AE178" s="250">
        <f t="shared" si="30"/>
        <v>0</v>
      </c>
      <c r="AF178" s="250">
        <f t="shared" si="30"/>
        <v>0</v>
      </c>
      <c r="AG178" s="250">
        <f t="shared" si="30"/>
        <v>0</v>
      </c>
      <c r="AH178" s="250">
        <f t="shared" si="30"/>
        <v>0</v>
      </c>
      <c r="AI178" s="250">
        <f t="shared" si="30"/>
        <v>0</v>
      </c>
      <c r="AJ178" s="250">
        <f t="shared" si="30"/>
        <v>0</v>
      </c>
      <c r="AK178" s="250">
        <f t="shared" si="30"/>
        <v>0</v>
      </c>
      <c r="AL178" s="250">
        <f t="shared" si="30"/>
        <v>0</v>
      </c>
      <c r="AM178" s="250">
        <f t="shared" si="30"/>
        <v>0</v>
      </c>
      <c r="AN178" s="250">
        <f t="shared" si="30"/>
        <v>0</v>
      </c>
      <c r="AO178" s="250">
        <f t="shared" si="30"/>
        <v>0</v>
      </c>
      <c r="AP178" s="251">
        <f t="shared" si="30"/>
        <v>0</v>
      </c>
      <c r="AQ178" s="250">
        <v>0</v>
      </c>
      <c r="AR178" s="250">
        <v>0</v>
      </c>
      <c r="AS178" s="250">
        <v>0</v>
      </c>
      <c r="AT178" s="250">
        <v>0</v>
      </c>
      <c r="AU178" s="250">
        <v>0</v>
      </c>
      <c r="AV178" s="250">
        <v>0</v>
      </c>
      <c r="AW178" s="250">
        <v>0</v>
      </c>
      <c r="AX178" s="250">
        <v>0</v>
      </c>
      <c r="AY178" s="250">
        <v>0</v>
      </c>
      <c r="AZ178" s="250">
        <v>0</v>
      </c>
      <c r="BA178" s="250">
        <v>0</v>
      </c>
      <c r="BB178" s="250">
        <v>0</v>
      </c>
      <c r="BC178" s="250">
        <v>0</v>
      </c>
      <c r="BD178" s="250">
        <v>0</v>
      </c>
      <c r="BE178" s="250">
        <v>0</v>
      </c>
      <c r="BF178" s="250">
        <v>0</v>
      </c>
      <c r="BG178" s="250">
        <v>0</v>
      </c>
      <c r="BH178" s="250">
        <v>0</v>
      </c>
      <c r="BI178" s="250">
        <v>0</v>
      </c>
      <c r="BJ178" s="250">
        <v>0</v>
      </c>
      <c r="BK178" s="250">
        <v>0</v>
      </c>
      <c r="BL178" s="250">
        <v>0</v>
      </c>
      <c r="BM178" s="250">
        <v>0</v>
      </c>
      <c r="BN178" s="250">
        <v>0</v>
      </c>
      <c r="BO178" s="250">
        <v>0</v>
      </c>
      <c r="BP178" s="250">
        <v>0</v>
      </c>
      <c r="BQ178" s="250">
        <v>0</v>
      </c>
      <c r="BR178" s="250">
        <v>0</v>
      </c>
      <c r="BS178" s="250">
        <v>0</v>
      </c>
      <c r="BT178" s="250">
        <v>0</v>
      </c>
      <c r="BU178" s="250">
        <v>0</v>
      </c>
      <c r="BV178" s="250">
        <v>0</v>
      </c>
      <c r="BW178" s="250">
        <v>0</v>
      </c>
      <c r="BX178" s="250">
        <v>0</v>
      </c>
      <c r="BY178" s="250">
        <v>0</v>
      </c>
      <c r="BZ178" s="250">
        <v>0</v>
      </c>
      <c r="CA178" s="250">
        <v>0</v>
      </c>
      <c r="CB178" s="250">
        <v>0</v>
      </c>
      <c r="CC178" s="251">
        <v>0</v>
      </c>
    </row>
    <row r="179" spans="1:81">
      <c r="A179" s="31"/>
      <c r="B179" s="356">
        <v>8</v>
      </c>
      <c r="C179" s="88" t="s">
        <v>42</v>
      </c>
      <c r="D179" s="249">
        <f t="shared" si="29"/>
        <v>0</v>
      </c>
      <c r="E179" s="250">
        <f t="shared" si="29"/>
        <v>0</v>
      </c>
      <c r="F179" s="250">
        <f t="shared" si="29"/>
        <v>0</v>
      </c>
      <c r="G179" s="250">
        <f t="shared" si="29"/>
        <v>0</v>
      </c>
      <c r="H179" s="250">
        <f t="shared" si="29"/>
        <v>0</v>
      </c>
      <c r="I179" s="250">
        <f t="shared" si="29"/>
        <v>0</v>
      </c>
      <c r="J179" s="250">
        <f t="shared" si="29"/>
        <v>0</v>
      </c>
      <c r="K179" s="250">
        <v>1</v>
      </c>
      <c r="L179" s="250">
        <f t="shared" si="29"/>
        <v>0</v>
      </c>
      <c r="M179" s="250">
        <f t="shared" si="29"/>
        <v>0</v>
      </c>
      <c r="N179" s="250">
        <f t="shared" si="29"/>
        <v>0</v>
      </c>
      <c r="O179" s="250">
        <f t="shared" si="29"/>
        <v>0</v>
      </c>
      <c r="P179" s="250">
        <f t="shared" si="29"/>
        <v>0</v>
      </c>
      <c r="Q179" s="250">
        <f t="shared" si="29"/>
        <v>0</v>
      </c>
      <c r="R179" s="250">
        <f t="shared" si="30"/>
        <v>0</v>
      </c>
      <c r="S179" s="250">
        <f t="shared" si="30"/>
        <v>0</v>
      </c>
      <c r="T179" s="250">
        <f t="shared" si="30"/>
        <v>0</v>
      </c>
      <c r="U179" s="250">
        <f t="shared" si="30"/>
        <v>0</v>
      </c>
      <c r="V179" s="250">
        <f t="shared" si="30"/>
        <v>0</v>
      </c>
      <c r="W179" s="250">
        <f t="shared" si="30"/>
        <v>0</v>
      </c>
      <c r="X179" s="250">
        <f t="shared" si="30"/>
        <v>0</v>
      </c>
      <c r="Y179" s="250">
        <f t="shared" si="30"/>
        <v>0</v>
      </c>
      <c r="Z179" s="250">
        <f t="shared" si="30"/>
        <v>0</v>
      </c>
      <c r="AA179" s="250">
        <f t="shared" si="30"/>
        <v>0</v>
      </c>
      <c r="AB179" s="250">
        <f t="shared" si="30"/>
        <v>0</v>
      </c>
      <c r="AC179" s="250">
        <f t="shared" si="30"/>
        <v>0</v>
      </c>
      <c r="AD179" s="250">
        <f t="shared" si="30"/>
        <v>0</v>
      </c>
      <c r="AE179" s="250">
        <f t="shared" si="30"/>
        <v>0</v>
      </c>
      <c r="AF179" s="250">
        <f t="shared" si="30"/>
        <v>0</v>
      </c>
      <c r="AG179" s="250">
        <f t="shared" si="30"/>
        <v>0</v>
      </c>
      <c r="AH179" s="250">
        <f t="shared" si="30"/>
        <v>0</v>
      </c>
      <c r="AI179" s="250">
        <f t="shared" si="30"/>
        <v>0</v>
      </c>
      <c r="AJ179" s="250">
        <f t="shared" si="30"/>
        <v>0</v>
      </c>
      <c r="AK179" s="250">
        <f t="shared" si="30"/>
        <v>0</v>
      </c>
      <c r="AL179" s="250">
        <f t="shared" si="30"/>
        <v>0</v>
      </c>
      <c r="AM179" s="250">
        <f t="shared" si="30"/>
        <v>0</v>
      </c>
      <c r="AN179" s="250">
        <f t="shared" si="30"/>
        <v>0</v>
      </c>
      <c r="AO179" s="250">
        <f t="shared" si="30"/>
        <v>0</v>
      </c>
      <c r="AP179" s="251">
        <f t="shared" si="30"/>
        <v>0</v>
      </c>
      <c r="AQ179" s="250">
        <v>0</v>
      </c>
      <c r="AR179" s="250">
        <v>0</v>
      </c>
      <c r="AS179" s="250">
        <v>0</v>
      </c>
      <c r="AT179" s="250">
        <v>0</v>
      </c>
      <c r="AU179" s="250">
        <v>0</v>
      </c>
      <c r="AV179" s="250">
        <v>0</v>
      </c>
      <c r="AW179" s="250">
        <v>0</v>
      </c>
      <c r="AX179" s="250">
        <v>0</v>
      </c>
      <c r="AY179" s="250">
        <v>0</v>
      </c>
      <c r="AZ179" s="250">
        <v>0</v>
      </c>
      <c r="BA179" s="250">
        <v>0</v>
      </c>
      <c r="BB179" s="250">
        <v>0</v>
      </c>
      <c r="BC179" s="250">
        <v>0</v>
      </c>
      <c r="BD179" s="250">
        <v>0</v>
      </c>
      <c r="BE179" s="250">
        <v>0</v>
      </c>
      <c r="BF179" s="250">
        <v>0</v>
      </c>
      <c r="BG179" s="250">
        <v>0</v>
      </c>
      <c r="BH179" s="250">
        <v>0</v>
      </c>
      <c r="BI179" s="250">
        <v>0</v>
      </c>
      <c r="BJ179" s="250">
        <v>0</v>
      </c>
      <c r="BK179" s="250">
        <v>0</v>
      </c>
      <c r="BL179" s="250">
        <v>0</v>
      </c>
      <c r="BM179" s="250">
        <v>0</v>
      </c>
      <c r="BN179" s="250">
        <v>0</v>
      </c>
      <c r="BO179" s="250">
        <v>0</v>
      </c>
      <c r="BP179" s="250">
        <v>0</v>
      </c>
      <c r="BQ179" s="250">
        <v>0</v>
      </c>
      <c r="BR179" s="250">
        <v>0</v>
      </c>
      <c r="BS179" s="250">
        <v>0</v>
      </c>
      <c r="BT179" s="250">
        <v>0</v>
      </c>
      <c r="BU179" s="250">
        <v>0</v>
      </c>
      <c r="BV179" s="250">
        <v>0</v>
      </c>
      <c r="BW179" s="250">
        <v>0</v>
      </c>
      <c r="BX179" s="250">
        <v>0</v>
      </c>
      <c r="BY179" s="250">
        <v>0</v>
      </c>
      <c r="BZ179" s="250">
        <v>0</v>
      </c>
      <c r="CA179" s="250">
        <v>0</v>
      </c>
      <c r="CB179" s="250">
        <v>0</v>
      </c>
      <c r="CC179" s="251">
        <v>0</v>
      </c>
    </row>
    <row r="180" spans="1:81">
      <c r="A180" s="31"/>
      <c r="B180" s="356">
        <v>9</v>
      </c>
      <c r="C180" s="88" t="s">
        <v>43</v>
      </c>
      <c r="D180" s="249">
        <f t="shared" si="29"/>
        <v>0</v>
      </c>
      <c r="E180" s="250">
        <f t="shared" si="29"/>
        <v>0</v>
      </c>
      <c r="F180" s="250">
        <f t="shared" si="29"/>
        <v>0</v>
      </c>
      <c r="G180" s="250">
        <f t="shared" si="29"/>
        <v>0</v>
      </c>
      <c r="H180" s="250">
        <f t="shared" si="29"/>
        <v>0</v>
      </c>
      <c r="I180" s="250">
        <f t="shared" si="29"/>
        <v>0</v>
      </c>
      <c r="J180" s="250">
        <f t="shared" si="29"/>
        <v>0</v>
      </c>
      <c r="K180" s="250">
        <f t="shared" si="29"/>
        <v>0</v>
      </c>
      <c r="L180" s="250">
        <v>1</v>
      </c>
      <c r="M180" s="250">
        <f t="shared" si="29"/>
        <v>0</v>
      </c>
      <c r="N180" s="250">
        <f t="shared" si="29"/>
        <v>0</v>
      </c>
      <c r="O180" s="250">
        <f t="shared" si="29"/>
        <v>0</v>
      </c>
      <c r="P180" s="250">
        <f t="shared" si="29"/>
        <v>0</v>
      </c>
      <c r="Q180" s="250">
        <f t="shared" si="29"/>
        <v>0</v>
      </c>
      <c r="R180" s="250">
        <f t="shared" si="30"/>
        <v>0</v>
      </c>
      <c r="S180" s="250">
        <f t="shared" si="30"/>
        <v>0</v>
      </c>
      <c r="T180" s="250">
        <f t="shared" si="30"/>
        <v>0</v>
      </c>
      <c r="U180" s="250">
        <f t="shared" si="30"/>
        <v>0</v>
      </c>
      <c r="V180" s="250">
        <f t="shared" si="30"/>
        <v>0</v>
      </c>
      <c r="W180" s="250">
        <f t="shared" si="30"/>
        <v>0</v>
      </c>
      <c r="X180" s="250">
        <f t="shared" si="30"/>
        <v>0</v>
      </c>
      <c r="Y180" s="250">
        <f t="shared" si="30"/>
        <v>0</v>
      </c>
      <c r="Z180" s="250">
        <f t="shared" si="30"/>
        <v>0</v>
      </c>
      <c r="AA180" s="250">
        <f t="shared" si="30"/>
        <v>0</v>
      </c>
      <c r="AB180" s="250">
        <f t="shared" si="30"/>
        <v>0</v>
      </c>
      <c r="AC180" s="250">
        <f t="shared" si="30"/>
        <v>0</v>
      </c>
      <c r="AD180" s="250">
        <f t="shared" si="30"/>
        <v>0</v>
      </c>
      <c r="AE180" s="250">
        <f t="shared" si="30"/>
        <v>0</v>
      </c>
      <c r="AF180" s="250">
        <f t="shared" si="30"/>
        <v>0</v>
      </c>
      <c r="AG180" s="250">
        <f t="shared" si="30"/>
        <v>0</v>
      </c>
      <c r="AH180" s="250">
        <f t="shared" si="30"/>
        <v>0</v>
      </c>
      <c r="AI180" s="250">
        <f t="shared" si="30"/>
        <v>0</v>
      </c>
      <c r="AJ180" s="250">
        <f t="shared" si="30"/>
        <v>0</v>
      </c>
      <c r="AK180" s="250">
        <f t="shared" si="30"/>
        <v>0</v>
      </c>
      <c r="AL180" s="250">
        <f t="shared" si="30"/>
        <v>0</v>
      </c>
      <c r="AM180" s="250">
        <f t="shared" si="30"/>
        <v>0</v>
      </c>
      <c r="AN180" s="250">
        <f t="shared" si="30"/>
        <v>0</v>
      </c>
      <c r="AO180" s="250">
        <f t="shared" si="30"/>
        <v>0</v>
      </c>
      <c r="AP180" s="251">
        <f t="shared" si="30"/>
        <v>0</v>
      </c>
      <c r="AQ180" s="250">
        <v>0</v>
      </c>
      <c r="AR180" s="250">
        <v>0</v>
      </c>
      <c r="AS180" s="250">
        <v>0</v>
      </c>
      <c r="AT180" s="250">
        <v>0</v>
      </c>
      <c r="AU180" s="250">
        <v>0</v>
      </c>
      <c r="AV180" s="250">
        <v>0</v>
      </c>
      <c r="AW180" s="250">
        <v>0</v>
      </c>
      <c r="AX180" s="250">
        <v>0</v>
      </c>
      <c r="AY180" s="250">
        <v>0</v>
      </c>
      <c r="AZ180" s="250">
        <v>0</v>
      </c>
      <c r="BA180" s="250">
        <v>0</v>
      </c>
      <c r="BB180" s="250">
        <v>0</v>
      </c>
      <c r="BC180" s="250">
        <v>0</v>
      </c>
      <c r="BD180" s="250">
        <v>0</v>
      </c>
      <c r="BE180" s="250">
        <v>0</v>
      </c>
      <c r="BF180" s="250">
        <v>0</v>
      </c>
      <c r="BG180" s="250">
        <v>0</v>
      </c>
      <c r="BH180" s="250">
        <v>0</v>
      </c>
      <c r="BI180" s="250">
        <v>0</v>
      </c>
      <c r="BJ180" s="250">
        <v>0</v>
      </c>
      <c r="BK180" s="250">
        <v>0</v>
      </c>
      <c r="BL180" s="250">
        <v>0</v>
      </c>
      <c r="BM180" s="250">
        <v>0</v>
      </c>
      <c r="BN180" s="250">
        <v>0</v>
      </c>
      <c r="BO180" s="250">
        <v>0</v>
      </c>
      <c r="BP180" s="250">
        <v>0</v>
      </c>
      <c r="BQ180" s="250">
        <v>0</v>
      </c>
      <c r="BR180" s="250">
        <v>0</v>
      </c>
      <c r="BS180" s="250">
        <v>0</v>
      </c>
      <c r="BT180" s="250">
        <v>0</v>
      </c>
      <c r="BU180" s="250">
        <v>0</v>
      </c>
      <c r="BV180" s="250">
        <v>0</v>
      </c>
      <c r="BW180" s="250">
        <v>0</v>
      </c>
      <c r="BX180" s="250">
        <v>0</v>
      </c>
      <c r="BY180" s="250">
        <v>0</v>
      </c>
      <c r="BZ180" s="250">
        <v>0</v>
      </c>
      <c r="CA180" s="250">
        <v>0</v>
      </c>
      <c r="CB180" s="250">
        <v>0</v>
      </c>
      <c r="CC180" s="251">
        <v>0</v>
      </c>
    </row>
    <row r="181" spans="1:81">
      <c r="A181" s="31"/>
      <c r="B181" s="356">
        <v>10</v>
      </c>
      <c r="C181" s="88" t="s">
        <v>227</v>
      </c>
      <c r="D181" s="249">
        <f t="shared" si="29"/>
        <v>0</v>
      </c>
      <c r="E181" s="250">
        <f t="shared" ref="E181:Q189" si="31">IF(E$170=$B181,1,0)</f>
        <v>0</v>
      </c>
      <c r="F181" s="250">
        <f t="shared" si="31"/>
        <v>0</v>
      </c>
      <c r="G181" s="250">
        <f t="shared" si="31"/>
        <v>0</v>
      </c>
      <c r="H181" s="250">
        <f t="shared" si="31"/>
        <v>0</v>
      </c>
      <c r="I181" s="250">
        <f t="shared" si="31"/>
        <v>0</v>
      </c>
      <c r="J181" s="250">
        <f t="shared" si="31"/>
        <v>0</v>
      </c>
      <c r="K181" s="250">
        <f t="shared" si="31"/>
        <v>0</v>
      </c>
      <c r="L181" s="250">
        <f t="shared" si="31"/>
        <v>0</v>
      </c>
      <c r="M181" s="250">
        <f t="shared" si="31"/>
        <v>1</v>
      </c>
      <c r="N181" s="250">
        <f t="shared" si="31"/>
        <v>0</v>
      </c>
      <c r="O181" s="250">
        <f t="shared" si="31"/>
        <v>0</v>
      </c>
      <c r="P181" s="250">
        <f t="shared" si="31"/>
        <v>0</v>
      </c>
      <c r="Q181" s="250">
        <f t="shared" si="31"/>
        <v>0</v>
      </c>
      <c r="R181" s="250">
        <f t="shared" si="30"/>
        <v>0</v>
      </c>
      <c r="S181" s="250">
        <f t="shared" si="30"/>
        <v>0</v>
      </c>
      <c r="T181" s="250">
        <f t="shared" si="30"/>
        <v>0</v>
      </c>
      <c r="U181" s="250">
        <f t="shared" si="30"/>
        <v>0</v>
      </c>
      <c r="V181" s="250">
        <f t="shared" si="30"/>
        <v>0</v>
      </c>
      <c r="W181" s="250">
        <f t="shared" si="30"/>
        <v>0</v>
      </c>
      <c r="X181" s="250">
        <f t="shared" si="30"/>
        <v>0</v>
      </c>
      <c r="Y181" s="250">
        <f t="shared" si="30"/>
        <v>0</v>
      </c>
      <c r="Z181" s="250">
        <f t="shared" si="30"/>
        <v>0</v>
      </c>
      <c r="AA181" s="250">
        <f t="shared" si="30"/>
        <v>0</v>
      </c>
      <c r="AB181" s="250">
        <f t="shared" si="30"/>
        <v>0</v>
      </c>
      <c r="AC181" s="250">
        <f t="shared" si="30"/>
        <v>0</v>
      </c>
      <c r="AD181" s="250">
        <f t="shared" si="30"/>
        <v>0</v>
      </c>
      <c r="AE181" s="250">
        <f t="shared" si="30"/>
        <v>0</v>
      </c>
      <c r="AF181" s="250">
        <f t="shared" si="30"/>
        <v>0</v>
      </c>
      <c r="AG181" s="250">
        <f t="shared" si="30"/>
        <v>0</v>
      </c>
      <c r="AH181" s="250">
        <f t="shared" si="30"/>
        <v>0</v>
      </c>
      <c r="AI181" s="250">
        <f t="shared" si="30"/>
        <v>0</v>
      </c>
      <c r="AJ181" s="250">
        <f t="shared" si="30"/>
        <v>0</v>
      </c>
      <c r="AK181" s="250">
        <f t="shared" si="30"/>
        <v>0</v>
      </c>
      <c r="AL181" s="250">
        <f t="shared" si="30"/>
        <v>0</v>
      </c>
      <c r="AM181" s="250">
        <f t="shared" si="30"/>
        <v>0</v>
      </c>
      <c r="AN181" s="250">
        <f t="shared" si="30"/>
        <v>0</v>
      </c>
      <c r="AO181" s="250">
        <f t="shared" si="30"/>
        <v>0</v>
      </c>
      <c r="AP181" s="251">
        <f t="shared" si="30"/>
        <v>0</v>
      </c>
      <c r="AQ181" s="250">
        <v>0</v>
      </c>
      <c r="AR181" s="250">
        <v>0</v>
      </c>
      <c r="AS181" s="250">
        <v>0</v>
      </c>
      <c r="AT181" s="250">
        <v>0</v>
      </c>
      <c r="AU181" s="250">
        <v>0</v>
      </c>
      <c r="AV181" s="250">
        <v>0</v>
      </c>
      <c r="AW181" s="250">
        <v>0</v>
      </c>
      <c r="AX181" s="250">
        <v>0</v>
      </c>
      <c r="AY181" s="250">
        <v>0</v>
      </c>
      <c r="AZ181" s="250">
        <v>0</v>
      </c>
      <c r="BA181" s="250">
        <v>0</v>
      </c>
      <c r="BB181" s="250">
        <v>0</v>
      </c>
      <c r="BC181" s="250">
        <v>0</v>
      </c>
      <c r="BD181" s="250">
        <v>0</v>
      </c>
      <c r="BE181" s="250">
        <v>0</v>
      </c>
      <c r="BF181" s="250">
        <v>0</v>
      </c>
      <c r="BG181" s="250">
        <v>0</v>
      </c>
      <c r="BH181" s="250">
        <v>0</v>
      </c>
      <c r="BI181" s="250">
        <v>0</v>
      </c>
      <c r="BJ181" s="250">
        <v>0</v>
      </c>
      <c r="BK181" s="250">
        <v>0</v>
      </c>
      <c r="BL181" s="250">
        <v>0</v>
      </c>
      <c r="BM181" s="250">
        <v>0</v>
      </c>
      <c r="BN181" s="250">
        <v>0</v>
      </c>
      <c r="BO181" s="250">
        <v>0</v>
      </c>
      <c r="BP181" s="250">
        <v>0</v>
      </c>
      <c r="BQ181" s="250">
        <v>0</v>
      </c>
      <c r="BR181" s="250">
        <v>0</v>
      </c>
      <c r="BS181" s="250">
        <v>0</v>
      </c>
      <c r="BT181" s="250">
        <v>0</v>
      </c>
      <c r="BU181" s="250">
        <v>0</v>
      </c>
      <c r="BV181" s="250">
        <v>0</v>
      </c>
      <c r="BW181" s="250">
        <v>0</v>
      </c>
      <c r="BX181" s="250">
        <v>0</v>
      </c>
      <c r="BY181" s="250">
        <v>0</v>
      </c>
      <c r="BZ181" s="250">
        <v>0</v>
      </c>
      <c r="CA181" s="250">
        <v>0</v>
      </c>
      <c r="CB181" s="250">
        <v>0</v>
      </c>
      <c r="CC181" s="251">
        <v>0</v>
      </c>
    </row>
    <row r="182" spans="1:81">
      <c r="A182" s="31"/>
      <c r="B182" s="356">
        <v>11</v>
      </c>
      <c r="C182" s="88" t="s">
        <v>44</v>
      </c>
      <c r="D182" s="249">
        <f t="shared" si="29"/>
        <v>0</v>
      </c>
      <c r="E182" s="250">
        <f t="shared" si="31"/>
        <v>0</v>
      </c>
      <c r="F182" s="250">
        <f t="shared" si="31"/>
        <v>0</v>
      </c>
      <c r="G182" s="250">
        <f t="shared" si="31"/>
        <v>0</v>
      </c>
      <c r="H182" s="250">
        <f t="shared" si="31"/>
        <v>0</v>
      </c>
      <c r="I182" s="250">
        <f t="shared" si="31"/>
        <v>0</v>
      </c>
      <c r="J182" s="250">
        <f t="shared" si="31"/>
        <v>0</v>
      </c>
      <c r="K182" s="250">
        <f t="shared" si="31"/>
        <v>0</v>
      </c>
      <c r="L182" s="250">
        <f t="shared" si="31"/>
        <v>0</v>
      </c>
      <c r="M182" s="250">
        <f t="shared" si="31"/>
        <v>0</v>
      </c>
      <c r="N182" s="250">
        <f t="shared" si="31"/>
        <v>1</v>
      </c>
      <c r="O182" s="250">
        <f t="shared" si="31"/>
        <v>0</v>
      </c>
      <c r="P182" s="250">
        <f t="shared" si="31"/>
        <v>0</v>
      </c>
      <c r="Q182" s="250">
        <f t="shared" si="31"/>
        <v>0</v>
      </c>
      <c r="R182" s="250">
        <f t="shared" si="30"/>
        <v>0</v>
      </c>
      <c r="S182" s="250">
        <f t="shared" si="30"/>
        <v>0</v>
      </c>
      <c r="T182" s="250">
        <f t="shared" si="30"/>
        <v>0</v>
      </c>
      <c r="U182" s="250">
        <f t="shared" si="30"/>
        <v>0</v>
      </c>
      <c r="V182" s="250">
        <f t="shared" si="30"/>
        <v>0</v>
      </c>
      <c r="W182" s="250">
        <f t="shared" si="30"/>
        <v>0</v>
      </c>
      <c r="X182" s="250">
        <f t="shared" si="30"/>
        <v>0</v>
      </c>
      <c r="Y182" s="250">
        <f t="shared" ref="R182:AP189" si="32">IF(Y$170=$B182,1,0)</f>
        <v>0</v>
      </c>
      <c r="Z182" s="250">
        <f t="shared" si="32"/>
        <v>0</v>
      </c>
      <c r="AA182" s="250">
        <f t="shared" si="32"/>
        <v>0</v>
      </c>
      <c r="AB182" s="250">
        <f t="shared" si="32"/>
        <v>0</v>
      </c>
      <c r="AC182" s="250">
        <f t="shared" si="32"/>
        <v>0</v>
      </c>
      <c r="AD182" s="250">
        <f t="shared" si="32"/>
        <v>0</v>
      </c>
      <c r="AE182" s="250">
        <f t="shared" si="32"/>
        <v>0</v>
      </c>
      <c r="AF182" s="250">
        <f t="shared" si="32"/>
        <v>0</v>
      </c>
      <c r="AG182" s="250">
        <f t="shared" si="32"/>
        <v>0</v>
      </c>
      <c r="AH182" s="250">
        <f t="shared" si="32"/>
        <v>0</v>
      </c>
      <c r="AI182" s="250">
        <f t="shared" si="32"/>
        <v>0</v>
      </c>
      <c r="AJ182" s="250">
        <f t="shared" si="32"/>
        <v>0</v>
      </c>
      <c r="AK182" s="250">
        <f t="shared" si="32"/>
        <v>0</v>
      </c>
      <c r="AL182" s="250">
        <f t="shared" si="32"/>
        <v>0</v>
      </c>
      <c r="AM182" s="250">
        <f t="shared" si="32"/>
        <v>0</v>
      </c>
      <c r="AN182" s="250">
        <f t="shared" si="32"/>
        <v>0</v>
      </c>
      <c r="AO182" s="250">
        <f t="shared" si="32"/>
        <v>0</v>
      </c>
      <c r="AP182" s="251">
        <f t="shared" si="32"/>
        <v>0</v>
      </c>
      <c r="AQ182" s="250">
        <v>0</v>
      </c>
      <c r="AR182" s="250">
        <v>0</v>
      </c>
      <c r="AS182" s="250">
        <v>0</v>
      </c>
      <c r="AT182" s="250">
        <v>0</v>
      </c>
      <c r="AU182" s="250">
        <v>0</v>
      </c>
      <c r="AV182" s="250">
        <v>0</v>
      </c>
      <c r="AW182" s="250">
        <v>0</v>
      </c>
      <c r="AX182" s="250">
        <v>0</v>
      </c>
      <c r="AY182" s="250">
        <v>0</v>
      </c>
      <c r="AZ182" s="250">
        <v>0</v>
      </c>
      <c r="BA182" s="250">
        <v>0</v>
      </c>
      <c r="BB182" s="250">
        <v>0</v>
      </c>
      <c r="BC182" s="250">
        <v>0</v>
      </c>
      <c r="BD182" s="250">
        <v>0</v>
      </c>
      <c r="BE182" s="250">
        <v>0</v>
      </c>
      <c r="BF182" s="250">
        <v>0</v>
      </c>
      <c r="BG182" s="250">
        <v>0</v>
      </c>
      <c r="BH182" s="250">
        <v>0</v>
      </c>
      <c r="BI182" s="250">
        <v>0</v>
      </c>
      <c r="BJ182" s="250">
        <v>0</v>
      </c>
      <c r="BK182" s="250">
        <v>0</v>
      </c>
      <c r="BL182" s="250">
        <v>0</v>
      </c>
      <c r="BM182" s="250">
        <v>0</v>
      </c>
      <c r="BN182" s="250">
        <v>0</v>
      </c>
      <c r="BO182" s="250">
        <v>0</v>
      </c>
      <c r="BP182" s="250">
        <v>0</v>
      </c>
      <c r="BQ182" s="250">
        <v>0</v>
      </c>
      <c r="BR182" s="250">
        <v>0</v>
      </c>
      <c r="BS182" s="250">
        <v>0</v>
      </c>
      <c r="BT182" s="250">
        <v>0</v>
      </c>
      <c r="BU182" s="250">
        <v>0</v>
      </c>
      <c r="BV182" s="250">
        <v>0</v>
      </c>
      <c r="BW182" s="250">
        <v>0</v>
      </c>
      <c r="BX182" s="250">
        <v>0</v>
      </c>
      <c r="BY182" s="250">
        <v>0</v>
      </c>
      <c r="BZ182" s="250">
        <v>0</v>
      </c>
      <c r="CA182" s="250">
        <v>0</v>
      </c>
      <c r="CB182" s="250">
        <v>0</v>
      </c>
      <c r="CC182" s="251">
        <v>0</v>
      </c>
    </row>
    <row r="183" spans="1:81">
      <c r="A183" s="31"/>
      <c r="B183" s="356">
        <v>12</v>
      </c>
      <c r="C183" s="88" t="s">
        <v>45</v>
      </c>
      <c r="D183" s="249">
        <f t="shared" si="29"/>
        <v>0</v>
      </c>
      <c r="E183" s="250">
        <f t="shared" si="31"/>
        <v>0</v>
      </c>
      <c r="F183" s="250">
        <f t="shared" si="31"/>
        <v>0</v>
      </c>
      <c r="G183" s="250">
        <f t="shared" si="31"/>
        <v>0</v>
      </c>
      <c r="H183" s="250">
        <f t="shared" si="31"/>
        <v>0</v>
      </c>
      <c r="I183" s="250">
        <f t="shared" si="31"/>
        <v>0</v>
      </c>
      <c r="J183" s="250">
        <f t="shared" si="31"/>
        <v>0</v>
      </c>
      <c r="K183" s="250">
        <f t="shared" si="31"/>
        <v>0</v>
      </c>
      <c r="L183" s="250">
        <f t="shared" si="31"/>
        <v>0</v>
      </c>
      <c r="M183" s="250">
        <f t="shared" si="31"/>
        <v>0</v>
      </c>
      <c r="N183" s="250">
        <f t="shared" si="31"/>
        <v>0</v>
      </c>
      <c r="O183" s="250">
        <f t="shared" si="31"/>
        <v>1</v>
      </c>
      <c r="P183" s="250">
        <f t="shared" si="31"/>
        <v>0</v>
      </c>
      <c r="Q183" s="250">
        <f t="shared" si="31"/>
        <v>0</v>
      </c>
      <c r="R183" s="250">
        <f t="shared" si="32"/>
        <v>0</v>
      </c>
      <c r="S183" s="250">
        <f t="shared" si="32"/>
        <v>0</v>
      </c>
      <c r="T183" s="250">
        <f t="shared" si="32"/>
        <v>0</v>
      </c>
      <c r="U183" s="250">
        <f t="shared" si="32"/>
        <v>0</v>
      </c>
      <c r="V183" s="250">
        <f t="shared" si="32"/>
        <v>0</v>
      </c>
      <c r="W183" s="250">
        <f t="shared" si="32"/>
        <v>0</v>
      </c>
      <c r="X183" s="250">
        <f t="shared" si="32"/>
        <v>0</v>
      </c>
      <c r="Y183" s="250">
        <f t="shared" si="32"/>
        <v>0</v>
      </c>
      <c r="Z183" s="250">
        <f t="shared" si="32"/>
        <v>0</v>
      </c>
      <c r="AA183" s="250">
        <f t="shared" si="32"/>
        <v>0</v>
      </c>
      <c r="AB183" s="250">
        <f t="shared" si="32"/>
        <v>0</v>
      </c>
      <c r="AC183" s="250">
        <f t="shared" si="32"/>
        <v>0</v>
      </c>
      <c r="AD183" s="250">
        <f t="shared" si="32"/>
        <v>0</v>
      </c>
      <c r="AE183" s="250">
        <f t="shared" si="32"/>
        <v>0</v>
      </c>
      <c r="AF183" s="250">
        <f t="shared" si="32"/>
        <v>0</v>
      </c>
      <c r="AG183" s="250">
        <f t="shared" si="32"/>
        <v>0</v>
      </c>
      <c r="AH183" s="250">
        <f t="shared" si="32"/>
        <v>0</v>
      </c>
      <c r="AI183" s="250">
        <f t="shared" si="32"/>
        <v>0</v>
      </c>
      <c r="AJ183" s="250">
        <f t="shared" si="32"/>
        <v>0</v>
      </c>
      <c r="AK183" s="250">
        <f t="shared" si="32"/>
        <v>0</v>
      </c>
      <c r="AL183" s="250">
        <f t="shared" si="32"/>
        <v>0</v>
      </c>
      <c r="AM183" s="250">
        <f t="shared" si="32"/>
        <v>0</v>
      </c>
      <c r="AN183" s="250">
        <f t="shared" si="32"/>
        <v>0</v>
      </c>
      <c r="AO183" s="250">
        <f t="shared" si="32"/>
        <v>0</v>
      </c>
      <c r="AP183" s="251">
        <f t="shared" si="32"/>
        <v>0</v>
      </c>
      <c r="AQ183" s="250">
        <v>0</v>
      </c>
      <c r="AR183" s="250">
        <v>0</v>
      </c>
      <c r="AS183" s="250">
        <v>0</v>
      </c>
      <c r="AT183" s="250">
        <v>0</v>
      </c>
      <c r="AU183" s="250">
        <v>0</v>
      </c>
      <c r="AV183" s="250">
        <v>0</v>
      </c>
      <c r="AW183" s="250">
        <v>0</v>
      </c>
      <c r="AX183" s="250">
        <v>0</v>
      </c>
      <c r="AY183" s="250">
        <v>0</v>
      </c>
      <c r="AZ183" s="250">
        <v>0</v>
      </c>
      <c r="BA183" s="250">
        <v>0</v>
      </c>
      <c r="BB183" s="250">
        <v>0</v>
      </c>
      <c r="BC183" s="250">
        <v>0</v>
      </c>
      <c r="BD183" s="250">
        <v>0</v>
      </c>
      <c r="BE183" s="250">
        <v>0</v>
      </c>
      <c r="BF183" s="250">
        <v>0</v>
      </c>
      <c r="BG183" s="250">
        <v>0</v>
      </c>
      <c r="BH183" s="250">
        <v>0</v>
      </c>
      <c r="BI183" s="250">
        <v>0</v>
      </c>
      <c r="BJ183" s="250">
        <v>0</v>
      </c>
      <c r="BK183" s="250">
        <v>0</v>
      </c>
      <c r="BL183" s="250">
        <v>0</v>
      </c>
      <c r="BM183" s="250">
        <v>0</v>
      </c>
      <c r="BN183" s="250">
        <v>0</v>
      </c>
      <c r="BO183" s="250">
        <v>0</v>
      </c>
      <c r="BP183" s="250">
        <v>0</v>
      </c>
      <c r="BQ183" s="250">
        <v>0</v>
      </c>
      <c r="BR183" s="250">
        <v>0</v>
      </c>
      <c r="BS183" s="250">
        <v>0</v>
      </c>
      <c r="BT183" s="250">
        <v>0</v>
      </c>
      <c r="BU183" s="250">
        <v>0</v>
      </c>
      <c r="BV183" s="250">
        <v>0</v>
      </c>
      <c r="BW183" s="250">
        <v>0</v>
      </c>
      <c r="BX183" s="250">
        <v>0</v>
      </c>
      <c r="BY183" s="250">
        <v>0</v>
      </c>
      <c r="BZ183" s="250">
        <v>0</v>
      </c>
      <c r="CA183" s="250">
        <v>0</v>
      </c>
      <c r="CB183" s="250">
        <v>0</v>
      </c>
      <c r="CC183" s="251">
        <v>0</v>
      </c>
    </row>
    <row r="184" spans="1:81">
      <c r="A184" s="31"/>
      <c r="B184" s="356">
        <v>13</v>
      </c>
      <c r="C184" s="88" t="s">
        <v>46</v>
      </c>
      <c r="D184" s="249">
        <f t="shared" si="29"/>
        <v>0</v>
      </c>
      <c r="E184" s="250">
        <f t="shared" si="31"/>
        <v>0</v>
      </c>
      <c r="F184" s="250">
        <f t="shared" si="31"/>
        <v>0</v>
      </c>
      <c r="G184" s="250">
        <f t="shared" si="31"/>
        <v>0</v>
      </c>
      <c r="H184" s="250">
        <f t="shared" si="31"/>
        <v>0</v>
      </c>
      <c r="I184" s="250">
        <f t="shared" si="31"/>
        <v>0</v>
      </c>
      <c r="J184" s="250">
        <f t="shared" si="31"/>
        <v>0</v>
      </c>
      <c r="K184" s="250">
        <f t="shared" si="31"/>
        <v>0</v>
      </c>
      <c r="L184" s="250">
        <f t="shared" si="31"/>
        <v>0</v>
      </c>
      <c r="M184" s="250">
        <f t="shared" si="31"/>
        <v>0</v>
      </c>
      <c r="N184" s="250">
        <f t="shared" si="31"/>
        <v>0</v>
      </c>
      <c r="O184" s="250">
        <f t="shared" si="31"/>
        <v>0</v>
      </c>
      <c r="P184" s="250">
        <f t="shared" si="31"/>
        <v>1</v>
      </c>
      <c r="Q184" s="250">
        <f t="shared" si="31"/>
        <v>0</v>
      </c>
      <c r="R184" s="250">
        <f t="shared" si="32"/>
        <v>0</v>
      </c>
      <c r="S184" s="250">
        <f t="shared" si="32"/>
        <v>0</v>
      </c>
      <c r="T184" s="250">
        <f t="shared" si="32"/>
        <v>0</v>
      </c>
      <c r="U184" s="250">
        <f t="shared" si="32"/>
        <v>0</v>
      </c>
      <c r="V184" s="250">
        <f t="shared" si="32"/>
        <v>0</v>
      </c>
      <c r="W184" s="250">
        <f t="shared" si="32"/>
        <v>0</v>
      </c>
      <c r="X184" s="250">
        <f t="shared" si="32"/>
        <v>0</v>
      </c>
      <c r="Y184" s="250">
        <f t="shared" si="32"/>
        <v>0</v>
      </c>
      <c r="Z184" s="250">
        <f t="shared" si="32"/>
        <v>0</v>
      </c>
      <c r="AA184" s="250">
        <f t="shared" si="32"/>
        <v>0</v>
      </c>
      <c r="AB184" s="250">
        <f t="shared" si="32"/>
        <v>0</v>
      </c>
      <c r="AC184" s="250">
        <f t="shared" si="32"/>
        <v>0</v>
      </c>
      <c r="AD184" s="250">
        <f t="shared" si="32"/>
        <v>0</v>
      </c>
      <c r="AE184" s="250">
        <f t="shared" si="32"/>
        <v>0</v>
      </c>
      <c r="AF184" s="250">
        <f t="shared" si="32"/>
        <v>0</v>
      </c>
      <c r="AG184" s="250">
        <f t="shared" si="32"/>
        <v>0</v>
      </c>
      <c r="AH184" s="250">
        <f t="shared" si="32"/>
        <v>0</v>
      </c>
      <c r="AI184" s="250">
        <f t="shared" si="32"/>
        <v>0</v>
      </c>
      <c r="AJ184" s="250">
        <f t="shared" si="32"/>
        <v>0</v>
      </c>
      <c r="AK184" s="250">
        <f t="shared" si="32"/>
        <v>0</v>
      </c>
      <c r="AL184" s="250">
        <f t="shared" si="32"/>
        <v>0</v>
      </c>
      <c r="AM184" s="250">
        <f t="shared" si="32"/>
        <v>0</v>
      </c>
      <c r="AN184" s="250">
        <f t="shared" si="32"/>
        <v>0</v>
      </c>
      <c r="AO184" s="250">
        <f t="shared" si="32"/>
        <v>0</v>
      </c>
      <c r="AP184" s="251">
        <f t="shared" si="32"/>
        <v>0</v>
      </c>
      <c r="AQ184" s="250">
        <v>0</v>
      </c>
      <c r="AR184" s="250">
        <v>0</v>
      </c>
      <c r="AS184" s="250">
        <v>0</v>
      </c>
      <c r="AT184" s="250">
        <v>0</v>
      </c>
      <c r="AU184" s="250">
        <v>0</v>
      </c>
      <c r="AV184" s="250">
        <v>0</v>
      </c>
      <c r="AW184" s="250">
        <v>0</v>
      </c>
      <c r="AX184" s="250">
        <v>0</v>
      </c>
      <c r="AY184" s="250">
        <v>0</v>
      </c>
      <c r="AZ184" s="250">
        <v>0</v>
      </c>
      <c r="BA184" s="250">
        <v>0</v>
      </c>
      <c r="BB184" s="250">
        <v>0</v>
      </c>
      <c r="BC184" s="250">
        <v>0</v>
      </c>
      <c r="BD184" s="250">
        <v>0</v>
      </c>
      <c r="BE184" s="250">
        <v>0</v>
      </c>
      <c r="BF184" s="250">
        <v>0</v>
      </c>
      <c r="BG184" s="250">
        <v>0</v>
      </c>
      <c r="BH184" s="250">
        <v>0</v>
      </c>
      <c r="BI184" s="250">
        <v>0</v>
      </c>
      <c r="BJ184" s="250">
        <v>0</v>
      </c>
      <c r="BK184" s="250">
        <v>0</v>
      </c>
      <c r="BL184" s="250">
        <v>0</v>
      </c>
      <c r="BM184" s="250">
        <v>0</v>
      </c>
      <c r="BN184" s="250">
        <v>0</v>
      </c>
      <c r="BO184" s="250">
        <v>0</v>
      </c>
      <c r="BP184" s="250">
        <v>0</v>
      </c>
      <c r="BQ184" s="250">
        <v>0</v>
      </c>
      <c r="BR184" s="250">
        <v>0</v>
      </c>
      <c r="BS184" s="250">
        <v>0</v>
      </c>
      <c r="BT184" s="250">
        <v>0</v>
      </c>
      <c r="BU184" s="250">
        <v>0</v>
      </c>
      <c r="BV184" s="250">
        <v>0</v>
      </c>
      <c r="BW184" s="250">
        <v>0</v>
      </c>
      <c r="BX184" s="250">
        <v>0</v>
      </c>
      <c r="BY184" s="250">
        <v>0</v>
      </c>
      <c r="BZ184" s="250">
        <v>0</v>
      </c>
      <c r="CA184" s="250">
        <v>0</v>
      </c>
      <c r="CB184" s="250">
        <v>0</v>
      </c>
      <c r="CC184" s="251">
        <v>0</v>
      </c>
    </row>
    <row r="185" spans="1:81">
      <c r="A185" s="31"/>
      <c r="B185" s="356">
        <v>14</v>
      </c>
      <c r="C185" s="88" t="s">
        <v>47</v>
      </c>
      <c r="D185" s="249">
        <f t="shared" si="29"/>
        <v>0</v>
      </c>
      <c r="E185" s="250">
        <f t="shared" si="31"/>
        <v>0</v>
      </c>
      <c r="F185" s="250">
        <f t="shared" si="31"/>
        <v>0</v>
      </c>
      <c r="G185" s="250">
        <f t="shared" si="31"/>
        <v>0</v>
      </c>
      <c r="H185" s="250">
        <f t="shared" si="31"/>
        <v>0</v>
      </c>
      <c r="I185" s="250">
        <f t="shared" si="31"/>
        <v>0</v>
      </c>
      <c r="J185" s="250">
        <f t="shared" si="31"/>
        <v>0</v>
      </c>
      <c r="K185" s="250">
        <f t="shared" si="31"/>
        <v>0</v>
      </c>
      <c r="L185" s="250">
        <f t="shared" si="31"/>
        <v>0</v>
      </c>
      <c r="M185" s="250">
        <f t="shared" si="31"/>
        <v>0</v>
      </c>
      <c r="N185" s="250">
        <f t="shared" si="31"/>
        <v>0</v>
      </c>
      <c r="O185" s="250">
        <f t="shared" si="31"/>
        <v>0</v>
      </c>
      <c r="P185" s="250">
        <f t="shared" si="31"/>
        <v>0</v>
      </c>
      <c r="Q185" s="250">
        <f t="shared" si="31"/>
        <v>1</v>
      </c>
      <c r="R185" s="250">
        <f t="shared" si="32"/>
        <v>0</v>
      </c>
      <c r="S185" s="250">
        <f t="shared" si="32"/>
        <v>0</v>
      </c>
      <c r="T185" s="250">
        <f t="shared" si="32"/>
        <v>0</v>
      </c>
      <c r="U185" s="250">
        <f t="shared" si="32"/>
        <v>0</v>
      </c>
      <c r="V185" s="250">
        <f t="shared" si="32"/>
        <v>0</v>
      </c>
      <c r="W185" s="250">
        <f t="shared" si="32"/>
        <v>0</v>
      </c>
      <c r="X185" s="250">
        <f t="shared" si="32"/>
        <v>0</v>
      </c>
      <c r="Y185" s="250">
        <f t="shared" si="32"/>
        <v>0</v>
      </c>
      <c r="Z185" s="250">
        <f t="shared" si="32"/>
        <v>0</v>
      </c>
      <c r="AA185" s="250">
        <f t="shared" si="32"/>
        <v>0</v>
      </c>
      <c r="AB185" s="250">
        <f t="shared" si="32"/>
        <v>0</v>
      </c>
      <c r="AC185" s="250">
        <f t="shared" si="32"/>
        <v>0</v>
      </c>
      <c r="AD185" s="250">
        <f t="shared" si="32"/>
        <v>0</v>
      </c>
      <c r="AE185" s="250">
        <f t="shared" si="32"/>
        <v>0</v>
      </c>
      <c r="AF185" s="250">
        <f t="shared" si="32"/>
        <v>0</v>
      </c>
      <c r="AG185" s="250">
        <f t="shared" si="32"/>
        <v>0</v>
      </c>
      <c r="AH185" s="250">
        <f t="shared" si="32"/>
        <v>0</v>
      </c>
      <c r="AI185" s="250">
        <f t="shared" si="32"/>
        <v>0</v>
      </c>
      <c r="AJ185" s="250">
        <f t="shared" si="32"/>
        <v>0</v>
      </c>
      <c r="AK185" s="250">
        <f t="shared" si="32"/>
        <v>0</v>
      </c>
      <c r="AL185" s="250">
        <f t="shared" si="32"/>
        <v>0</v>
      </c>
      <c r="AM185" s="250">
        <f t="shared" si="32"/>
        <v>0</v>
      </c>
      <c r="AN185" s="250">
        <f t="shared" si="32"/>
        <v>0</v>
      </c>
      <c r="AO185" s="250">
        <f t="shared" si="32"/>
        <v>0</v>
      </c>
      <c r="AP185" s="251">
        <f t="shared" si="32"/>
        <v>0</v>
      </c>
      <c r="AQ185" s="250">
        <v>0</v>
      </c>
      <c r="AR185" s="250">
        <v>0</v>
      </c>
      <c r="AS185" s="250">
        <v>0</v>
      </c>
      <c r="AT185" s="250">
        <v>0</v>
      </c>
      <c r="AU185" s="250">
        <v>0</v>
      </c>
      <c r="AV185" s="250">
        <v>0</v>
      </c>
      <c r="AW185" s="250">
        <v>0</v>
      </c>
      <c r="AX185" s="250">
        <v>0</v>
      </c>
      <c r="AY185" s="250">
        <v>0</v>
      </c>
      <c r="AZ185" s="250">
        <v>0</v>
      </c>
      <c r="BA185" s="250">
        <v>0</v>
      </c>
      <c r="BB185" s="250">
        <v>0</v>
      </c>
      <c r="BC185" s="250">
        <v>0</v>
      </c>
      <c r="BD185" s="250">
        <v>0</v>
      </c>
      <c r="BE185" s="250">
        <v>0</v>
      </c>
      <c r="BF185" s="250">
        <v>0</v>
      </c>
      <c r="BG185" s="250">
        <v>0</v>
      </c>
      <c r="BH185" s="250">
        <v>0</v>
      </c>
      <c r="BI185" s="250">
        <v>0</v>
      </c>
      <c r="BJ185" s="250">
        <v>0</v>
      </c>
      <c r="BK185" s="250">
        <v>0</v>
      </c>
      <c r="BL185" s="250">
        <v>0</v>
      </c>
      <c r="BM185" s="250">
        <v>0</v>
      </c>
      <c r="BN185" s="250">
        <v>0</v>
      </c>
      <c r="BO185" s="250">
        <v>0</v>
      </c>
      <c r="BP185" s="250">
        <v>0</v>
      </c>
      <c r="BQ185" s="250">
        <v>0</v>
      </c>
      <c r="BR185" s="250">
        <v>0</v>
      </c>
      <c r="BS185" s="250">
        <v>0</v>
      </c>
      <c r="BT185" s="250">
        <v>0</v>
      </c>
      <c r="BU185" s="250">
        <v>0</v>
      </c>
      <c r="BV185" s="250">
        <v>0</v>
      </c>
      <c r="BW185" s="250">
        <v>0</v>
      </c>
      <c r="BX185" s="250">
        <v>0</v>
      </c>
      <c r="BY185" s="250">
        <v>0</v>
      </c>
      <c r="BZ185" s="250">
        <v>0</v>
      </c>
      <c r="CA185" s="250">
        <v>0</v>
      </c>
      <c r="CB185" s="250">
        <v>0</v>
      </c>
      <c r="CC185" s="251">
        <v>0</v>
      </c>
    </row>
    <row r="186" spans="1:81">
      <c r="A186" s="31"/>
      <c r="B186" s="356">
        <v>15</v>
      </c>
      <c r="C186" s="88" t="s">
        <v>165</v>
      </c>
      <c r="D186" s="249">
        <f t="shared" si="29"/>
        <v>0</v>
      </c>
      <c r="E186" s="250">
        <f t="shared" si="29"/>
        <v>0</v>
      </c>
      <c r="F186" s="250">
        <f t="shared" si="29"/>
        <v>0</v>
      </c>
      <c r="G186" s="250">
        <f t="shared" si="29"/>
        <v>0</v>
      </c>
      <c r="H186" s="250">
        <f t="shared" si="29"/>
        <v>0</v>
      </c>
      <c r="I186" s="250">
        <f t="shared" si="29"/>
        <v>0</v>
      </c>
      <c r="J186" s="250">
        <f t="shared" si="29"/>
        <v>0</v>
      </c>
      <c r="K186" s="250">
        <f t="shared" si="29"/>
        <v>0</v>
      </c>
      <c r="L186" s="250">
        <f t="shared" si="29"/>
        <v>0</v>
      </c>
      <c r="M186" s="250">
        <f t="shared" si="29"/>
        <v>0</v>
      </c>
      <c r="N186" s="250">
        <f t="shared" si="29"/>
        <v>0</v>
      </c>
      <c r="O186" s="250">
        <f t="shared" si="29"/>
        <v>0</v>
      </c>
      <c r="P186" s="250">
        <f t="shared" si="29"/>
        <v>0</v>
      </c>
      <c r="Q186" s="250">
        <f t="shared" si="29"/>
        <v>0</v>
      </c>
      <c r="R186" s="250">
        <f t="shared" si="32"/>
        <v>1</v>
      </c>
      <c r="S186" s="250">
        <f t="shared" si="32"/>
        <v>0</v>
      </c>
      <c r="T186" s="250">
        <f t="shared" si="32"/>
        <v>0</v>
      </c>
      <c r="U186" s="250">
        <f t="shared" si="32"/>
        <v>0</v>
      </c>
      <c r="V186" s="250">
        <f t="shared" si="32"/>
        <v>0</v>
      </c>
      <c r="W186" s="250">
        <f t="shared" si="32"/>
        <v>0</v>
      </c>
      <c r="X186" s="250">
        <f t="shared" si="32"/>
        <v>0</v>
      </c>
      <c r="Y186" s="250">
        <f t="shared" si="32"/>
        <v>0</v>
      </c>
      <c r="Z186" s="250">
        <f t="shared" si="32"/>
        <v>0</v>
      </c>
      <c r="AA186" s="250">
        <f t="shared" si="32"/>
        <v>0</v>
      </c>
      <c r="AB186" s="250">
        <f t="shared" si="32"/>
        <v>0</v>
      </c>
      <c r="AC186" s="250">
        <f t="shared" si="32"/>
        <v>0</v>
      </c>
      <c r="AD186" s="250">
        <f t="shared" si="32"/>
        <v>0</v>
      </c>
      <c r="AE186" s="250">
        <f t="shared" si="32"/>
        <v>0</v>
      </c>
      <c r="AF186" s="250">
        <f t="shared" si="32"/>
        <v>0</v>
      </c>
      <c r="AG186" s="250">
        <f t="shared" si="32"/>
        <v>0</v>
      </c>
      <c r="AH186" s="250">
        <f t="shared" si="32"/>
        <v>0</v>
      </c>
      <c r="AI186" s="250">
        <f t="shared" si="32"/>
        <v>0</v>
      </c>
      <c r="AJ186" s="250">
        <f t="shared" si="32"/>
        <v>0</v>
      </c>
      <c r="AK186" s="250">
        <f t="shared" si="32"/>
        <v>0</v>
      </c>
      <c r="AL186" s="250">
        <f t="shared" si="32"/>
        <v>0</v>
      </c>
      <c r="AM186" s="250">
        <f t="shared" si="32"/>
        <v>0</v>
      </c>
      <c r="AN186" s="250">
        <f t="shared" si="32"/>
        <v>0</v>
      </c>
      <c r="AO186" s="250">
        <f t="shared" si="32"/>
        <v>0</v>
      </c>
      <c r="AP186" s="251">
        <f t="shared" si="32"/>
        <v>0</v>
      </c>
      <c r="AQ186" s="250">
        <v>0</v>
      </c>
      <c r="AR186" s="250">
        <v>0</v>
      </c>
      <c r="AS186" s="250">
        <v>0</v>
      </c>
      <c r="AT186" s="250">
        <v>0</v>
      </c>
      <c r="AU186" s="250">
        <v>0</v>
      </c>
      <c r="AV186" s="250">
        <v>0</v>
      </c>
      <c r="AW186" s="250">
        <v>0</v>
      </c>
      <c r="AX186" s="250">
        <v>0</v>
      </c>
      <c r="AY186" s="250">
        <v>0</v>
      </c>
      <c r="AZ186" s="250">
        <v>0</v>
      </c>
      <c r="BA186" s="250">
        <v>0</v>
      </c>
      <c r="BB186" s="250">
        <v>0</v>
      </c>
      <c r="BC186" s="250">
        <v>0</v>
      </c>
      <c r="BD186" s="250">
        <v>0</v>
      </c>
      <c r="BE186" s="250">
        <v>0</v>
      </c>
      <c r="BF186" s="250">
        <v>0</v>
      </c>
      <c r="BG186" s="250">
        <v>0</v>
      </c>
      <c r="BH186" s="250">
        <v>0</v>
      </c>
      <c r="BI186" s="250">
        <v>0</v>
      </c>
      <c r="BJ186" s="250">
        <v>0</v>
      </c>
      <c r="BK186" s="250">
        <v>0</v>
      </c>
      <c r="BL186" s="250">
        <v>0</v>
      </c>
      <c r="BM186" s="250">
        <v>0</v>
      </c>
      <c r="BN186" s="250">
        <v>0</v>
      </c>
      <c r="BO186" s="250">
        <v>0</v>
      </c>
      <c r="BP186" s="250">
        <v>0</v>
      </c>
      <c r="BQ186" s="250">
        <v>0</v>
      </c>
      <c r="BR186" s="250">
        <v>0</v>
      </c>
      <c r="BS186" s="250">
        <v>0</v>
      </c>
      <c r="BT186" s="250">
        <v>0</v>
      </c>
      <c r="BU186" s="250">
        <v>0</v>
      </c>
      <c r="BV186" s="250">
        <v>0</v>
      </c>
      <c r="BW186" s="250">
        <v>0</v>
      </c>
      <c r="BX186" s="250">
        <v>0</v>
      </c>
      <c r="BY186" s="250">
        <v>0</v>
      </c>
      <c r="BZ186" s="250">
        <v>0</v>
      </c>
      <c r="CA186" s="250">
        <v>0</v>
      </c>
      <c r="CB186" s="250">
        <v>0</v>
      </c>
      <c r="CC186" s="251">
        <v>0</v>
      </c>
    </row>
    <row r="187" spans="1:81">
      <c r="A187" s="31"/>
      <c r="B187" s="356">
        <v>16</v>
      </c>
      <c r="C187" s="88" t="s">
        <v>166</v>
      </c>
      <c r="D187" s="249">
        <f t="shared" si="29"/>
        <v>0</v>
      </c>
      <c r="E187" s="250">
        <f t="shared" si="29"/>
        <v>0</v>
      </c>
      <c r="F187" s="250">
        <f t="shared" si="29"/>
        <v>0</v>
      </c>
      <c r="G187" s="250">
        <f t="shared" si="29"/>
        <v>0</v>
      </c>
      <c r="H187" s="250">
        <f t="shared" si="29"/>
        <v>0</v>
      </c>
      <c r="I187" s="250">
        <f t="shared" si="29"/>
        <v>0</v>
      </c>
      <c r="J187" s="250">
        <f t="shared" si="29"/>
        <v>0</v>
      </c>
      <c r="K187" s="250">
        <f t="shared" si="29"/>
        <v>0</v>
      </c>
      <c r="L187" s="250">
        <f t="shared" si="29"/>
        <v>0</v>
      </c>
      <c r="M187" s="250">
        <f t="shared" si="29"/>
        <v>0</v>
      </c>
      <c r="N187" s="250">
        <f t="shared" si="29"/>
        <v>0</v>
      </c>
      <c r="O187" s="250">
        <f t="shared" si="29"/>
        <v>0</v>
      </c>
      <c r="P187" s="250">
        <f t="shared" si="29"/>
        <v>0</v>
      </c>
      <c r="Q187" s="250">
        <f t="shared" si="29"/>
        <v>0</v>
      </c>
      <c r="R187" s="250">
        <f t="shared" si="32"/>
        <v>0</v>
      </c>
      <c r="S187" s="250">
        <f t="shared" si="32"/>
        <v>1</v>
      </c>
      <c r="T187" s="250">
        <f t="shared" si="32"/>
        <v>0</v>
      </c>
      <c r="U187" s="250">
        <f t="shared" si="32"/>
        <v>0</v>
      </c>
      <c r="V187" s="250">
        <f t="shared" si="32"/>
        <v>0</v>
      </c>
      <c r="W187" s="250">
        <f t="shared" si="32"/>
        <v>0</v>
      </c>
      <c r="X187" s="250">
        <f t="shared" si="32"/>
        <v>0</v>
      </c>
      <c r="Y187" s="250">
        <f t="shared" si="32"/>
        <v>0</v>
      </c>
      <c r="Z187" s="250">
        <f t="shared" si="32"/>
        <v>0</v>
      </c>
      <c r="AA187" s="250">
        <f t="shared" si="32"/>
        <v>0</v>
      </c>
      <c r="AB187" s="250">
        <f t="shared" si="32"/>
        <v>0</v>
      </c>
      <c r="AC187" s="250">
        <f t="shared" si="32"/>
        <v>0</v>
      </c>
      <c r="AD187" s="250">
        <f t="shared" si="32"/>
        <v>0</v>
      </c>
      <c r="AE187" s="250">
        <f t="shared" si="32"/>
        <v>0</v>
      </c>
      <c r="AF187" s="250">
        <f t="shared" si="32"/>
        <v>0</v>
      </c>
      <c r="AG187" s="250">
        <f t="shared" si="32"/>
        <v>0</v>
      </c>
      <c r="AH187" s="250">
        <f t="shared" si="32"/>
        <v>0</v>
      </c>
      <c r="AI187" s="250">
        <f t="shared" si="32"/>
        <v>0</v>
      </c>
      <c r="AJ187" s="250">
        <f t="shared" si="32"/>
        <v>0</v>
      </c>
      <c r="AK187" s="250">
        <f t="shared" si="32"/>
        <v>0</v>
      </c>
      <c r="AL187" s="250">
        <f t="shared" si="32"/>
        <v>0</v>
      </c>
      <c r="AM187" s="250">
        <f t="shared" si="32"/>
        <v>0</v>
      </c>
      <c r="AN187" s="250">
        <f t="shared" si="32"/>
        <v>0</v>
      </c>
      <c r="AO187" s="250">
        <f t="shared" si="32"/>
        <v>0</v>
      </c>
      <c r="AP187" s="251">
        <f t="shared" si="32"/>
        <v>0</v>
      </c>
      <c r="AQ187" s="250">
        <v>0</v>
      </c>
      <c r="AR187" s="250">
        <v>0</v>
      </c>
      <c r="AS187" s="250">
        <v>0</v>
      </c>
      <c r="AT187" s="250">
        <v>0</v>
      </c>
      <c r="AU187" s="250">
        <v>0</v>
      </c>
      <c r="AV187" s="250">
        <v>0</v>
      </c>
      <c r="AW187" s="250">
        <v>0</v>
      </c>
      <c r="AX187" s="250">
        <v>0</v>
      </c>
      <c r="AY187" s="250">
        <v>0</v>
      </c>
      <c r="AZ187" s="250">
        <v>0</v>
      </c>
      <c r="BA187" s="250">
        <v>0</v>
      </c>
      <c r="BB187" s="250">
        <v>0</v>
      </c>
      <c r="BC187" s="250">
        <v>0</v>
      </c>
      <c r="BD187" s="250">
        <v>0</v>
      </c>
      <c r="BE187" s="250">
        <v>0</v>
      </c>
      <c r="BF187" s="250">
        <v>0</v>
      </c>
      <c r="BG187" s="250">
        <v>0</v>
      </c>
      <c r="BH187" s="250">
        <v>0</v>
      </c>
      <c r="BI187" s="250">
        <v>0</v>
      </c>
      <c r="BJ187" s="250">
        <v>0</v>
      </c>
      <c r="BK187" s="250">
        <v>0</v>
      </c>
      <c r="BL187" s="250">
        <v>0</v>
      </c>
      <c r="BM187" s="250">
        <v>0</v>
      </c>
      <c r="BN187" s="250">
        <v>0</v>
      </c>
      <c r="BO187" s="250">
        <v>0</v>
      </c>
      <c r="BP187" s="250">
        <v>0</v>
      </c>
      <c r="BQ187" s="250">
        <v>0</v>
      </c>
      <c r="BR187" s="250">
        <v>0</v>
      </c>
      <c r="BS187" s="250">
        <v>0</v>
      </c>
      <c r="BT187" s="250">
        <v>0</v>
      </c>
      <c r="BU187" s="250">
        <v>0</v>
      </c>
      <c r="BV187" s="250">
        <v>0</v>
      </c>
      <c r="BW187" s="250">
        <v>0</v>
      </c>
      <c r="BX187" s="250">
        <v>0</v>
      </c>
      <c r="BY187" s="250">
        <v>0</v>
      </c>
      <c r="BZ187" s="250">
        <v>0</v>
      </c>
      <c r="CA187" s="250">
        <v>0</v>
      </c>
      <c r="CB187" s="250">
        <v>0</v>
      </c>
      <c r="CC187" s="251">
        <v>0</v>
      </c>
    </row>
    <row r="188" spans="1:81">
      <c r="A188" s="31"/>
      <c r="B188" s="356">
        <v>17</v>
      </c>
      <c r="C188" s="88" t="s">
        <v>167</v>
      </c>
      <c r="D188" s="249">
        <f t="shared" si="29"/>
        <v>0</v>
      </c>
      <c r="E188" s="250">
        <f t="shared" si="31"/>
        <v>0</v>
      </c>
      <c r="F188" s="250">
        <f t="shared" si="31"/>
        <v>0</v>
      </c>
      <c r="G188" s="250">
        <f t="shared" si="31"/>
        <v>0</v>
      </c>
      <c r="H188" s="250">
        <f t="shared" si="31"/>
        <v>0</v>
      </c>
      <c r="I188" s="250">
        <f t="shared" si="31"/>
        <v>0</v>
      </c>
      <c r="J188" s="250">
        <f t="shared" si="31"/>
        <v>0</v>
      </c>
      <c r="K188" s="250">
        <f t="shared" si="31"/>
        <v>0</v>
      </c>
      <c r="L188" s="250">
        <f t="shared" si="31"/>
        <v>0</v>
      </c>
      <c r="M188" s="250">
        <f t="shared" si="31"/>
        <v>0</v>
      </c>
      <c r="N188" s="250">
        <f t="shared" si="31"/>
        <v>0</v>
      </c>
      <c r="O188" s="250">
        <f t="shared" si="31"/>
        <v>0</v>
      </c>
      <c r="P188" s="250">
        <f t="shared" si="31"/>
        <v>0</v>
      </c>
      <c r="Q188" s="250">
        <f t="shared" si="31"/>
        <v>0</v>
      </c>
      <c r="R188" s="250">
        <f t="shared" si="32"/>
        <v>0</v>
      </c>
      <c r="S188" s="250">
        <f t="shared" si="32"/>
        <v>0</v>
      </c>
      <c r="T188" s="250">
        <f t="shared" si="32"/>
        <v>1</v>
      </c>
      <c r="U188" s="250">
        <f t="shared" si="32"/>
        <v>0</v>
      </c>
      <c r="V188" s="250">
        <f t="shared" si="32"/>
        <v>0</v>
      </c>
      <c r="W188" s="250">
        <f t="shared" si="32"/>
        <v>0</v>
      </c>
      <c r="X188" s="250">
        <f t="shared" si="32"/>
        <v>0</v>
      </c>
      <c r="Y188" s="250">
        <f t="shared" si="32"/>
        <v>0</v>
      </c>
      <c r="Z188" s="250">
        <f t="shared" si="32"/>
        <v>0</v>
      </c>
      <c r="AA188" s="250">
        <f t="shared" si="32"/>
        <v>0</v>
      </c>
      <c r="AB188" s="250">
        <f t="shared" si="32"/>
        <v>0</v>
      </c>
      <c r="AC188" s="250">
        <f t="shared" si="32"/>
        <v>0</v>
      </c>
      <c r="AD188" s="250">
        <f t="shared" si="32"/>
        <v>0</v>
      </c>
      <c r="AE188" s="250">
        <f t="shared" si="32"/>
        <v>0</v>
      </c>
      <c r="AF188" s="250">
        <f t="shared" si="32"/>
        <v>0</v>
      </c>
      <c r="AG188" s="250">
        <f t="shared" si="32"/>
        <v>0</v>
      </c>
      <c r="AH188" s="250">
        <f t="shared" si="32"/>
        <v>0</v>
      </c>
      <c r="AI188" s="250">
        <f t="shared" si="32"/>
        <v>0</v>
      </c>
      <c r="AJ188" s="250">
        <f t="shared" si="32"/>
        <v>0</v>
      </c>
      <c r="AK188" s="250">
        <f t="shared" si="32"/>
        <v>0</v>
      </c>
      <c r="AL188" s="250">
        <f t="shared" si="32"/>
        <v>0</v>
      </c>
      <c r="AM188" s="250">
        <f t="shared" si="32"/>
        <v>0</v>
      </c>
      <c r="AN188" s="250">
        <f t="shared" si="32"/>
        <v>0</v>
      </c>
      <c r="AO188" s="250">
        <f t="shared" si="32"/>
        <v>0</v>
      </c>
      <c r="AP188" s="251">
        <f t="shared" si="32"/>
        <v>0</v>
      </c>
      <c r="AQ188" s="250">
        <v>0</v>
      </c>
      <c r="AR188" s="250">
        <v>0</v>
      </c>
      <c r="AS188" s="250">
        <v>0</v>
      </c>
      <c r="AT188" s="250">
        <v>0</v>
      </c>
      <c r="AU188" s="250">
        <v>0</v>
      </c>
      <c r="AV188" s="250">
        <v>0</v>
      </c>
      <c r="AW188" s="250">
        <v>0</v>
      </c>
      <c r="AX188" s="250">
        <v>0</v>
      </c>
      <c r="AY188" s="250">
        <v>0</v>
      </c>
      <c r="AZ188" s="250">
        <v>0</v>
      </c>
      <c r="BA188" s="250">
        <v>0</v>
      </c>
      <c r="BB188" s="250">
        <v>0</v>
      </c>
      <c r="BC188" s="250">
        <v>0</v>
      </c>
      <c r="BD188" s="250">
        <v>0</v>
      </c>
      <c r="BE188" s="250">
        <v>0</v>
      </c>
      <c r="BF188" s="250">
        <v>0</v>
      </c>
      <c r="BG188" s="250">
        <v>0</v>
      </c>
      <c r="BH188" s="250">
        <v>0</v>
      </c>
      <c r="BI188" s="250">
        <v>0</v>
      </c>
      <c r="BJ188" s="250">
        <v>0</v>
      </c>
      <c r="BK188" s="250">
        <v>0</v>
      </c>
      <c r="BL188" s="250">
        <v>0</v>
      </c>
      <c r="BM188" s="250">
        <v>0</v>
      </c>
      <c r="BN188" s="250">
        <v>0</v>
      </c>
      <c r="BO188" s="250">
        <v>0</v>
      </c>
      <c r="BP188" s="250">
        <v>0</v>
      </c>
      <c r="BQ188" s="250">
        <v>0</v>
      </c>
      <c r="BR188" s="250">
        <v>0</v>
      </c>
      <c r="BS188" s="250">
        <v>0</v>
      </c>
      <c r="BT188" s="250">
        <v>0</v>
      </c>
      <c r="BU188" s="250">
        <v>0</v>
      </c>
      <c r="BV188" s="250">
        <v>0</v>
      </c>
      <c r="BW188" s="250">
        <v>0</v>
      </c>
      <c r="BX188" s="250">
        <v>0</v>
      </c>
      <c r="BY188" s="250">
        <v>0</v>
      </c>
      <c r="BZ188" s="250">
        <v>0</v>
      </c>
      <c r="CA188" s="250">
        <v>0</v>
      </c>
      <c r="CB188" s="250">
        <v>0</v>
      </c>
      <c r="CC188" s="251">
        <v>0</v>
      </c>
    </row>
    <row r="189" spans="1:81">
      <c r="A189" s="31"/>
      <c r="B189" s="356">
        <v>18</v>
      </c>
      <c r="C189" s="88" t="s">
        <v>240</v>
      </c>
      <c r="D189" s="249">
        <f t="shared" si="29"/>
        <v>0</v>
      </c>
      <c r="E189" s="250">
        <f t="shared" si="31"/>
        <v>0</v>
      </c>
      <c r="F189" s="250">
        <f t="shared" si="31"/>
        <v>0</v>
      </c>
      <c r="G189" s="250">
        <f t="shared" si="31"/>
        <v>0</v>
      </c>
      <c r="H189" s="250">
        <f t="shared" si="31"/>
        <v>0</v>
      </c>
      <c r="I189" s="250">
        <f t="shared" si="31"/>
        <v>0</v>
      </c>
      <c r="J189" s="250">
        <f t="shared" si="31"/>
        <v>0</v>
      </c>
      <c r="K189" s="250">
        <f t="shared" si="31"/>
        <v>0</v>
      </c>
      <c r="L189" s="250">
        <f t="shared" si="31"/>
        <v>0</v>
      </c>
      <c r="M189" s="250">
        <f t="shared" si="31"/>
        <v>0</v>
      </c>
      <c r="N189" s="250">
        <f t="shared" si="31"/>
        <v>0</v>
      </c>
      <c r="O189" s="250">
        <f t="shared" si="31"/>
        <v>0</v>
      </c>
      <c r="P189" s="250">
        <f t="shared" si="31"/>
        <v>0</v>
      </c>
      <c r="Q189" s="250">
        <f t="shared" si="31"/>
        <v>0</v>
      </c>
      <c r="R189" s="250">
        <f t="shared" si="32"/>
        <v>0</v>
      </c>
      <c r="S189" s="250">
        <f t="shared" si="32"/>
        <v>0</v>
      </c>
      <c r="T189" s="250">
        <f t="shared" si="32"/>
        <v>0</v>
      </c>
      <c r="U189" s="250">
        <f t="shared" si="32"/>
        <v>1</v>
      </c>
      <c r="V189" s="250">
        <f t="shared" si="32"/>
        <v>0</v>
      </c>
      <c r="W189" s="250">
        <f t="shared" si="32"/>
        <v>0</v>
      </c>
      <c r="X189" s="250">
        <f t="shared" si="32"/>
        <v>0</v>
      </c>
      <c r="Y189" s="250">
        <f t="shared" si="32"/>
        <v>0</v>
      </c>
      <c r="Z189" s="250">
        <f t="shared" si="32"/>
        <v>0</v>
      </c>
      <c r="AA189" s="250">
        <f t="shared" si="32"/>
        <v>0</v>
      </c>
      <c r="AB189" s="250">
        <f t="shared" si="32"/>
        <v>0</v>
      </c>
      <c r="AC189" s="250">
        <f t="shared" si="32"/>
        <v>0</v>
      </c>
      <c r="AD189" s="250">
        <f t="shared" si="32"/>
        <v>0</v>
      </c>
      <c r="AE189" s="250">
        <f t="shared" si="32"/>
        <v>0</v>
      </c>
      <c r="AF189" s="250">
        <f t="shared" si="32"/>
        <v>0</v>
      </c>
      <c r="AG189" s="250">
        <f t="shared" si="32"/>
        <v>0</v>
      </c>
      <c r="AH189" s="250">
        <f t="shared" si="32"/>
        <v>0</v>
      </c>
      <c r="AI189" s="250">
        <f t="shared" si="32"/>
        <v>0</v>
      </c>
      <c r="AJ189" s="250">
        <f t="shared" si="32"/>
        <v>0</v>
      </c>
      <c r="AK189" s="250">
        <f t="shared" si="32"/>
        <v>0</v>
      </c>
      <c r="AL189" s="250">
        <f t="shared" si="32"/>
        <v>0</v>
      </c>
      <c r="AM189" s="250">
        <f t="shared" si="32"/>
        <v>0</v>
      </c>
      <c r="AN189" s="250">
        <f t="shared" si="32"/>
        <v>0</v>
      </c>
      <c r="AO189" s="250">
        <f t="shared" si="32"/>
        <v>0</v>
      </c>
      <c r="AP189" s="251">
        <f t="shared" si="32"/>
        <v>0</v>
      </c>
      <c r="AQ189" s="250">
        <v>0</v>
      </c>
      <c r="AR189" s="250">
        <v>0</v>
      </c>
      <c r="AS189" s="250">
        <v>0</v>
      </c>
      <c r="AT189" s="250">
        <v>0</v>
      </c>
      <c r="AU189" s="250">
        <v>0</v>
      </c>
      <c r="AV189" s="250">
        <v>0</v>
      </c>
      <c r="AW189" s="250">
        <v>0</v>
      </c>
      <c r="AX189" s="250">
        <v>0</v>
      </c>
      <c r="AY189" s="250">
        <v>0</v>
      </c>
      <c r="AZ189" s="250">
        <v>0</v>
      </c>
      <c r="BA189" s="250">
        <v>0</v>
      </c>
      <c r="BB189" s="250">
        <v>0</v>
      </c>
      <c r="BC189" s="250">
        <v>0</v>
      </c>
      <c r="BD189" s="250">
        <v>0</v>
      </c>
      <c r="BE189" s="250">
        <v>0</v>
      </c>
      <c r="BF189" s="250">
        <v>0</v>
      </c>
      <c r="BG189" s="250">
        <v>0</v>
      </c>
      <c r="BH189" s="250">
        <v>0</v>
      </c>
      <c r="BI189" s="250">
        <v>0</v>
      </c>
      <c r="BJ189" s="250">
        <v>0</v>
      </c>
      <c r="BK189" s="250">
        <v>0</v>
      </c>
      <c r="BL189" s="250">
        <v>0</v>
      </c>
      <c r="BM189" s="250">
        <v>0</v>
      </c>
      <c r="BN189" s="250">
        <v>0</v>
      </c>
      <c r="BO189" s="250">
        <v>0</v>
      </c>
      <c r="BP189" s="250">
        <v>0</v>
      </c>
      <c r="BQ189" s="250">
        <v>0</v>
      </c>
      <c r="BR189" s="250">
        <v>0</v>
      </c>
      <c r="BS189" s="250">
        <v>0</v>
      </c>
      <c r="BT189" s="250">
        <v>0</v>
      </c>
      <c r="BU189" s="250">
        <v>0</v>
      </c>
      <c r="BV189" s="250">
        <v>0</v>
      </c>
      <c r="BW189" s="250">
        <v>0</v>
      </c>
      <c r="BX189" s="250">
        <v>0</v>
      </c>
      <c r="BY189" s="250">
        <v>0</v>
      </c>
      <c r="BZ189" s="250">
        <v>0</v>
      </c>
      <c r="CA189" s="250">
        <v>0</v>
      </c>
      <c r="CB189" s="250">
        <v>0</v>
      </c>
      <c r="CC189" s="251">
        <v>0</v>
      </c>
    </row>
    <row r="190" spans="1:81">
      <c r="A190" s="31"/>
      <c r="B190" s="356">
        <v>19</v>
      </c>
      <c r="C190" s="88" t="s">
        <v>48</v>
      </c>
      <c r="D190" s="249">
        <f t="shared" si="29"/>
        <v>0</v>
      </c>
      <c r="E190" s="250">
        <f t="shared" ref="E190:AP200" si="33">IF(E$170=$B190,1,0)</f>
        <v>0</v>
      </c>
      <c r="F190" s="250">
        <f t="shared" si="33"/>
        <v>0</v>
      </c>
      <c r="G190" s="250">
        <f t="shared" si="33"/>
        <v>0</v>
      </c>
      <c r="H190" s="250">
        <f t="shared" si="33"/>
        <v>0</v>
      </c>
      <c r="I190" s="250">
        <f t="shared" si="33"/>
        <v>0</v>
      </c>
      <c r="J190" s="250">
        <f t="shared" si="33"/>
        <v>0</v>
      </c>
      <c r="K190" s="250">
        <f t="shared" si="33"/>
        <v>0</v>
      </c>
      <c r="L190" s="250">
        <f t="shared" si="33"/>
        <v>0</v>
      </c>
      <c r="M190" s="250">
        <f t="shared" si="33"/>
        <v>0</v>
      </c>
      <c r="N190" s="250">
        <f t="shared" si="33"/>
        <v>0</v>
      </c>
      <c r="O190" s="250">
        <f t="shared" si="33"/>
        <v>0</v>
      </c>
      <c r="P190" s="250">
        <f t="shared" si="33"/>
        <v>0</v>
      </c>
      <c r="Q190" s="250">
        <f t="shared" si="33"/>
        <v>0</v>
      </c>
      <c r="R190" s="250">
        <f t="shared" si="33"/>
        <v>0</v>
      </c>
      <c r="S190" s="250">
        <f t="shared" si="33"/>
        <v>0</v>
      </c>
      <c r="T190" s="250">
        <f t="shared" si="33"/>
        <v>0</v>
      </c>
      <c r="U190" s="250">
        <f t="shared" si="33"/>
        <v>0</v>
      </c>
      <c r="V190" s="250">
        <f t="shared" si="33"/>
        <v>1</v>
      </c>
      <c r="W190" s="250">
        <f t="shared" si="33"/>
        <v>0</v>
      </c>
      <c r="X190" s="250">
        <f t="shared" si="33"/>
        <v>0</v>
      </c>
      <c r="Y190" s="250">
        <f t="shared" si="33"/>
        <v>0</v>
      </c>
      <c r="Z190" s="250">
        <f t="shared" si="33"/>
        <v>0</v>
      </c>
      <c r="AA190" s="250">
        <f t="shared" si="33"/>
        <v>0</v>
      </c>
      <c r="AB190" s="250">
        <f t="shared" si="33"/>
        <v>0</v>
      </c>
      <c r="AC190" s="250">
        <f t="shared" si="33"/>
        <v>0</v>
      </c>
      <c r="AD190" s="250">
        <f t="shared" si="33"/>
        <v>0</v>
      </c>
      <c r="AE190" s="250">
        <f t="shared" si="33"/>
        <v>0</v>
      </c>
      <c r="AF190" s="250">
        <f t="shared" si="33"/>
        <v>0</v>
      </c>
      <c r="AG190" s="250">
        <f t="shared" si="33"/>
        <v>0</v>
      </c>
      <c r="AH190" s="250">
        <f t="shared" si="33"/>
        <v>0</v>
      </c>
      <c r="AI190" s="250">
        <f t="shared" si="33"/>
        <v>0</v>
      </c>
      <c r="AJ190" s="250">
        <f t="shared" si="33"/>
        <v>0</v>
      </c>
      <c r="AK190" s="250">
        <f t="shared" si="33"/>
        <v>0</v>
      </c>
      <c r="AL190" s="250">
        <f t="shared" si="33"/>
        <v>0</v>
      </c>
      <c r="AM190" s="250">
        <f t="shared" si="33"/>
        <v>0</v>
      </c>
      <c r="AN190" s="250">
        <f t="shared" si="33"/>
        <v>0</v>
      </c>
      <c r="AO190" s="250">
        <f t="shared" si="33"/>
        <v>0</v>
      </c>
      <c r="AP190" s="251">
        <f t="shared" si="33"/>
        <v>0</v>
      </c>
      <c r="AQ190" s="250">
        <v>0</v>
      </c>
      <c r="AR190" s="250">
        <v>0</v>
      </c>
      <c r="AS190" s="250">
        <v>0</v>
      </c>
      <c r="AT190" s="250">
        <v>0</v>
      </c>
      <c r="AU190" s="250">
        <v>0</v>
      </c>
      <c r="AV190" s="250">
        <v>0</v>
      </c>
      <c r="AW190" s="250">
        <v>0</v>
      </c>
      <c r="AX190" s="250">
        <v>0</v>
      </c>
      <c r="AY190" s="250">
        <v>0</v>
      </c>
      <c r="AZ190" s="250">
        <v>0</v>
      </c>
      <c r="BA190" s="250">
        <v>0</v>
      </c>
      <c r="BB190" s="250">
        <v>0</v>
      </c>
      <c r="BC190" s="250">
        <v>0</v>
      </c>
      <c r="BD190" s="250">
        <v>0</v>
      </c>
      <c r="BE190" s="250">
        <v>0</v>
      </c>
      <c r="BF190" s="250">
        <v>0</v>
      </c>
      <c r="BG190" s="250">
        <v>0</v>
      </c>
      <c r="BH190" s="250">
        <v>0</v>
      </c>
      <c r="BI190" s="250">
        <v>0</v>
      </c>
      <c r="BJ190" s="250">
        <v>0</v>
      </c>
      <c r="BK190" s="250">
        <v>0</v>
      </c>
      <c r="BL190" s="250">
        <v>0</v>
      </c>
      <c r="BM190" s="250">
        <v>0</v>
      </c>
      <c r="BN190" s="250">
        <v>0</v>
      </c>
      <c r="BO190" s="250">
        <v>0</v>
      </c>
      <c r="BP190" s="250">
        <v>0</v>
      </c>
      <c r="BQ190" s="250">
        <v>0</v>
      </c>
      <c r="BR190" s="250">
        <v>0</v>
      </c>
      <c r="BS190" s="250">
        <v>0</v>
      </c>
      <c r="BT190" s="250">
        <v>0</v>
      </c>
      <c r="BU190" s="250">
        <v>0</v>
      </c>
      <c r="BV190" s="250">
        <v>0</v>
      </c>
      <c r="BW190" s="250">
        <v>0</v>
      </c>
      <c r="BX190" s="250">
        <v>0</v>
      </c>
      <c r="BY190" s="250">
        <v>0</v>
      </c>
      <c r="BZ190" s="250">
        <v>0</v>
      </c>
      <c r="CA190" s="250">
        <v>0</v>
      </c>
      <c r="CB190" s="250">
        <v>0</v>
      </c>
      <c r="CC190" s="251">
        <v>0</v>
      </c>
    </row>
    <row r="191" spans="1:81">
      <c r="A191" s="31"/>
      <c r="B191" s="356">
        <v>20</v>
      </c>
      <c r="C191" s="88" t="s">
        <v>229</v>
      </c>
      <c r="D191" s="249">
        <f t="shared" ref="D191:Q207" si="34">IF(D$170=$B191,1,0)</f>
        <v>0</v>
      </c>
      <c r="E191" s="250">
        <f t="shared" si="34"/>
        <v>0</v>
      </c>
      <c r="F191" s="250">
        <f t="shared" si="34"/>
        <v>0</v>
      </c>
      <c r="G191" s="250">
        <f t="shared" si="34"/>
        <v>0</v>
      </c>
      <c r="H191" s="250">
        <f t="shared" si="34"/>
        <v>0</v>
      </c>
      <c r="I191" s="250">
        <f t="shared" si="34"/>
        <v>0</v>
      </c>
      <c r="J191" s="250">
        <f t="shared" si="34"/>
        <v>0</v>
      </c>
      <c r="K191" s="250">
        <f t="shared" si="34"/>
        <v>0</v>
      </c>
      <c r="L191" s="250">
        <f t="shared" si="34"/>
        <v>0</v>
      </c>
      <c r="M191" s="250">
        <f t="shared" si="34"/>
        <v>0</v>
      </c>
      <c r="N191" s="250">
        <f t="shared" si="34"/>
        <v>0</v>
      </c>
      <c r="O191" s="250">
        <f t="shared" si="34"/>
        <v>0</v>
      </c>
      <c r="P191" s="250">
        <f t="shared" si="34"/>
        <v>0</v>
      </c>
      <c r="Q191" s="250">
        <f t="shared" si="34"/>
        <v>0</v>
      </c>
      <c r="R191" s="250">
        <f t="shared" si="33"/>
        <v>0</v>
      </c>
      <c r="S191" s="250">
        <f t="shared" si="33"/>
        <v>0</v>
      </c>
      <c r="T191" s="250">
        <f t="shared" si="33"/>
        <v>0</v>
      </c>
      <c r="U191" s="250">
        <f t="shared" si="33"/>
        <v>0</v>
      </c>
      <c r="V191" s="250">
        <f t="shared" si="33"/>
        <v>0</v>
      </c>
      <c r="W191" s="250">
        <f t="shared" si="33"/>
        <v>1</v>
      </c>
      <c r="X191" s="250">
        <f t="shared" si="33"/>
        <v>0</v>
      </c>
      <c r="Y191" s="250">
        <f t="shared" si="33"/>
        <v>0</v>
      </c>
      <c r="Z191" s="250">
        <f t="shared" si="33"/>
        <v>0</v>
      </c>
      <c r="AA191" s="250">
        <f t="shared" si="33"/>
        <v>0</v>
      </c>
      <c r="AB191" s="250">
        <f t="shared" si="33"/>
        <v>0</v>
      </c>
      <c r="AC191" s="250">
        <f t="shared" si="33"/>
        <v>0</v>
      </c>
      <c r="AD191" s="250">
        <f t="shared" si="33"/>
        <v>0</v>
      </c>
      <c r="AE191" s="250">
        <f t="shared" si="33"/>
        <v>0</v>
      </c>
      <c r="AF191" s="250">
        <f t="shared" si="33"/>
        <v>0</v>
      </c>
      <c r="AG191" s="250">
        <f t="shared" si="33"/>
        <v>0</v>
      </c>
      <c r="AH191" s="250">
        <f t="shared" si="33"/>
        <v>0</v>
      </c>
      <c r="AI191" s="250">
        <f t="shared" si="33"/>
        <v>0</v>
      </c>
      <c r="AJ191" s="250">
        <f t="shared" si="33"/>
        <v>0</v>
      </c>
      <c r="AK191" s="250">
        <f t="shared" si="33"/>
        <v>0</v>
      </c>
      <c r="AL191" s="250">
        <f t="shared" si="33"/>
        <v>0</v>
      </c>
      <c r="AM191" s="250">
        <f t="shared" si="33"/>
        <v>0</v>
      </c>
      <c r="AN191" s="250">
        <f t="shared" si="33"/>
        <v>0</v>
      </c>
      <c r="AO191" s="250">
        <f t="shared" si="33"/>
        <v>0</v>
      </c>
      <c r="AP191" s="251">
        <f t="shared" si="33"/>
        <v>0</v>
      </c>
      <c r="AQ191" s="250">
        <v>0</v>
      </c>
      <c r="AR191" s="250">
        <v>0</v>
      </c>
      <c r="AS191" s="250">
        <v>0</v>
      </c>
      <c r="AT191" s="250">
        <v>0</v>
      </c>
      <c r="AU191" s="250">
        <v>0</v>
      </c>
      <c r="AV191" s="250">
        <v>0</v>
      </c>
      <c r="AW191" s="250">
        <v>0</v>
      </c>
      <c r="AX191" s="250">
        <v>0</v>
      </c>
      <c r="AY191" s="250">
        <v>0</v>
      </c>
      <c r="AZ191" s="250">
        <v>0</v>
      </c>
      <c r="BA191" s="250">
        <v>0</v>
      </c>
      <c r="BB191" s="250">
        <v>0</v>
      </c>
      <c r="BC191" s="250">
        <v>0</v>
      </c>
      <c r="BD191" s="250">
        <v>0</v>
      </c>
      <c r="BE191" s="250">
        <v>0</v>
      </c>
      <c r="BF191" s="250">
        <v>0</v>
      </c>
      <c r="BG191" s="250">
        <v>0</v>
      </c>
      <c r="BH191" s="250">
        <v>0</v>
      </c>
      <c r="BI191" s="250">
        <v>0</v>
      </c>
      <c r="BJ191" s="250">
        <v>0</v>
      </c>
      <c r="BK191" s="250">
        <v>0</v>
      </c>
      <c r="BL191" s="250">
        <v>0</v>
      </c>
      <c r="BM191" s="250">
        <v>0</v>
      </c>
      <c r="BN191" s="250">
        <v>0</v>
      </c>
      <c r="BO191" s="250">
        <v>0</v>
      </c>
      <c r="BP191" s="250">
        <v>0</v>
      </c>
      <c r="BQ191" s="250">
        <v>0</v>
      </c>
      <c r="BR191" s="250">
        <v>0</v>
      </c>
      <c r="BS191" s="250">
        <v>0</v>
      </c>
      <c r="BT191" s="250">
        <v>0</v>
      </c>
      <c r="BU191" s="250">
        <v>0</v>
      </c>
      <c r="BV191" s="250">
        <v>0</v>
      </c>
      <c r="BW191" s="250">
        <v>0</v>
      </c>
      <c r="BX191" s="250">
        <v>0</v>
      </c>
      <c r="BY191" s="250">
        <v>0</v>
      </c>
      <c r="BZ191" s="250">
        <v>0</v>
      </c>
      <c r="CA191" s="250">
        <v>0</v>
      </c>
      <c r="CB191" s="250">
        <v>0</v>
      </c>
      <c r="CC191" s="251">
        <v>0</v>
      </c>
    </row>
    <row r="192" spans="1:81">
      <c r="A192" s="31"/>
      <c r="B192" s="356">
        <v>21</v>
      </c>
      <c r="C192" s="88" t="s">
        <v>157</v>
      </c>
      <c r="D192" s="249">
        <f t="shared" si="34"/>
        <v>0</v>
      </c>
      <c r="E192" s="250">
        <f t="shared" si="34"/>
        <v>0</v>
      </c>
      <c r="F192" s="250">
        <f t="shared" si="34"/>
        <v>0</v>
      </c>
      <c r="G192" s="250">
        <f t="shared" si="34"/>
        <v>0</v>
      </c>
      <c r="H192" s="250">
        <f t="shared" si="34"/>
        <v>0</v>
      </c>
      <c r="I192" s="250">
        <f t="shared" si="34"/>
        <v>0</v>
      </c>
      <c r="J192" s="250">
        <f t="shared" si="34"/>
        <v>0</v>
      </c>
      <c r="K192" s="250">
        <f t="shared" si="34"/>
        <v>0</v>
      </c>
      <c r="L192" s="250">
        <f t="shared" si="34"/>
        <v>0</v>
      </c>
      <c r="M192" s="250">
        <f t="shared" si="34"/>
        <v>0</v>
      </c>
      <c r="N192" s="250">
        <f t="shared" si="34"/>
        <v>0</v>
      </c>
      <c r="O192" s="250">
        <f t="shared" si="34"/>
        <v>0</v>
      </c>
      <c r="P192" s="250">
        <f t="shared" si="34"/>
        <v>0</v>
      </c>
      <c r="Q192" s="250">
        <f t="shared" si="34"/>
        <v>0</v>
      </c>
      <c r="R192" s="250">
        <f t="shared" si="33"/>
        <v>0</v>
      </c>
      <c r="S192" s="250">
        <f t="shared" si="33"/>
        <v>0</v>
      </c>
      <c r="T192" s="250">
        <f t="shared" si="33"/>
        <v>0</v>
      </c>
      <c r="U192" s="250">
        <f t="shared" si="33"/>
        <v>0</v>
      </c>
      <c r="V192" s="250">
        <f t="shared" si="33"/>
        <v>0</v>
      </c>
      <c r="W192" s="250">
        <f t="shared" si="33"/>
        <v>0</v>
      </c>
      <c r="X192" s="250">
        <f t="shared" si="33"/>
        <v>1</v>
      </c>
      <c r="Y192" s="250">
        <f t="shared" si="33"/>
        <v>0</v>
      </c>
      <c r="Z192" s="250">
        <f t="shared" si="33"/>
        <v>0</v>
      </c>
      <c r="AA192" s="250">
        <f t="shared" si="33"/>
        <v>0</v>
      </c>
      <c r="AB192" s="250">
        <f t="shared" si="33"/>
        <v>0</v>
      </c>
      <c r="AC192" s="250">
        <f t="shared" si="33"/>
        <v>0</v>
      </c>
      <c r="AD192" s="250">
        <f t="shared" si="33"/>
        <v>0</v>
      </c>
      <c r="AE192" s="250">
        <f t="shared" si="33"/>
        <v>0</v>
      </c>
      <c r="AF192" s="250">
        <f t="shared" si="33"/>
        <v>0</v>
      </c>
      <c r="AG192" s="250">
        <f t="shared" si="33"/>
        <v>0</v>
      </c>
      <c r="AH192" s="250">
        <f t="shared" si="33"/>
        <v>0</v>
      </c>
      <c r="AI192" s="250">
        <f t="shared" si="33"/>
        <v>0</v>
      </c>
      <c r="AJ192" s="250">
        <f t="shared" si="33"/>
        <v>0</v>
      </c>
      <c r="AK192" s="250">
        <f t="shared" si="33"/>
        <v>0</v>
      </c>
      <c r="AL192" s="250">
        <f t="shared" si="33"/>
        <v>0</v>
      </c>
      <c r="AM192" s="250">
        <f t="shared" si="33"/>
        <v>0</v>
      </c>
      <c r="AN192" s="250">
        <f t="shared" si="33"/>
        <v>0</v>
      </c>
      <c r="AO192" s="250">
        <f t="shared" si="33"/>
        <v>0</v>
      </c>
      <c r="AP192" s="251">
        <f t="shared" si="33"/>
        <v>0</v>
      </c>
      <c r="AQ192" s="250">
        <v>0</v>
      </c>
      <c r="AR192" s="250">
        <v>0</v>
      </c>
      <c r="AS192" s="250">
        <v>0</v>
      </c>
      <c r="AT192" s="250">
        <v>0</v>
      </c>
      <c r="AU192" s="250">
        <v>0</v>
      </c>
      <c r="AV192" s="250">
        <v>0</v>
      </c>
      <c r="AW192" s="250">
        <v>0</v>
      </c>
      <c r="AX192" s="250">
        <v>0</v>
      </c>
      <c r="AY192" s="250">
        <v>0</v>
      </c>
      <c r="AZ192" s="250">
        <v>0</v>
      </c>
      <c r="BA192" s="250">
        <v>0</v>
      </c>
      <c r="BB192" s="250">
        <v>0</v>
      </c>
      <c r="BC192" s="250">
        <v>0</v>
      </c>
      <c r="BD192" s="250">
        <v>0</v>
      </c>
      <c r="BE192" s="250">
        <v>0</v>
      </c>
      <c r="BF192" s="250">
        <v>0</v>
      </c>
      <c r="BG192" s="250">
        <v>0</v>
      </c>
      <c r="BH192" s="250">
        <v>0</v>
      </c>
      <c r="BI192" s="250">
        <v>0</v>
      </c>
      <c r="BJ192" s="250">
        <v>0</v>
      </c>
      <c r="BK192" s="250">
        <v>0</v>
      </c>
      <c r="BL192" s="250">
        <v>0</v>
      </c>
      <c r="BM192" s="250">
        <v>0</v>
      </c>
      <c r="BN192" s="250">
        <v>0</v>
      </c>
      <c r="BO192" s="250">
        <v>0</v>
      </c>
      <c r="BP192" s="250">
        <v>0</v>
      </c>
      <c r="BQ192" s="250">
        <v>0</v>
      </c>
      <c r="BR192" s="250">
        <v>0</v>
      </c>
      <c r="BS192" s="250">
        <v>0</v>
      </c>
      <c r="BT192" s="250">
        <v>0</v>
      </c>
      <c r="BU192" s="250">
        <v>0</v>
      </c>
      <c r="BV192" s="250">
        <v>0</v>
      </c>
      <c r="BW192" s="250">
        <v>0</v>
      </c>
      <c r="BX192" s="250">
        <v>0</v>
      </c>
      <c r="BY192" s="250">
        <v>0</v>
      </c>
      <c r="BZ192" s="250">
        <v>0</v>
      </c>
      <c r="CA192" s="250">
        <v>0</v>
      </c>
      <c r="CB192" s="250">
        <v>0</v>
      </c>
      <c r="CC192" s="251">
        <v>0</v>
      </c>
    </row>
    <row r="193" spans="1:81">
      <c r="A193" s="31"/>
      <c r="B193" s="356">
        <v>22</v>
      </c>
      <c r="C193" s="88" t="s">
        <v>49</v>
      </c>
      <c r="D193" s="249">
        <f t="shared" si="34"/>
        <v>0</v>
      </c>
      <c r="E193" s="250">
        <f t="shared" si="34"/>
        <v>0</v>
      </c>
      <c r="F193" s="250">
        <f t="shared" si="34"/>
        <v>0</v>
      </c>
      <c r="G193" s="250">
        <f t="shared" si="34"/>
        <v>0</v>
      </c>
      <c r="H193" s="250">
        <f t="shared" si="34"/>
        <v>0</v>
      </c>
      <c r="I193" s="250">
        <f t="shared" si="34"/>
        <v>0</v>
      </c>
      <c r="J193" s="250">
        <f t="shared" si="34"/>
        <v>0</v>
      </c>
      <c r="K193" s="250">
        <f t="shared" si="34"/>
        <v>0</v>
      </c>
      <c r="L193" s="250">
        <f t="shared" si="34"/>
        <v>0</v>
      </c>
      <c r="M193" s="250">
        <f t="shared" si="34"/>
        <v>0</v>
      </c>
      <c r="N193" s="250">
        <f t="shared" si="34"/>
        <v>0</v>
      </c>
      <c r="O193" s="250">
        <f t="shared" si="34"/>
        <v>0</v>
      </c>
      <c r="P193" s="250">
        <f t="shared" si="34"/>
        <v>0</v>
      </c>
      <c r="Q193" s="250">
        <f t="shared" si="34"/>
        <v>0</v>
      </c>
      <c r="R193" s="250">
        <f t="shared" si="33"/>
        <v>0</v>
      </c>
      <c r="S193" s="250">
        <f t="shared" si="33"/>
        <v>0</v>
      </c>
      <c r="T193" s="250">
        <f t="shared" si="33"/>
        <v>0</v>
      </c>
      <c r="U193" s="250">
        <f t="shared" si="33"/>
        <v>0</v>
      </c>
      <c r="V193" s="250">
        <f t="shared" si="33"/>
        <v>0</v>
      </c>
      <c r="W193" s="250">
        <f t="shared" si="33"/>
        <v>0</v>
      </c>
      <c r="X193" s="250">
        <f t="shared" si="33"/>
        <v>0</v>
      </c>
      <c r="Y193" s="250">
        <f t="shared" si="33"/>
        <v>1</v>
      </c>
      <c r="Z193" s="250">
        <f t="shared" si="33"/>
        <v>0</v>
      </c>
      <c r="AA193" s="250">
        <f t="shared" si="33"/>
        <v>0</v>
      </c>
      <c r="AB193" s="250">
        <f t="shared" si="33"/>
        <v>0</v>
      </c>
      <c r="AC193" s="250">
        <f t="shared" si="33"/>
        <v>0</v>
      </c>
      <c r="AD193" s="250">
        <f t="shared" si="33"/>
        <v>0</v>
      </c>
      <c r="AE193" s="250">
        <f t="shared" si="33"/>
        <v>0</v>
      </c>
      <c r="AF193" s="250">
        <f t="shared" si="33"/>
        <v>0</v>
      </c>
      <c r="AG193" s="250">
        <f t="shared" si="33"/>
        <v>0</v>
      </c>
      <c r="AH193" s="250">
        <f t="shared" si="33"/>
        <v>0</v>
      </c>
      <c r="AI193" s="250">
        <f t="shared" si="33"/>
        <v>0</v>
      </c>
      <c r="AJ193" s="250">
        <f t="shared" si="33"/>
        <v>0</v>
      </c>
      <c r="AK193" s="250">
        <f t="shared" si="33"/>
        <v>0</v>
      </c>
      <c r="AL193" s="250">
        <f t="shared" si="33"/>
        <v>0</v>
      </c>
      <c r="AM193" s="250">
        <f t="shared" si="33"/>
        <v>0</v>
      </c>
      <c r="AN193" s="250">
        <f t="shared" si="33"/>
        <v>0</v>
      </c>
      <c r="AO193" s="250">
        <f t="shared" si="33"/>
        <v>0</v>
      </c>
      <c r="AP193" s="251">
        <f t="shared" si="33"/>
        <v>0</v>
      </c>
      <c r="AQ193" s="250">
        <v>0</v>
      </c>
      <c r="AR193" s="250">
        <v>0</v>
      </c>
      <c r="AS193" s="250">
        <v>0</v>
      </c>
      <c r="AT193" s="250">
        <v>0</v>
      </c>
      <c r="AU193" s="250">
        <v>0</v>
      </c>
      <c r="AV193" s="250">
        <v>0</v>
      </c>
      <c r="AW193" s="250">
        <v>0</v>
      </c>
      <c r="AX193" s="250">
        <v>0</v>
      </c>
      <c r="AY193" s="250">
        <v>0</v>
      </c>
      <c r="AZ193" s="250">
        <v>0</v>
      </c>
      <c r="BA193" s="250">
        <v>0</v>
      </c>
      <c r="BB193" s="250">
        <v>0</v>
      </c>
      <c r="BC193" s="250">
        <v>0</v>
      </c>
      <c r="BD193" s="250">
        <v>0</v>
      </c>
      <c r="BE193" s="250">
        <v>0</v>
      </c>
      <c r="BF193" s="250">
        <v>0</v>
      </c>
      <c r="BG193" s="250">
        <v>0</v>
      </c>
      <c r="BH193" s="250">
        <v>0</v>
      </c>
      <c r="BI193" s="250">
        <v>0</v>
      </c>
      <c r="BJ193" s="250">
        <v>0</v>
      </c>
      <c r="BK193" s="250">
        <v>0</v>
      </c>
      <c r="BL193" s="250">
        <v>0</v>
      </c>
      <c r="BM193" s="250">
        <v>0</v>
      </c>
      <c r="BN193" s="250">
        <v>0</v>
      </c>
      <c r="BO193" s="250">
        <v>0</v>
      </c>
      <c r="BP193" s="250">
        <v>0</v>
      </c>
      <c r="BQ193" s="250">
        <v>0</v>
      </c>
      <c r="BR193" s="250">
        <v>0</v>
      </c>
      <c r="BS193" s="250">
        <v>0</v>
      </c>
      <c r="BT193" s="250">
        <v>0</v>
      </c>
      <c r="BU193" s="250">
        <v>0</v>
      </c>
      <c r="BV193" s="250">
        <v>0</v>
      </c>
      <c r="BW193" s="250">
        <v>0</v>
      </c>
      <c r="BX193" s="250">
        <v>0</v>
      </c>
      <c r="BY193" s="250">
        <v>0</v>
      </c>
      <c r="BZ193" s="250">
        <v>0</v>
      </c>
      <c r="CA193" s="250">
        <v>0</v>
      </c>
      <c r="CB193" s="250">
        <v>0</v>
      </c>
      <c r="CC193" s="251">
        <v>0</v>
      </c>
    </row>
    <row r="194" spans="1:81">
      <c r="A194" s="31"/>
      <c r="B194" s="356">
        <v>23</v>
      </c>
      <c r="C194" s="88" t="s">
        <v>50</v>
      </c>
      <c r="D194" s="249">
        <f t="shared" si="34"/>
        <v>0</v>
      </c>
      <c r="E194" s="250">
        <f t="shared" si="34"/>
        <v>0</v>
      </c>
      <c r="F194" s="250">
        <f t="shared" si="34"/>
        <v>0</v>
      </c>
      <c r="G194" s="250">
        <f t="shared" si="34"/>
        <v>0</v>
      </c>
      <c r="H194" s="250">
        <f t="shared" si="34"/>
        <v>0</v>
      </c>
      <c r="I194" s="250">
        <f t="shared" si="34"/>
        <v>0</v>
      </c>
      <c r="J194" s="250">
        <f t="shared" si="34"/>
        <v>0</v>
      </c>
      <c r="K194" s="250">
        <f t="shared" si="34"/>
        <v>0</v>
      </c>
      <c r="L194" s="250">
        <f t="shared" si="34"/>
        <v>0</v>
      </c>
      <c r="M194" s="250">
        <f t="shared" si="34"/>
        <v>0</v>
      </c>
      <c r="N194" s="250">
        <f t="shared" si="34"/>
        <v>0</v>
      </c>
      <c r="O194" s="250">
        <f t="shared" si="34"/>
        <v>0</v>
      </c>
      <c r="P194" s="250">
        <f t="shared" si="34"/>
        <v>0</v>
      </c>
      <c r="Q194" s="250">
        <f t="shared" si="34"/>
        <v>0</v>
      </c>
      <c r="R194" s="250">
        <f t="shared" si="33"/>
        <v>0</v>
      </c>
      <c r="S194" s="250">
        <f t="shared" si="33"/>
        <v>0</v>
      </c>
      <c r="T194" s="250">
        <f t="shared" si="33"/>
        <v>0</v>
      </c>
      <c r="U194" s="250">
        <f t="shared" si="33"/>
        <v>0</v>
      </c>
      <c r="V194" s="250">
        <f t="shared" si="33"/>
        <v>0</v>
      </c>
      <c r="W194" s="250">
        <f t="shared" si="33"/>
        <v>0</v>
      </c>
      <c r="X194" s="250">
        <f t="shared" si="33"/>
        <v>0</v>
      </c>
      <c r="Y194" s="250">
        <f t="shared" si="33"/>
        <v>0</v>
      </c>
      <c r="Z194" s="250">
        <f t="shared" si="33"/>
        <v>1</v>
      </c>
      <c r="AA194" s="250">
        <f t="shared" si="33"/>
        <v>0</v>
      </c>
      <c r="AB194" s="250">
        <f t="shared" si="33"/>
        <v>0</v>
      </c>
      <c r="AC194" s="250">
        <f t="shared" si="33"/>
        <v>0</v>
      </c>
      <c r="AD194" s="250">
        <f t="shared" si="33"/>
        <v>0</v>
      </c>
      <c r="AE194" s="250">
        <f t="shared" si="33"/>
        <v>0</v>
      </c>
      <c r="AF194" s="250">
        <f t="shared" si="33"/>
        <v>0</v>
      </c>
      <c r="AG194" s="250">
        <f t="shared" si="33"/>
        <v>0</v>
      </c>
      <c r="AH194" s="250">
        <f t="shared" si="33"/>
        <v>0</v>
      </c>
      <c r="AI194" s="250">
        <f t="shared" si="33"/>
        <v>0</v>
      </c>
      <c r="AJ194" s="250">
        <f t="shared" si="33"/>
        <v>0</v>
      </c>
      <c r="AK194" s="250">
        <f t="shared" si="33"/>
        <v>0</v>
      </c>
      <c r="AL194" s="250">
        <f t="shared" si="33"/>
        <v>0</v>
      </c>
      <c r="AM194" s="250">
        <f t="shared" si="33"/>
        <v>0</v>
      </c>
      <c r="AN194" s="250">
        <f t="shared" si="33"/>
        <v>0</v>
      </c>
      <c r="AO194" s="250">
        <f t="shared" si="33"/>
        <v>0</v>
      </c>
      <c r="AP194" s="251">
        <f t="shared" si="33"/>
        <v>0</v>
      </c>
      <c r="AQ194" s="250">
        <v>0</v>
      </c>
      <c r="AR194" s="250">
        <v>0</v>
      </c>
      <c r="AS194" s="250">
        <v>0</v>
      </c>
      <c r="AT194" s="250">
        <v>0</v>
      </c>
      <c r="AU194" s="250">
        <v>0</v>
      </c>
      <c r="AV194" s="250">
        <v>0</v>
      </c>
      <c r="AW194" s="250">
        <v>0</v>
      </c>
      <c r="AX194" s="250">
        <v>0</v>
      </c>
      <c r="AY194" s="250">
        <v>0</v>
      </c>
      <c r="AZ194" s="250">
        <v>0</v>
      </c>
      <c r="BA194" s="250">
        <v>0</v>
      </c>
      <c r="BB194" s="250">
        <v>0</v>
      </c>
      <c r="BC194" s="250">
        <v>0</v>
      </c>
      <c r="BD194" s="250">
        <v>0</v>
      </c>
      <c r="BE194" s="250">
        <v>0</v>
      </c>
      <c r="BF194" s="250">
        <v>0</v>
      </c>
      <c r="BG194" s="250">
        <v>0</v>
      </c>
      <c r="BH194" s="250">
        <v>0</v>
      </c>
      <c r="BI194" s="250">
        <v>0</v>
      </c>
      <c r="BJ194" s="250">
        <v>0</v>
      </c>
      <c r="BK194" s="250">
        <v>0</v>
      </c>
      <c r="BL194" s="250">
        <v>0</v>
      </c>
      <c r="BM194" s="250">
        <v>0</v>
      </c>
      <c r="BN194" s="250">
        <v>0</v>
      </c>
      <c r="BO194" s="250">
        <v>0</v>
      </c>
      <c r="BP194" s="250">
        <v>0</v>
      </c>
      <c r="BQ194" s="250">
        <v>0</v>
      </c>
      <c r="BR194" s="250">
        <v>0</v>
      </c>
      <c r="BS194" s="250">
        <v>0</v>
      </c>
      <c r="BT194" s="250">
        <v>0</v>
      </c>
      <c r="BU194" s="250">
        <v>0</v>
      </c>
      <c r="BV194" s="250">
        <v>0</v>
      </c>
      <c r="BW194" s="250">
        <v>0</v>
      </c>
      <c r="BX194" s="250">
        <v>0</v>
      </c>
      <c r="BY194" s="250">
        <v>0</v>
      </c>
      <c r="BZ194" s="250">
        <v>0</v>
      </c>
      <c r="CA194" s="250">
        <v>0</v>
      </c>
      <c r="CB194" s="250">
        <v>0</v>
      </c>
      <c r="CC194" s="251">
        <v>0</v>
      </c>
    </row>
    <row r="195" spans="1:81">
      <c r="A195" s="31"/>
      <c r="B195" s="356">
        <v>24</v>
      </c>
      <c r="C195" s="88" t="s">
        <v>158</v>
      </c>
      <c r="D195" s="249">
        <f t="shared" si="34"/>
        <v>0</v>
      </c>
      <c r="E195" s="250">
        <f t="shared" si="34"/>
        <v>0</v>
      </c>
      <c r="F195" s="250">
        <f t="shared" si="34"/>
        <v>0</v>
      </c>
      <c r="G195" s="250">
        <f t="shared" si="34"/>
        <v>0</v>
      </c>
      <c r="H195" s="250">
        <f t="shared" si="34"/>
        <v>0</v>
      </c>
      <c r="I195" s="250">
        <f t="shared" si="34"/>
        <v>0</v>
      </c>
      <c r="J195" s="250">
        <f t="shared" si="34"/>
        <v>0</v>
      </c>
      <c r="K195" s="250">
        <f t="shared" si="34"/>
        <v>0</v>
      </c>
      <c r="L195" s="250">
        <f t="shared" si="34"/>
        <v>0</v>
      </c>
      <c r="M195" s="250">
        <f t="shared" si="34"/>
        <v>0</v>
      </c>
      <c r="N195" s="250">
        <f t="shared" si="34"/>
        <v>0</v>
      </c>
      <c r="O195" s="250">
        <f t="shared" si="34"/>
        <v>0</v>
      </c>
      <c r="P195" s="250">
        <f t="shared" si="34"/>
        <v>0</v>
      </c>
      <c r="Q195" s="250">
        <f t="shared" si="34"/>
        <v>0</v>
      </c>
      <c r="R195" s="250">
        <f t="shared" si="33"/>
        <v>0</v>
      </c>
      <c r="S195" s="250">
        <f t="shared" si="33"/>
        <v>0</v>
      </c>
      <c r="T195" s="250">
        <f t="shared" si="33"/>
        <v>0</v>
      </c>
      <c r="U195" s="250">
        <f t="shared" si="33"/>
        <v>0</v>
      </c>
      <c r="V195" s="250">
        <f t="shared" si="33"/>
        <v>0</v>
      </c>
      <c r="W195" s="250">
        <f t="shared" si="33"/>
        <v>0</v>
      </c>
      <c r="X195" s="250">
        <f t="shared" si="33"/>
        <v>0</v>
      </c>
      <c r="Y195" s="250">
        <f t="shared" si="33"/>
        <v>0</v>
      </c>
      <c r="Z195" s="250">
        <f t="shared" si="33"/>
        <v>0</v>
      </c>
      <c r="AA195" s="250">
        <f t="shared" si="33"/>
        <v>1</v>
      </c>
      <c r="AB195" s="250">
        <f t="shared" si="33"/>
        <v>0</v>
      </c>
      <c r="AC195" s="250">
        <f t="shared" si="33"/>
        <v>0</v>
      </c>
      <c r="AD195" s="250">
        <f t="shared" si="33"/>
        <v>0</v>
      </c>
      <c r="AE195" s="250">
        <f t="shared" si="33"/>
        <v>0</v>
      </c>
      <c r="AF195" s="250">
        <f t="shared" si="33"/>
        <v>0</v>
      </c>
      <c r="AG195" s="250">
        <f t="shared" si="33"/>
        <v>0</v>
      </c>
      <c r="AH195" s="250">
        <f t="shared" si="33"/>
        <v>0</v>
      </c>
      <c r="AI195" s="250">
        <f t="shared" si="33"/>
        <v>0</v>
      </c>
      <c r="AJ195" s="250">
        <f t="shared" si="33"/>
        <v>0</v>
      </c>
      <c r="AK195" s="250">
        <f t="shared" si="33"/>
        <v>0</v>
      </c>
      <c r="AL195" s="250">
        <f t="shared" si="33"/>
        <v>0</v>
      </c>
      <c r="AM195" s="250">
        <f t="shared" si="33"/>
        <v>0</v>
      </c>
      <c r="AN195" s="250">
        <f t="shared" si="33"/>
        <v>0</v>
      </c>
      <c r="AO195" s="250">
        <f t="shared" si="33"/>
        <v>0</v>
      </c>
      <c r="AP195" s="251">
        <f t="shared" si="33"/>
        <v>0</v>
      </c>
      <c r="AQ195" s="250">
        <v>0</v>
      </c>
      <c r="AR195" s="250">
        <v>0</v>
      </c>
      <c r="AS195" s="250">
        <v>0</v>
      </c>
      <c r="AT195" s="250">
        <v>0</v>
      </c>
      <c r="AU195" s="250">
        <v>0</v>
      </c>
      <c r="AV195" s="250">
        <v>0</v>
      </c>
      <c r="AW195" s="250">
        <v>0</v>
      </c>
      <c r="AX195" s="250">
        <v>0</v>
      </c>
      <c r="AY195" s="250">
        <v>0</v>
      </c>
      <c r="AZ195" s="250">
        <v>0</v>
      </c>
      <c r="BA195" s="250">
        <v>0</v>
      </c>
      <c r="BB195" s="250">
        <v>0</v>
      </c>
      <c r="BC195" s="250">
        <v>0</v>
      </c>
      <c r="BD195" s="250">
        <v>0</v>
      </c>
      <c r="BE195" s="250">
        <v>0</v>
      </c>
      <c r="BF195" s="250">
        <v>0</v>
      </c>
      <c r="BG195" s="250">
        <v>0</v>
      </c>
      <c r="BH195" s="250">
        <v>0</v>
      </c>
      <c r="BI195" s="250">
        <v>0</v>
      </c>
      <c r="BJ195" s="250">
        <v>0</v>
      </c>
      <c r="BK195" s="250">
        <v>0</v>
      </c>
      <c r="BL195" s="250">
        <v>0</v>
      </c>
      <c r="BM195" s="250">
        <v>0</v>
      </c>
      <c r="BN195" s="250">
        <v>0</v>
      </c>
      <c r="BO195" s="250">
        <v>0</v>
      </c>
      <c r="BP195" s="250">
        <v>0</v>
      </c>
      <c r="BQ195" s="250">
        <v>0</v>
      </c>
      <c r="BR195" s="250">
        <v>0</v>
      </c>
      <c r="BS195" s="250">
        <v>0</v>
      </c>
      <c r="BT195" s="250">
        <v>0</v>
      </c>
      <c r="BU195" s="250">
        <v>0</v>
      </c>
      <c r="BV195" s="250">
        <v>0</v>
      </c>
      <c r="BW195" s="250">
        <v>0</v>
      </c>
      <c r="BX195" s="250">
        <v>0</v>
      </c>
      <c r="BY195" s="250">
        <v>0</v>
      </c>
      <c r="BZ195" s="250">
        <v>0</v>
      </c>
      <c r="CA195" s="250">
        <v>0</v>
      </c>
      <c r="CB195" s="250">
        <v>0</v>
      </c>
      <c r="CC195" s="251">
        <v>0</v>
      </c>
    </row>
    <row r="196" spans="1:81">
      <c r="A196" s="31"/>
      <c r="B196" s="356">
        <v>25</v>
      </c>
      <c r="C196" s="88" t="s">
        <v>189</v>
      </c>
      <c r="D196" s="249">
        <f t="shared" si="34"/>
        <v>0</v>
      </c>
      <c r="E196" s="250">
        <f t="shared" si="34"/>
        <v>0</v>
      </c>
      <c r="F196" s="250">
        <f t="shared" si="34"/>
        <v>0</v>
      </c>
      <c r="G196" s="250">
        <f t="shared" si="34"/>
        <v>0</v>
      </c>
      <c r="H196" s="250">
        <f t="shared" si="34"/>
        <v>0</v>
      </c>
      <c r="I196" s="250">
        <f t="shared" si="34"/>
        <v>0</v>
      </c>
      <c r="J196" s="250">
        <f t="shared" si="34"/>
        <v>0</v>
      </c>
      <c r="K196" s="250">
        <f t="shared" si="34"/>
        <v>0</v>
      </c>
      <c r="L196" s="250">
        <f t="shared" si="34"/>
        <v>0</v>
      </c>
      <c r="M196" s="250">
        <f t="shared" si="34"/>
        <v>0</v>
      </c>
      <c r="N196" s="250">
        <f t="shared" si="34"/>
        <v>0</v>
      </c>
      <c r="O196" s="250">
        <f t="shared" si="34"/>
        <v>0</v>
      </c>
      <c r="P196" s="250">
        <f t="shared" si="34"/>
        <v>0</v>
      </c>
      <c r="Q196" s="250">
        <f t="shared" si="34"/>
        <v>0</v>
      </c>
      <c r="R196" s="250">
        <f t="shared" si="33"/>
        <v>0</v>
      </c>
      <c r="S196" s="250">
        <f t="shared" si="33"/>
        <v>0</v>
      </c>
      <c r="T196" s="250">
        <f t="shared" si="33"/>
        <v>0</v>
      </c>
      <c r="U196" s="250">
        <f t="shared" si="33"/>
        <v>0</v>
      </c>
      <c r="V196" s="250">
        <f t="shared" si="33"/>
        <v>0</v>
      </c>
      <c r="W196" s="250">
        <f t="shared" si="33"/>
        <v>0</v>
      </c>
      <c r="X196" s="250">
        <f t="shared" si="33"/>
        <v>0</v>
      </c>
      <c r="Y196" s="250">
        <f t="shared" si="33"/>
        <v>0</v>
      </c>
      <c r="Z196" s="250">
        <f t="shared" si="33"/>
        <v>0</v>
      </c>
      <c r="AA196" s="250">
        <f t="shared" si="33"/>
        <v>0</v>
      </c>
      <c r="AB196" s="250">
        <f t="shared" si="33"/>
        <v>1</v>
      </c>
      <c r="AC196" s="250">
        <f t="shared" si="33"/>
        <v>0</v>
      </c>
      <c r="AD196" s="250">
        <f t="shared" si="33"/>
        <v>0</v>
      </c>
      <c r="AE196" s="250">
        <f t="shared" si="33"/>
        <v>0</v>
      </c>
      <c r="AF196" s="250">
        <f t="shared" si="33"/>
        <v>0</v>
      </c>
      <c r="AG196" s="250">
        <f t="shared" si="33"/>
        <v>0</v>
      </c>
      <c r="AH196" s="250">
        <f t="shared" si="33"/>
        <v>0</v>
      </c>
      <c r="AI196" s="250">
        <f t="shared" si="33"/>
        <v>0</v>
      </c>
      <c r="AJ196" s="250">
        <f t="shared" si="33"/>
        <v>0</v>
      </c>
      <c r="AK196" s="250">
        <f t="shared" si="33"/>
        <v>0</v>
      </c>
      <c r="AL196" s="250">
        <f t="shared" si="33"/>
        <v>0</v>
      </c>
      <c r="AM196" s="250">
        <f t="shared" si="33"/>
        <v>0</v>
      </c>
      <c r="AN196" s="250">
        <f t="shared" si="33"/>
        <v>0</v>
      </c>
      <c r="AO196" s="250">
        <f t="shared" si="33"/>
        <v>0</v>
      </c>
      <c r="AP196" s="251">
        <f t="shared" si="33"/>
        <v>0</v>
      </c>
      <c r="AQ196" s="250">
        <v>0</v>
      </c>
      <c r="AR196" s="250">
        <v>0</v>
      </c>
      <c r="AS196" s="250">
        <v>0</v>
      </c>
      <c r="AT196" s="250">
        <v>0</v>
      </c>
      <c r="AU196" s="250">
        <v>0</v>
      </c>
      <c r="AV196" s="250">
        <v>0</v>
      </c>
      <c r="AW196" s="250">
        <v>0</v>
      </c>
      <c r="AX196" s="250">
        <v>0</v>
      </c>
      <c r="AY196" s="250">
        <v>0</v>
      </c>
      <c r="AZ196" s="250">
        <v>0</v>
      </c>
      <c r="BA196" s="250">
        <v>0</v>
      </c>
      <c r="BB196" s="250">
        <v>0</v>
      </c>
      <c r="BC196" s="250">
        <v>0</v>
      </c>
      <c r="BD196" s="250">
        <v>0</v>
      </c>
      <c r="BE196" s="250">
        <v>0</v>
      </c>
      <c r="BF196" s="250">
        <v>0</v>
      </c>
      <c r="BG196" s="250">
        <v>0</v>
      </c>
      <c r="BH196" s="250">
        <v>0</v>
      </c>
      <c r="BI196" s="250">
        <v>0</v>
      </c>
      <c r="BJ196" s="250">
        <v>0</v>
      </c>
      <c r="BK196" s="250">
        <v>0</v>
      </c>
      <c r="BL196" s="250">
        <v>0</v>
      </c>
      <c r="BM196" s="250">
        <v>0</v>
      </c>
      <c r="BN196" s="250">
        <v>0</v>
      </c>
      <c r="BO196" s="250">
        <v>0</v>
      </c>
      <c r="BP196" s="250">
        <v>0</v>
      </c>
      <c r="BQ196" s="250">
        <v>0</v>
      </c>
      <c r="BR196" s="250">
        <v>0</v>
      </c>
      <c r="BS196" s="250">
        <v>0</v>
      </c>
      <c r="BT196" s="250">
        <v>0</v>
      </c>
      <c r="BU196" s="250">
        <v>0</v>
      </c>
      <c r="BV196" s="250">
        <v>0</v>
      </c>
      <c r="BW196" s="250">
        <v>0</v>
      </c>
      <c r="BX196" s="250">
        <v>0</v>
      </c>
      <c r="BY196" s="250">
        <v>0</v>
      </c>
      <c r="BZ196" s="250">
        <v>0</v>
      </c>
      <c r="CA196" s="250">
        <v>0</v>
      </c>
      <c r="CB196" s="250">
        <v>0</v>
      </c>
      <c r="CC196" s="251">
        <v>0</v>
      </c>
    </row>
    <row r="197" spans="1:81">
      <c r="A197" s="31"/>
      <c r="B197" s="356">
        <v>26</v>
      </c>
      <c r="C197" s="88" t="s">
        <v>241</v>
      </c>
      <c r="D197" s="249">
        <f t="shared" ref="D197:AP197" si="35">IF(D$170=$B197,1,0)</f>
        <v>0</v>
      </c>
      <c r="E197" s="250">
        <f t="shared" si="35"/>
        <v>0</v>
      </c>
      <c r="F197" s="250">
        <f t="shared" si="35"/>
        <v>0</v>
      </c>
      <c r="G197" s="250">
        <f t="shared" si="35"/>
        <v>0</v>
      </c>
      <c r="H197" s="250">
        <f t="shared" si="35"/>
        <v>0</v>
      </c>
      <c r="I197" s="250">
        <f t="shared" si="35"/>
        <v>0</v>
      </c>
      <c r="J197" s="250">
        <f t="shared" si="35"/>
        <v>0</v>
      </c>
      <c r="K197" s="250">
        <f t="shared" si="35"/>
        <v>0</v>
      </c>
      <c r="L197" s="250">
        <f t="shared" si="35"/>
        <v>0</v>
      </c>
      <c r="M197" s="250">
        <f t="shared" si="35"/>
        <v>0</v>
      </c>
      <c r="N197" s="250">
        <f t="shared" si="35"/>
        <v>0</v>
      </c>
      <c r="O197" s="250">
        <f t="shared" si="35"/>
        <v>0</v>
      </c>
      <c r="P197" s="250">
        <f t="shared" si="35"/>
        <v>0</v>
      </c>
      <c r="Q197" s="250">
        <f t="shared" si="35"/>
        <v>0</v>
      </c>
      <c r="R197" s="250">
        <f t="shared" si="35"/>
        <v>0</v>
      </c>
      <c r="S197" s="250">
        <f t="shared" si="35"/>
        <v>0</v>
      </c>
      <c r="T197" s="250">
        <f t="shared" si="35"/>
        <v>0</v>
      </c>
      <c r="U197" s="250">
        <f t="shared" si="35"/>
        <v>0</v>
      </c>
      <c r="V197" s="250">
        <f t="shared" si="35"/>
        <v>0</v>
      </c>
      <c r="W197" s="250">
        <f t="shared" si="35"/>
        <v>0</v>
      </c>
      <c r="X197" s="250">
        <f t="shared" si="35"/>
        <v>0</v>
      </c>
      <c r="Y197" s="250">
        <f t="shared" si="35"/>
        <v>0</v>
      </c>
      <c r="Z197" s="250">
        <f t="shared" si="35"/>
        <v>0</v>
      </c>
      <c r="AA197" s="250">
        <f t="shared" si="35"/>
        <v>0</v>
      </c>
      <c r="AB197" s="250">
        <f t="shared" si="35"/>
        <v>0</v>
      </c>
      <c r="AC197" s="250">
        <f t="shared" si="35"/>
        <v>1</v>
      </c>
      <c r="AD197" s="250">
        <f t="shared" si="35"/>
        <v>0</v>
      </c>
      <c r="AE197" s="250">
        <f t="shared" si="35"/>
        <v>0</v>
      </c>
      <c r="AF197" s="250">
        <f t="shared" si="35"/>
        <v>0</v>
      </c>
      <c r="AG197" s="250">
        <f t="shared" si="35"/>
        <v>0</v>
      </c>
      <c r="AH197" s="250">
        <f t="shared" si="35"/>
        <v>0</v>
      </c>
      <c r="AI197" s="250">
        <f t="shared" si="35"/>
        <v>0</v>
      </c>
      <c r="AJ197" s="250">
        <f t="shared" si="35"/>
        <v>0</v>
      </c>
      <c r="AK197" s="250">
        <f t="shared" si="35"/>
        <v>0</v>
      </c>
      <c r="AL197" s="250">
        <f t="shared" si="35"/>
        <v>0</v>
      </c>
      <c r="AM197" s="250">
        <f t="shared" si="35"/>
        <v>0</v>
      </c>
      <c r="AN197" s="250">
        <f t="shared" si="35"/>
        <v>0</v>
      </c>
      <c r="AO197" s="250">
        <f t="shared" si="35"/>
        <v>0</v>
      </c>
      <c r="AP197" s="251">
        <f t="shared" si="35"/>
        <v>0</v>
      </c>
      <c r="AQ197" s="250">
        <v>0</v>
      </c>
      <c r="AR197" s="250">
        <v>0</v>
      </c>
      <c r="AS197" s="250">
        <v>0</v>
      </c>
      <c r="AT197" s="250">
        <v>0</v>
      </c>
      <c r="AU197" s="250">
        <v>0</v>
      </c>
      <c r="AV197" s="250">
        <v>0</v>
      </c>
      <c r="AW197" s="250">
        <v>0</v>
      </c>
      <c r="AX197" s="250">
        <v>0</v>
      </c>
      <c r="AY197" s="250">
        <v>0</v>
      </c>
      <c r="AZ197" s="250">
        <v>0</v>
      </c>
      <c r="BA197" s="250">
        <v>0</v>
      </c>
      <c r="BB197" s="250">
        <v>0</v>
      </c>
      <c r="BC197" s="250">
        <v>0</v>
      </c>
      <c r="BD197" s="250">
        <v>0</v>
      </c>
      <c r="BE197" s="250">
        <v>0</v>
      </c>
      <c r="BF197" s="250">
        <v>0</v>
      </c>
      <c r="BG197" s="250">
        <v>0</v>
      </c>
      <c r="BH197" s="250">
        <v>0</v>
      </c>
      <c r="BI197" s="250">
        <v>0</v>
      </c>
      <c r="BJ197" s="250">
        <v>0</v>
      </c>
      <c r="BK197" s="250">
        <v>0</v>
      </c>
      <c r="BL197" s="250">
        <v>0</v>
      </c>
      <c r="BM197" s="250">
        <v>0</v>
      </c>
      <c r="BN197" s="250">
        <v>0</v>
      </c>
      <c r="BO197" s="250">
        <v>0</v>
      </c>
      <c r="BP197" s="250">
        <v>0</v>
      </c>
      <c r="BQ197" s="250">
        <v>0</v>
      </c>
      <c r="BR197" s="250">
        <v>0</v>
      </c>
      <c r="BS197" s="250">
        <v>0</v>
      </c>
      <c r="BT197" s="250">
        <v>0</v>
      </c>
      <c r="BU197" s="250">
        <v>0</v>
      </c>
      <c r="BV197" s="250">
        <v>0</v>
      </c>
      <c r="BW197" s="250">
        <v>0</v>
      </c>
      <c r="BX197" s="250">
        <v>0</v>
      </c>
      <c r="BY197" s="250">
        <v>0</v>
      </c>
      <c r="BZ197" s="250">
        <v>0</v>
      </c>
      <c r="CA197" s="250">
        <v>0</v>
      </c>
      <c r="CB197" s="250">
        <v>0</v>
      </c>
      <c r="CC197" s="251">
        <v>0</v>
      </c>
    </row>
    <row r="198" spans="1:81">
      <c r="A198" s="31"/>
      <c r="B198" s="356">
        <v>27</v>
      </c>
      <c r="C198" s="88" t="s">
        <v>242</v>
      </c>
      <c r="D198" s="249">
        <f t="shared" si="34"/>
        <v>0</v>
      </c>
      <c r="E198" s="250">
        <f t="shared" si="34"/>
        <v>0</v>
      </c>
      <c r="F198" s="250">
        <f t="shared" si="34"/>
        <v>0</v>
      </c>
      <c r="G198" s="250">
        <f t="shared" si="34"/>
        <v>0</v>
      </c>
      <c r="H198" s="250">
        <f t="shared" si="34"/>
        <v>0</v>
      </c>
      <c r="I198" s="250">
        <f t="shared" si="34"/>
        <v>0</v>
      </c>
      <c r="J198" s="250">
        <f t="shared" si="34"/>
        <v>0</v>
      </c>
      <c r="K198" s="250">
        <f t="shared" si="34"/>
        <v>0</v>
      </c>
      <c r="L198" s="250">
        <f t="shared" si="34"/>
        <v>0</v>
      </c>
      <c r="M198" s="250">
        <f t="shared" si="34"/>
        <v>0</v>
      </c>
      <c r="N198" s="250">
        <f t="shared" si="34"/>
        <v>0</v>
      </c>
      <c r="O198" s="250">
        <f t="shared" si="34"/>
        <v>0</v>
      </c>
      <c r="P198" s="250">
        <f t="shared" si="34"/>
        <v>0</v>
      </c>
      <c r="Q198" s="250">
        <f t="shared" si="34"/>
        <v>0</v>
      </c>
      <c r="R198" s="250">
        <f t="shared" si="33"/>
        <v>0</v>
      </c>
      <c r="S198" s="250">
        <f t="shared" si="33"/>
        <v>0</v>
      </c>
      <c r="T198" s="250">
        <f t="shared" si="33"/>
        <v>0</v>
      </c>
      <c r="U198" s="250">
        <f t="shared" si="33"/>
        <v>0</v>
      </c>
      <c r="V198" s="250">
        <f t="shared" si="33"/>
        <v>0</v>
      </c>
      <c r="W198" s="250">
        <f t="shared" si="33"/>
        <v>0</v>
      </c>
      <c r="X198" s="250">
        <f t="shared" si="33"/>
        <v>0</v>
      </c>
      <c r="Y198" s="250">
        <f t="shared" si="33"/>
        <v>0</v>
      </c>
      <c r="Z198" s="250">
        <f t="shared" si="33"/>
        <v>0</v>
      </c>
      <c r="AA198" s="250">
        <f t="shared" si="33"/>
        <v>0</v>
      </c>
      <c r="AB198" s="250">
        <f t="shared" si="33"/>
        <v>0</v>
      </c>
      <c r="AC198" s="250">
        <f t="shared" si="33"/>
        <v>0</v>
      </c>
      <c r="AD198" s="250">
        <f t="shared" si="33"/>
        <v>1</v>
      </c>
      <c r="AE198" s="250">
        <f t="shared" si="33"/>
        <v>0</v>
      </c>
      <c r="AF198" s="250">
        <f t="shared" si="33"/>
        <v>0</v>
      </c>
      <c r="AG198" s="250">
        <f t="shared" si="33"/>
        <v>0</v>
      </c>
      <c r="AH198" s="250">
        <f t="shared" si="33"/>
        <v>0</v>
      </c>
      <c r="AI198" s="250">
        <f t="shared" si="33"/>
        <v>0</v>
      </c>
      <c r="AJ198" s="250">
        <f t="shared" si="33"/>
        <v>0</v>
      </c>
      <c r="AK198" s="250">
        <f t="shared" si="33"/>
        <v>0</v>
      </c>
      <c r="AL198" s="250">
        <f t="shared" si="33"/>
        <v>0</v>
      </c>
      <c r="AM198" s="250">
        <f t="shared" si="33"/>
        <v>0</v>
      </c>
      <c r="AN198" s="250">
        <f t="shared" si="33"/>
        <v>0</v>
      </c>
      <c r="AO198" s="250">
        <f t="shared" si="33"/>
        <v>0</v>
      </c>
      <c r="AP198" s="251">
        <f t="shared" si="33"/>
        <v>0</v>
      </c>
      <c r="AQ198" s="250">
        <v>0</v>
      </c>
      <c r="AR198" s="250">
        <v>0</v>
      </c>
      <c r="AS198" s="250">
        <v>0</v>
      </c>
      <c r="AT198" s="250">
        <v>0</v>
      </c>
      <c r="AU198" s="250">
        <v>0</v>
      </c>
      <c r="AV198" s="250">
        <v>0</v>
      </c>
      <c r="AW198" s="250">
        <v>0</v>
      </c>
      <c r="AX198" s="250">
        <v>0</v>
      </c>
      <c r="AY198" s="250">
        <v>0</v>
      </c>
      <c r="AZ198" s="250">
        <v>0</v>
      </c>
      <c r="BA198" s="250">
        <v>0</v>
      </c>
      <c r="BB198" s="250">
        <v>0</v>
      </c>
      <c r="BC198" s="250">
        <v>0</v>
      </c>
      <c r="BD198" s="250">
        <v>0</v>
      </c>
      <c r="BE198" s="250">
        <v>0</v>
      </c>
      <c r="BF198" s="250">
        <v>0</v>
      </c>
      <c r="BG198" s="250">
        <v>0</v>
      </c>
      <c r="BH198" s="250">
        <v>0</v>
      </c>
      <c r="BI198" s="250">
        <v>0</v>
      </c>
      <c r="BJ198" s="250">
        <v>0</v>
      </c>
      <c r="BK198" s="250">
        <v>0</v>
      </c>
      <c r="BL198" s="250">
        <v>0</v>
      </c>
      <c r="BM198" s="250">
        <v>0</v>
      </c>
      <c r="BN198" s="250">
        <v>0</v>
      </c>
      <c r="BO198" s="250">
        <v>0</v>
      </c>
      <c r="BP198" s="250">
        <v>0</v>
      </c>
      <c r="BQ198" s="250">
        <v>0</v>
      </c>
      <c r="BR198" s="250">
        <v>0</v>
      </c>
      <c r="BS198" s="250">
        <v>0</v>
      </c>
      <c r="BT198" s="250">
        <v>0</v>
      </c>
      <c r="BU198" s="250">
        <v>0</v>
      </c>
      <c r="BV198" s="250">
        <v>0</v>
      </c>
      <c r="BW198" s="250">
        <v>0</v>
      </c>
      <c r="BX198" s="250">
        <v>0</v>
      </c>
      <c r="BY198" s="250">
        <v>0</v>
      </c>
      <c r="BZ198" s="250">
        <v>0</v>
      </c>
      <c r="CA198" s="250">
        <v>0</v>
      </c>
      <c r="CB198" s="250">
        <v>0</v>
      </c>
      <c r="CC198" s="251">
        <v>0</v>
      </c>
    </row>
    <row r="199" spans="1:81">
      <c r="A199" s="31"/>
      <c r="B199" s="356">
        <v>28</v>
      </c>
      <c r="C199" s="88" t="s">
        <v>52</v>
      </c>
      <c r="D199" s="249">
        <f t="shared" si="34"/>
        <v>0</v>
      </c>
      <c r="E199" s="250">
        <f t="shared" si="34"/>
        <v>0</v>
      </c>
      <c r="F199" s="250">
        <f t="shared" si="34"/>
        <v>0</v>
      </c>
      <c r="G199" s="250">
        <f t="shared" si="34"/>
        <v>0</v>
      </c>
      <c r="H199" s="250">
        <f t="shared" si="34"/>
        <v>0</v>
      </c>
      <c r="I199" s="250">
        <f t="shared" si="34"/>
        <v>0</v>
      </c>
      <c r="J199" s="250">
        <f t="shared" si="34"/>
        <v>0</v>
      </c>
      <c r="K199" s="250">
        <f t="shared" si="34"/>
        <v>0</v>
      </c>
      <c r="L199" s="250">
        <f t="shared" si="34"/>
        <v>0</v>
      </c>
      <c r="M199" s="250">
        <f t="shared" si="34"/>
        <v>0</v>
      </c>
      <c r="N199" s="250">
        <f t="shared" si="34"/>
        <v>0</v>
      </c>
      <c r="O199" s="250">
        <f t="shared" si="34"/>
        <v>0</v>
      </c>
      <c r="P199" s="250">
        <f t="shared" si="34"/>
        <v>0</v>
      </c>
      <c r="Q199" s="250">
        <f t="shared" si="34"/>
        <v>0</v>
      </c>
      <c r="R199" s="250">
        <f t="shared" si="33"/>
        <v>0</v>
      </c>
      <c r="S199" s="250">
        <f t="shared" si="33"/>
        <v>0</v>
      </c>
      <c r="T199" s="250">
        <f t="shared" si="33"/>
        <v>0</v>
      </c>
      <c r="U199" s="250">
        <f t="shared" si="33"/>
        <v>0</v>
      </c>
      <c r="V199" s="250">
        <f t="shared" si="33"/>
        <v>0</v>
      </c>
      <c r="W199" s="250">
        <f t="shared" si="33"/>
        <v>0</v>
      </c>
      <c r="X199" s="250">
        <f t="shared" si="33"/>
        <v>0</v>
      </c>
      <c r="Y199" s="250">
        <f t="shared" si="33"/>
        <v>0</v>
      </c>
      <c r="Z199" s="250">
        <f t="shared" si="33"/>
        <v>0</v>
      </c>
      <c r="AA199" s="250">
        <f t="shared" si="33"/>
        <v>0</v>
      </c>
      <c r="AB199" s="250">
        <f t="shared" si="33"/>
        <v>0</v>
      </c>
      <c r="AC199" s="250">
        <f t="shared" si="33"/>
        <v>0</v>
      </c>
      <c r="AD199" s="250">
        <f t="shared" si="33"/>
        <v>0</v>
      </c>
      <c r="AE199" s="250">
        <f t="shared" si="33"/>
        <v>1</v>
      </c>
      <c r="AF199" s="250">
        <f t="shared" si="33"/>
        <v>0</v>
      </c>
      <c r="AG199" s="250">
        <f t="shared" si="33"/>
        <v>0</v>
      </c>
      <c r="AH199" s="250">
        <f t="shared" si="33"/>
        <v>0</v>
      </c>
      <c r="AI199" s="250">
        <f t="shared" si="33"/>
        <v>0</v>
      </c>
      <c r="AJ199" s="250">
        <f t="shared" si="33"/>
        <v>0</v>
      </c>
      <c r="AK199" s="250">
        <f t="shared" si="33"/>
        <v>0</v>
      </c>
      <c r="AL199" s="250">
        <f t="shared" si="33"/>
        <v>0</v>
      </c>
      <c r="AM199" s="250">
        <f t="shared" si="33"/>
        <v>0</v>
      </c>
      <c r="AN199" s="250">
        <f t="shared" si="33"/>
        <v>0</v>
      </c>
      <c r="AO199" s="250">
        <f t="shared" si="33"/>
        <v>0</v>
      </c>
      <c r="AP199" s="251">
        <f t="shared" si="33"/>
        <v>0</v>
      </c>
      <c r="AQ199" s="250">
        <v>0</v>
      </c>
      <c r="AR199" s="250">
        <v>0</v>
      </c>
      <c r="AS199" s="250">
        <v>0</v>
      </c>
      <c r="AT199" s="250">
        <v>0</v>
      </c>
      <c r="AU199" s="250">
        <v>0</v>
      </c>
      <c r="AV199" s="250">
        <v>0</v>
      </c>
      <c r="AW199" s="250">
        <v>0</v>
      </c>
      <c r="AX199" s="250">
        <v>0</v>
      </c>
      <c r="AY199" s="250">
        <v>0</v>
      </c>
      <c r="AZ199" s="250">
        <v>0</v>
      </c>
      <c r="BA199" s="250">
        <v>0</v>
      </c>
      <c r="BB199" s="250">
        <v>0</v>
      </c>
      <c r="BC199" s="250">
        <v>0</v>
      </c>
      <c r="BD199" s="250">
        <v>0</v>
      </c>
      <c r="BE199" s="250">
        <v>0</v>
      </c>
      <c r="BF199" s="250">
        <v>0</v>
      </c>
      <c r="BG199" s="250">
        <v>0</v>
      </c>
      <c r="BH199" s="250">
        <v>0</v>
      </c>
      <c r="BI199" s="250">
        <v>0</v>
      </c>
      <c r="BJ199" s="250">
        <v>0</v>
      </c>
      <c r="BK199" s="250">
        <v>0</v>
      </c>
      <c r="BL199" s="250">
        <v>0</v>
      </c>
      <c r="BM199" s="250">
        <v>0</v>
      </c>
      <c r="BN199" s="250">
        <v>0</v>
      </c>
      <c r="BO199" s="250">
        <v>0</v>
      </c>
      <c r="BP199" s="250">
        <v>0</v>
      </c>
      <c r="BQ199" s="250">
        <v>0</v>
      </c>
      <c r="BR199" s="250">
        <v>0</v>
      </c>
      <c r="BS199" s="250">
        <v>0</v>
      </c>
      <c r="BT199" s="250">
        <v>0</v>
      </c>
      <c r="BU199" s="250">
        <v>0</v>
      </c>
      <c r="BV199" s="250">
        <v>0</v>
      </c>
      <c r="BW199" s="250">
        <v>0</v>
      </c>
      <c r="BX199" s="250">
        <v>0</v>
      </c>
      <c r="BY199" s="250">
        <v>0</v>
      </c>
      <c r="BZ199" s="250">
        <v>0</v>
      </c>
      <c r="CA199" s="250">
        <v>0</v>
      </c>
      <c r="CB199" s="250">
        <v>0</v>
      </c>
      <c r="CC199" s="251">
        <v>0</v>
      </c>
    </row>
    <row r="200" spans="1:81">
      <c r="A200" s="31"/>
      <c r="B200" s="356">
        <v>29</v>
      </c>
      <c r="C200" s="88" t="s">
        <v>53</v>
      </c>
      <c r="D200" s="249">
        <f t="shared" si="34"/>
        <v>0</v>
      </c>
      <c r="E200" s="250">
        <f t="shared" si="34"/>
        <v>0</v>
      </c>
      <c r="F200" s="250">
        <f t="shared" si="34"/>
        <v>0</v>
      </c>
      <c r="G200" s="250">
        <f t="shared" si="34"/>
        <v>0</v>
      </c>
      <c r="H200" s="250">
        <f t="shared" si="34"/>
        <v>0</v>
      </c>
      <c r="I200" s="250">
        <f t="shared" si="34"/>
        <v>0</v>
      </c>
      <c r="J200" s="250">
        <f t="shared" si="34"/>
        <v>0</v>
      </c>
      <c r="K200" s="250">
        <f t="shared" si="34"/>
        <v>0</v>
      </c>
      <c r="L200" s="250">
        <f t="shared" si="34"/>
        <v>0</v>
      </c>
      <c r="M200" s="250">
        <f t="shared" si="34"/>
        <v>0</v>
      </c>
      <c r="N200" s="250">
        <f t="shared" si="34"/>
        <v>0</v>
      </c>
      <c r="O200" s="250">
        <f t="shared" si="34"/>
        <v>0</v>
      </c>
      <c r="P200" s="250">
        <f t="shared" si="34"/>
        <v>0</v>
      </c>
      <c r="Q200" s="250">
        <f t="shared" si="34"/>
        <v>0</v>
      </c>
      <c r="R200" s="250">
        <f t="shared" si="33"/>
        <v>0</v>
      </c>
      <c r="S200" s="250">
        <f t="shared" si="33"/>
        <v>0</v>
      </c>
      <c r="T200" s="250">
        <f t="shared" si="33"/>
        <v>0</v>
      </c>
      <c r="U200" s="250">
        <f t="shared" si="33"/>
        <v>0</v>
      </c>
      <c r="V200" s="250">
        <f t="shared" si="33"/>
        <v>0</v>
      </c>
      <c r="W200" s="250">
        <f t="shared" si="33"/>
        <v>0</v>
      </c>
      <c r="X200" s="250">
        <f t="shared" si="33"/>
        <v>0</v>
      </c>
      <c r="Y200" s="250">
        <f t="shared" si="33"/>
        <v>0</v>
      </c>
      <c r="Z200" s="250">
        <f t="shared" si="33"/>
        <v>0</v>
      </c>
      <c r="AA200" s="250">
        <f t="shared" si="33"/>
        <v>0</v>
      </c>
      <c r="AB200" s="250">
        <f t="shared" si="33"/>
        <v>0</v>
      </c>
      <c r="AC200" s="250">
        <f t="shared" si="33"/>
        <v>0</v>
      </c>
      <c r="AD200" s="250">
        <f t="shared" si="33"/>
        <v>0</v>
      </c>
      <c r="AE200" s="250">
        <f t="shared" si="33"/>
        <v>0</v>
      </c>
      <c r="AF200" s="250">
        <f t="shared" si="33"/>
        <v>1</v>
      </c>
      <c r="AG200" s="250">
        <f t="shared" ref="R200:AP210" si="36">IF(AG$170=$B200,1,0)</f>
        <v>0</v>
      </c>
      <c r="AH200" s="250">
        <f t="shared" si="36"/>
        <v>0</v>
      </c>
      <c r="AI200" s="250">
        <f t="shared" si="36"/>
        <v>0</v>
      </c>
      <c r="AJ200" s="250">
        <f t="shared" si="36"/>
        <v>0</v>
      </c>
      <c r="AK200" s="250">
        <f t="shared" si="36"/>
        <v>0</v>
      </c>
      <c r="AL200" s="250">
        <f t="shared" si="36"/>
        <v>0</v>
      </c>
      <c r="AM200" s="250">
        <f t="shared" si="36"/>
        <v>0</v>
      </c>
      <c r="AN200" s="250">
        <f t="shared" si="36"/>
        <v>0</v>
      </c>
      <c r="AO200" s="250">
        <f t="shared" si="36"/>
        <v>0</v>
      </c>
      <c r="AP200" s="251">
        <f t="shared" si="36"/>
        <v>0</v>
      </c>
      <c r="AQ200" s="250">
        <v>0</v>
      </c>
      <c r="AR200" s="250">
        <v>0</v>
      </c>
      <c r="AS200" s="250">
        <v>0</v>
      </c>
      <c r="AT200" s="250">
        <v>0</v>
      </c>
      <c r="AU200" s="250">
        <v>0</v>
      </c>
      <c r="AV200" s="250">
        <v>0</v>
      </c>
      <c r="AW200" s="250">
        <v>0</v>
      </c>
      <c r="AX200" s="250">
        <v>0</v>
      </c>
      <c r="AY200" s="250">
        <v>0</v>
      </c>
      <c r="AZ200" s="250">
        <v>0</v>
      </c>
      <c r="BA200" s="250">
        <v>0</v>
      </c>
      <c r="BB200" s="250">
        <v>0</v>
      </c>
      <c r="BC200" s="250">
        <v>0</v>
      </c>
      <c r="BD200" s="250">
        <v>0</v>
      </c>
      <c r="BE200" s="250">
        <v>0</v>
      </c>
      <c r="BF200" s="250">
        <v>0</v>
      </c>
      <c r="BG200" s="250">
        <v>0</v>
      </c>
      <c r="BH200" s="250">
        <v>0</v>
      </c>
      <c r="BI200" s="250">
        <v>0</v>
      </c>
      <c r="BJ200" s="250">
        <v>0</v>
      </c>
      <c r="BK200" s="250">
        <v>0</v>
      </c>
      <c r="BL200" s="250">
        <v>0</v>
      </c>
      <c r="BM200" s="250">
        <v>0</v>
      </c>
      <c r="BN200" s="250">
        <v>0</v>
      </c>
      <c r="BO200" s="250">
        <v>0</v>
      </c>
      <c r="BP200" s="250">
        <v>0</v>
      </c>
      <c r="BQ200" s="250">
        <v>0</v>
      </c>
      <c r="BR200" s="250">
        <v>0</v>
      </c>
      <c r="BS200" s="250">
        <v>0</v>
      </c>
      <c r="BT200" s="250">
        <v>0</v>
      </c>
      <c r="BU200" s="250">
        <v>0</v>
      </c>
      <c r="BV200" s="250">
        <v>0</v>
      </c>
      <c r="BW200" s="250">
        <v>0</v>
      </c>
      <c r="BX200" s="250">
        <v>0</v>
      </c>
      <c r="BY200" s="250">
        <v>0</v>
      </c>
      <c r="BZ200" s="250">
        <v>0</v>
      </c>
      <c r="CA200" s="250">
        <v>0</v>
      </c>
      <c r="CB200" s="250">
        <v>0</v>
      </c>
      <c r="CC200" s="251">
        <v>0</v>
      </c>
    </row>
    <row r="201" spans="1:81">
      <c r="A201" s="31"/>
      <c r="B201" s="356">
        <v>30</v>
      </c>
      <c r="C201" s="88" t="s">
        <v>243</v>
      </c>
      <c r="D201" s="249">
        <f t="shared" si="34"/>
        <v>0</v>
      </c>
      <c r="E201" s="250">
        <f t="shared" si="34"/>
        <v>0</v>
      </c>
      <c r="F201" s="250">
        <f t="shared" si="34"/>
        <v>0</v>
      </c>
      <c r="G201" s="250">
        <f t="shared" si="34"/>
        <v>0</v>
      </c>
      <c r="H201" s="250">
        <f t="shared" si="34"/>
        <v>0</v>
      </c>
      <c r="I201" s="250">
        <f t="shared" si="34"/>
        <v>0</v>
      </c>
      <c r="J201" s="250">
        <f t="shared" si="34"/>
        <v>0</v>
      </c>
      <c r="K201" s="250">
        <f t="shared" si="34"/>
        <v>0</v>
      </c>
      <c r="L201" s="250">
        <f t="shared" si="34"/>
        <v>0</v>
      </c>
      <c r="M201" s="250">
        <f t="shared" si="34"/>
        <v>0</v>
      </c>
      <c r="N201" s="250">
        <f t="shared" si="34"/>
        <v>0</v>
      </c>
      <c r="O201" s="250">
        <f t="shared" si="34"/>
        <v>0</v>
      </c>
      <c r="P201" s="250">
        <f t="shared" si="34"/>
        <v>0</v>
      </c>
      <c r="Q201" s="250">
        <f t="shared" si="34"/>
        <v>0</v>
      </c>
      <c r="R201" s="250">
        <f t="shared" si="36"/>
        <v>0</v>
      </c>
      <c r="S201" s="250">
        <f t="shared" si="36"/>
        <v>0</v>
      </c>
      <c r="T201" s="250">
        <f t="shared" si="36"/>
        <v>0</v>
      </c>
      <c r="U201" s="250">
        <f t="shared" si="36"/>
        <v>0</v>
      </c>
      <c r="V201" s="250">
        <f t="shared" si="36"/>
        <v>0</v>
      </c>
      <c r="W201" s="250">
        <f t="shared" si="36"/>
        <v>0</v>
      </c>
      <c r="X201" s="250">
        <f t="shared" si="36"/>
        <v>0</v>
      </c>
      <c r="Y201" s="250">
        <f t="shared" si="36"/>
        <v>0</v>
      </c>
      <c r="Z201" s="250">
        <f t="shared" si="36"/>
        <v>0</v>
      </c>
      <c r="AA201" s="250">
        <f t="shared" si="36"/>
        <v>0</v>
      </c>
      <c r="AB201" s="250">
        <f t="shared" si="36"/>
        <v>0</v>
      </c>
      <c r="AC201" s="250">
        <f t="shared" si="36"/>
        <v>0</v>
      </c>
      <c r="AD201" s="250">
        <f t="shared" si="36"/>
        <v>0</v>
      </c>
      <c r="AE201" s="250">
        <f t="shared" si="36"/>
        <v>0</v>
      </c>
      <c r="AF201" s="250">
        <f t="shared" si="36"/>
        <v>0</v>
      </c>
      <c r="AG201" s="250">
        <f t="shared" si="36"/>
        <v>1</v>
      </c>
      <c r="AH201" s="250">
        <f t="shared" si="36"/>
        <v>0</v>
      </c>
      <c r="AI201" s="250">
        <f t="shared" si="36"/>
        <v>0</v>
      </c>
      <c r="AJ201" s="250">
        <f t="shared" si="36"/>
        <v>0</v>
      </c>
      <c r="AK201" s="250">
        <f t="shared" si="36"/>
        <v>0</v>
      </c>
      <c r="AL201" s="250">
        <f t="shared" si="36"/>
        <v>0</v>
      </c>
      <c r="AM201" s="250">
        <f t="shared" si="36"/>
        <v>0</v>
      </c>
      <c r="AN201" s="250">
        <f t="shared" si="36"/>
        <v>0</v>
      </c>
      <c r="AO201" s="250">
        <f t="shared" si="36"/>
        <v>0</v>
      </c>
      <c r="AP201" s="251">
        <f t="shared" si="36"/>
        <v>0</v>
      </c>
      <c r="AQ201" s="250">
        <v>0</v>
      </c>
      <c r="AR201" s="250">
        <v>0</v>
      </c>
      <c r="AS201" s="250">
        <v>0</v>
      </c>
      <c r="AT201" s="250">
        <v>0</v>
      </c>
      <c r="AU201" s="250">
        <v>0</v>
      </c>
      <c r="AV201" s="250">
        <v>0</v>
      </c>
      <c r="AW201" s="250">
        <v>0</v>
      </c>
      <c r="AX201" s="250">
        <v>0</v>
      </c>
      <c r="AY201" s="250">
        <v>0</v>
      </c>
      <c r="AZ201" s="250">
        <v>0</v>
      </c>
      <c r="BA201" s="250">
        <v>0</v>
      </c>
      <c r="BB201" s="250">
        <v>0</v>
      </c>
      <c r="BC201" s="250">
        <v>0</v>
      </c>
      <c r="BD201" s="250">
        <v>0</v>
      </c>
      <c r="BE201" s="250">
        <v>0</v>
      </c>
      <c r="BF201" s="250">
        <v>0</v>
      </c>
      <c r="BG201" s="250">
        <v>0</v>
      </c>
      <c r="BH201" s="250">
        <v>0</v>
      </c>
      <c r="BI201" s="250">
        <v>0</v>
      </c>
      <c r="BJ201" s="250">
        <v>0</v>
      </c>
      <c r="BK201" s="250">
        <v>0</v>
      </c>
      <c r="BL201" s="250">
        <v>0</v>
      </c>
      <c r="BM201" s="250">
        <v>0</v>
      </c>
      <c r="BN201" s="250">
        <v>0</v>
      </c>
      <c r="BO201" s="250">
        <v>0</v>
      </c>
      <c r="BP201" s="250">
        <v>0</v>
      </c>
      <c r="BQ201" s="250">
        <v>0</v>
      </c>
      <c r="BR201" s="250">
        <v>0</v>
      </c>
      <c r="BS201" s="250">
        <v>0</v>
      </c>
      <c r="BT201" s="250">
        <v>0</v>
      </c>
      <c r="BU201" s="250">
        <v>0</v>
      </c>
      <c r="BV201" s="250">
        <v>0</v>
      </c>
      <c r="BW201" s="250">
        <v>0</v>
      </c>
      <c r="BX201" s="250">
        <v>0</v>
      </c>
      <c r="BY201" s="250">
        <v>0</v>
      </c>
      <c r="BZ201" s="250">
        <v>0</v>
      </c>
      <c r="CA201" s="250">
        <v>0</v>
      </c>
      <c r="CB201" s="250">
        <v>0</v>
      </c>
      <c r="CC201" s="251">
        <v>0</v>
      </c>
    </row>
    <row r="202" spans="1:81">
      <c r="A202" s="31"/>
      <c r="B202" s="356">
        <v>31</v>
      </c>
      <c r="C202" s="88" t="s">
        <v>162</v>
      </c>
      <c r="D202" s="249">
        <f t="shared" si="34"/>
        <v>0</v>
      </c>
      <c r="E202" s="250">
        <f t="shared" si="34"/>
        <v>0</v>
      </c>
      <c r="F202" s="250">
        <f t="shared" si="34"/>
        <v>0</v>
      </c>
      <c r="G202" s="250">
        <f t="shared" si="34"/>
        <v>0</v>
      </c>
      <c r="H202" s="250">
        <f t="shared" si="34"/>
        <v>0</v>
      </c>
      <c r="I202" s="250">
        <f t="shared" si="34"/>
        <v>0</v>
      </c>
      <c r="J202" s="250">
        <f t="shared" si="34"/>
        <v>0</v>
      </c>
      <c r="K202" s="250">
        <f t="shared" si="34"/>
        <v>0</v>
      </c>
      <c r="L202" s="250">
        <f t="shared" si="34"/>
        <v>0</v>
      </c>
      <c r="M202" s="250">
        <f t="shared" si="34"/>
        <v>0</v>
      </c>
      <c r="N202" s="250">
        <f t="shared" si="34"/>
        <v>0</v>
      </c>
      <c r="O202" s="250">
        <f t="shared" si="34"/>
        <v>0</v>
      </c>
      <c r="P202" s="250">
        <f t="shared" si="34"/>
        <v>0</v>
      </c>
      <c r="Q202" s="250">
        <f t="shared" si="34"/>
        <v>0</v>
      </c>
      <c r="R202" s="250">
        <f t="shared" si="36"/>
        <v>0</v>
      </c>
      <c r="S202" s="250">
        <f t="shared" si="36"/>
        <v>0</v>
      </c>
      <c r="T202" s="250">
        <f t="shared" si="36"/>
        <v>0</v>
      </c>
      <c r="U202" s="250">
        <f t="shared" si="36"/>
        <v>0</v>
      </c>
      <c r="V202" s="250">
        <f t="shared" si="36"/>
        <v>0</v>
      </c>
      <c r="W202" s="250">
        <f t="shared" si="36"/>
        <v>0</v>
      </c>
      <c r="X202" s="250">
        <f t="shared" si="36"/>
        <v>0</v>
      </c>
      <c r="Y202" s="250">
        <f t="shared" si="36"/>
        <v>0</v>
      </c>
      <c r="Z202" s="250">
        <f t="shared" si="36"/>
        <v>0</v>
      </c>
      <c r="AA202" s="250">
        <f t="shared" si="36"/>
        <v>0</v>
      </c>
      <c r="AB202" s="250">
        <f t="shared" si="36"/>
        <v>0</v>
      </c>
      <c r="AC202" s="250">
        <f t="shared" si="36"/>
        <v>0</v>
      </c>
      <c r="AD202" s="250">
        <f t="shared" si="36"/>
        <v>0</v>
      </c>
      <c r="AE202" s="250">
        <f t="shared" si="36"/>
        <v>0</v>
      </c>
      <c r="AF202" s="250">
        <f t="shared" si="36"/>
        <v>0</v>
      </c>
      <c r="AG202" s="250">
        <f t="shared" si="36"/>
        <v>0</v>
      </c>
      <c r="AH202" s="250">
        <f t="shared" si="36"/>
        <v>1</v>
      </c>
      <c r="AI202" s="250">
        <f t="shared" si="36"/>
        <v>0</v>
      </c>
      <c r="AJ202" s="250">
        <f t="shared" si="36"/>
        <v>0</v>
      </c>
      <c r="AK202" s="250">
        <f t="shared" si="36"/>
        <v>0</v>
      </c>
      <c r="AL202" s="250">
        <f t="shared" si="36"/>
        <v>0</v>
      </c>
      <c r="AM202" s="250">
        <f t="shared" si="36"/>
        <v>0</v>
      </c>
      <c r="AN202" s="250">
        <f t="shared" si="36"/>
        <v>0</v>
      </c>
      <c r="AO202" s="250">
        <f t="shared" si="36"/>
        <v>0</v>
      </c>
      <c r="AP202" s="251">
        <f t="shared" si="36"/>
        <v>0</v>
      </c>
      <c r="AQ202" s="250">
        <v>0</v>
      </c>
      <c r="AR202" s="250">
        <v>0</v>
      </c>
      <c r="AS202" s="250">
        <v>0</v>
      </c>
      <c r="AT202" s="250">
        <v>0</v>
      </c>
      <c r="AU202" s="250">
        <v>0</v>
      </c>
      <c r="AV202" s="250">
        <v>0</v>
      </c>
      <c r="AW202" s="250">
        <v>0</v>
      </c>
      <c r="AX202" s="250">
        <v>0</v>
      </c>
      <c r="AY202" s="250">
        <v>0</v>
      </c>
      <c r="AZ202" s="250">
        <v>0</v>
      </c>
      <c r="BA202" s="250">
        <v>0</v>
      </c>
      <c r="BB202" s="250">
        <v>0</v>
      </c>
      <c r="BC202" s="250">
        <v>0</v>
      </c>
      <c r="BD202" s="250">
        <v>0</v>
      </c>
      <c r="BE202" s="250">
        <v>0</v>
      </c>
      <c r="BF202" s="250">
        <v>0</v>
      </c>
      <c r="BG202" s="250">
        <v>0</v>
      </c>
      <c r="BH202" s="250">
        <v>0</v>
      </c>
      <c r="BI202" s="250">
        <v>0</v>
      </c>
      <c r="BJ202" s="250">
        <v>0</v>
      </c>
      <c r="BK202" s="250">
        <v>0</v>
      </c>
      <c r="BL202" s="250">
        <v>0</v>
      </c>
      <c r="BM202" s="250">
        <v>0</v>
      </c>
      <c r="BN202" s="250">
        <v>0</v>
      </c>
      <c r="BO202" s="250">
        <v>0</v>
      </c>
      <c r="BP202" s="250">
        <v>0</v>
      </c>
      <c r="BQ202" s="250">
        <v>0</v>
      </c>
      <c r="BR202" s="250">
        <v>0</v>
      </c>
      <c r="BS202" s="250">
        <v>0</v>
      </c>
      <c r="BT202" s="250">
        <v>0</v>
      </c>
      <c r="BU202" s="250">
        <v>0</v>
      </c>
      <c r="BV202" s="250">
        <v>0</v>
      </c>
      <c r="BW202" s="250">
        <v>0</v>
      </c>
      <c r="BX202" s="250">
        <v>0</v>
      </c>
      <c r="BY202" s="250">
        <v>0</v>
      </c>
      <c r="BZ202" s="250">
        <v>0</v>
      </c>
      <c r="CA202" s="250">
        <v>0</v>
      </c>
      <c r="CB202" s="250">
        <v>0</v>
      </c>
      <c r="CC202" s="251">
        <v>0</v>
      </c>
    </row>
    <row r="203" spans="1:81">
      <c r="A203" s="31"/>
      <c r="B203" s="356">
        <v>32</v>
      </c>
      <c r="C203" s="88" t="s">
        <v>54</v>
      </c>
      <c r="D203" s="249">
        <f t="shared" si="34"/>
        <v>0</v>
      </c>
      <c r="E203" s="250">
        <f t="shared" si="34"/>
        <v>0</v>
      </c>
      <c r="F203" s="250">
        <f t="shared" si="34"/>
        <v>0</v>
      </c>
      <c r="G203" s="250">
        <f t="shared" si="34"/>
        <v>0</v>
      </c>
      <c r="H203" s="250">
        <f t="shared" si="34"/>
        <v>0</v>
      </c>
      <c r="I203" s="250">
        <f t="shared" si="34"/>
        <v>0</v>
      </c>
      <c r="J203" s="250">
        <f t="shared" si="34"/>
        <v>0</v>
      </c>
      <c r="K203" s="250">
        <f t="shared" si="34"/>
        <v>0</v>
      </c>
      <c r="L203" s="250">
        <f t="shared" si="34"/>
        <v>0</v>
      </c>
      <c r="M203" s="250">
        <f t="shared" si="34"/>
        <v>0</v>
      </c>
      <c r="N203" s="250">
        <f t="shared" si="34"/>
        <v>0</v>
      </c>
      <c r="O203" s="250">
        <f t="shared" si="34"/>
        <v>0</v>
      </c>
      <c r="P203" s="250">
        <f t="shared" si="34"/>
        <v>0</v>
      </c>
      <c r="Q203" s="250">
        <f t="shared" si="34"/>
        <v>0</v>
      </c>
      <c r="R203" s="250">
        <f t="shared" si="36"/>
        <v>0</v>
      </c>
      <c r="S203" s="250">
        <f t="shared" si="36"/>
        <v>0</v>
      </c>
      <c r="T203" s="250">
        <f t="shared" si="36"/>
        <v>0</v>
      </c>
      <c r="U203" s="250">
        <f t="shared" si="36"/>
        <v>0</v>
      </c>
      <c r="V203" s="250">
        <f t="shared" si="36"/>
        <v>0</v>
      </c>
      <c r="W203" s="250">
        <f t="shared" si="36"/>
        <v>0</v>
      </c>
      <c r="X203" s="250">
        <f t="shared" si="36"/>
        <v>0</v>
      </c>
      <c r="Y203" s="250">
        <f t="shared" si="36"/>
        <v>0</v>
      </c>
      <c r="Z203" s="250">
        <f t="shared" si="36"/>
        <v>0</v>
      </c>
      <c r="AA203" s="250">
        <f t="shared" si="36"/>
        <v>0</v>
      </c>
      <c r="AB203" s="250">
        <f t="shared" si="36"/>
        <v>0</v>
      </c>
      <c r="AC203" s="250">
        <f t="shared" si="36"/>
        <v>0</v>
      </c>
      <c r="AD203" s="250">
        <f t="shared" si="36"/>
        <v>0</v>
      </c>
      <c r="AE203" s="250">
        <f t="shared" si="36"/>
        <v>0</v>
      </c>
      <c r="AF203" s="250">
        <f t="shared" si="36"/>
        <v>0</v>
      </c>
      <c r="AG203" s="250">
        <f t="shared" si="36"/>
        <v>0</v>
      </c>
      <c r="AH203" s="250">
        <f t="shared" si="36"/>
        <v>0</v>
      </c>
      <c r="AI203" s="250">
        <f t="shared" si="36"/>
        <v>1</v>
      </c>
      <c r="AJ203" s="250">
        <f t="shared" si="36"/>
        <v>0</v>
      </c>
      <c r="AK203" s="250">
        <f t="shared" si="36"/>
        <v>0</v>
      </c>
      <c r="AL203" s="250">
        <f t="shared" si="36"/>
        <v>0</v>
      </c>
      <c r="AM203" s="250">
        <f t="shared" si="36"/>
        <v>0</v>
      </c>
      <c r="AN203" s="250">
        <f t="shared" si="36"/>
        <v>0</v>
      </c>
      <c r="AO203" s="250">
        <f t="shared" si="36"/>
        <v>0</v>
      </c>
      <c r="AP203" s="251">
        <f t="shared" si="36"/>
        <v>0</v>
      </c>
      <c r="AQ203" s="250">
        <v>0</v>
      </c>
      <c r="AR203" s="250">
        <v>0</v>
      </c>
      <c r="AS203" s="250">
        <v>0</v>
      </c>
      <c r="AT203" s="250">
        <v>0</v>
      </c>
      <c r="AU203" s="250">
        <v>0</v>
      </c>
      <c r="AV203" s="250">
        <v>0</v>
      </c>
      <c r="AW203" s="250">
        <v>0</v>
      </c>
      <c r="AX203" s="250">
        <v>0</v>
      </c>
      <c r="AY203" s="250">
        <v>0</v>
      </c>
      <c r="AZ203" s="250">
        <v>0</v>
      </c>
      <c r="BA203" s="250">
        <v>0</v>
      </c>
      <c r="BB203" s="250">
        <v>0</v>
      </c>
      <c r="BC203" s="250">
        <v>0</v>
      </c>
      <c r="BD203" s="250">
        <v>0</v>
      </c>
      <c r="BE203" s="250">
        <v>0</v>
      </c>
      <c r="BF203" s="250">
        <v>0</v>
      </c>
      <c r="BG203" s="250">
        <v>0</v>
      </c>
      <c r="BH203" s="250">
        <v>0</v>
      </c>
      <c r="BI203" s="250">
        <v>0</v>
      </c>
      <c r="BJ203" s="250">
        <v>0</v>
      </c>
      <c r="BK203" s="250">
        <v>0</v>
      </c>
      <c r="BL203" s="250">
        <v>0</v>
      </c>
      <c r="BM203" s="250">
        <v>0</v>
      </c>
      <c r="BN203" s="250">
        <v>0</v>
      </c>
      <c r="BO203" s="250">
        <v>0</v>
      </c>
      <c r="BP203" s="250">
        <v>0</v>
      </c>
      <c r="BQ203" s="250">
        <v>0</v>
      </c>
      <c r="BR203" s="250">
        <v>0</v>
      </c>
      <c r="BS203" s="250">
        <v>0</v>
      </c>
      <c r="BT203" s="250">
        <v>0</v>
      </c>
      <c r="BU203" s="250">
        <v>0</v>
      </c>
      <c r="BV203" s="250">
        <v>0</v>
      </c>
      <c r="BW203" s="250">
        <v>0</v>
      </c>
      <c r="BX203" s="250">
        <v>0</v>
      </c>
      <c r="BY203" s="250">
        <v>0</v>
      </c>
      <c r="BZ203" s="250">
        <v>0</v>
      </c>
      <c r="CA203" s="250">
        <v>0</v>
      </c>
      <c r="CB203" s="250">
        <v>0</v>
      </c>
      <c r="CC203" s="251">
        <v>0</v>
      </c>
    </row>
    <row r="204" spans="1:81">
      <c r="A204" s="31"/>
      <c r="B204" s="356">
        <v>33</v>
      </c>
      <c r="C204" s="88" t="s">
        <v>55</v>
      </c>
      <c r="D204" s="249">
        <f t="shared" si="34"/>
        <v>0</v>
      </c>
      <c r="E204" s="250">
        <f t="shared" si="34"/>
        <v>0</v>
      </c>
      <c r="F204" s="250">
        <f t="shared" si="34"/>
        <v>0</v>
      </c>
      <c r="G204" s="250">
        <f t="shared" si="34"/>
        <v>0</v>
      </c>
      <c r="H204" s="250">
        <f t="shared" si="34"/>
        <v>0</v>
      </c>
      <c r="I204" s="250">
        <f t="shared" si="34"/>
        <v>0</v>
      </c>
      <c r="J204" s="250">
        <f t="shared" si="34"/>
        <v>0</v>
      </c>
      <c r="K204" s="250">
        <f t="shared" si="34"/>
        <v>0</v>
      </c>
      <c r="L204" s="250">
        <f t="shared" si="34"/>
        <v>0</v>
      </c>
      <c r="M204" s="250">
        <f t="shared" si="34"/>
        <v>0</v>
      </c>
      <c r="N204" s="250">
        <f t="shared" si="34"/>
        <v>0</v>
      </c>
      <c r="O204" s="250">
        <f t="shared" si="34"/>
        <v>0</v>
      </c>
      <c r="P204" s="250">
        <f t="shared" si="34"/>
        <v>0</v>
      </c>
      <c r="Q204" s="250">
        <f t="shared" si="34"/>
        <v>0</v>
      </c>
      <c r="R204" s="250">
        <f t="shared" si="36"/>
        <v>0</v>
      </c>
      <c r="S204" s="250">
        <f t="shared" si="36"/>
        <v>0</v>
      </c>
      <c r="T204" s="250">
        <f t="shared" si="36"/>
        <v>0</v>
      </c>
      <c r="U204" s="250">
        <f t="shared" si="36"/>
        <v>0</v>
      </c>
      <c r="V204" s="250">
        <f t="shared" si="36"/>
        <v>0</v>
      </c>
      <c r="W204" s="250">
        <f t="shared" si="36"/>
        <v>0</v>
      </c>
      <c r="X204" s="250">
        <f t="shared" si="36"/>
        <v>0</v>
      </c>
      <c r="Y204" s="250">
        <f t="shared" si="36"/>
        <v>0</v>
      </c>
      <c r="Z204" s="250">
        <f t="shared" si="36"/>
        <v>0</v>
      </c>
      <c r="AA204" s="250">
        <f t="shared" si="36"/>
        <v>0</v>
      </c>
      <c r="AB204" s="250">
        <f t="shared" si="36"/>
        <v>0</v>
      </c>
      <c r="AC204" s="250">
        <f t="shared" si="36"/>
        <v>0</v>
      </c>
      <c r="AD204" s="250">
        <f t="shared" si="36"/>
        <v>0</v>
      </c>
      <c r="AE204" s="250">
        <f t="shared" si="36"/>
        <v>0</v>
      </c>
      <c r="AF204" s="250">
        <f t="shared" si="36"/>
        <v>0</v>
      </c>
      <c r="AG204" s="250">
        <f t="shared" si="36"/>
        <v>0</v>
      </c>
      <c r="AH204" s="250">
        <f t="shared" si="36"/>
        <v>0</v>
      </c>
      <c r="AI204" s="250">
        <f t="shared" si="36"/>
        <v>0</v>
      </c>
      <c r="AJ204" s="250">
        <f t="shared" si="36"/>
        <v>1</v>
      </c>
      <c r="AK204" s="250">
        <f t="shared" si="36"/>
        <v>0</v>
      </c>
      <c r="AL204" s="250">
        <f t="shared" si="36"/>
        <v>0</v>
      </c>
      <c r="AM204" s="250">
        <f t="shared" si="36"/>
        <v>0</v>
      </c>
      <c r="AN204" s="250">
        <f t="shared" si="36"/>
        <v>0</v>
      </c>
      <c r="AO204" s="250">
        <f t="shared" si="36"/>
        <v>0</v>
      </c>
      <c r="AP204" s="251">
        <f t="shared" si="36"/>
        <v>0</v>
      </c>
      <c r="AQ204" s="250">
        <v>0</v>
      </c>
      <c r="AR204" s="250">
        <v>0</v>
      </c>
      <c r="AS204" s="250">
        <v>0</v>
      </c>
      <c r="AT204" s="250">
        <v>0</v>
      </c>
      <c r="AU204" s="250">
        <v>0</v>
      </c>
      <c r="AV204" s="250">
        <v>0</v>
      </c>
      <c r="AW204" s="250">
        <v>0</v>
      </c>
      <c r="AX204" s="250">
        <v>0</v>
      </c>
      <c r="AY204" s="250">
        <v>0</v>
      </c>
      <c r="AZ204" s="250">
        <v>0</v>
      </c>
      <c r="BA204" s="250">
        <v>0</v>
      </c>
      <c r="BB204" s="250">
        <v>0</v>
      </c>
      <c r="BC204" s="250">
        <v>0</v>
      </c>
      <c r="BD204" s="250">
        <v>0</v>
      </c>
      <c r="BE204" s="250">
        <v>0</v>
      </c>
      <c r="BF204" s="250">
        <v>0</v>
      </c>
      <c r="BG204" s="250">
        <v>0</v>
      </c>
      <c r="BH204" s="250">
        <v>0</v>
      </c>
      <c r="BI204" s="250">
        <v>0</v>
      </c>
      <c r="BJ204" s="250">
        <v>0</v>
      </c>
      <c r="BK204" s="250">
        <v>0</v>
      </c>
      <c r="BL204" s="250">
        <v>0</v>
      </c>
      <c r="BM204" s="250">
        <v>0</v>
      </c>
      <c r="BN204" s="250">
        <v>0</v>
      </c>
      <c r="BO204" s="250">
        <v>0</v>
      </c>
      <c r="BP204" s="250">
        <v>0</v>
      </c>
      <c r="BQ204" s="250">
        <v>0</v>
      </c>
      <c r="BR204" s="250">
        <v>0</v>
      </c>
      <c r="BS204" s="250">
        <v>0</v>
      </c>
      <c r="BT204" s="250">
        <v>0</v>
      </c>
      <c r="BU204" s="250">
        <v>0</v>
      </c>
      <c r="BV204" s="250">
        <v>0</v>
      </c>
      <c r="BW204" s="250">
        <v>0</v>
      </c>
      <c r="BX204" s="250">
        <v>0</v>
      </c>
      <c r="BY204" s="250">
        <v>0</v>
      </c>
      <c r="BZ204" s="250">
        <v>0</v>
      </c>
      <c r="CA204" s="250">
        <v>0</v>
      </c>
      <c r="CB204" s="250">
        <v>0</v>
      </c>
      <c r="CC204" s="251">
        <v>0</v>
      </c>
    </row>
    <row r="205" spans="1:81">
      <c r="A205" s="31"/>
      <c r="B205" s="356">
        <v>34</v>
      </c>
      <c r="C205" s="88" t="s">
        <v>244</v>
      </c>
      <c r="D205" s="249">
        <f t="shared" si="34"/>
        <v>0</v>
      </c>
      <c r="E205" s="250">
        <f t="shared" si="34"/>
        <v>0</v>
      </c>
      <c r="F205" s="250">
        <f t="shared" si="34"/>
        <v>0</v>
      </c>
      <c r="G205" s="250">
        <f t="shared" si="34"/>
        <v>0</v>
      </c>
      <c r="H205" s="250">
        <f t="shared" si="34"/>
        <v>0</v>
      </c>
      <c r="I205" s="250">
        <f t="shared" si="34"/>
        <v>0</v>
      </c>
      <c r="J205" s="250">
        <f t="shared" si="34"/>
        <v>0</v>
      </c>
      <c r="K205" s="250">
        <f t="shared" si="34"/>
        <v>0</v>
      </c>
      <c r="L205" s="250">
        <f t="shared" si="34"/>
        <v>0</v>
      </c>
      <c r="M205" s="250">
        <f t="shared" si="34"/>
        <v>0</v>
      </c>
      <c r="N205" s="250">
        <f t="shared" si="34"/>
        <v>0</v>
      </c>
      <c r="O205" s="250">
        <f t="shared" si="34"/>
        <v>0</v>
      </c>
      <c r="P205" s="250">
        <f t="shared" si="34"/>
        <v>0</v>
      </c>
      <c r="Q205" s="250">
        <f t="shared" si="34"/>
        <v>0</v>
      </c>
      <c r="R205" s="250">
        <f t="shared" si="36"/>
        <v>0</v>
      </c>
      <c r="S205" s="250">
        <f t="shared" si="36"/>
        <v>0</v>
      </c>
      <c r="T205" s="250">
        <f t="shared" si="36"/>
        <v>0</v>
      </c>
      <c r="U205" s="250">
        <f t="shared" si="36"/>
        <v>0</v>
      </c>
      <c r="V205" s="250">
        <f t="shared" si="36"/>
        <v>0</v>
      </c>
      <c r="W205" s="250">
        <f t="shared" si="36"/>
        <v>0</v>
      </c>
      <c r="X205" s="250">
        <f t="shared" si="36"/>
        <v>0</v>
      </c>
      <c r="Y205" s="250">
        <f t="shared" si="36"/>
        <v>0</v>
      </c>
      <c r="Z205" s="250">
        <f t="shared" si="36"/>
        <v>0</v>
      </c>
      <c r="AA205" s="250">
        <f t="shared" si="36"/>
        <v>0</v>
      </c>
      <c r="AB205" s="250">
        <f t="shared" si="36"/>
        <v>0</v>
      </c>
      <c r="AC205" s="250">
        <f t="shared" si="36"/>
        <v>0</v>
      </c>
      <c r="AD205" s="250">
        <f t="shared" si="36"/>
        <v>0</v>
      </c>
      <c r="AE205" s="250">
        <f t="shared" si="36"/>
        <v>0</v>
      </c>
      <c r="AF205" s="250">
        <f t="shared" si="36"/>
        <v>0</v>
      </c>
      <c r="AG205" s="250">
        <f t="shared" si="36"/>
        <v>0</v>
      </c>
      <c r="AH205" s="250">
        <f t="shared" si="36"/>
        <v>0</v>
      </c>
      <c r="AI205" s="250">
        <f t="shared" si="36"/>
        <v>0</v>
      </c>
      <c r="AJ205" s="250">
        <f t="shared" si="36"/>
        <v>0</v>
      </c>
      <c r="AK205" s="250">
        <f t="shared" si="36"/>
        <v>1</v>
      </c>
      <c r="AL205" s="250">
        <f t="shared" si="36"/>
        <v>0</v>
      </c>
      <c r="AM205" s="250">
        <f t="shared" si="36"/>
        <v>0</v>
      </c>
      <c r="AN205" s="250">
        <f t="shared" si="36"/>
        <v>0</v>
      </c>
      <c r="AO205" s="250">
        <f t="shared" si="36"/>
        <v>0</v>
      </c>
      <c r="AP205" s="251">
        <f t="shared" si="36"/>
        <v>0</v>
      </c>
      <c r="AQ205" s="250">
        <v>0</v>
      </c>
      <c r="AR205" s="250">
        <v>0</v>
      </c>
      <c r="AS205" s="250">
        <v>0</v>
      </c>
      <c r="AT205" s="250">
        <v>0</v>
      </c>
      <c r="AU205" s="250">
        <v>0</v>
      </c>
      <c r="AV205" s="250">
        <v>0</v>
      </c>
      <c r="AW205" s="250">
        <v>0</v>
      </c>
      <c r="AX205" s="250">
        <v>0</v>
      </c>
      <c r="AY205" s="250">
        <v>0</v>
      </c>
      <c r="AZ205" s="250">
        <v>0</v>
      </c>
      <c r="BA205" s="250">
        <v>0</v>
      </c>
      <c r="BB205" s="250">
        <v>0</v>
      </c>
      <c r="BC205" s="250">
        <v>0</v>
      </c>
      <c r="BD205" s="250">
        <v>0</v>
      </c>
      <c r="BE205" s="250">
        <v>0</v>
      </c>
      <c r="BF205" s="250">
        <v>0</v>
      </c>
      <c r="BG205" s="250">
        <v>0</v>
      </c>
      <c r="BH205" s="250">
        <v>0</v>
      </c>
      <c r="BI205" s="250">
        <v>0</v>
      </c>
      <c r="BJ205" s="250">
        <v>0</v>
      </c>
      <c r="BK205" s="250">
        <v>0</v>
      </c>
      <c r="BL205" s="250">
        <v>0</v>
      </c>
      <c r="BM205" s="250">
        <v>0</v>
      </c>
      <c r="BN205" s="250">
        <v>0</v>
      </c>
      <c r="BO205" s="250">
        <v>0</v>
      </c>
      <c r="BP205" s="250">
        <v>0</v>
      </c>
      <c r="BQ205" s="250">
        <v>0</v>
      </c>
      <c r="BR205" s="250">
        <v>0</v>
      </c>
      <c r="BS205" s="250">
        <v>0</v>
      </c>
      <c r="BT205" s="250">
        <v>0</v>
      </c>
      <c r="BU205" s="250">
        <v>0</v>
      </c>
      <c r="BV205" s="250">
        <v>0</v>
      </c>
      <c r="BW205" s="250">
        <v>0</v>
      </c>
      <c r="BX205" s="250">
        <v>0</v>
      </c>
      <c r="BY205" s="250">
        <v>0</v>
      </c>
      <c r="BZ205" s="250">
        <v>0</v>
      </c>
      <c r="CA205" s="250">
        <v>0</v>
      </c>
      <c r="CB205" s="250">
        <v>0</v>
      </c>
      <c r="CC205" s="251">
        <v>0</v>
      </c>
    </row>
    <row r="206" spans="1:81">
      <c r="A206" s="31"/>
      <c r="B206" s="356">
        <v>35</v>
      </c>
      <c r="C206" s="88" t="s">
        <v>245</v>
      </c>
      <c r="D206" s="249">
        <f t="shared" si="34"/>
        <v>0</v>
      </c>
      <c r="E206" s="250">
        <f t="shared" si="34"/>
        <v>0</v>
      </c>
      <c r="F206" s="250">
        <f t="shared" si="34"/>
        <v>0</v>
      </c>
      <c r="G206" s="250">
        <f t="shared" si="34"/>
        <v>0</v>
      </c>
      <c r="H206" s="250">
        <f t="shared" si="34"/>
        <v>0</v>
      </c>
      <c r="I206" s="250">
        <f t="shared" si="34"/>
        <v>0</v>
      </c>
      <c r="J206" s="250">
        <f t="shared" si="34"/>
        <v>0</v>
      </c>
      <c r="K206" s="250">
        <f t="shared" si="34"/>
        <v>0</v>
      </c>
      <c r="L206" s="250">
        <f t="shared" si="34"/>
        <v>0</v>
      </c>
      <c r="M206" s="250">
        <f t="shared" si="34"/>
        <v>0</v>
      </c>
      <c r="N206" s="250">
        <f t="shared" si="34"/>
        <v>0</v>
      </c>
      <c r="O206" s="250">
        <f t="shared" si="34"/>
        <v>0</v>
      </c>
      <c r="P206" s="250">
        <f t="shared" si="34"/>
        <v>0</v>
      </c>
      <c r="Q206" s="250">
        <f t="shared" si="34"/>
        <v>0</v>
      </c>
      <c r="R206" s="250">
        <f t="shared" si="36"/>
        <v>0</v>
      </c>
      <c r="S206" s="250">
        <f t="shared" si="36"/>
        <v>0</v>
      </c>
      <c r="T206" s="250">
        <f t="shared" si="36"/>
        <v>0</v>
      </c>
      <c r="U206" s="250">
        <f t="shared" si="36"/>
        <v>0</v>
      </c>
      <c r="V206" s="250">
        <f t="shared" si="36"/>
        <v>0</v>
      </c>
      <c r="W206" s="250">
        <f t="shared" si="36"/>
        <v>0</v>
      </c>
      <c r="X206" s="250">
        <f t="shared" si="36"/>
        <v>0</v>
      </c>
      <c r="Y206" s="250">
        <f t="shared" si="36"/>
        <v>0</v>
      </c>
      <c r="Z206" s="250">
        <f t="shared" si="36"/>
        <v>0</v>
      </c>
      <c r="AA206" s="250">
        <f t="shared" si="36"/>
        <v>0</v>
      </c>
      <c r="AB206" s="250">
        <f t="shared" si="36"/>
        <v>0</v>
      </c>
      <c r="AC206" s="250">
        <f t="shared" si="36"/>
        <v>0</v>
      </c>
      <c r="AD206" s="250">
        <f t="shared" si="36"/>
        <v>0</v>
      </c>
      <c r="AE206" s="250">
        <f t="shared" si="36"/>
        <v>0</v>
      </c>
      <c r="AF206" s="250">
        <f t="shared" si="36"/>
        <v>0</v>
      </c>
      <c r="AG206" s="250">
        <f t="shared" si="36"/>
        <v>0</v>
      </c>
      <c r="AH206" s="250">
        <f t="shared" si="36"/>
        <v>0</v>
      </c>
      <c r="AI206" s="250">
        <f t="shared" si="36"/>
        <v>0</v>
      </c>
      <c r="AJ206" s="250">
        <f t="shared" si="36"/>
        <v>0</v>
      </c>
      <c r="AK206" s="250">
        <f t="shared" si="36"/>
        <v>0</v>
      </c>
      <c r="AL206" s="250">
        <v>1</v>
      </c>
      <c r="AM206" s="250">
        <f t="shared" si="36"/>
        <v>0</v>
      </c>
      <c r="AN206" s="250">
        <f t="shared" si="36"/>
        <v>0</v>
      </c>
      <c r="AO206" s="250">
        <f t="shared" si="36"/>
        <v>0</v>
      </c>
      <c r="AP206" s="251">
        <f t="shared" si="36"/>
        <v>0</v>
      </c>
      <c r="AQ206" s="250">
        <v>0</v>
      </c>
      <c r="AR206" s="250">
        <v>0</v>
      </c>
      <c r="AS206" s="250">
        <v>0</v>
      </c>
      <c r="AT206" s="250">
        <v>0</v>
      </c>
      <c r="AU206" s="250">
        <v>0</v>
      </c>
      <c r="AV206" s="250">
        <v>0</v>
      </c>
      <c r="AW206" s="250">
        <v>0</v>
      </c>
      <c r="AX206" s="250">
        <v>0</v>
      </c>
      <c r="AY206" s="250">
        <v>0</v>
      </c>
      <c r="AZ206" s="250">
        <v>0</v>
      </c>
      <c r="BA206" s="250">
        <v>0</v>
      </c>
      <c r="BB206" s="250">
        <v>0</v>
      </c>
      <c r="BC206" s="250">
        <v>0</v>
      </c>
      <c r="BD206" s="250">
        <v>0</v>
      </c>
      <c r="BE206" s="250">
        <v>0</v>
      </c>
      <c r="BF206" s="250">
        <v>0</v>
      </c>
      <c r="BG206" s="250">
        <v>0</v>
      </c>
      <c r="BH206" s="250">
        <v>0</v>
      </c>
      <c r="BI206" s="250">
        <v>0</v>
      </c>
      <c r="BJ206" s="250">
        <v>0</v>
      </c>
      <c r="BK206" s="250">
        <v>0</v>
      </c>
      <c r="BL206" s="250">
        <v>0</v>
      </c>
      <c r="BM206" s="250">
        <v>0</v>
      </c>
      <c r="BN206" s="250">
        <v>0</v>
      </c>
      <c r="BO206" s="250">
        <v>0</v>
      </c>
      <c r="BP206" s="250">
        <v>0</v>
      </c>
      <c r="BQ206" s="250">
        <v>0</v>
      </c>
      <c r="BR206" s="250">
        <v>0</v>
      </c>
      <c r="BS206" s="250">
        <v>0</v>
      </c>
      <c r="BT206" s="250">
        <v>0</v>
      </c>
      <c r="BU206" s="250">
        <v>0</v>
      </c>
      <c r="BV206" s="250">
        <v>0</v>
      </c>
      <c r="BW206" s="250">
        <v>0</v>
      </c>
      <c r="BX206" s="250">
        <v>0</v>
      </c>
      <c r="BY206" s="250">
        <v>0</v>
      </c>
      <c r="BZ206" s="250">
        <v>0</v>
      </c>
      <c r="CA206" s="250">
        <v>0</v>
      </c>
      <c r="CB206" s="250">
        <v>0</v>
      </c>
      <c r="CC206" s="251">
        <v>0</v>
      </c>
    </row>
    <row r="207" spans="1:81">
      <c r="A207" s="31"/>
      <c r="B207" s="356">
        <v>36</v>
      </c>
      <c r="C207" s="88" t="s">
        <v>56</v>
      </c>
      <c r="D207" s="249">
        <f t="shared" si="34"/>
        <v>0</v>
      </c>
      <c r="E207" s="250">
        <f t="shared" si="34"/>
        <v>0</v>
      </c>
      <c r="F207" s="250">
        <f t="shared" si="34"/>
        <v>0</v>
      </c>
      <c r="G207" s="250">
        <f t="shared" si="34"/>
        <v>0</v>
      </c>
      <c r="H207" s="250">
        <f t="shared" si="34"/>
        <v>0</v>
      </c>
      <c r="I207" s="250">
        <f t="shared" si="34"/>
        <v>0</v>
      </c>
      <c r="J207" s="250">
        <f t="shared" si="34"/>
        <v>0</v>
      </c>
      <c r="K207" s="250">
        <f t="shared" si="34"/>
        <v>0</v>
      </c>
      <c r="L207" s="250">
        <f t="shared" si="34"/>
        <v>0</v>
      </c>
      <c r="M207" s="250">
        <f t="shared" si="34"/>
        <v>0</v>
      </c>
      <c r="N207" s="250">
        <f t="shared" si="34"/>
        <v>0</v>
      </c>
      <c r="O207" s="250">
        <f t="shared" si="34"/>
        <v>0</v>
      </c>
      <c r="P207" s="250">
        <f t="shared" si="34"/>
        <v>0</v>
      </c>
      <c r="Q207" s="250">
        <f t="shared" si="34"/>
        <v>0</v>
      </c>
      <c r="R207" s="250">
        <f t="shared" si="36"/>
        <v>0</v>
      </c>
      <c r="S207" s="250">
        <f t="shared" si="36"/>
        <v>0</v>
      </c>
      <c r="T207" s="250">
        <f t="shared" si="36"/>
        <v>0</v>
      </c>
      <c r="U207" s="250">
        <f t="shared" si="36"/>
        <v>0</v>
      </c>
      <c r="V207" s="250">
        <f t="shared" si="36"/>
        <v>0</v>
      </c>
      <c r="W207" s="250">
        <f t="shared" si="36"/>
        <v>0</v>
      </c>
      <c r="X207" s="250">
        <f t="shared" si="36"/>
        <v>0</v>
      </c>
      <c r="Y207" s="250">
        <f t="shared" si="36"/>
        <v>0</v>
      </c>
      <c r="Z207" s="250">
        <f t="shared" si="36"/>
        <v>0</v>
      </c>
      <c r="AA207" s="250">
        <f t="shared" si="36"/>
        <v>0</v>
      </c>
      <c r="AB207" s="250">
        <f t="shared" si="36"/>
        <v>0</v>
      </c>
      <c r="AC207" s="250">
        <f t="shared" si="36"/>
        <v>0</v>
      </c>
      <c r="AD207" s="250">
        <f t="shared" si="36"/>
        <v>0</v>
      </c>
      <c r="AE207" s="250">
        <f t="shared" si="36"/>
        <v>0</v>
      </c>
      <c r="AF207" s="250">
        <f t="shared" si="36"/>
        <v>0</v>
      </c>
      <c r="AG207" s="250">
        <f t="shared" si="36"/>
        <v>0</v>
      </c>
      <c r="AH207" s="250">
        <f t="shared" si="36"/>
        <v>0</v>
      </c>
      <c r="AI207" s="250">
        <f t="shared" si="36"/>
        <v>0</v>
      </c>
      <c r="AJ207" s="250">
        <f t="shared" si="36"/>
        <v>0</v>
      </c>
      <c r="AK207" s="250">
        <f t="shared" si="36"/>
        <v>0</v>
      </c>
      <c r="AL207" s="250">
        <f t="shared" si="36"/>
        <v>0</v>
      </c>
      <c r="AM207" s="250">
        <v>1</v>
      </c>
      <c r="AN207" s="250">
        <f t="shared" si="36"/>
        <v>0</v>
      </c>
      <c r="AO207" s="250">
        <f t="shared" si="36"/>
        <v>0</v>
      </c>
      <c r="AP207" s="251">
        <f t="shared" si="36"/>
        <v>0</v>
      </c>
      <c r="AQ207" s="250">
        <v>0</v>
      </c>
      <c r="AR207" s="250">
        <v>0</v>
      </c>
      <c r="AS207" s="250">
        <v>0</v>
      </c>
      <c r="AT207" s="250">
        <v>0</v>
      </c>
      <c r="AU207" s="250">
        <v>0</v>
      </c>
      <c r="AV207" s="250">
        <v>0</v>
      </c>
      <c r="AW207" s="250">
        <v>0</v>
      </c>
      <c r="AX207" s="250">
        <v>0</v>
      </c>
      <c r="AY207" s="250">
        <v>0</v>
      </c>
      <c r="AZ207" s="250">
        <v>0</v>
      </c>
      <c r="BA207" s="250">
        <v>0</v>
      </c>
      <c r="BB207" s="250">
        <v>0</v>
      </c>
      <c r="BC207" s="250">
        <v>0</v>
      </c>
      <c r="BD207" s="250">
        <v>0</v>
      </c>
      <c r="BE207" s="250">
        <v>0</v>
      </c>
      <c r="BF207" s="250">
        <v>0</v>
      </c>
      <c r="BG207" s="250">
        <v>0</v>
      </c>
      <c r="BH207" s="250">
        <v>0</v>
      </c>
      <c r="BI207" s="250">
        <v>0</v>
      </c>
      <c r="BJ207" s="250">
        <v>0</v>
      </c>
      <c r="BK207" s="250">
        <v>0</v>
      </c>
      <c r="BL207" s="250">
        <v>0</v>
      </c>
      <c r="BM207" s="250">
        <v>0</v>
      </c>
      <c r="BN207" s="250">
        <v>0</v>
      </c>
      <c r="BO207" s="250">
        <v>0</v>
      </c>
      <c r="BP207" s="250">
        <v>0</v>
      </c>
      <c r="BQ207" s="250">
        <v>0</v>
      </c>
      <c r="BR207" s="250">
        <v>0</v>
      </c>
      <c r="BS207" s="250">
        <v>0</v>
      </c>
      <c r="BT207" s="250">
        <v>0</v>
      </c>
      <c r="BU207" s="250">
        <v>0</v>
      </c>
      <c r="BV207" s="250">
        <v>0</v>
      </c>
      <c r="BW207" s="250">
        <v>0</v>
      </c>
      <c r="BX207" s="250">
        <v>0</v>
      </c>
      <c r="BY207" s="250">
        <v>0</v>
      </c>
      <c r="BZ207" s="250">
        <v>0</v>
      </c>
      <c r="CA207" s="250">
        <v>0</v>
      </c>
      <c r="CB207" s="250">
        <v>0</v>
      </c>
      <c r="CC207" s="251">
        <v>0</v>
      </c>
    </row>
    <row r="208" spans="1:81">
      <c r="A208" s="31"/>
      <c r="B208" s="357">
        <v>37</v>
      </c>
      <c r="C208" s="88" t="s">
        <v>57</v>
      </c>
      <c r="D208" s="249">
        <f t="shared" ref="D208:U210" si="37">IF(D$170=$B208,1,0)</f>
        <v>0</v>
      </c>
      <c r="E208" s="250">
        <f t="shared" si="37"/>
        <v>0</v>
      </c>
      <c r="F208" s="250">
        <f t="shared" si="37"/>
        <v>0</v>
      </c>
      <c r="G208" s="250">
        <f t="shared" si="37"/>
        <v>0</v>
      </c>
      <c r="H208" s="250">
        <f t="shared" si="37"/>
        <v>0</v>
      </c>
      <c r="I208" s="250">
        <f t="shared" si="37"/>
        <v>0</v>
      </c>
      <c r="J208" s="250">
        <f t="shared" si="37"/>
        <v>0</v>
      </c>
      <c r="K208" s="250">
        <f t="shared" si="37"/>
        <v>0</v>
      </c>
      <c r="L208" s="250">
        <f t="shared" si="37"/>
        <v>0</v>
      </c>
      <c r="M208" s="250">
        <f t="shared" si="37"/>
        <v>0</v>
      </c>
      <c r="N208" s="250">
        <f t="shared" si="37"/>
        <v>0</v>
      </c>
      <c r="O208" s="250">
        <f t="shared" si="37"/>
        <v>0</v>
      </c>
      <c r="P208" s="250">
        <f t="shared" si="37"/>
        <v>0</v>
      </c>
      <c r="Q208" s="250">
        <f t="shared" si="37"/>
        <v>0</v>
      </c>
      <c r="R208" s="250">
        <f t="shared" si="37"/>
        <v>0</v>
      </c>
      <c r="S208" s="250">
        <f t="shared" si="37"/>
        <v>0</v>
      </c>
      <c r="T208" s="250">
        <f t="shared" si="37"/>
        <v>0</v>
      </c>
      <c r="U208" s="250">
        <f t="shared" si="37"/>
        <v>0</v>
      </c>
      <c r="V208" s="250">
        <f t="shared" si="36"/>
        <v>0</v>
      </c>
      <c r="W208" s="250">
        <f t="shared" si="36"/>
        <v>0</v>
      </c>
      <c r="X208" s="250">
        <f t="shared" si="36"/>
        <v>0</v>
      </c>
      <c r="Y208" s="250">
        <f t="shared" si="36"/>
        <v>0</v>
      </c>
      <c r="Z208" s="250">
        <f t="shared" si="36"/>
        <v>0</v>
      </c>
      <c r="AA208" s="250">
        <f t="shared" si="36"/>
        <v>0</v>
      </c>
      <c r="AB208" s="250">
        <f t="shared" si="36"/>
        <v>0</v>
      </c>
      <c r="AC208" s="250">
        <f t="shared" si="36"/>
        <v>0</v>
      </c>
      <c r="AD208" s="250">
        <f t="shared" si="36"/>
        <v>0</v>
      </c>
      <c r="AE208" s="250">
        <f t="shared" si="36"/>
        <v>0</v>
      </c>
      <c r="AF208" s="250">
        <f t="shared" si="36"/>
        <v>0</v>
      </c>
      <c r="AG208" s="250">
        <f t="shared" si="36"/>
        <v>0</v>
      </c>
      <c r="AH208" s="250">
        <f t="shared" si="36"/>
        <v>0</v>
      </c>
      <c r="AI208" s="250">
        <f t="shared" si="36"/>
        <v>0</v>
      </c>
      <c r="AJ208" s="250">
        <f t="shared" si="36"/>
        <v>0</v>
      </c>
      <c r="AK208" s="250">
        <f t="shared" si="36"/>
        <v>0</v>
      </c>
      <c r="AL208" s="250">
        <f t="shared" si="36"/>
        <v>0</v>
      </c>
      <c r="AM208" s="250">
        <f t="shared" si="36"/>
        <v>0</v>
      </c>
      <c r="AN208" s="250">
        <v>1</v>
      </c>
      <c r="AO208" s="250">
        <f t="shared" si="36"/>
        <v>0</v>
      </c>
      <c r="AP208" s="251">
        <f t="shared" si="36"/>
        <v>0</v>
      </c>
      <c r="AQ208" s="250">
        <v>0</v>
      </c>
      <c r="AR208" s="250">
        <v>0</v>
      </c>
      <c r="AS208" s="250">
        <v>0</v>
      </c>
      <c r="AT208" s="250">
        <v>0</v>
      </c>
      <c r="AU208" s="250">
        <v>0</v>
      </c>
      <c r="AV208" s="250">
        <v>0</v>
      </c>
      <c r="AW208" s="250">
        <v>0</v>
      </c>
      <c r="AX208" s="250">
        <v>0</v>
      </c>
      <c r="AY208" s="250">
        <v>0</v>
      </c>
      <c r="AZ208" s="250">
        <v>0</v>
      </c>
      <c r="BA208" s="250">
        <v>0</v>
      </c>
      <c r="BB208" s="250">
        <v>0</v>
      </c>
      <c r="BC208" s="250">
        <v>0</v>
      </c>
      <c r="BD208" s="250">
        <v>0</v>
      </c>
      <c r="BE208" s="250">
        <v>0</v>
      </c>
      <c r="BF208" s="250">
        <v>0</v>
      </c>
      <c r="BG208" s="250">
        <v>0</v>
      </c>
      <c r="BH208" s="250">
        <v>0</v>
      </c>
      <c r="BI208" s="250">
        <v>0</v>
      </c>
      <c r="BJ208" s="250">
        <v>0</v>
      </c>
      <c r="BK208" s="250">
        <v>0</v>
      </c>
      <c r="BL208" s="250">
        <v>0</v>
      </c>
      <c r="BM208" s="250">
        <v>0</v>
      </c>
      <c r="BN208" s="250">
        <v>0</v>
      </c>
      <c r="BO208" s="250">
        <v>0</v>
      </c>
      <c r="BP208" s="250">
        <v>0</v>
      </c>
      <c r="BQ208" s="250">
        <v>0</v>
      </c>
      <c r="BR208" s="250">
        <v>0</v>
      </c>
      <c r="BS208" s="250">
        <v>0</v>
      </c>
      <c r="BT208" s="250">
        <v>0</v>
      </c>
      <c r="BU208" s="250">
        <v>0</v>
      </c>
      <c r="BV208" s="250">
        <v>0</v>
      </c>
      <c r="BW208" s="250">
        <v>0</v>
      </c>
      <c r="BX208" s="250">
        <v>0</v>
      </c>
      <c r="BY208" s="250">
        <v>0</v>
      </c>
      <c r="BZ208" s="250">
        <v>0</v>
      </c>
      <c r="CA208" s="250">
        <v>0</v>
      </c>
      <c r="CB208" s="250">
        <v>0</v>
      </c>
      <c r="CC208" s="251">
        <v>0</v>
      </c>
    </row>
    <row r="209" spans="1:81">
      <c r="A209" s="31"/>
      <c r="B209" s="357">
        <v>38</v>
      </c>
      <c r="C209" s="88" t="s">
        <v>246</v>
      </c>
      <c r="D209" s="249">
        <f t="shared" si="37"/>
        <v>0</v>
      </c>
      <c r="E209" s="250">
        <f t="shared" si="37"/>
        <v>0</v>
      </c>
      <c r="F209" s="250">
        <f t="shared" si="37"/>
        <v>0</v>
      </c>
      <c r="G209" s="250">
        <f t="shared" si="37"/>
        <v>0</v>
      </c>
      <c r="H209" s="250">
        <f t="shared" si="37"/>
        <v>0</v>
      </c>
      <c r="I209" s="250">
        <f t="shared" si="37"/>
        <v>0</v>
      </c>
      <c r="J209" s="250">
        <f t="shared" si="37"/>
        <v>0</v>
      </c>
      <c r="K209" s="250">
        <f t="shared" si="37"/>
        <v>0</v>
      </c>
      <c r="L209" s="250">
        <f t="shared" si="37"/>
        <v>0</v>
      </c>
      <c r="M209" s="250">
        <f t="shared" si="37"/>
        <v>0</v>
      </c>
      <c r="N209" s="250">
        <f t="shared" si="37"/>
        <v>0</v>
      </c>
      <c r="O209" s="250">
        <f t="shared" si="37"/>
        <v>0</v>
      </c>
      <c r="P209" s="250">
        <f t="shared" si="37"/>
        <v>0</v>
      </c>
      <c r="Q209" s="250">
        <f t="shared" si="37"/>
        <v>0</v>
      </c>
      <c r="R209" s="250">
        <f t="shared" si="36"/>
        <v>0</v>
      </c>
      <c r="S209" s="250">
        <f t="shared" si="36"/>
        <v>0</v>
      </c>
      <c r="T209" s="250">
        <f t="shared" si="36"/>
        <v>0</v>
      </c>
      <c r="U209" s="250">
        <f t="shared" si="36"/>
        <v>0</v>
      </c>
      <c r="V209" s="250">
        <f t="shared" si="36"/>
        <v>0</v>
      </c>
      <c r="W209" s="250">
        <f t="shared" si="36"/>
        <v>0</v>
      </c>
      <c r="X209" s="250">
        <f t="shared" si="36"/>
        <v>0</v>
      </c>
      <c r="Y209" s="250">
        <f t="shared" si="36"/>
        <v>0</v>
      </c>
      <c r="Z209" s="250">
        <f t="shared" si="36"/>
        <v>0</v>
      </c>
      <c r="AA209" s="250">
        <f t="shared" si="36"/>
        <v>0</v>
      </c>
      <c r="AB209" s="250">
        <f t="shared" si="36"/>
        <v>0</v>
      </c>
      <c r="AC209" s="250">
        <f t="shared" si="36"/>
        <v>0</v>
      </c>
      <c r="AD209" s="250">
        <f t="shared" si="36"/>
        <v>0</v>
      </c>
      <c r="AE209" s="250">
        <f t="shared" si="36"/>
        <v>0</v>
      </c>
      <c r="AF209" s="250">
        <f t="shared" si="36"/>
        <v>0</v>
      </c>
      <c r="AG209" s="250">
        <f t="shared" si="36"/>
        <v>0</v>
      </c>
      <c r="AH209" s="250">
        <f t="shared" si="36"/>
        <v>0</v>
      </c>
      <c r="AI209" s="250">
        <f t="shared" si="36"/>
        <v>0</v>
      </c>
      <c r="AJ209" s="250">
        <f t="shared" si="36"/>
        <v>0</v>
      </c>
      <c r="AK209" s="250">
        <f t="shared" si="36"/>
        <v>0</v>
      </c>
      <c r="AL209" s="250">
        <f t="shared" si="36"/>
        <v>0</v>
      </c>
      <c r="AM209" s="250">
        <f t="shared" si="36"/>
        <v>0</v>
      </c>
      <c r="AN209" s="250">
        <f t="shared" si="36"/>
        <v>0</v>
      </c>
      <c r="AO209" s="250">
        <v>1</v>
      </c>
      <c r="AP209" s="251">
        <f t="shared" si="36"/>
        <v>0</v>
      </c>
      <c r="AQ209" s="250">
        <v>0</v>
      </c>
      <c r="AR209" s="250">
        <v>0</v>
      </c>
      <c r="AS209" s="250">
        <v>0</v>
      </c>
      <c r="AT209" s="250">
        <v>0</v>
      </c>
      <c r="AU209" s="250">
        <v>0</v>
      </c>
      <c r="AV209" s="250">
        <v>0</v>
      </c>
      <c r="AW209" s="250">
        <v>0</v>
      </c>
      <c r="AX209" s="250">
        <v>0</v>
      </c>
      <c r="AY209" s="250">
        <v>0</v>
      </c>
      <c r="AZ209" s="250">
        <v>0</v>
      </c>
      <c r="BA209" s="250">
        <v>0</v>
      </c>
      <c r="BB209" s="250">
        <v>0</v>
      </c>
      <c r="BC209" s="250">
        <v>0</v>
      </c>
      <c r="BD209" s="250">
        <v>0</v>
      </c>
      <c r="BE209" s="250">
        <v>0</v>
      </c>
      <c r="BF209" s="250">
        <v>0</v>
      </c>
      <c r="BG209" s="250">
        <v>0</v>
      </c>
      <c r="BH209" s="250">
        <v>0</v>
      </c>
      <c r="BI209" s="250">
        <v>0</v>
      </c>
      <c r="BJ209" s="250">
        <v>0</v>
      </c>
      <c r="BK209" s="250">
        <v>0</v>
      </c>
      <c r="BL209" s="250">
        <v>0</v>
      </c>
      <c r="BM209" s="250">
        <v>0</v>
      </c>
      <c r="BN209" s="250">
        <v>0</v>
      </c>
      <c r="BO209" s="250">
        <v>0</v>
      </c>
      <c r="BP209" s="250">
        <v>0</v>
      </c>
      <c r="BQ209" s="250">
        <v>0</v>
      </c>
      <c r="BR209" s="250">
        <v>0</v>
      </c>
      <c r="BS209" s="250">
        <v>0</v>
      </c>
      <c r="BT209" s="250">
        <v>0</v>
      </c>
      <c r="BU209" s="250">
        <v>0</v>
      </c>
      <c r="BV209" s="250">
        <v>0</v>
      </c>
      <c r="BW209" s="250">
        <v>0</v>
      </c>
      <c r="BX209" s="250">
        <v>0</v>
      </c>
      <c r="BY209" s="250">
        <v>0</v>
      </c>
      <c r="BZ209" s="250">
        <v>0</v>
      </c>
      <c r="CA209" s="250">
        <v>0</v>
      </c>
      <c r="CB209" s="250">
        <v>0</v>
      </c>
      <c r="CC209" s="251">
        <v>0</v>
      </c>
    </row>
    <row r="210" spans="1:81">
      <c r="A210" s="31"/>
      <c r="B210" s="358">
        <v>39</v>
      </c>
      <c r="C210" s="89" t="s">
        <v>247</v>
      </c>
      <c r="D210" s="254">
        <f t="shared" si="37"/>
        <v>0</v>
      </c>
      <c r="E210" s="255">
        <f t="shared" si="37"/>
        <v>0</v>
      </c>
      <c r="F210" s="255">
        <f t="shared" si="37"/>
        <v>0</v>
      </c>
      <c r="G210" s="255">
        <f t="shared" si="37"/>
        <v>0</v>
      </c>
      <c r="H210" s="255">
        <f t="shared" si="37"/>
        <v>0</v>
      </c>
      <c r="I210" s="255">
        <f t="shared" si="37"/>
        <v>0</v>
      </c>
      <c r="J210" s="255">
        <f t="shared" si="37"/>
        <v>0</v>
      </c>
      <c r="K210" s="255">
        <f t="shared" si="37"/>
        <v>0</v>
      </c>
      <c r="L210" s="255">
        <f t="shared" si="37"/>
        <v>0</v>
      </c>
      <c r="M210" s="255">
        <f t="shared" si="37"/>
        <v>0</v>
      </c>
      <c r="N210" s="255">
        <f t="shared" si="37"/>
        <v>0</v>
      </c>
      <c r="O210" s="255">
        <f t="shared" si="37"/>
        <v>0</v>
      </c>
      <c r="P210" s="255">
        <f t="shared" si="37"/>
        <v>0</v>
      </c>
      <c r="Q210" s="255">
        <f t="shared" si="37"/>
        <v>0</v>
      </c>
      <c r="R210" s="255">
        <f t="shared" si="36"/>
        <v>0</v>
      </c>
      <c r="S210" s="255">
        <f t="shared" si="36"/>
        <v>0</v>
      </c>
      <c r="T210" s="255">
        <f t="shared" si="36"/>
        <v>0</v>
      </c>
      <c r="U210" s="255">
        <f t="shared" si="36"/>
        <v>0</v>
      </c>
      <c r="V210" s="255">
        <f t="shared" si="36"/>
        <v>0</v>
      </c>
      <c r="W210" s="255">
        <f t="shared" si="36"/>
        <v>0</v>
      </c>
      <c r="X210" s="255">
        <f t="shared" si="36"/>
        <v>0</v>
      </c>
      <c r="Y210" s="255">
        <f t="shared" si="36"/>
        <v>0</v>
      </c>
      <c r="Z210" s="255">
        <f t="shared" si="36"/>
        <v>0</v>
      </c>
      <c r="AA210" s="255">
        <f t="shared" si="36"/>
        <v>0</v>
      </c>
      <c r="AB210" s="255">
        <f t="shared" si="36"/>
        <v>0</v>
      </c>
      <c r="AC210" s="255">
        <f t="shared" si="36"/>
        <v>0</v>
      </c>
      <c r="AD210" s="255">
        <f t="shared" si="36"/>
        <v>0</v>
      </c>
      <c r="AE210" s="255">
        <f t="shared" si="36"/>
        <v>0</v>
      </c>
      <c r="AF210" s="255">
        <f t="shared" si="36"/>
        <v>0</v>
      </c>
      <c r="AG210" s="255">
        <f t="shared" si="36"/>
        <v>0</v>
      </c>
      <c r="AH210" s="255">
        <f t="shared" si="36"/>
        <v>0</v>
      </c>
      <c r="AI210" s="255">
        <f t="shared" si="36"/>
        <v>0</v>
      </c>
      <c r="AJ210" s="255">
        <f t="shared" si="36"/>
        <v>0</v>
      </c>
      <c r="AK210" s="255">
        <f t="shared" si="36"/>
        <v>0</v>
      </c>
      <c r="AL210" s="255">
        <f t="shared" si="36"/>
        <v>0</v>
      </c>
      <c r="AM210" s="255">
        <f t="shared" si="36"/>
        <v>0</v>
      </c>
      <c r="AN210" s="255">
        <f t="shared" si="36"/>
        <v>0</v>
      </c>
      <c r="AO210" s="255">
        <f t="shared" si="36"/>
        <v>0</v>
      </c>
      <c r="AP210" s="256">
        <v>1</v>
      </c>
      <c r="AQ210" s="255">
        <v>0</v>
      </c>
      <c r="AR210" s="255">
        <v>0</v>
      </c>
      <c r="AS210" s="255">
        <v>0</v>
      </c>
      <c r="AT210" s="255">
        <v>0</v>
      </c>
      <c r="AU210" s="255">
        <v>0</v>
      </c>
      <c r="AV210" s="255">
        <v>0</v>
      </c>
      <c r="AW210" s="255">
        <v>0</v>
      </c>
      <c r="AX210" s="255">
        <v>0</v>
      </c>
      <c r="AY210" s="255">
        <v>0</v>
      </c>
      <c r="AZ210" s="255">
        <v>0</v>
      </c>
      <c r="BA210" s="255">
        <v>0</v>
      </c>
      <c r="BB210" s="255">
        <v>0</v>
      </c>
      <c r="BC210" s="255">
        <v>0</v>
      </c>
      <c r="BD210" s="255">
        <v>0</v>
      </c>
      <c r="BE210" s="255">
        <v>0</v>
      </c>
      <c r="BF210" s="255">
        <v>0</v>
      </c>
      <c r="BG210" s="255">
        <v>0</v>
      </c>
      <c r="BH210" s="255">
        <v>0</v>
      </c>
      <c r="BI210" s="255">
        <v>0</v>
      </c>
      <c r="BJ210" s="255">
        <v>0</v>
      </c>
      <c r="BK210" s="255">
        <v>0</v>
      </c>
      <c r="BL210" s="255">
        <v>0</v>
      </c>
      <c r="BM210" s="255">
        <v>0</v>
      </c>
      <c r="BN210" s="255">
        <v>0</v>
      </c>
      <c r="BO210" s="255">
        <v>0</v>
      </c>
      <c r="BP210" s="255">
        <v>0</v>
      </c>
      <c r="BQ210" s="255">
        <v>0</v>
      </c>
      <c r="BR210" s="255">
        <v>0</v>
      </c>
      <c r="BS210" s="255">
        <v>0</v>
      </c>
      <c r="BT210" s="255">
        <v>0</v>
      </c>
      <c r="BU210" s="255">
        <v>0</v>
      </c>
      <c r="BV210" s="255">
        <v>0</v>
      </c>
      <c r="BW210" s="255">
        <v>0</v>
      </c>
      <c r="BX210" s="255">
        <v>0</v>
      </c>
      <c r="BY210" s="255">
        <v>0</v>
      </c>
      <c r="BZ210" s="255">
        <v>0</v>
      </c>
      <c r="CA210" s="255">
        <v>0</v>
      </c>
      <c r="CB210" s="255">
        <v>0</v>
      </c>
      <c r="CC210" s="256">
        <v>0</v>
      </c>
    </row>
    <row r="211" spans="1:81">
      <c r="A211" s="32" t="s">
        <v>80</v>
      </c>
      <c r="B211" s="356">
        <v>1</v>
      </c>
      <c r="C211" s="88" t="s">
        <v>224</v>
      </c>
      <c r="D211" s="249">
        <v>0</v>
      </c>
      <c r="E211" s="250">
        <v>0</v>
      </c>
      <c r="F211" s="250">
        <v>0</v>
      </c>
      <c r="G211" s="250">
        <v>0</v>
      </c>
      <c r="H211" s="250">
        <v>0</v>
      </c>
      <c r="I211" s="250">
        <v>0</v>
      </c>
      <c r="J211" s="250">
        <v>0</v>
      </c>
      <c r="K211" s="250">
        <v>0</v>
      </c>
      <c r="L211" s="250">
        <v>0</v>
      </c>
      <c r="M211" s="250">
        <v>0</v>
      </c>
      <c r="N211" s="250">
        <v>0</v>
      </c>
      <c r="O211" s="250">
        <v>0</v>
      </c>
      <c r="P211" s="250">
        <v>0</v>
      </c>
      <c r="Q211" s="250">
        <v>0</v>
      </c>
      <c r="R211" s="250">
        <v>0</v>
      </c>
      <c r="S211" s="250">
        <v>0</v>
      </c>
      <c r="T211" s="250">
        <v>0</v>
      </c>
      <c r="U211" s="250">
        <v>0</v>
      </c>
      <c r="V211" s="250">
        <v>0</v>
      </c>
      <c r="W211" s="250">
        <v>0</v>
      </c>
      <c r="X211" s="250">
        <v>0</v>
      </c>
      <c r="Y211" s="250">
        <v>0</v>
      </c>
      <c r="Z211" s="250">
        <v>0</v>
      </c>
      <c r="AA211" s="250">
        <v>0</v>
      </c>
      <c r="AB211" s="250">
        <v>0</v>
      </c>
      <c r="AC211" s="250">
        <v>0</v>
      </c>
      <c r="AD211" s="250">
        <v>0</v>
      </c>
      <c r="AE211" s="250">
        <v>0</v>
      </c>
      <c r="AF211" s="250">
        <v>0</v>
      </c>
      <c r="AG211" s="250">
        <v>0</v>
      </c>
      <c r="AH211" s="250">
        <v>0</v>
      </c>
      <c r="AI211" s="250">
        <v>0</v>
      </c>
      <c r="AJ211" s="250">
        <v>0</v>
      </c>
      <c r="AK211" s="250">
        <v>0</v>
      </c>
      <c r="AL211" s="250">
        <v>0</v>
      </c>
      <c r="AM211" s="250">
        <v>0</v>
      </c>
      <c r="AN211" s="250">
        <v>0</v>
      </c>
      <c r="AO211" s="250">
        <v>0</v>
      </c>
      <c r="AP211" s="251">
        <v>0</v>
      </c>
      <c r="AQ211" s="250">
        <v>1</v>
      </c>
      <c r="AR211" s="250">
        <f t="shared" ref="AQ211:BH228" si="38">IF(AR$170=$B211,1,0)</f>
        <v>0</v>
      </c>
      <c r="AS211" s="250">
        <f t="shared" si="38"/>
        <v>0</v>
      </c>
      <c r="AT211" s="250">
        <f t="shared" si="38"/>
        <v>0</v>
      </c>
      <c r="AU211" s="250">
        <f t="shared" si="38"/>
        <v>0</v>
      </c>
      <c r="AV211" s="250">
        <f t="shared" si="38"/>
        <v>0</v>
      </c>
      <c r="AW211" s="250">
        <f t="shared" si="38"/>
        <v>0</v>
      </c>
      <c r="AX211" s="250">
        <f t="shared" si="38"/>
        <v>0</v>
      </c>
      <c r="AY211" s="250">
        <f t="shared" si="38"/>
        <v>0</v>
      </c>
      <c r="AZ211" s="250">
        <f t="shared" si="38"/>
        <v>0</v>
      </c>
      <c r="BA211" s="250">
        <f t="shared" si="38"/>
        <v>0</v>
      </c>
      <c r="BB211" s="250">
        <f t="shared" si="38"/>
        <v>0</v>
      </c>
      <c r="BC211" s="250">
        <f t="shared" si="38"/>
        <v>0</v>
      </c>
      <c r="BD211" s="250">
        <f t="shared" si="38"/>
        <v>0</v>
      </c>
      <c r="BE211" s="250">
        <f t="shared" ref="BE211:BF224" si="39">IF(BE$170=$B211,1,0)</f>
        <v>0</v>
      </c>
      <c r="BF211" s="250">
        <f t="shared" si="39"/>
        <v>0</v>
      </c>
      <c r="BG211" s="250">
        <f t="shared" si="38"/>
        <v>0</v>
      </c>
      <c r="BH211" s="250">
        <f t="shared" si="38"/>
        <v>0</v>
      </c>
      <c r="BI211" s="250">
        <f t="shared" ref="BI211:BY228" si="40">IF(BI$170=$B211,1,0)</f>
        <v>0</v>
      </c>
      <c r="BJ211" s="250">
        <f t="shared" si="40"/>
        <v>0</v>
      </c>
      <c r="BK211" s="250">
        <f t="shared" si="40"/>
        <v>0</v>
      </c>
      <c r="BL211" s="250">
        <f t="shared" si="40"/>
        <v>0</v>
      </c>
      <c r="BM211" s="250">
        <f t="shared" si="40"/>
        <v>0</v>
      </c>
      <c r="BN211" s="250">
        <f t="shared" si="40"/>
        <v>0</v>
      </c>
      <c r="BO211" s="250">
        <f t="shared" si="40"/>
        <v>0</v>
      </c>
      <c r="BP211" s="250">
        <f t="shared" ref="BP211:BP244" si="41">IF(BP$170=$B211,1,0)</f>
        <v>0</v>
      </c>
      <c r="BQ211" s="250">
        <f t="shared" si="40"/>
        <v>0</v>
      </c>
      <c r="BR211" s="250">
        <f t="shared" si="40"/>
        <v>0</v>
      </c>
      <c r="BS211" s="250">
        <f t="shared" si="40"/>
        <v>0</v>
      </c>
      <c r="BT211" s="250">
        <f t="shared" si="40"/>
        <v>0</v>
      </c>
      <c r="BU211" s="250">
        <f t="shared" si="40"/>
        <v>0</v>
      </c>
      <c r="BV211" s="250">
        <f t="shared" si="40"/>
        <v>0</v>
      </c>
      <c r="BW211" s="250">
        <f t="shared" si="40"/>
        <v>0</v>
      </c>
      <c r="BX211" s="250">
        <f t="shared" si="40"/>
        <v>0</v>
      </c>
      <c r="BY211" s="250">
        <f t="shared" si="40"/>
        <v>0</v>
      </c>
      <c r="BZ211" s="250">
        <f t="shared" ref="BZ211:CC232" si="42">IF(BZ$170=$B211,1,0)</f>
        <v>0</v>
      </c>
      <c r="CA211" s="250">
        <f t="shared" si="42"/>
        <v>0</v>
      </c>
      <c r="CB211" s="250">
        <f t="shared" si="42"/>
        <v>0</v>
      </c>
      <c r="CC211" s="251">
        <f t="shared" si="42"/>
        <v>0</v>
      </c>
    </row>
    <row r="212" spans="1:81">
      <c r="A212" s="32" t="s">
        <v>81</v>
      </c>
      <c r="B212" s="356">
        <v>2</v>
      </c>
      <c r="C212" s="88" t="s">
        <v>238</v>
      </c>
      <c r="D212" s="249">
        <v>0</v>
      </c>
      <c r="E212" s="250">
        <v>0</v>
      </c>
      <c r="F212" s="250">
        <v>0</v>
      </c>
      <c r="G212" s="250">
        <v>0</v>
      </c>
      <c r="H212" s="250">
        <v>0</v>
      </c>
      <c r="I212" s="250">
        <v>0</v>
      </c>
      <c r="J212" s="250">
        <v>0</v>
      </c>
      <c r="K212" s="250">
        <v>0</v>
      </c>
      <c r="L212" s="250">
        <v>0</v>
      </c>
      <c r="M212" s="250">
        <v>0</v>
      </c>
      <c r="N212" s="250">
        <v>0</v>
      </c>
      <c r="O212" s="250">
        <v>0</v>
      </c>
      <c r="P212" s="250">
        <v>0</v>
      </c>
      <c r="Q212" s="250">
        <v>0</v>
      </c>
      <c r="R212" s="250">
        <v>0</v>
      </c>
      <c r="S212" s="250">
        <v>0</v>
      </c>
      <c r="T212" s="250">
        <v>0</v>
      </c>
      <c r="U212" s="250">
        <v>0</v>
      </c>
      <c r="V212" s="250">
        <v>0</v>
      </c>
      <c r="W212" s="250">
        <v>0</v>
      </c>
      <c r="X212" s="250">
        <v>0</v>
      </c>
      <c r="Y212" s="250">
        <v>0</v>
      </c>
      <c r="Z212" s="250">
        <v>0</v>
      </c>
      <c r="AA212" s="250">
        <v>0</v>
      </c>
      <c r="AB212" s="250">
        <v>0</v>
      </c>
      <c r="AC212" s="250">
        <v>0</v>
      </c>
      <c r="AD212" s="250">
        <v>0</v>
      </c>
      <c r="AE212" s="250">
        <v>0</v>
      </c>
      <c r="AF212" s="250">
        <v>0</v>
      </c>
      <c r="AG212" s="250">
        <v>0</v>
      </c>
      <c r="AH212" s="250">
        <v>0</v>
      </c>
      <c r="AI212" s="250">
        <v>0</v>
      </c>
      <c r="AJ212" s="250">
        <v>0</v>
      </c>
      <c r="AK212" s="250">
        <v>0</v>
      </c>
      <c r="AL212" s="250">
        <v>0</v>
      </c>
      <c r="AM212" s="250">
        <v>0</v>
      </c>
      <c r="AN212" s="250">
        <v>0</v>
      </c>
      <c r="AO212" s="250">
        <v>0</v>
      </c>
      <c r="AP212" s="251">
        <v>0</v>
      </c>
      <c r="AQ212" s="250">
        <f t="shared" si="38"/>
        <v>0</v>
      </c>
      <c r="AR212" s="250">
        <v>1</v>
      </c>
      <c r="AS212" s="250">
        <f t="shared" si="38"/>
        <v>0</v>
      </c>
      <c r="AT212" s="250">
        <f t="shared" si="38"/>
        <v>0</v>
      </c>
      <c r="AU212" s="250">
        <f t="shared" si="38"/>
        <v>0</v>
      </c>
      <c r="AV212" s="250">
        <f t="shared" si="38"/>
        <v>0</v>
      </c>
      <c r="AW212" s="250">
        <f t="shared" si="38"/>
        <v>0</v>
      </c>
      <c r="AX212" s="250">
        <f t="shared" si="38"/>
        <v>0</v>
      </c>
      <c r="AY212" s="250">
        <f t="shared" si="38"/>
        <v>0</v>
      </c>
      <c r="AZ212" s="250">
        <f t="shared" si="38"/>
        <v>0</v>
      </c>
      <c r="BA212" s="250">
        <f t="shared" si="38"/>
        <v>0</v>
      </c>
      <c r="BB212" s="250">
        <f t="shared" si="38"/>
        <v>0</v>
      </c>
      <c r="BC212" s="250">
        <f t="shared" si="38"/>
        <v>0</v>
      </c>
      <c r="BD212" s="250">
        <f t="shared" si="38"/>
        <v>0</v>
      </c>
      <c r="BE212" s="250">
        <f t="shared" si="39"/>
        <v>0</v>
      </c>
      <c r="BF212" s="250">
        <f t="shared" si="39"/>
        <v>0</v>
      </c>
      <c r="BG212" s="250">
        <f t="shared" si="38"/>
        <v>0</v>
      </c>
      <c r="BH212" s="250">
        <f t="shared" si="38"/>
        <v>0</v>
      </c>
      <c r="BI212" s="250">
        <f t="shared" si="40"/>
        <v>0</v>
      </c>
      <c r="BJ212" s="250">
        <f t="shared" si="40"/>
        <v>0</v>
      </c>
      <c r="BK212" s="250">
        <f t="shared" si="40"/>
        <v>0</v>
      </c>
      <c r="BL212" s="250">
        <f t="shared" si="40"/>
        <v>0</v>
      </c>
      <c r="BM212" s="250">
        <f t="shared" si="40"/>
        <v>0</v>
      </c>
      <c r="BN212" s="250">
        <f t="shared" si="40"/>
        <v>0</v>
      </c>
      <c r="BO212" s="250">
        <f t="shared" si="40"/>
        <v>0</v>
      </c>
      <c r="BP212" s="250">
        <f t="shared" si="41"/>
        <v>0</v>
      </c>
      <c r="BQ212" s="250">
        <f t="shared" si="40"/>
        <v>0</v>
      </c>
      <c r="BR212" s="250">
        <f t="shared" si="40"/>
        <v>0</v>
      </c>
      <c r="BS212" s="250">
        <f t="shared" si="40"/>
        <v>0</v>
      </c>
      <c r="BT212" s="250">
        <f t="shared" si="40"/>
        <v>0</v>
      </c>
      <c r="BU212" s="250">
        <f t="shared" si="40"/>
        <v>0</v>
      </c>
      <c r="BV212" s="250">
        <f t="shared" si="40"/>
        <v>0</v>
      </c>
      <c r="BW212" s="250">
        <f t="shared" si="40"/>
        <v>0</v>
      </c>
      <c r="BX212" s="250">
        <f t="shared" si="40"/>
        <v>0</v>
      </c>
      <c r="BY212" s="250">
        <f t="shared" si="40"/>
        <v>0</v>
      </c>
      <c r="BZ212" s="250">
        <f t="shared" si="42"/>
        <v>0</v>
      </c>
      <c r="CA212" s="250">
        <f t="shared" si="42"/>
        <v>0</v>
      </c>
      <c r="CB212" s="250">
        <f t="shared" si="42"/>
        <v>0</v>
      </c>
      <c r="CC212" s="251">
        <f t="shared" si="42"/>
        <v>0</v>
      </c>
    </row>
    <row r="213" spans="1:81">
      <c r="A213" s="32" t="s">
        <v>82</v>
      </c>
      <c r="B213" s="356">
        <v>3</v>
      </c>
      <c r="C213" s="88" t="s">
        <v>239</v>
      </c>
      <c r="D213" s="249">
        <v>0</v>
      </c>
      <c r="E213" s="250">
        <v>0</v>
      </c>
      <c r="F213" s="250">
        <v>0</v>
      </c>
      <c r="G213" s="250">
        <v>0</v>
      </c>
      <c r="H213" s="250">
        <v>0</v>
      </c>
      <c r="I213" s="250">
        <v>0</v>
      </c>
      <c r="J213" s="250">
        <v>0</v>
      </c>
      <c r="K213" s="250">
        <v>0</v>
      </c>
      <c r="L213" s="250">
        <v>0</v>
      </c>
      <c r="M213" s="250">
        <v>0</v>
      </c>
      <c r="N213" s="250">
        <v>0</v>
      </c>
      <c r="O213" s="250">
        <v>0</v>
      </c>
      <c r="P213" s="250">
        <v>0</v>
      </c>
      <c r="Q213" s="250">
        <v>0</v>
      </c>
      <c r="R213" s="250">
        <v>0</v>
      </c>
      <c r="S213" s="250">
        <v>0</v>
      </c>
      <c r="T213" s="250">
        <v>0</v>
      </c>
      <c r="U213" s="250">
        <v>0</v>
      </c>
      <c r="V213" s="250">
        <v>0</v>
      </c>
      <c r="W213" s="250">
        <v>0</v>
      </c>
      <c r="X213" s="250">
        <v>0</v>
      </c>
      <c r="Y213" s="250">
        <v>0</v>
      </c>
      <c r="Z213" s="250">
        <v>0</v>
      </c>
      <c r="AA213" s="250">
        <v>0</v>
      </c>
      <c r="AB213" s="250">
        <v>0</v>
      </c>
      <c r="AC213" s="250">
        <v>0</v>
      </c>
      <c r="AD213" s="250">
        <v>0</v>
      </c>
      <c r="AE213" s="250">
        <v>0</v>
      </c>
      <c r="AF213" s="250">
        <v>0</v>
      </c>
      <c r="AG213" s="250">
        <v>0</v>
      </c>
      <c r="AH213" s="250">
        <v>0</v>
      </c>
      <c r="AI213" s="250">
        <v>0</v>
      </c>
      <c r="AJ213" s="250">
        <v>0</v>
      </c>
      <c r="AK213" s="250">
        <v>0</v>
      </c>
      <c r="AL213" s="250">
        <v>0</v>
      </c>
      <c r="AM213" s="250">
        <v>0</v>
      </c>
      <c r="AN213" s="250">
        <v>0</v>
      </c>
      <c r="AO213" s="250">
        <v>0</v>
      </c>
      <c r="AP213" s="251">
        <v>0</v>
      </c>
      <c r="AQ213" s="250">
        <f t="shared" si="38"/>
        <v>0</v>
      </c>
      <c r="AR213" s="250">
        <f t="shared" si="38"/>
        <v>0</v>
      </c>
      <c r="AS213" s="250">
        <v>1</v>
      </c>
      <c r="AT213" s="250">
        <f t="shared" si="38"/>
        <v>0</v>
      </c>
      <c r="AU213" s="250">
        <f t="shared" si="38"/>
        <v>0</v>
      </c>
      <c r="AV213" s="250">
        <f t="shared" si="38"/>
        <v>0</v>
      </c>
      <c r="AW213" s="250">
        <f t="shared" si="38"/>
        <v>0</v>
      </c>
      <c r="AX213" s="250">
        <f t="shared" si="38"/>
        <v>0</v>
      </c>
      <c r="AY213" s="250">
        <f t="shared" si="38"/>
        <v>0</v>
      </c>
      <c r="AZ213" s="250">
        <f t="shared" si="38"/>
        <v>0</v>
      </c>
      <c r="BA213" s="250">
        <f t="shared" si="38"/>
        <v>0</v>
      </c>
      <c r="BB213" s="250">
        <f t="shared" si="38"/>
        <v>0</v>
      </c>
      <c r="BC213" s="250">
        <f t="shared" si="38"/>
        <v>0</v>
      </c>
      <c r="BD213" s="250">
        <f t="shared" si="38"/>
        <v>0</v>
      </c>
      <c r="BE213" s="250">
        <f t="shared" si="39"/>
        <v>0</v>
      </c>
      <c r="BF213" s="250">
        <f t="shared" si="39"/>
        <v>0</v>
      </c>
      <c r="BG213" s="250">
        <f t="shared" si="38"/>
        <v>0</v>
      </c>
      <c r="BH213" s="250">
        <f t="shared" si="38"/>
        <v>0</v>
      </c>
      <c r="BI213" s="250">
        <f t="shared" si="40"/>
        <v>0</v>
      </c>
      <c r="BJ213" s="250">
        <f t="shared" si="40"/>
        <v>0</v>
      </c>
      <c r="BK213" s="250">
        <f t="shared" si="40"/>
        <v>0</v>
      </c>
      <c r="BL213" s="250">
        <f t="shared" si="40"/>
        <v>0</v>
      </c>
      <c r="BM213" s="250">
        <f t="shared" si="40"/>
        <v>0</v>
      </c>
      <c r="BN213" s="250">
        <f t="shared" si="40"/>
        <v>0</v>
      </c>
      <c r="BO213" s="250">
        <f t="shared" si="40"/>
        <v>0</v>
      </c>
      <c r="BP213" s="250">
        <f t="shared" si="41"/>
        <v>0</v>
      </c>
      <c r="BQ213" s="250">
        <f t="shared" si="40"/>
        <v>0</v>
      </c>
      <c r="BR213" s="250">
        <f t="shared" si="40"/>
        <v>0</v>
      </c>
      <c r="BS213" s="250">
        <f t="shared" si="40"/>
        <v>0</v>
      </c>
      <c r="BT213" s="250">
        <f t="shared" si="40"/>
        <v>0</v>
      </c>
      <c r="BU213" s="250">
        <f t="shared" si="40"/>
        <v>0</v>
      </c>
      <c r="BV213" s="250">
        <f t="shared" si="40"/>
        <v>0</v>
      </c>
      <c r="BW213" s="250">
        <f t="shared" si="40"/>
        <v>0</v>
      </c>
      <c r="BX213" s="250">
        <f t="shared" si="40"/>
        <v>0</v>
      </c>
      <c r="BY213" s="250">
        <f t="shared" si="40"/>
        <v>0</v>
      </c>
      <c r="BZ213" s="250">
        <f t="shared" si="42"/>
        <v>0</v>
      </c>
      <c r="CA213" s="250">
        <f t="shared" si="42"/>
        <v>0</v>
      </c>
      <c r="CB213" s="250">
        <f t="shared" si="42"/>
        <v>0</v>
      </c>
      <c r="CC213" s="251">
        <f t="shared" si="42"/>
        <v>0</v>
      </c>
    </row>
    <row r="214" spans="1:81">
      <c r="A214" s="32" t="s">
        <v>83</v>
      </c>
      <c r="B214" s="356">
        <v>4</v>
      </c>
      <c r="C214" s="88" t="s">
        <v>39</v>
      </c>
      <c r="D214" s="249">
        <v>0</v>
      </c>
      <c r="E214" s="250">
        <v>0</v>
      </c>
      <c r="F214" s="250">
        <v>0</v>
      </c>
      <c r="G214" s="250">
        <v>0</v>
      </c>
      <c r="H214" s="250">
        <v>0</v>
      </c>
      <c r="I214" s="250">
        <v>0</v>
      </c>
      <c r="J214" s="250">
        <v>0</v>
      </c>
      <c r="K214" s="250">
        <v>0</v>
      </c>
      <c r="L214" s="250">
        <v>0</v>
      </c>
      <c r="M214" s="250">
        <v>0</v>
      </c>
      <c r="N214" s="250">
        <v>0</v>
      </c>
      <c r="O214" s="250">
        <v>0</v>
      </c>
      <c r="P214" s="250">
        <v>0</v>
      </c>
      <c r="Q214" s="250">
        <v>0</v>
      </c>
      <c r="R214" s="250">
        <v>0</v>
      </c>
      <c r="S214" s="250">
        <v>0</v>
      </c>
      <c r="T214" s="250">
        <v>0</v>
      </c>
      <c r="U214" s="250">
        <v>0</v>
      </c>
      <c r="V214" s="250">
        <v>0</v>
      </c>
      <c r="W214" s="250">
        <v>0</v>
      </c>
      <c r="X214" s="250">
        <v>0</v>
      </c>
      <c r="Y214" s="250">
        <v>0</v>
      </c>
      <c r="Z214" s="250">
        <v>0</v>
      </c>
      <c r="AA214" s="250">
        <v>0</v>
      </c>
      <c r="AB214" s="250">
        <v>0</v>
      </c>
      <c r="AC214" s="250">
        <v>0</v>
      </c>
      <c r="AD214" s="250">
        <v>0</v>
      </c>
      <c r="AE214" s="250">
        <v>0</v>
      </c>
      <c r="AF214" s="250">
        <v>0</v>
      </c>
      <c r="AG214" s="250">
        <v>0</v>
      </c>
      <c r="AH214" s="250">
        <v>0</v>
      </c>
      <c r="AI214" s="250">
        <v>0</v>
      </c>
      <c r="AJ214" s="250">
        <v>0</v>
      </c>
      <c r="AK214" s="250">
        <v>0</v>
      </c>
      <c r="AL214" s="250">
        <v>0</v>
      </c>
      <c r="AM214" s="250">
        <v>0</v>
      </c>
      <c r="AN214" s="250">
        <v>0</v>
      </c>
      <c r="AO214" s="250">
        <v>0</v>
      </c>
      <c r="AP214" s="251">
        <v>0</v>
      </c>
      <c r="AQ214" s="250">
        <f t="shared" si="38"/>
        <v>0</v>
      </c>
      <c r="AR214" s="250">
        <f t="shared" si="38"/>
        <v>0</v>
      </c>
      <c r="AS214" s="250">
        <f t="shared" si="38"/>
        <v>0</v>
      </c>
      <c r="AT214" s="250">
        <v>1</v>
      </c>
      <c r="AU214" s="250">
        <f t="shared" si="38"/>
        <v>0</v>
      </c>
      <c r="AV214" s="250">
        <f t="shared" si="38"/>
        <v>0</v>
      </c>
      <c r="AW214" s="250">
        <f t="shared" si="38"/>
        <v>0</v>
      </c>
      <c r="AX214" s="250">
        <f t="shared" si="38"/>
        <v>0</v>
      </c>
      <c r="AY214" s="250">
        <f t="shared" si="38"/>
        <v>0</v>
      </c>
      <c r="AZ214" s="250">
        <f t="shared" si="38"/>
        <v>0</v>
      </c>
      <c r="BA214" s="250">
        <f t="shared" si="38"/>
        <v>0</v>
      </c>
      <c r="BB214" s="250">
        <f t="shared" si="38"/>
        <v>0</v>
      </c>
      <c r="BC214" s="250">
        <f t="shared" si="38"/>
        <v>0</v>
      </c>
      <c r="BD214" s="250">
        <f t="shared" si="38"/>
        <v>0</v>
      </c>
      <c r="BE214" s="250">
        <f t="shared" si="39"/>
        <v>0</v>
      </c>
      <c r="BF214" s="250">
        <f t="shared" si="39"/>
        <v>0</v>
      </c>
      <c r="BG214" s="250">
        <f t="shared" si="38"/>
        <v>0</v>
      </c>
      <c r="BH214" s="250">
        <f t="shared" si="38"/>
        <v>0</v>
      </c>
      <c r="BI214" s="250">
        <f t="shared" si="40"/>
        <v>0</v>
      </c>
      <c r="BJ214" s="250">
        <f t="shared" si="40"/>
        <v>0</v>
      </c>
      <c r="BK214" s="250">
        <f t="shared" si="40"/>
        <v>0</v>
      </c>
      <c r="BL214" s="250">
        <f t="shared" si="40"/>
        <v>0</v>
      </c>
      <c r="BM214" s="250">
        <f t="shared" si="40"/>
        <v>0</v>
      </c>
      <c r="BN214" s="250">
        <f t="shared" si="40"/>
        <v>0</v>
      </c>
      <c r="BO214" s="250">
        <f t="shared" si="40"/>
        <v>0</v>
      </c>
      <c r="BP214" s="250">
        <f t="shared" si="41"/>
        <v>0</v>
      </c>
      <c r="BQ214" s="250">
        <f t="shared" si="40"/>
        <v>0</v>
      </c>
      <c r="BR214" s="250">
        <f t="shared" si="40"/>
        <v>0</v>
      </c>
      <c r="BS214" s="250">
        <f t="shared" si="40"/>
        <v>0</v>
      </c>
      <c r="BT214" s="250">
        <f t="shared" si="40"/>
        <v>0</v>
      </c>
      <c r="BU214" s="250">
        <f t="shared" si="40"/>
        <v>0</v>
      </c>
      <c r="BV214" s="250">
        <f t="shared" si="40"/>
        <v>0</v>
      </c>
      <c r="BW214" s="250">
        <f t="shared" si="40"/>
        <v>0</v>
      </c>
      <c r="BX214" s="250">
        <f t="shared" si="40"/>
        <v>0</v>
      </c>
      <c r="BY214" s="250">
        <f t="shared" si="40"/>
        <v>0</v>
      </c>
      <c r="BZ214" s="250">
        <f t="shared" si="42"/>
        <v>0</v>
      </c>
      <c r="CA214" s="250">
        <f t="shared" si="42"/>
        <v>0</v>
      </c>
      <c r="CB214" s="250">
        <f t="shared" si="42"/>
        <v>0</v>
      </c>
      <c r="CC214" s="251">
        <f t="shared" si="42"/>
        <v>0</v>
      </c>
    </row>
    <row r="215" spans="1:81">
      <c r="A215" s="32" t="s">
        <v>79</v>
      </c>
      <c r="B215" s="356">
        <v>5</v>
      </c>
      <c r="C215" s="88" t="s">
        <v>159</v>
      </c>
      <c r="D215" s="249">
        <v>0</v>
      </c>
      <c r="E215" s="250">
        <v>0</v>
      </c>
      <c r="F215" s="250">
        <v>0</v>
      </c>
      <c r="G215" s="250">
        <v>0</v>
      </c>
      <c r="H215" s="250">
        <v>0</v>
      </c>
      <c r="I215" s="250">
        <v>0</v>
      </c>
      <c r="J215" s="250">
        <v>0</v>
      </c>
      <c r="K215" s="250">
        <v>0</v>
      </c>
      <c r="L215" s="250">
        <v>0</v>
      </c>
      <c r="M215" s="250">
        <v>0</v>
      </c>
      <c r="N215" s="250">
        <v>0</v>
      </c>
      <c r="O215" s="250">
        <v>0</v>
      </c>
      <c r="P215" s="250">
        <v>0</v>
      </c>
      <c r="Q215" s="250">
        <v>0</v>
      </c>
      <c r="R215" s="250">
        <v>0</v>
      </c>
      <c r="S215" s="250">
        <v>0</v>
      </c>
      <c r="T215" s="250">
        <v>0</v>
      </c>
      <c r="U215" s="250">
        <v>0</v>
      </c>
      <c r="V215" s="250">
        <v>0</v>
      </c>
      <c r="W215" s="250">
        <v>0</v>
      </c>
      <c r="X215" s="250">
        <v>0</v>
      </c>
      <c r="Y215" s="250">
        <v>0</v>
      </c>
      <c r="Z215" s="250">
        <v>0</v>
      </c>
      <c r="AA215" s="250">
        <v>0</v>
      </c>
      <c r="AB215" s="250">
        <v>0</v>
      </c>
      <c r="AC215" s="250">
        <v>0</v>
      </c>
      <c r="AD215" s="250">
        <v>0</v>
      </c>
      <c r="AE215" s="250">
        <v>0</v>
      </c>
      <c r="AF215" s="250">
        <v>0</v>
      </c>
      <c r="AG215" s="250">
        <v>0</v>
      </c>
      <c r="AH215" s="250">
        <v>0</v>
      </c>
      <c r="AI215" s="250">
        <v>0</v>
      </c>
      <c r="AJ215" s="250">
        <v>0</v>
      </c>
      <c r="AK215" s="250">
        <v>0</v>
      </c>
      <c r="AL215" s="250">
        <v>0</v>
      </c>
      <c r="AM215" s="250">
        <v>0</v>
      </c>
      <c r="AN215" s="250">
        <v>0</v>
      </c>
      <c r="AO215" s="250">
        <v>0</v>
      </c>
      <c r="AP215" s="251">
        <v>0</v>
      </c>
      <c r="AQ215" s="250">
        <f t="shared" si="38"/>
        <v>0</v>
      </c>
      <c r="AR215" s="250">
        <f t="shared" si="38"/>
        <v>0</v>
      </c>
      <c r="AS215" s="250">
        <f t="shared" si="38"/>
        <v>0</v>
      </c>
      <c r="AT215" s="250">
        <f t="shared" si="38"/>
        <v>0</v>
      </c>
      <c r="AU215" s="250">
        <v>1</v>
      </c>
      <c r="AV215" s="250">
        <f t="shared" si="38"/>
        <v>0</v>
      </c>
      <c r="AW215" s="250">
        <f t="shared" si="38"/>
        <v>0</v>
      </c>
      <c r="AX215" s="250">
        <f t="shared" si="38"/>
        <v>0</v>
      </c>
      <c r="AY215" s="250">
        <f t="shared" si="38"/>
        <v>0</v>
      </c>
      <c r="AZ215" s="250">
        <f t="shared" si="38"/>
        <v>0</v>
      </c>
      <c r="BA215" s="250">
        <f t="shared" si="38"/>
        <v>0</v>
      </c>
      <c r="BB215" s="250">
        <f t="shared" si="38"/>
        <v>0</v>
      </c>
      <c r="BC215" s="250">
        <f t="shared" si="38"/>
        <v>0</v>
      </c>
      <c r="BD215" s="250">
        <f t="shared" si="38"/>
        <v>0</v>
      </c>
      <c r="BE215" s="250">
        <f t="shared" si="39"/>
        <v>0</v>
      </c>
      <c r="BF215" s="250">
        <f t="shared" si="39"/>
        <v>0</v>
      </c>
      <c r="BG215" s="250">
        <f t="shared" si="38"/>
        <v>0</v>
      </c>
      <c r="BH215" s="250">
        <f t="shared" si="38"/>
        <v>0</v>
      </c>
      <c r="BI215" s="250">
        <f t="shared" si="40"/>
        <v>0</v>
      </c>
      <c r="BJ215" s="250">
        <f t="shared" si="40"/>
        <v>0</v>
      </c>
      <c r="BK215" s="250">
        <f t="shared" si="40"/>
        <v>0</v>
      </c>
      <c r="BL215" s="250">
        <f t="shared" si="40"/>
        <v>0</v>
      </c>
      <c r="BM215" s="250">
        <f t="shared" si="40"/>
        <v>0</v>
      </c>
      <c r="BN215" s="250">
        <f t="shared" si="40"/>
        <v>0</v>
      </c>
      <c r="BO215" s="250">
        <f t="shared" si="40"/>
        <v>0</v>
      </c>
      <c r="BP215" s="250">
        <f t="shared" si="41"/>
        <v>0</v>
      </c>
      <c r="BQ215" s="250">
        <f t="shared" si="40"/>
        <v>0</v>
      </c>
      <c r="BR215" s="250">
        <f t="shared" si="40"/>
        <v>0</v>
      </c>
      <c r="BS215" s="250">
        <f t="shared" si="40"/>
        <v>0</v>
      </c>
      <c r="BT215" s="250">
        <f t="shared" si="40"/>
        <v>0</v>
      </c>
      <c r="BU215" s="250">
        <f t="shared" si="40"/>
        <v>0</v>
      </c>
      <c r="BV215" s="250">
        <f t="shared" si="40"/>
        <v>0</v>
      </c>
      <c r="BW215" s="250">
        <f t="shared" si="40"/>
        <v>0</v>
      </c>
      <c r="BX215" s="250">
        <f t="shared" si="40"/>
        <v>0</v>
      </c>
      <c r="BY215" s="250">
        <f t="shared" si="40"/>
        <v>0</v>
      </c>
      <c r="BZ215" s="250">
        <f t="shared" si="42"/>
        <v>0</v>
      </c>
      <c r="CA215" s="250">
        <f t="shared" si="42"/>
        <v>0</v>
      </c>
      <c r="CB215" s="250">
        <f t="shared" si="42"/>
        <v>0</v>
      </c>
      <c r="CC215" s="251">
        <f t="shared" si="42"/>
        <v>0</v>
      </c>
    </row>
    <row r="216" spans="1:81">
      <c r="A216" s="32"/>
      <c r="B216" s="356">
        <v>6</v>
      </c>
      <c r="C216" s="88" t="s">
        <v>40</v>
      </c>
      <c r="D216" s="249">
        <v>0</v>
      </c>
      <c r="E216" s="250">
        <v>0</v>
      </c>
      <c r="F216" s="250">
        <v>0</v>
      </c>
      <c r="G216" s="250">
        <v>0</v>
      </c>
      <c r="H216" s="250">
        <v>0</v>
      </c>
      <c r="I216" s="250">
        <v>0</v>
      </c>
      <c r="J216" s="250">
        <v>0</v>
      </c>
      <c r="K216" s="250">
        <v>0</v>
      </c>
      <c r="L216" s="250">
        <v>0</v>
      </c>
      <c r="M216" s="250">
        <v>0</v>
      </c>
      <c r="N216" s="250">
        <v>0</v>
      </c>
      <c r="O216" s="250">
        <v>0</v>
      </c>
      <c r="P216" s="250">
        <v>0</v>
      </c>
      <c r="Q216" s="250">
        <v>0</v>
      </c>
      <c r="R216" s="250">
        <v>0</v>
      </c>
      <c r="S216" s="250">
        <v>0</v>
      </c>
      <c r="T216" s="250">
        <v>0</v>
      </c>
      <c r="U216" s="250">
        <v>0</v>
      </c>
      <c r="V216" s="250">
        <v>0</v>
      </c>
      <c r="W216" s="250">
        <v>0</v>
      </c>
      <c r="X216" s="250">
        <v>0</v>
      </c>
      <c r="Y216" s="250">
        <v>0</v>
      </c>
      <c r="Z216" s="250">
        <v>0</v>
      </c>
      <c r="AA216" s="250">
        <v>0</v>
      </c>
      <c r="AB216" s="250">
        <v>0</v>
      </c>
      <c r="AC216" s="250">
        <v>0</v>
      </c>
      <c r="AD216" s="250">
        <v>0</v>
      </c>
      <c r="AE216" s="250">
        <v>0</v>
      </c>
      <c r="AF216" s="250">
        <v>0</v>
      </c>
      <c r="AG216" s="250">
        <v>0</v>
      </c>
      <c r="AH216" s="250">
        <v>0</v>
      </c>
      <c r="AI216" s="250">
        <v>0</v>
      </c>
      <c r="AJ216" s="250">
        <v>0</v>
      </c>
      <c r="AK216" s="250">
        <v>0</v>
      </c>
      <c r="AL216" s="250">
        <v>0</v>
      </c>
      <c r="AM216" s="250">
        <v>0</v>
      </c>
      <c r="AN216" s="250">
        <v>0</v>
      </c>
      <c r="AO216" s="250">
        <v>0</v>
      </c>
      <c r="AP216" s="251">
        <v>0</v>
      </c>
      <c r="AQ216" s="250">
        <f t="shared" si="38"/>
        <v>0</v>
      </c>
      <c r="AR216" s="250">
        <f t="shared" si="38"/>
        <v>0</v>
      </c>
      <c r="AS216" s="250">
        <f t="shared" si="38"/>
        <v>0</v>
      </c>
      <c r="AT216" s="250">
        <f t="shared" si="38"/>
        <v>0</v>
      </c>
      <c r="AU216" s="250">
        <f t="shared" si="38"/>
        <v>0</v>
      </c>
      <c r="AV216" s="250">
        <v>1</v>
      </c>
      <c r="AW216" s="250">
        <f t="shared" si="38"/>
        <v>0</v>
      </c>
      <c r="AX216" s="250">
        <f t="shared" si="38"/>
        <v>0</v>
      </c>
      <c r="AY216" s="250">
        <f t="shared" si="38"/>
        <v>0</v>
      </c>
      <c r="AZ216" s="250">
        <f t="shared" si="38"/>
        <v>0</v>
      </c>
      <c r="BA216" s="250">
        <f t="shared" si="38"/>
        <v>0</v>
      </c>
      <c r="BB216" s="250">
        <f t="shared" si="38"/>
        <v>0</v>
      </c>
      <c r="BC216" s="250">
        <f t="shared" si="38"/>
        <v>0</v>
      </c>
      <c r="BD216" s="250">
        <f t="shared" si="38"/>
        <v>0</v>
      </c>
      <c r="BE216" s="250">
        <f t="shared" si="39"/>
        <v>0</v>
      </c>
      <c r="BF216" s="250">
        <f t="shared" si="39"/>
        <v>0</v>
      </c>
      <c r="BG216" s="250">
        <f t="shared" si="38"/>
        <v>0</v>
      </c>
      <c r="BH216" s="250">
        <f t="shared" si="38"/>
        <v>0</v>
      </c>
      <c r="BI216" s="250">
        <f t="shared" si="40"/>
        <v>0</v>
      </c>
      <c r="BJ216" s="250">
        <f t="shared" si="40"/>
        <v>0</v>
      </c>
      <c r="BK216" s="250">
        <f t="shared" si="40"/>
        <v>0</v>
      </c>
      <c r="BL216" s="250">
        <f t="shared" si="40"/>
        <v>0</v>
      </c>
      <c r="BM216" s="250">
        <f t="shared" si="40"/>
        <v>0</v>
      </c>
      <c r="BN216" s="250">
        <f t="shared" si="40"/>
        <v>0</v>
      </c>
      <c r="BO216" s="250">
        <f t="shared" si="40"/>
        <v>0</v>
      </c>
      <c r="BP216" s="250">
        <f t="shared" si="41"/>
        <v>0</v>
      </c>
      <c r="BQ216" s="250">
        <f t="shared" si="40"/>
        <v>0</v>
      </c>
      <c r="BR216" s="250">
        <f t="shared" si="40"/>
        <v>0</v>
      </c>
      <c r="BS216" s="250">
        <f t="shared" si="40"/>
        <v>0</v>
      </c>
      <c r="BT216" s="250">
        <f t="shared" si="40"/>
        <v>0</v>
      </c>
      <c r="BU216" s="250">
        <f t="shared" si="40"/>
        <v>0</v>
      </c>
      <c r="BV216" s="250">
        <f t="shared" si="40"/>
        <v>0</v>
      </c>
      <c r="BW216" s="250">
        <f t="shared" si="40"/>
        <v>0</v>
      </c>
      <c r="BX216" s="250">
        <f t="shared" si="40"/>
        <v>0</v>
      </c>
      <c r="BY216" s="250">
        <f t="shared" si="40"/>
        <v>0</v>
      </c>
      <c r="BZ216" s="250">
        <f t="shared" si="42"/>
        <v>0</v>
      </c>
      <c r="CA216" s="250">
        <f t="shared" si="42"/>
        <v>0</v>
      </c>
      <c r="CB216" s="250">
        <f t="shared" si="42"/>
        <v>0</v>
      </c>
      <c r="CC216" s="251">
        <f t="shared" si="42"/>
        <v>0</v>
      </c>
    </row>
    <row r="217" spans="1:81">
      <c r="A217" s="32"/>
      <c r="B217" s="356">
        <v>7</v>
      </c>
      <c r="C217" s="88" t="s">
        <v>41</v>
      </c>
      <c r="D217" s="249">
        <v>0</v>
      </c>
      <c r="E217" s="250">
        <v>0</v>
      </c>
      <c r="F217" s="250">
        <v>0</v>
      </c>
      <c r="G217" s="250">
        <v>0</v>
      </c>
      <c r="H217" s="250">
        <v>0</v>
      </c>
      <c r="I217" s="250">
        <v>0</v>
      </c>
      <c r="J217" s="250">
        <v>0</v>
      </c>
      <c r="K217" s="250">
        <v>0</v>
      </c>
      <c r="L217" s="250">
        <v>0</v>
      </c>
      <c r="M217" s="250">
        <v>0</v>
      </c>
      <c r="N217" s="250">
        <v>0</v>
      </c>
      <c r="O217" s="250">
        <v>0</v>
      </c>
      <c r="P217" s="250">
        <v>0</v>
      </c>
      <c r="Q217" s="250">
        <v>0</v>
      </c>
      <c r="R217" s="250">
        <v>0</v>
      </c>
      <c r="S217" s="250">
        <v>0</v>
      </c>
      <c r="T217" s="250">
        <v>0</v>
      </c>
      <c r="U217" s="250">
        <v>0</v>
      </c>
      <c r="V217" s="250">
        <v>0</v>
      </c>
      <c r="W217" s="250">
        <v>0</v>
      </c>
      <c r="X217" s="250">
        <v>0</v>
      </c>
      <c r="Y217" s="250">
        <v>0</v>
      </c>
      <c r="Z217" s="250">
        <v>0</v>
      </c>
      <c r="AA217" s="250">
        <v>0</v>
      </c>
      <c r="AB217" s="250">
        <v>0</v>
      </c>
      <c r="AC217" s="250">
        <v>0</v>
      </c>
      <c r="AD217" s="250">
        <v>0</v>
      </c>
      <c r="AE217" s="250">
        <v>0</v>
      </c>
      <c r="AF217" s="250">
        <v>0</v>
      </c>
      <c r="AG217" s="250">
        <v>0</v>
      </c>
      <c r="AH217" s="250">
        <v>0</v>
      </c>
      <c r="AI217" s="250">
        <v>0</v>
      </c>
      <c r="AJ217" s="250">
        <v>0</v>
      </c>
      <c r="AK217" s="250">
        <v>0</v>
      </c>
      <c r="AL217" s="250">
        <v>0</v>
      </c>
      <c r="AM217" s="250">
        <v>0</v>
      </c>
      <c r="AN217" s="250">
        <v>0</v>
      </c>
      <c r="AO217" s="250">
        <v>0</v>
      </c>
      <c r="AP217" s="251">
        <v>0</v>
      </c>
      <c r="AQ217" s="250">
        <f t="shared" si="38"/>
        <v>0</v>
      </c>
      <c r="AR217" s="250">
        <f t="shared" si="38"/>
        <v>0</v>
      </c>
      <c r="AS217" s="250">
        <f t="shared" si="38"/>
        <v>0</v>
      </c>
      <c r="AT217" s="250">
        <f t="shared" si="38"/>
        <v>0</v>
      </c>
      <c r="AU217" s="250">
        <f t="shared" si="38"/>
        <v>0</v>
      </c>
      <c r="AV217" s="250">
        <f t="shared" si="38"/>
        <v>0</v>
      </c>
      <c r="AW217" s="250">
        <v>1</v>
      </c>
      <c r="AX217" s="250">
        <f t="shared" si="38"/>
        <v>0</v>
      </c>
      <c r="AY217" s="250">
        <f t="shared" si="38"/>
        <v>0</v>
      </c>
      <c r="AZ217" s="250">
        <f t="shared" si="38"/>
        <v>0</v>
      </c>
      <c r="BA217" s="250">
        <f t="shared" si="38"/>
        <v>0</v>
      </c>
      <c r="BB217" s="250">
        <f t="shared" si="38"/>
        <v>0</v>
      </c>
      <c r="BC217" s="250">
        <f t="shared" si="38"/>
        <v>0</v>
      </c>
      <c r="BD217" s="250">
        <f t="shared" si="38"/>
        <v>0</v>
      </c>
      <c r="BE217" s="250">
        <f t="shared" si="39"/>
        <v>0</v>
      </c>
      <c r="BF217" s="250">
        <f t="shared" si="39"/>
        <v>0</v>
      </c>
      <c r="BG217" s="250">
        <f t="shared" si="38"/>
        <v>0</v>
      </c>
      <c r="BH217" s="250">
        <f t="shared" si="38"/>
        <v>0</v>
      </c>
      <c r="BI217" s="250">
        <f t="shared" si="40"/>
        <v>0</v>
      </c>
      <c r="BJ217" s="250">
        <f t="shared" si="40"/>
        <v>0</v>
      </c>
      <c r="BK217" s="250">
        <f t="shared" si="40"/>
        <v>0</v>
      </c>
      <c r="BL217" s="250">
        <f t="shared" si="40"/>
        <v>0</v>
      </c>
      <c r="BM217" s="250">
        <f t="shared" si="40"/>
        <v>0</v>
      </c>
      <c r="BN217" s="250">
        <f t="shared" si="40"/>
        <v>0</v>
      </c>
      <c r="BO217" s="250">
        <f t="shared" si="40"/>
        <v>0</v>
      </c>
      <c r="BP217" s="250">
        <f t="shared" si="41"/>
        <v>0</v>
      </c>
      <c r="BQ217" s="250">
        <f t="shared" si="40"/>
        <v>0</v>
      </c>
      <c r="BR217" s="250">
        <f t="shared" si="40"/>
        <v>0</v>
      </c>
      <c r="BS217" s="250">
        <f t="shared" si="40"/>
        <v>0</v>
      </c>
      <c r="BT217" s="250">
        <f t="shared" si="40"/>
        <v>0</v>
      </c>
      <c r="BU217" s="250">
        <f t="shared" si="40"/>
        <v>0</v>
      </c>
      <c r="BV217" s="250">
        <f t="shared" si="40"/>
        <v>0</v>
      </c>
      <c r="BW217" s="250">
        <f t="shared" si="40"/>
        <v>0</v>
      </c>
      <c r="BX217" s="250">
        <f t="shared" si="40"/>
        <v>0</v>
      </c>
      <c r="BY217" s="250">
        <f t="shared" si="40"/>
        <v>0</v>
      </c>
      <c r="BZ217" s="250">
        <f t="shared" si="42"/>
        <v>0</v>
      </c>
      <c r="CA217" s="250">
        <f t="shared" si="42"/>
        <v>0</v>
      </c>
      <c r="CB217" s="250">
        <f t="shared" si="42"/>
        <v>0</v>
      </c>
      <c r="CC217" s="251">
        <f t="shared" si="42"/>
        <v>0</v>
      </c>
    </row>
    <row r="218" spans="1:81">
      <c r="A218" s="32"/>
      <c r="B218" s="356">
        <v>8</v>
      </c>
      <c r="C218" s="88" t="s">
        <v>42</v>
      </c>
      <c r="D218" s="249">
        <v>0</v>
      </c>
      <c r="E218" s="250">
        <v>0</v>
      </c>
      <c r="F218" s="250">
        <v>0</v>
      </c>
      <c r="G218" s="250">
        <v>0</v>
      </c>
      <c r="H218" s="250">
        <v>0</v>
      </c>
      <c r="I218" s="250">
        <v>0</v>
      </c>
      <c r="J218" s="250">
        <v>0</v>
      </c>
      <c r="K218" s="250">
        <v>0</v>
      </c>
      <c r="L218" s="250">
        <v>0</v>
      </c>
      <c r="M218" s="250">
        <v>0</v>
      </c>
      <c r="N218" s="250">
        <v>0</v>
      </c>
      <c r="O218" s="250">
        <v>0</v>
      </c>
      <c r="P218" s="250">
        <v>0</v>
      </c>
      <c r="Q218" s="250">
        <v>0</v>
      </c>
      <c r="R218" s="250">
        <v>0</v>
      </c>
      <c r="S218" s="250">
        <v>0</v>
      </c>
      <c r="T218" s="250">
        <v>0</v>
      </c>
      <c r="U218" s="250">
        <v>0</v>
      </c>
      <c r="V218" s="250">
        <v>0</v>
      </c>
      <c r="W218" s="250">
        <v>0</v>
      </c>
      <c r="X218" s="250">
        <v>0</v>
      </c>
      <c r="Y218" s="250">
        <v>0</v>
      </c>
      <c r="Z218" s="250">
        <v>0</v>
      </c>
      <c r="AA218" s="250">
        <v>0</v>
      </c>
      <c r="AB218" s="250">
        <v>0</v>
      </c>
      <c r="AC218" s="250">
        <v>0</v>
      </c>
      <c r="AD218" s="250">
        <v>0</v>
      </c>
      <c r="AE218" s="250">
        <v>0</v>
      </c>
      <c r="AF218" s="250">
        <v>0</v>
      </c>
      <c r="AG218" s="250">
        <v>0</v>
      </c>
      <c r="AH218" s="250">
        <v>0</v>
      </c>
      <c r="AI218" s="250">
        <v>0</v>
      </c>
      <c r="AJ218" s="250">
        <v>0</v>
      </c>
      <c r="AK218" s="250">
        <v>0</v>
      </c>
      <c r="AL218" s="250">
        <v>0</v>
      </c>
      <c r="AM218" s="250">
        <v>0</v>
      </c>
      <c r="AN218" s="250">
        <v>0</v>
      </c>
      <c r="AO218" s="250">
        <v>0</v>
      </c>
      <c r="AP218" s="251">
        <v>0</v>
      </c>
      <c r="AQ218" s="250">
        <f t="shared" si="38"/>
        <v>0</v>
      </c>
      <c r="AR218" s="250">
        <f t="shared" si="38"/>
        <v>0</v>
      </c>
      <c r="AS218" s="250">
        <f t="shared" si="38"/>
        <v>0</v>
      </c>
      <c r="AT218" s="250">
        <f t="shared" si="38"/>
        <v>0</v>
      </c>
      <c r="AU218" s="250">
        <f t="shared" si="38"/>
        <v>0</v>
      </c>
      <c r="AV218" s="250">
        <f t="shared" si="38"/>
        <v>0</v>
      </c>
      <c r="AW218" s="250">
        <f t="shared" si="38"/>
        <v>0</v>
      </c>
      <c r="AX218" s="250">
        <v>1</v>
      </c>
      <c r="AY218" s="250">
        <f t="shared" si="38"/>
        <v>0</v>
      </c>
      <c r="AZ218" s="250">
        <f t="shared" si="38"/>
        <v>0</v>
      </c>
      <c r="BA218" s="250">
        <f t="shared" si="38"/>
        <v>0</v>
      </c>
      <c r="BB218" s="250">
        <f t="shared" si="38"/>
        <v>0</v>
      </c>
      <c r="BC218" s="250">
        <f t="shared" si="38"/>
        <v>0</v>
      </c>
      <c r="BD218" s="250">
        <f t="shared" si="38"/>
        <v>0</v>
      </c>
      <c r="BE218" s="250">
        <f t="shared" si="39"/>
        <v>0</v>
      </c>
      <c r="BF218" s="250">
        <f t="shared" si="39"/>
        <v>0</v>
      </c>
      <c r="BG218" s="250">
        <f t="shared" si="38"/>
        <v>0</v>
      </c>
      <c r="BH218" s="250">
        <f t="shared" si="38"/>
        <v>0</v>
      </c>
      <c r="BI218" s="250">
        <f t="shared" si="40"/>
        <v>0</v>
      </c>
      <c r="BJ218" s="250">
        <f t="shared" si="40"/>
        <v>0</v>
      </c>
      <c r="BK218" s="250">
        <f t="shared" si="40"/>
        <v>0</v>
      </c>
      <c r="BL218" s="250">
        <f t="shared" si="40"/>
        <v>0</v>
      </c>
      <c r="BM218" s="250">
        <f t="shared" si="40"/>
        <v>0</v>
      </c>
      <c r="BN218" s="250">
        <f t="shared" si="40"/>
        <v>0</v>
      </c>
      <c r="BO218" s="250">
        <f t="shared" si="40"/>
        <v>0</v>
      </c>
      <c r="BP218" s="250">
        <f t="shared" si="41"/>
        <v>0</v>
      </c>
      <c r="BQ218" s="250">
        <f t="shared" si="40"/>
        <v>0</v>
      </c>
      <c r="BR218" s="250">
        <f t="shared" si="40"/>
        <v>0</v>
      </c>
      <c r="BS218" s="250">
        <f t="shared" si="40"/>
        <v>0</v>
      </c>
      <c r="BT218" s="250">
        <f t="shared" si="40"/>
        <v>0</v>
      </c>
      <c r="BU218" s="250">
        <f t="shared" si="40"/>
        <v>0</v>
      </c>
      <c r="BV218" s="250">
        <f t="shared" si="40"/>
        <v>0</v>
      </c>
      <c r="BW218" s="250">
        <f t="shared" si="40"/>
        <v>0</v>
      </c>
      <c r="BX218" s="250">
        <f t="shared" si="40"/>
        <v>0</v>
      </c>
      <c r="BY218" s="250">
        <f t="shared" si="40"/>
        <v>0</v>
      </c>
      <c r="BZ218" s="250">
        <f t="shared" si="42"/>
        <v>0</v>
      </c>
      <c r="CA218" s="250">
        <f t="shared" si="42"/>
        <v>0</v>
      </c>
      <c r="CB218" s="250">
        <f t="shared" si="42"/>
        <v>0</v>
      </c>
      <c r="CC218" s="251">
        <f t="shared" si="42"/>
        <v>0</v>
      </c>
    </row>
    <row r="219" spans="1:81">
      <c r="A219" s="32"/>
      <c r="B219" s="356">
        <v>9</v>
      </c>
      <c r="C219" s="88" t="s">
        <v>43</v>
      </c>
      <c r="D219" s="249">
        <v>0</v>
      </c>
      <c r="E219" s="250">
        <v>0</v>
      </c>
      <c r="F219" s="250">
        <v>0</v>
      </c>
      <c r="G219" s="250">
        <v>0</v>
      </c>
      <c r="H219" s="250">
        <v>0</v>
      </c>
      <c r="I219" s="250">
        <v>0</v>
      </c>
      <c r="J219" s="250">
        <v>0</v>
      </c>
      <c r="K219" s="250">
        <v>0</v>
      </c>
      <c r="L219" s="250">
        <v>0</v>
      </c>
      <c r="M219" s="250">
        <v>0</v>
      </c>
      <c r="N219" s="250">
        <v>0</v>
      </c>
      <c r="O219" s="250">
        <v>0</v>
      </c>
      <c r="P219" s="250">
        <v>0</v>
      </c>
      <c r="Q219" s="250">
        <v>0</v>
      </c>
      <c r="R219" s="250">
        <v>0</v>
      </c>
      <c r="S219" s="250">
        <v>0</v>
      </c>
      <c r="T219" s="250">
        <v>0</v>
      </c>
      <c r="U219" s="250">
        <v>0</v>
      </c>
      <c r="V219" s="250">
        <v>0</v>
      </c>
      <c r="W219" s="250">
        <v>0</v>
      </c>
      <c r="X219" s="250">
        <v>0</v>
      </c>
      <c r="Y219" s="250">
        <v>0</v>
      </c>
      <c r="Z219" s="250">
        <v>0</v>
      </c>
      <c r="AA219" s="250">
        <v>0</v>
      </c>
      <c r="AB219" s="250">
        <v>0</v>
      </c>
      <c r="AC219" s="250">
        <v>0</v>
      </c>
      <c r="AD219" s="250">
        <v>0</v>
      </c>
      <c r="AE219" s="250">
        <v>0</v>
      </c>
      <c r="AF219" s="250">
        <v>0</v>
      </c>
      <c r="AG219" s="250">
        <v>0</v>
      </c>
      <c r="AH219" s="250">
        <v>0</v>
      </c>
      <c r="AI219" s="250">
        <v>0</v>
      </c>
      <c r="AJ219" s="250">
        <v>0</v>
      </c>
      <c r="AK219" s="250">
        <v>0</v>
      </c>
      <c r="AL219" s="250">
        <v>0</v>
      </c>
      <c r="AM219" s="250">
        <v>0</v>
      </c>
      <c r="AN219" s="250">
        <v>0</v>
      </c>
      <c r="AO219" s="250">
        <v>0</v>
      </c>
      <c r="AP219" s="251">
        <v>0</v>
      </c>
      <c r="AQ219" s="250">
        <f t="shared" si="38"/>
        <v>0</v>
      </c>
      <c r="AR219" s="250">
        <f t="shared" si="38"/>
        <v>0</v>
      </c>
      <c r="AS219" s="250">
        <f t="shared" si="38"/>
        <v>0</v>
      </c>
      <c r="AT219" s="250">
        <f t="shared" si="38"/>
        <v>0</v>
      </c>
      <c r="AU219" s="250">
        <f t="shared" si="38"/>
        <v>0</v>
      </c>
      <c r="AV219" s="250">
        <f t="shared" si="38"/>
        <v>0</v>
      </c>
      <c r="AW219" s="250">
        <f t="shared" si="38"/>
        <v>0</v>
      </c>
      <c r="AX219" s="250">
        <f t="shared" si="38"/>
        <v>0</v>
      </c>
      <c r="AY219" s="250">
        <v>1</v>
      </c>
      <c r="AZ219" s="250">
        <f t="shared" si="38"/>
        <v>0</v>
      </c>
      <c r="BA219" s="250">
        <f t="shared" si="38"/>
        <v>0</v>
      </c>
      <c r="BB219" s="250">
        <f t="shared" si="38"/>
        <v>0</v>
      </c>
      <c r="BC219" s="250">
        <f t="shared" si="38"/>
        <v>0</v>
      </c>
      <c r="BD219" s="250">
        <f t="shared" si="38"/>
        <v>0</v>
      </c>
      <c r="BE219" s="250">
        <f t="shared" si="39"/>
        <v>0</v>
      </c>
      <c r="BF219" s="250">
        <f t="shared" si="39"/>
        <v>0</v>
      </c>
      <c r="BG219" s="250">
        <f t="shared" si="38"/>
        <v>0</v>
      </c>
      <c r="BH219" s="250">
        <f t="shared" si="38"/>
        <v>0</v>
      </c>
      <c r="BI219" s="250">
        <f t="shared" si="40"/>
        <v>0</v>
      </c>
      <c r="BJ219" s="250">
        <f t="shared" si="40"/>
        <v>0</v>
      </c>
      <c r="BK219" s="250">
        <f t="shared" si="40"/>
        <v>0</v>
      </c>
      <c r="BL219" s="250">
        <f t="shared" si="40"/>
        <v>0</v>
      </c>
      <c r="BM219" s="250">
        <f t="shared" si="40"/>
        <v>0</v>
      </c>
      <c r="BN219" s="250">
        <f t="shared" si="40"/>
        <v>0</v>
      </c>
      <c r="BO219" s="250">
        <f t="shared" si="40"/>
        <v>0</v>
      </c>
      <c r="BP219" s="250">
        <f t="shared" si="41"/>
        <v>0</v>
      </c>
      <c r="BQ219" s="250">
        <f t="shared" si="40"/>
        <v>0</v>
      </c>
      <c r="BR219" s="250">
        <f t="shared" si="40"/>
        <v>0</v>
      </c>
      <c r="BS219" s="250">
        <f t="shared" si="40"/>
        <v>0</v>
      </c>
      <c r="BT219" s="250">
        <f t="shared" si="40"/>
        <v>0</v>
      </c>
      <c r="BU219" s="250">
        <f t="shared" si="40"/>
        <v>0</v>
      </c>
      <c r="BV219" s="250">
        <f t="shared" si="40"/>
        <v>0</v>
      </c>
      <c r="BW219" s="250">
        <f t="shared" si="40"/>
        <v>0</v>
      </c>
      <c r="BX219" s="250">
        <f t="shared" si="40"/>
        <v>0</v>
      </c>
      <c r="BY219" s="250">
        <f t="shared" si="40"/>
        <v>0</v>
      </c>
      <c r="BZ219" s="250">
        <f t="shared" si="42"/>
        <v>0</v>
      </c>
      <c r="CA219" s="250">
        <f t="shared" si="42"/>
        <v>0</v>
      </c>
      <c r="CB219" s="250">
        <f t="shared" si="42"/>
        <v>0</v>
      </c>
      <c r="CC219" s="251">
        <f t="shared" si="42"/>
        <v>0</v>
      </c>
    </row>
    <row r="220" spans="1:81">
      <c r="A220" s="32"/>
      <c r="B220" s="356">
        <v>10</v>
      </c>
      <c r="C220" s="88" t="s">
        <v>227</v>
      </c>
      <c r="D220" s="249">
        <v>0</v>
      </c>
      <c r="E220" s="250">
        <v>0</v>
      </c>
      <c r="F220" s="250">
        <v>0</v>
      </c>
      <c r="G220" s="250">
        <v>0</v>
      </c>
      <c r="H220" s="250">
        <v>0</v>
      </c>
      <c r="I220" s="250">
        <v>0</v>
      </c>
      <c r="J220" s="250">
        <v>0</v>
      </c>
      <c r="K220" s="250">
        <v>0</v>
      </c>
      <c r="L220" s="250">
        <v>0</v>
      </c>
      <c r="M220" s="250">
        <v>0</v>
      </c>
      <c r="N220" s="250">
        <v>0</v>
      </c>
      <c r="O220" s="250">
        <v>0</v>
      </c>
      <c r="P220" s="250">
        <v>0</v>
      </c>
      <c r="Q220" s="250">
        <v>0</v>
      </c>
      <c r="R220" s="250">
        <v>0</v>
      </c>
      <c r="S220" s="250">
        <v>0</v>
      </c>
      <c r="T220" s="250">
        <v>0</v>
      </c>
      <c r="U220" s="250">
        <v>0</v>
      </c>
      <c r="V220" s="250">
        <v>0</v>
      </c>
      <c r="W220" s="250">
        <v>0</v>
      </c>
      <c r="X220" s="250">
        <v>0</v>
      </c>
      <c r="Y220" s="250">
        <v>0</v>
      </c>
      <c r="Z220" s="250">
        <v>0</v>
      </c>
      <c r="AA220" s="250">
        <v>0</v>
      </c>
      <c r="AB220" s="250">
        <v>0</v>
      </c>
      <c r="AC220" s="250">
        <v>0</v>
      </c>
      <c r="AD220" s="250">
        <v>0</v>
      </c>
      <c r="AE220" s="250">
        <v>0</v>
      </c>
      <c r="AF220" s="250">
        <v>0</v>
      </c>
      <c r="AG220" s="250">
        <v>0</v>
      </c>
      <c r="AH220" s="250">
        <v>0</v>
      </c>
      <c r="AI220" s="250">
        <v>0</v>
      </c>
      <c r="AJ220" s="250">
        <v>0</v>
      </c>
      <c r="AK220" s="250">
        <v>0</v>
      </c>
      <c r="AL220" s="250">
        <v>0</v>
      </c>
      <c r="AM220" s="250">
        <v>0</v>
      </c>
      <c r="AN220" s="250">
        <v>0</v>
      </c>
      <c r="AO220" s="250">
        <v>0</v>
      </c>
      <c r="AP220" s="251">
        <v>0</v>
      </c>
      <c r="AQ220" s="250">
        <f t="shared" si="38"/>
        <v>0</v>
      </c>
      <c r="AR220" s="250">
        <f t="shared" si="38"/>
        <v>0</v>
      </c>
      <c r="AS220" s="250">
        <f t="shared" si="38"/>
        <v>0</v>
      </c>
      <c r="AT220" s="250">
        <f t="shared" si="38"/>
        <v>0</v>
      </c>
      <c r="AU220" s="250">
        <f t="shared" si="38"/>
        <v>0</v>
      </c>
      <c r="AV220" s="250">
        <f t="shared" si="38"/>
        <v>0</v>
      </c>
      <c r="AW220" s="250">
        <f t="shared" si="38"/>
        <v>0</v>
      </c>
      <c r="AX220" s="250">
        <f t="shared" si="38"/>
        <v>0</v>
      </c>
      <c r="AY220" s="250">
        <f t="shared" si="38"/>
        <v>0</v>
      </c>
      <c r="AZ220" s="250">
        <f t="shared" si="38"/>
        <v>1</v>
      </c>
      <c r="BA220" s="250">
        <f t="shared" si="38"/>
        <v>0</v>
      </c>
      <c r="BB220" s="250">
        <f t="shared" si="38"/>
        <v>0</v>
      </c>
      <c r="BC220" s="250">
        <f t="shared" si="38"/>
        <v>0</v>
      </c>
      <c r="BD220" s="250">
        <f t="shared" si="38"/>
        <v>0</v>
      </c>
      <c r="BE220" s="250">
        <f t="shared" si="39"/>
        <v>0</v>
      </c>
      <c r="BF220" s="250">
        <f t="shared" si="39"/>
        <v>0</v>
      </c>
      <c r="BG220" s="250">
        <f t="shared" si="38"/>
        <v>0</v>
      </c>
      <c r="BH220" s="250">
        <f t="shared" si="38"/>
        <v>0</v>
      </c>
      <c r="BI220" s="250">
        <f t="shared" si="40"/>
        <v>0</v>
      </c>
      <c r="BJ220" s="250">
        <f t="shared" si="40"/>
        <v>0</v>
      </c>
      <c r="BK220" s="250">
        <f t="shared" si="40"/>
        <v>0</v>
      </c>
      <c r="BL220" s="250">
        <f t="shared" si="40"/>
        <v>0</v>
      </c>
      <c r="BM220" s="250">
        <f t="shared" si="40"/>
        <v>0</v>
      </c>
      <c r="BN220" s="250">
        <f t="shared" si="40"/>
        <v>0</v>
      </c>
      <c r="BO220" s="250">
        <f t="shared" si="40"/>
        <v>0</v>
      </c>
      <c r="BP220" s="250">
        <f t="shared" si="41"/>
        <v>0</v>
      </c>
      <c r="BQ220" s="250">
        <f t="shared" si="40"/>
        <v>0</v>
      </c>
      <c r="BR220" s="250">
        <f t="shared" si="40"/>
        <v>0</v>
      </c>
      <c r="BS220" s="250">
        <f t="shared" si="40"/>
        <v>0</v>
      </c>
      <c r="BT220" s="250">
        <f t="shared" si="40"/>
        <v>0</v>
      </c>
      <c r="BU220" s="250">
        <f t="shared" si="40"/>
        <v>0</v>
      </c>
      <c r="BV220" s="250">
        <f t="shared" si="40"/>
        <v>0</v>
      </c>
      <c r="BW220" s="250">
        <f t="shared" si="40"/>
        <v>0</v>
      </c>
      <c r="BX220" s="250">
        <f t="shared" si="40"/>
        <v>0</v>
      </c>
      <c r="BY220" s="250">
        <f t="shared" si="40"/>
        <v>0</v>
      </c>
      <c r="BZ220" s="250">
        <f t="shared" si="42"/>
        <v>0</v>
      </c>
      <c r="CA220" s="250">
        <f t="shared" si="42"/>
        <v>0</v>
      </c>
      <c r="CB220" s="250">
        <f t="shared" si="42"/>
        <v>0</v>
      </c>
      <c r="CC220" s="251">
        <f t="shared" si="42"/>
        <v>0</v>
      </c>
    </row>
    <row r="221" spans="1:81">
      <c r="A221" s="32"/>
      <c r="B221" s="356">
        <v>11</v>
      </c>
      <c r="C221" s="88" t="s">
        <v>44</v>
      </c>
      <c r="D221" s="249">
        <v>0</v>
      </c>
      <c r="E221" s="250">
        <v>0</v>
      </c>
      <c r="F221" s="250">
        <v>0</v>
      </c>
      <c r="G221" s="250">
        <v>0</v>
      </c>
      <c r="H221" s="250">
        <v>0</v>
      </c>
      <c r="I221" s="250">
        <v>0</v>
      </c>
      <c r="J221" s="250">
        <v>0</v>
      </c>
      <c r="K221" s="250">
        <v>0</v>
      </c>
      <c r="L221" s="250">
        <v>0</v>
      </c>
      <c r="M221" s="250">
        <v>0</v>
      </c>
      <c r="N221" s="250">
        <v>0</v>
      </c>
      <c r="O221" s="250">
        <v>0</v>
      </c>
      <c r="P221" s="250">
        <v>0</v>
      </c>
      <c r="Q221" s="250">
        <v>0</v>
      </c>
      <c r="R221" s="250">
        <v>0</v>
      </c>
      <c r="S221" s="250">
        <v>0</v>
      </c>
      <c r="T221" s="250">
        <v>0</v>
      </c>
      <c r="U221" s="250">
        <v>0</v>
      </c>
      <c r="V221" s="250">
        <v>0</v>
      </c>
      <c r="W221" s="250">
        <v>0</v>
      </c>
      <c r="X221" s="250">
        <v>0</v>
      </c>
      <c r="Y221" s="250">
        <v>0</v>
      </c>
      <c r="Z221" s="250">
        <v>0</v>
      </c>
      <c r="AA221" s="250">
        <v>0</v>
      </c>
      <c r="AB221" s="250">
        <v>0</v>
      </c>
      <c r="AC221" s="250">
        <v>0</v>
      </c>
      <c r="AD221" s="250">
        <v>0</v>
      </c>
      <c r="AE221" s="250">
        <v>0</v>
      </c>
      <c r="AF221" s="250">
        <v>0</v>
      </c>
      <c r="AG221" s="250">
        <v>0</v>
      </c>
      <c r="AH221" s="250">
        <v>0</v>
      </c>
      <c r="AI221" s="250">
        <v>0</v>
      </c>
      <c r="AJ221" s="250">
        <v>0</v>
      </c>
      <c r="AK221" s="250">
        <v>0</v>
      </c>
      <c r="AL221" s="250">
        <v>0</v>
      </c>
      <c r="AM221" s="250">
        <v>0</v>
      </c>
      <c r="AN221" s="250">
        <v>0</v>
      </c>
      <c r="AO221" s="250">
        <v>0</v>
      </c>
      <c r="AP221" s="251">
        <v>0</v>
      </c>
      <c r="AQ221" s="250">
        <f t="shared" si="38"/>
        <v>0</v>
      </c>
      <c r="AR221" s="250">
        <f t="shared" si="38"/>
        <v>0</v>
      </c>
      <c r="AS221" s="250">
        <f t="shared" si="38"/>
        <v>0</v>
      </c>
      <c r="AT221" s="250">
        <f t="shared" si="38"/>
        <v>0</v>
      </c>
      <c r="AU221" s="250">
        <f t="shared" si="38"/>
        <v>0</v>
      </c>
      <c r="AV221" s="250">
        <f t="shared" si="38"/>
        <v>0</v>
      </c>
      <c r="AW221" s="250">
        <f t="shared" si="38"/>
        <v>0</v>
      </c>
      <c r="AX221" s="250">
        <f t="shared" si="38"/>
        <v>0</v>
      </c>
      <c r="AY221" s="250">
        <f t="shared" si="38"/>
        <v>0</v>
      </c>
      <c r="AZ221" s="250">
        <f t="shared" si="38"/>
        <v>0</v>
      </c>
      <c r="BA221" s="250">
        <f t="shared" si="38"/>
        <v>1</v>
      </c>
      <c r="BB221" s="250">
        <f t="shared" si="38"/>
        <v>0</v>
      </c>
      <c r="BC221" s="250">
        <f t="shared" si="38"/>
        <v>0</v>
      </c>
      <c r="BD221" s="250">
        <f t="shared" si="38"/>
        <v>0</v>
      </c>
      <c r="BE221" s="250">
        <f t="shared" si="39"/>
        <v>0</v>
      </c>
      <c r="BF221" s="250">
        <f t="shared" si="39"/>
        <v>0</v>
      </c>
      <c r="BG221" s="250">
        <f t="shared" si="38"/>
        <v>0</v>
      </c>
      <c r="BH221" s="250">
        <f t="shared" si="38"/>
        <v>0</v>
      </c>
      <c r="BI221" s="250">
        <f t="shared" si="40"/>
        <v>0</v>
      </c>
      <c r="BJ221" s="250">
        <f t="shared" si="40"/>
        <v>0</v>
      </c>
      <c r="BK221" s="250">
        <f t="shared" si="40"/>
        <v>0</v>
      </c>
      <c r="BL221" s="250">
        <f t="shared" si="40"/>
        <v>0</v>
      </c>
      <c r="BM221" s="250">
        <f t="shared" si="40"/>
        <v>0</v>
      </c>
      <c r="BN221" s="250">
        <f t="shared" si="40"/>
        <v>0</v>
      </c>
      <c r="BO221" s="250">
        <f t="shared" si="40"/>
        <v>0</v>
      </c>
      <c r="BP221" s="250">
        <f t="shared" si="41"/>
        <v>0</v>
      </c>
      <c r="BQ221" s="250">
        <f t="shared" si="40"/>
        <v>0</v>
      </c>
      <c r="BR221" s="250">
        <f t="shared" si="40"/>
        <v>0</v>
      </c>
      <c r="BS221" s="250">
        <f t="shared" si="40"/>
        <v>0</v>
      </c>
      <c r="BT221" s="250">
        <f t="shared" si="40"/>
        <v>0</v>
      </c>
      <c r="BU221" s="250">
        <f t="shared" si="40"/>
        <v>0</v>
      </c>
      <c r="BV221" s="250">
        <f t="shared" si="40"/>
        <v>0</v>
      </c>
      <c r="BW221" s="250">
        <f t="shared" si="40"/>
        <v>0</v>
      </c>
      <c r="BX221" s="250">
        <f t="shared" si="40"/>
        <v>0</v>
      </c>
      <c r="BY221" s="250">
        <f t="shared" si="40"/>
        <v>0</v>
      </c>
      <c r="BZ221" s="250">
        <f t="shared" si="42"/>
        <v>0</v>
      </c>
      <c r="CA221" s="250">
        <f t="shared" si="42"/>
        <v>0</v>
      </c>
      <c r="CB221" s="250">
        <f t="shared" si="42"/>
        <v>0</v>
      </c>
      <c r="CC221" s="251">
        <f t="shared" si="42"/>
        <v>0</v>
      </c>
    </row>
    <row r="222" spans="1:81">
      <c r="A222" s="32"/>
      <c r="B222" s="356">
        <v>12</v>
      </c>
      <c r="C222" s="88" t="s">
        <v>45</v>
      </c>
      <c r="D222" s="249">
        <v>0</v>
      </c>
      <c r="E222" s="250">
        <v>0</v>
      </c>
      <c r="F222" s="250">
        <v>0</v>
      </c>
      <c r="G222" s="250">
        <v>0</v>
      </c>
      <c r="H222" s="250">
        <v>0</v>
      </c>
      <c r="I222" s="250">
        <v>0</v>
      </c>
      <c r="J222" s="250">
        <v>0</v>
      </c>
      <c r="K222" s="250">
        <v>0</v>
      </c>
      <c r="L222" s="250">
        <v>0</v>
      </c>
      <c r="M222" s="250">
        <v>0</v>
      </c>
      <c r="N222" s="250">
        <v>0</v>
      </c>
      <c r="O222" s="250">
        <v>0</v>
      </c>
      <c r="P222" s="250">
        <v>0</v>
      </c>
      <c r="Q222" s="250">
        <v>0</v>
      </c>
      <c r="R222" s="250">
        <v>0</v>
      </c>
      <c r="S222" s="250">
        <v>0</v>
      </c>
      <c r="T222" s="250">
        <v>0</v>
      </c>
      <c r="U222" s="250">
        <v>0</v>
      </c>
      <c r="V222" s="250">
        <v>0</v>
      </c>
      <c r="W222" s="250">
        <v>0</v>
      </c>
      <c r="X222" s="250">
        <v>0</v>
      </c>
      <c r="Y222" s="250">
        <v>0</v>
      </c>
      <c r="Z222" s="250">
        <v>0</v>
      </c>
      <c r="AA222" s="250">
        <v>0</v>
      </c>
      <c r="AB222" s="250">
        <v>0</v>
      </c>
      <c r="AC222" s="250">
        <v>0</v>
      </c>
      <c r="AD222" s="250">
        <v>0</v>
      </c>
      <c r="AE222" s="250">
        <v>0</v>
      </c>
      <c r="AF222" s="250">
        <v>0</v>
      </c>
      <c r="AG222" s="250">
        <v>0</v>
      </c>
      <c r="AH222" s="250">
        <v>0</v>
      </c>
      <c r="AI222" s="250">
        <v>0</v>
      </c>
      <c r="AJ222" s="250">
        <v>0</v>
      </c>
      <c r="AK222" s="250">
        <v>0</v>
      </c>
      <c r="AL222" s="250">
        <v>0</v>
      </c>
      <c r="AM222" s="250">
        <v>0</v>
      </c>
      <c r="AN222" s="250">
        <v>0</v>
      </c>
      <c r="AO222" s="250">
        <v>0</v>
      </c>
      <c r="AP222" s="251">
        <v>0</v>
      </c>
      <c r="AQ222" s="250">
        <f t="shared" si="38"/>
        <v>0</v>
      </c>
      <c r="AR222" s="250">
        <f t="shared" si="38"/>
        <v>0</v>
      </c>
      <c r="AS222" s="250">
        <f t="shared" si="38"/>
        <v>0</v>
      </c>
      <c r="AT222" s="250">
        <f t="shared" si="38"/>
        <v>0</v>
      </c>
      <c r="AU222" s="250">
        <f t="shared" si="38"/>
        <v>0</v>
      </c>
      <c r="AV222" s="250">
        <f t="shared" si="38"/>
        <v>0</v>
      </c>
      <c r="AW222" s="250">
        <f t="shared" si="38"/>
        <v>0</v>
      </c>
      <c r="AX222" s="250">
        <f t="shared" si="38"/>
        <v>0</v>
      </c>
      <c r="AY222" s="250">
        <f t="shared" si="38"/>
        <v>0</v>
      </c>
      <c r="AZ222" s="250">
        <f t="shared" si="38"/>
        <v>0</v>
      </c>
      <c r="BA222" s="250">
        <f t="shared" si="38"/>
        <v>0</v>
      </c>
      <c r="BB222" s="250">
        <f t="shared" si="38"/>
        <v>1</v>
      </c>
      <c r="BC222" s="250">
        <f t="shared" si="38"/>
        <v>0</v>
      </c>
      <c r="BD222" s="250">
        <f t="shared" si="38"/>
        <v>0</v>
      </c>
      <c r="BE222" s="250">
        <f t="shared" si="39"/>
        <v>0</v>
      </c>
      <c r="BF222" s="250">
        <f t="shared" si="39"/>
        <v>0</v>
      </c>
      <c r="BG222" s="250">
        <f t="shared" si="38"/>
        <v>0</v>
      </c>
      <c r="BH222" s="250">
        <f t="shared" si="38"/>
        <v>0</v>
      </c>
      <c r="BI222" s="250">
        <f t="shared" si="40"/>
        <v>0</v>
      </c>
      <c r="BJ222" s="250">
        <f t="shared" si="40"/>
        <v>0</v>
      </c>
      <c r="BK222" s="250">
        <f t="shared" si="40"/>
        <v>0</v>
      </c>
      <c r="BL222" s="250">
        <f t="shared" si="40"/>
        <v>0</v>
      </c>
      <c r="BM222" s="250">
        <f t="shared" si="40"/>
        <v>0</v>
      </c>
      <c r="BN222" s="250">
        <f t="shared" si="40"/>
        <v>0</v>
      </c>
      <c r="BO222" s="250">
        <f t="shared" si="40"/>
        <v>0</v>
      </c>
      <c r="BP222" s="250">
        <f t="shared" si="41"/>
        <v>0</v>
      </c>
      <c r="BQ222" s="250">
        <f t="shared" si="40"/>
        <v>0</v>
      </c>
      <c r="BR222" s="250">
        <f t="shared" si="40"/>
        <v>0</v>
      </c>
      <c r="BS222" s="250">
        <f t="shared" si="40"/>
        <v>0</v>
      </c>
      <c r="BT222" s="250">
        <f t="shared" si="40"/>
        <v>0</v>
      </c>
      <c r="BU222" s="250">
        <f t="shared" si="40"/>
        <v>0</v>
      </c>
      <c r="BV222" s="250">
        <f t="shared" si="40"/>
        <v>0</v>
      </c>
      <c r="BW222" s="250">
        <f t="shared" si="40"/>
        <v>0</v>
      </c>
      <c r="BX222" s="250">
        <f t="shared" si="40"/>
        <v>0</v>
      </c>
      <c r="BY222" s="250">
        <f t="shared" si="40"/>
        <v>0</v>
      </c>
      <c r="BZ222" s="250">
        <f t="shared" si="42"/>
        <v>0</v>
      </c>
      <c r="CA222" s="250">
        <f t="shared" si="42"/>
        <v>0</v>
      </c>
      <c r="CB222" s="250">
        <f t="shared" si="42"/>
        <v>0</v>
      </c>
      <c r="CC222" s="251">
        <f t="shared" si="42"/>
        <v>0</v>
      </c>
    </row>
    <row r="223" spans="1:81">
      <c r="A223" s="32"/>
      <c r="B223" s="356">
        <v>13</v>
      </c>
      <c r="C223" s="88" t="s">
        <v>46</v>
      </c>
      <c r="D223" s="249">
        <v>0</v>
      </c>
      <c r="E223" s="250">
        <v>0</v>
      </c>
      <c r="F223" s="250">
        <v>0</v>
      </c>
      <c r="G223" s="250">
        <v>0</v>
      </c>
      <c r="H223" s="250">
        <v>0</v>
      </c>
      <c r="I223" s="250">
        <v>0</v>
      </c>
      <c r="J223" s="250">
        <v>0</v>
      </c>
      <c r="K223" s="250">
        <v>0</v>
      </c>
      <c r="L223" s="250">
        <v>0</v>
      </c>
      <c r="M223" s="250">
        <v>0</v>
      </c>
      <c r="N223" s="250">
        <v>0</v>
      </c>
      <c r="O223" s="250">
        <v>0</v>
      </c>
      <c r="P223" s="250">
        <v>0</v>
      </c>
      <c r="Q223" s="250">
        <v>0</v>
      </c>
      <c r="R223" s="250">
        <v>0</v>
      </c>
      <c r="S223" s="250">
        <v>0</v>
      </c>
      <c r="T223" s="250">
        <v>0</v>
      </c>
      <c r="U223" s="250">
        <v>0</v>
      </c>
      <c r="V223" s="250">
        <v>0</v>
      </c>
      <c r="W223" s="250">
        <v>0</v>
      </c>
      <c r="X223" s="250">
        <v>0</v>
      </c>
      <c r="Y223" s="250">
        <v>0</v>
      </c>
      <c r="Z223" s="250">
        <v>0</v>
      </c>
      <c r="AA223" s="250">
        <v>0</v>
      </c>
      <c r="AB223" s="250">
        <v>0</v>
      </c>
      <c r="AC223" s="250">
        <v>0</v>
      </c>
      <c r="AD223" s="250">
        <v>0</v>
      </c>
      <c r="AE223" s="250">
        <v>0</v>
      </c>
      <c r="AF223" s="250">
        <v>0</v>
      </c>
      <c r="AG223" s="250">
        <v>0</v>
      </c>
      <c r="AH223" s="250">
        <v>0</v>
      </c>
      <c r="AI223" s="250">
        <v>0</v>
      </c>
      <c r="AJ223" s="250">
        <v>0</v>
      </c>
      <c r="AK223" s="250">
        <v>0</v>
      </c>
      <c r="AL223" s="250">
        <v>0</v>
      </c>
      <c r="AM223" s="250">
        <v>0</v>
      </c>
      <c r="AN223" s="250">
        <v>0</v>
      </c>
      <c r="AO223" s="250">
        <v>0</v>
      </c>
      <c r="AP223" s="251">
        <v>0</v>
      </c>
      <c r="AQ223" s="250">
        <f t="shared" si="38"/>
        <v>0</v>
      </c>
      <c r="AR223" s="250">
        <f t="shared" si="38"/>
        <v>0</v>
      </c>
      <c r="AS223" s="250">
        <f t="shared" si="38"/>
        <v>0</v>
      </c>
      <c r="AT223" s="250">
        <f t="shared" si="38"/>
        <v>0</v>
      </c>
      <c r="AU223" s="250">
        <f t="shared" si="38"/>
        <v>0</v>
      </c>
      <c r="AV223" s="250">
        <f t="shared" si="38"/>
        <v>0</v>
      </c>
      <c r="AW223" s="250">
        <f t="shared" si="38"/>
        <v>0</v>
      </c>
      <c r="AX223" s="250">
        <f t="shared" si="38"/>
        <v>0</v>
      </c>
      <c r="AY223" s="250">
        <f t="shared" si="38"/>
        <v>0</v>
      </c>
      <c r="AZ223" s="250">
        <f t="shared" si="38"/>
        <v>0</v>
      </c>
      <c r="BA223" s="250">
        <f t="shared" si="38"/>
        <v>0</v>
      </c>
      <c r="BB223" s="250">
        <f t="shared" si="38"/>
        <v>0</v>
      </c>
      <c r="BC223" s="250">
        <f t="shared" si="38"/>
        <v>1</v>
      </c>
      <c r="BD223" s="250">
        <f t="shared" si="38"/>
        <v>0</v>
      </c>
      <c r="BE223" s="250">
        <f t="shared" si="39"/>
        <v>0</v>
      </c>
      <c r="BF223" s="250">
        <f t="shared" si="39"/>
        <v>0</v>
      </c>
      <c r="BG223" s="250">
        <f t="shared" si="38"/>
        <v>0</v>
      </c>
      <c r="BH223" s="250">
        <f t="shared" si="38"/>
        <v>0</v>
      </c>
      <c r="BI223" s="250">
        <f t="shared" si="40"/>
        <v>0</v>
      </c>
      <c r="BJ223" s="250">
        <f t="shared" si="40"/>
        <v>0</v>
      </c>
      <c r="BK223" s="250">
        <f t="shared" si="40"/>
        <v>0</v>
      </c>
      <c r="BL223" s="250">
        <f t="shared" si="40"/>
        <v>0</v>
      </c>
      <c r="BM223" s="250">
        <f t="shared" si="40"/>
        <v>0</v>
      </c>
      <c r="BN223" s="250">
        <f t="shared" si="40"/>
        <v>0</v>
      </c>
      <c r="BO223" s="250">
        <f t="shared" si="40"/>
        <v>0</v>
      </c>
      <c r="BP223" s="250">
        <f t="shared" si="41"/>
        <v>0</v>
      </c>
      <c r="BQ223" s="250">
        <f t="shared" si="40"/>
        <v>0</v>
      </c>
      <c r="BR223" s="250">
        <f t="shared" si="40"/>
        <v>0</v>
      </c>
      <c r="BS223" s="250">
        <f t="shared" si="40"/>
        <v>0</v>
      </c>
      <c r="BT223" s="250">
        <f t="shared" si="40"/>
        <v>0</v>
      </c>
      <c r="BU223" s="250">
        <f t="shared" si="40"/>
        <v>0</v>
      </c>
      <c r="BV223" s="250">
        <f t="shared" si="40"/>
        <v>0</v>
      </c>
      <c r="BW223" s="250">
        <f t="shared" si="40"/>
        <v>0</v>
      </c>
      <c r="BX223" s="250">
        <f t="shared" si="40"/>
        <v>0</v>
      </c>
      <c r="BY223" s="250">
        <f t="shared" si="40"/>
        <v>0</v>
      </c>
      <c r="BZ223" s="250">
        <f t="shared" si="42"/>
        <v>0</v>
      </c>
      <c r="CA223" s="250">
        <f t="shared" si="42"/>
        <v>0</v>
      </c>
      <c r="CB223" s="250">
        <f t="shared" si="42"/>
        <v>0</v>
      </c>
      <c r="CC223" s="251">
        <f t="shared" si="42"/>
        <v>0</v>
      </c>
    </row>
    <row r="224" spans="1:81">
      <c r="A224" s="32"/>
      <c r="B224" s="356">
        <v>14</v>
      </c>
      <c r="C224" s="88" t="s">
        <v>47</v>
      </c>
      <c r="D224" s="249">
        <v>0</v>
      </c>
      <c r="E224" s="250">
        <v>0</v>
      </c>
      <c r="F224" s="250">
        <v>0</v>
      </c>
      <c r="G224" s="250">
        <v>0</v>
      </c>
      <c r="H224" s="250">
        <v>0</v>
      </c>
      <c r="I224" s="250">
        <v>0</v>
      </c>
      <c r="J224" s="250">
        <v>0</v>
      </c>
      <c r="K224" s="250">
        <v>0</v>
      </c>
      <c r="L224" s="250">
        <v>0</v>
      </c>
      <c r="M224" s="250">
        <v>0</v>
      </c>
      <c r="N224" s="250">
        <v>0</v>
      </c>
      <c r="O224" s="250">
        <v>0</v>
      </c>
      <c r="P224" s="250">
        <v>0</v>
      </c>
      <c r="Q224" s="250">
        <v>0</v>
      </c>
      <c r="R224" s="250">
        <v>0</v>
      </c>
      <c r="S224" s="250">
        <v>0</v>
      </c>
      <c r="T224" s="250">
        <v>0</v>
      </c>
      <c r="U224" s="250">
        <v>0</v>
      </c>
      <c r="V224" s="250">
        <v>0</v>
      </c>
      <c r="W224" s="250">
        <v>0</v>
      </c>
      <c r="X224" s="250">
        <v>0</v>
      </c>
      <c r="Y224" s="250">
        <v>0</v>
      </c>
      <c r="Z224" s="250">
        <v>0</v>
      </c>
      <c r="AA224" s="250">
        <v>0</v>
      </c>
      <c r="AB224" s="250">
        <v>0</v>
      </c>
      <c r="AC224" s="250">
        <v>0</v>
      </c>
      <c r="AD224" s="250">
        <v>0</v>
      </c>
      <c r="AE224" s="250">
        <v>0</v>
      </c>
      <c r="AF224" s="250">
        <v>0</v>
      </c>
      <c r="AG224" s="250">
        <v>0</v>
      </c>
      <c r="AH224" s="250">
        <v>0</v>
      </c>
      <c r="AI224" s="250">
        <v>0</v>
      </c>
      <c r="AJ224" s="250">
        <v>0</v>
      </c>
      <c r="AK224" s="250">
        <v>0</v>
      </c>
      <c r="AL224" s="250">
        <v>0</v>
      </c>
      <c r="AM224" s="250">
        <v>0</v>
      </c>
      <c r="AN224" s="250">
        <v>0</v>
      </c>
      <c r="AO224" s="250">
        <v>0</v>
      </c>
      <c r="AP224" s="251">
        <v>0</v>
      </c>
      <c r="AQ224" s="250">
        <f t="shared" si="38"/>
        <v>0</v>
      </c>
      <c r="AR224" s="250">
        <f t="shared" si="38"/>
        <v>0</v>
      </c>
      <c r="AS224" s="250">
        <f t="shared" si="38"/>
        <v>0</v>
      </c>
      <c r="AT224" s="250">
        <f t="shared" si="38"/>
        <v>0</v>
      </c>
      <c r="AU224" s="250">
        <f t="shared" si="38"/>
        <v>0</v>
      </c>
      <c r="AV224" s="250">
        <f t="shared" si="38"/>
        <v>0</v>
      </c>
      <c r="AW224" s="250">
        <f t="shared" si="38"/>
        <v>0</v>
      </c>
      <c r="AX224" s="250">
        <f t="shared" si="38"/>
        <v>0</v>
      </c>
      <c r="AY224" s="250">
        <f t="shared" si="38"/>
        <v>0</v>
      </c>
      <c r="AZ224" s="250">
        <f t="shared" si="38"/>
        <v>0</v>
      </c>
      <c r="BA224" s="250">
        <f t="shared" si="38"/>
        <v>0</v>
      </c>
      <c r="BB224" s="250">
        <f t="shared" si="38"/>
        <v>0</v>
      </c>
      <c r="BC224" s="250">
        <f t="shared" si="38"/>
        <v>0</v>
      </c>
      <c r="BD224" s="250">
        <f t="shared" si="38"/>
        <v>1</v>
      </c>
      <c r="BE224" s="250">
        <f t="shared" si="39"/>
        <v>0</v>
      </c>
      <c r="BF224" s="250">
        <f t="shared" si="39"/>
        <v>0</v>
      </c>
      <c r="BG224" s="250">
        <f t="shared" si="38"/>
        <v>0</v>
      </c>
      <c r="BH224" s="250">
        <f t="shared" si="38"/>
        <v>0</v>
      </c>
      <c r="BI224" s="250">
        <f t="shared" si="40"/>
        <v>0</v>
      </c>
      <c r="BJ224" s="250">
        <f t="shared" si="40"/>
        <v>0</v>
      </c>
      <c r="BK224" s="250">
        <f t="shared" si="40"/>
        <v>0</v>
      </c>
      <c r="BL224" s="250">
        <f t="shared" si="40"/>
        <v>0</v>
      </c>
      <c r="BM224" s="250">
        <f t="shared" si="40"/>
        <v>0</v>
      </c>
      <c r="BN224" s="250">
        <f t="shared" si="40"/>
        <v>0</v>
      </c>
      <c r="BO224" s="250">
        <f t="shared" si="40"/>
        <v>0</v>
      </c>
      <c r="BP224" s="250">
        <f t="shared" si="41"/>
        <v>0</v>
      </c>
      <c r="BQ224" s="250">
        <f t="shared" si="40"/>
        <v>0</v>
      </c>
      <c r="BR224" s="250">
        <f t="shared" si="40"/>
        <v>0</v>
      </c>
      <c r="BS224" s="250">
        <f t="shared" si="40"/>
        <v>0</v>
      </c>
      <c r="BT224" s="250">
        <f t="shared" si="40"/>
        <v>0</v>
      </c>
      <c r="BU224" s="250">
        <f t="shared" si="40"/>
        <v>0</v>
      </c>
      <c r="BV224" s="250">
        <f t="shared" si="40"/>
        <v>0</v>
      </c>
      <c r="BW224" s="250">
        <f t="shared" si="40"/>
        <v>0</v>
      </c>
      <c r="BX224" s="250">
        <f t="shared" si="40"/>
        <v>0</v>
      </c>
      <c r="BY224" s="250">
        <f t="shared" si="40"/>
        <v>0</v>
      </c>
      <c r="BZ224" s="250">
        <f t="shared" si="42"/>
        <v>0</v>
      </c>
      <c r="CA224" s="250">
        <f t="shared" si="42"/>
        <v>0</v>
      </c>
      <c r="CB224" s="250">
        <f t="shared" si="42"/>
        <v>0</v>
      </c>
      <c r="CC224" s="251">
        <f t="shared" si="42"/>
        <v>0</v>
      </c>
    </row>
    <row r="225" spans="1:81">
      <c r="A225" s="32"/>
      <c r="B225" s="356">
        <v>15</v>
      </c>
      <c r="C225" s="88" t="s">
        <v>165</v>
      </c>
      <c r="D225" s="249">
        <v>0</v>
      </c>
      <c r="E225" s="250">
        <v>0</v>
      </c>
      <c r="F225" s="250">
        <v>0</v>
      </c>
      <c r="G225" s="250">
        <v>0</v>
      </c>
      <c r="H225" s="250">
        <v>0</v>
      </c>
      <c r="I225" s="250">
        <v>0</v>
      </c>
      <c r="J225" s="250">
        <v>0</v>
      </c>
      <c r="K225" s="250">
        <v>0</v>
      </c>
      <c r="L225" s="250">
        <v>0</v>
      </c>
      <c r="M225" s="250">
        <v>0</v>
      </c>
      <c r="N225" s="250">
        <v>0</v>
      </c>
      <c r="O225" s="250">
        <v>0</v>
      </c>
      <c r="P225" s="250">
        <v>0</v>
      </c>
      <c r="Q225" s="250">
        <v>0</v>
      </c>
      <c r="R225" s="250">
        <v>0</v>
      </c>
      <c r="S225" s="250">
        <v>0</v>
      </c>
      <c r="T225" s="250">
        <v>0</v>
      </c>
      <c r="U225" s="250">
        <v>0</v>
      </c>
      <c r="V225" s="250">
        <v>0</v>
      </c>
      <c r="W225" s="250">
        <v>0</v>
      </c>
      <c r="X225" s="250">
        <v>0</v>
      </c>
      <c r="Y225" s="250">
        <v>0</v>
      </c>
      <c r="Z225" s="250">
        <v>0</v>
      </c>
      <c r="AA225" s="250">
        <v>0</v>
      </c>
      <c r="AB225" s="250">
        <v>0</v>
      </c>
      <c r="AC225" s="250">
        <v>0</v>
      </c>
      <c r="AD225" s="250">
        <v>0</v>
      </c>
      <c r="AE225" s="250">
        <v>0</v>
      </c>
      <c r="AF225" s="250">
        <v>0</v>
      </c>
      <c r="AG225" s="250">
        <v>0</v>
      </c>
      <c r="AH225" s="250">
        <v>0</v>
      </c>
      <c r="AI225" s="250">
        <v>0</v>
      </c>
      <c r="AJ225" s="250">
        <v>0</v>
      </c>
      <c r="AK225" s="250">
        <v>0</v>
      </c>
      <c r="AL225" s="250">
        <v>0</v>
      </c>
      <c r="AM225" s="250">
        <v>0</v>
      </c>
      <c r="AN225" s="250">
        <v>0</v>
      </c>
      <c r="AO225" s="250">
        <v>0</v>
      </c>
      <c r="AP225" s="251">
        <v>0</v>
      </c>
      <c r="AQ225" s="250">
        <f t="shared" ref="AQ225:AZ226" si="43">IF(AQ$170=$B225,1,0)</f>
        <v>0</v>
      </c>
      <c r="AR225" s="250">
        <f t="shared" si="43"/>
        <v>0</v>
      </c>
      <c r="AS225" s="250">
        <f t="shared" si="43"/>
        <v>0</v>
      </c>
      <c r="AT225" s="250">
        <f t="shared" si="43"/>
        <v>0</v>
      </c>
      <c r="AU225" s="250">
        <f t="shared" si="43"/>
        <v>0</v>
      </c>
      <c r="AV225" s="250">
        <f t="shared" si="43"/>
        <v>0</v>
      </c>
      <c r="AW225" s="250">
        <f t="shared" si="43"/>
        <v>0</v>
      </c>
      <c r="AX225" s="250">
        <f t="shared" si="43"/>
        <v>0</v>
      </c>
      <c r="AY225" s="250">
        <f t="shared" si="43"/>
        <v>0</v>
      </c>
      <c r="AZ225" s="250">
        <f t="shared" si="43"/>
        <v>0</v>
      </c>
      <c r="BA225" s="250">
        <f t="shared" ref="BA225:BG226" si="44">IF(BA$170=$B225,1,0)</f>
        <v>0</v>
      </c>
      <c r="BB225" s="250">
        <f t="shared" si="44"/>
        <v>0</v>
      </c>
      <c r="BC225" s="250">
        <f t="shared" si="44"/>
        <v>0</v>
      </c>
      <c r="BD225" s="250">
        <f t="shared" si="44"/>
        <v>0</v>
      </c>
      <c r="BE225" s="250">
        <f t="shared" si="44"/>
        <v>1</v>
      </c>
      <c r="BF225" s="250">
        <f t="shared" si="44"/>
        <v>0</v>
      </c>
      <c r="BG225" s="250">
        <f t="shared" si="44"/>
        <v>0</v>
      </c>
      <c r="BH225" s="250">
        <f t="shared" ref="BH225:BP226" si="45">IF(BH$170=$B225,1,0)</f>
        <v>0</v>
      </c>
      <c r="BI225" s="250">
        <f t="shared" si="45"/>
        <v>0</v>
      </c>
      <c r="BJ225" s="250">
        <f t="shared" si="45"/>
        <v>0</v>
      </c>
      <c r="BK225" s="250">
        <f t="shared" si="45"/>
        <v>0</v>
      </c>
      <c r="BL225" s="250">
        <f t="shared" si="45"/>
        <v>0</v>
      </c>
      <c r="BM225" s="250">
        <f t="shared" si="45"/>
        <v>0</v>
      </c>
      <c r="BN225" s="250">
        <f t="shared" si="45"/>
        <v>0</v>
      </c>
      <c r="BO225" s="250">
        <f t="shared" si="45"/>
        <v>0</v>
      </c>
      <c r="BP225" s="250">
        <f t="shared" si="45"/>
        <v>0</v>
      </c>
      <c r="BQ225" s="250">
        <f t="shared" ref="BQ225:BY226" si="46">IF(BQ$170=$B225,1,0)</f>
        <v>0</v>
      </c>
      <c r="BR225" s="250">
        <f t="shared" si="46"/>
        <v>0</v>
      </c>
      <c r="BS225" s="250">
        <f t="shared" si="46"/>
        <v>0</v>
      </c>
      <c r="BT225" s="250">
        <f t="shared" si="46"/>
        <v>0</v>
      </c>
      <c r="BU225" s="250">
        <f t="shared" si="46"/>
        <v>0</v>
      </c>
      <c r="BV225" s="250">
        <f t="shared" si="46"/>
        <v>0</v>
      </c>
      <c r="BW225" s="250">
        <f t="shared" si="46"/>
        <v>0</v>
      </c>
      <c r="BX225" s="250">
        <f t="shared" si="46"/>
        <v>0</v>
      </c>
      <c r="BY225" s="250">
        <f t="shared" si="46"/>
        <v>0</v>
      </c>
      <c r="BZ225" s="250">
        <f t="shared" si="42"/>
        <v>0</v>
      </c>
      <c r="CA225" s="250">
        <f t="shared" si="42"/>
        <v>0</v>
      </c>
      <c r="CB225" s="250">
        <f t="shared" si="42"/>
        <v>0</v>
      </c>
      <c r="CC225" s="251">
        <f t="shared" si="42"/>
        <v>0</v>
      </c>
    </row>
    <row r="226" spans="1:81">
      <c r="A226" s="32"/>
      <c r="B226" s="356">
        <v>16</v>
      </c>
      <c r="C226" s="88" t="s">
        <v>166</v>
      </c>
      <c r="D226" s="249">
        <v>0</v>
      </c>
      <c r="E226" s="250">
        <v>0</v>
      </c>
      <c r="F226" s="250">
        <v>0</v>
      </c>
      <c r="G226" s="250">
        <v>0</v>
      </c>
      <c r="H226" s="250">
        <v>0</v>
      </c>
      <c r="I226" s="250">
        <v>0</v>
      </c>
      <c r="J226" s="250">
        <v>0</v>
      </c>
      <c r="K226" s="250">
        <v>0</v>
      </c>
      <c r="L226" s="250">
        <v>0</v>
      </c>
      <c r="M226" s="250">
        <v>0</v>
      </c>
      <c r="N226" s="250">
        <v>0</v>
      </c>
      <c r="O226" s="250">
        <v>0</v>
      </c>
      <c r="P226" s="250">
        <v>0</v>
      </c>
      <c r="Q226" s="250">
        <v>0</v>
      </c>
      <c r="R226" s="250">
        <v>0</v>
      </c>
      <c r="S226" s="250">
        <v>0</v>
      </c>
      <c r="T226" s="250">
        <v>0</v>
      </c>
      <c r="U226" s="250">
        <v>0</v>
      </c>
      <c r="V226" s="250">
        <v>0</v>
      </c>
      <c r="W226" s="250">
        <v>0</v>
      </c>
      <c r="X226" s="250">
        <v>0</v>
      </c>
      <c r="Y226" s="250">
        <v>0</v>
      </c>
      <c r="Z226" s="250">
        <v>0</v>
      </c>
      <c r="AA226" s="250">
        <v>0</v>
      </c>
      <c r="AB226" s="250">
        <v>0</v>
      </c>
      <c r="AC226" s="250">
        <v>0</v>
      </c>
      <c r="AD226" s="250">
        <v>0</v>
      </c>
      <c r="AE226" s="250">
        <v>0</v>
      </c>
      <c r="AF226" s="250">
        <v>0</v>
      </c>
      <c r="AG226" s="250">
        <v>0</v>
      </c>
      <c r="AH226" s="250">
        <v>0</v>
      </c>
      <c r="AI226" s="250">
        <v>0</v>
      </c>
      <c r="AJ226" s="250">
        <v>0</v>
      </c>
      <c r="AK226" s="250">
        <v>0</v>
      </c>
      <c r="AL226" s="250">
        <v>0</v>
      </c>
      <c r="AM226" s="250">
        <v>0</v>
      </c>
      <c r="AN226" s="250">
        <v>0</v>
      </c>
      <c r="AO226" s="250">
        <v>0</v>
      </c>
      <c r="AP226" s="251">
        <v>0</v>
      </c>
      <c r="AQ226" s="250">
        <f t="shared" si="43"/>
        <v>0</v>
      </c>
      <c r="AR226" s="250">
        <f t="shared" si="43"/>
        <v>0</v>
      </c>
      <c r="AS226" s="250">
        <f t="shared" si="43"/>
        <v>0</v>
      </c>
      <c r="AT226" s="250">
        <f t="shared" si="43"/>
        <v>0</v>
      </c>
      <c r="AU226" s="250">
        <f t="shared" si="43"/>
        <v>0</v>
      </c>
      <c r="AV226" s="250">
        <f t="shared" si="43"/>
        <v>0</v>
      </c>
      <c r="AW226" s="250">
        <f t="shared" si="43"/>
        <v>0</v>
      </c>
      <c r="AX226" s="250">
        <f t="shared" si="43"/>
        <v>0</v>
      </c>
      <c r="AY226" s="250">
        <f t="shared" si="43"/>
        <v>0</v>
      </c>
      <c r="AZ226" s="250">
        <f t="shared" si="43"/>
        <v>0</v>
      </c>
      <c r="BA226" s="250">
        <f t="shared" si="44"/>
        <v>0</v>
      </c>
      <c r="BB226" s="250">
        <f t="shared" si="44"/>
        <v>0</v>
      </c>
      <c r="BC226" s="250">
        <f t="shared" si="44"/>
        <v>0</v>
      </c>
      <c r="BD226" s="250">
        <f t="shared" si="44"/>
        <v>0</v>
      </c>
      <c r="BE226" s="250">
        <f t="shared" si="44"/>
        <v>0</v>
      </c>
      <c r="BF226" s="250">
        <f t="shared" si="44"/>
        <v>1</v>
      </c>
      <c r="BG226" s="250">
        <f t="shared" si="44"/>
        <v>0</v>
      </c>
      <c r="BH226" s="250">
        <f t="shared" si="45"/>
        <v>0</v>
      </c>
      <c r="BI226" s="250">
        <f t="shared" si="45"/>
        <v>0</v>
      </c>
      <c r="BJ226" s="250">
        <f t="shared" si="45"/>
        <v>0</v>
      </c>
      <c r="BK226" s="250">
        <f t="shared" si="45"/>
        <v>0</v>
      </c>
      <c r="BL226" s="250">
        <f t="shared" si="45"/>
        <v>0</v>
      </c>
      <c r="BM226" s="250">
        <f t="shared" si="45"/>
        <v>0</v>
      </c>
      <c r="BN226" s="250">
        <f t="shared" si="45"/>
        <v>0</v>
      </c>
      <c r="BO226" s="250">
        <f t="shared" si="45"/>
        <v>0</v>
      </c>
      <c r="BP226" s="250">
        <f t="shared" si="45"/>
        <v>0</v>
      </c>
      <c r="BQ226" s="250">
        <f t="shared" si="46"/>
        <v>0</v>
      </c>
      <c r="BR226" s="250">
        <f t="shared" si="46"/>
        <v>0</v>
      </c>
      <c r="BS226" s="250">
        <f t="shared" si="46"/>
        <v>0</v>
      </c>
      <c r="BT226" s="250">
        <f t="shared" si="46"/>
        <v>0</v>
      </c>
      <c r="BU226" s="250">
        <f t="shared" si="46"/>
        <v>0</v>
      </c>
      <c r="BV226" s="250">
        <f t="shared" si="46"/>
        <v>0</v>
      </c>
      <c r="BW226" s="250">
        <f t="shared" si="46"/>
        <v>0</v>
      </c>
      <c r="BX226" s="250">
        <f t="shared" si="46"/>
        <v>0</v>
      </c>
      <c r="BY226" s="250">
        <f t="shared" si="46"/>
        <v>0</v>
      </c>
      <c r="BZ226" s="250">
        <f t="shared" si="42"/>
        <v>0</v>
      </c>
      <c r="CA226" s="250">
        <f t="shared" si="42"/>
        <v>0</v>
      </c>
      <c r="CB226" s="250">
        <f t="shared" si="42"/>
        <v>0</v>
      </c>
      <c r="CC226" s="251">
        <f t="shared" si="42"/>
        <v>0</v>
      </c>
    </row>
    <row r="227" spans="1:81">
      <c r="A227" s="32"/>
      <c r="B227" s="356">
        <v>17</v>
      </c>
      <c r="C227" s="88" t="s">
        <v>167</v>
      </c>
      <c r="D227" s="249">
        <v>0</v>
      </c>
      <c r="E227" s="250">
        <v>0</v>
      </c>
      <c r="F227" s="250">
        <v>0</v>
      </c>
      <c r="G227" s="250">
        <v>0</v>
      </c>
      <c r="H227" s="250">
        <v>0</v>
      </c>
      <c r="I227" s="250">
        <v>0</v>
      </c>
      <c r="J227" s="250">
        <v>0</v>
      </c>
      <c r="K227" s="250">
        <v>0</v>
      </c>
      <c r="L227" s="250">
        <v>0</v>
      </c>
      <c r="M227" s="250">
        <v>0</v>
      </c>
      <c r="N227" s="250">
        <v>0</v>
      </c>
      <c r="O227" s="250">
        <v>0</v>
      </c>
      <c r="P227" s="250">
        <v>0</v>
      </c>
      <c r="Q227" s="250">
        <v>0</v>
      </c>
      <c r="R227" s="250">
        <v>0</v>
      </c>
      <c r="S227" s="250">
        <v>0</v>
      </c>
      <c r="T227" s="250">
        <v>0</v>
      </c>
      <c r="U227" s="250">
        <v>0</v>
      </c>
      <c r="V227" s="250">
        <v>0</v>
      </c>
      <c r="W227" s="250">
        <v>0</v>
      </c>
      <c r="X227" s="250">
        <v>0</v>
      </c>
      <c r="Y227" s="250">
        <v>0</v>
      </c>
      <c r="Z227" s="250">
        <v>0</v>
      </c>
      <c r="AA227" s="250">
        <v>0</v>
      </c>
      <c r="AB227" s="250">
        <v>0</v>
      </c>
      <c r="AC227" s="250">
        <v>0</v>
      </c>
      <c r="AD227" s="250">
        <v>0</v>
      </c>
      <c r="AE227" s="250">
        <v>0</v>
      </c>
      <c r="AF227" s="250">
        <v>0</v>
      </c>
      <c r="AG227" s="250">
        <v>0</v>
      </c>
      <c r="AH227" s="250">
        <v>0</v>
      </c>
      <c r="AI227" s="250">
        <v>0</v>
      </c>
      <c r="AJ227" s="250">
        <v>0</v>
      </c>
      <c r="AK227" s="250">
        <v>0</v>
      </c>
      <c r="AL227" s="250">
        <v>0</v>
      </c>
      <c r="AM227" s="250">
        <v>0</v>
      </c>
      <c r="AN227" s="250">
        <v>0</v>
      </c>
      <c r="AO227" s="250">
        <v>0</v>
      </c>
      <c r="AP227" s="251">
        <v>0</v>
      </c>
      <c r="AQ227" s="250">
        <f t="shared" si="38"/>
        <v>0</v>
      </c>
      <c r="AR227" s="250">
        <f t="shared" si="38"/>
        <v>0</v>
      </c>
      <c r="AS227" s="250">
        <f t="shared" si="38"/>
        <v>0</v>
      </c>
      <c r="AT227" s="250">
        <f t="shared" si="38"/>
        <v>0</v>
      </c>
      <c r="AU227" s="250">
        <f t="shared" si="38"/>
        <v>0</v>
      </c>
      <c r="AV227" s="250">
        <f t="shared" si="38"/>
        <v>0</v>
      </c>
      <c r="AW227" s="250">
        <f t="shared" si="38"/>
        <v>0</v>
      </c>
      <c r="AX227" s="250">
        <f t="shared" si="38"/>
        <v>0</v>
      </c>
      <c r="AY227" s="250">
        <f t="shared" si="38"/>
        <v>0</v>
      </c>
      <c r="AZ227" s="250">
        <f t="shared" si="38"/>
        <v>0</v>
      </c>
      <c r="BA227" s="250">
        <f t="shared" si="38"/>
        <v>0</v>
      </c>
      <c r="BB227" s="250">
        <f t="shared" si="38"/>
        <v>0</v>
      </c>
      <c r="BC227" s="250">
        <f t="shared" si="38"/>
        <v>0</v>
      </c>
      <c r="BD227" s="250">
        <f t="shared" si="38"/>
        <v>0</v>
      </c>
      <c r="BE227" s="250">
        <f t="shared" ref="BE227:BF240" si="47">IF(BE$170=$B227,1,0)</f>
        <v>0</v>
      </c>
      <c r="BF227" s="250">
        <f t="shared" si="47"/>
        <v>0</v>
      </c>
      <c r="BG227" s="250">
        <f t="shared" si="38"/>
        <v>1</v>
      </c>
      <c r="BH227" s="250">
        <f t="shared" si="38"/>
        <v>0</v>
      </c>
      <c r="BI227" s="250">
        <f t="shared" si="40"/>
        <v>0</v>
      </c>
      <c r="BJ227" s="250">
        <f t="shared" si="40"/>
        <v>0</v>
      </c>
      <c r="BK227" s="250">
        <f t="shared" si="40"/>
        <v>0</v>
      </c>
      <c r="BL227" s="250">
        <f t="shared" si="40"/>
        <v>0</v>
      </c>
      <c r="BM227" s="250">
        <f t="shared" si="40"/>
        <v>0</v>
      </c>
      <c r="BN227" s="250">
        <f t="shared" si="40"/>
        <v>0</v>
      </c>
      <c r="BO227" s="250">
        <f t="shared" si="40"/>
        <v>0</v>
      </c>
      <c r="BP227" s="250">
        <f t="shared" si="41"/>
        <v>0</v>
      </c>
      <c r="BQ227" s="250">
        <f t="shared" si="40"/>
        <v>0</v>
      </c>
      <c r="BR227" s="250">
        <f t="shared" si="40"/>
        <v>0</v>
      </c>
      <c r="BS227" s="250">
        <f t="shared" si="40"/>
        <v>0</v>
      </c>
      <c r="BT227" s="250">
        <f t="shared" si="40"/>
        <v>0</v>
      </c>
      <c r="BU227" s="250">
        <f t="shared" si="40"/>
        <v>0</v>
      </c>
      <c r="BV227" s="250">
        <f t="shared" si="40"/>
        <v>0</v>
      </c>
      <c r="BW227" s="250">
        <f t="shared" si="40"/>
        <v>0</v>
      </c>
      <c r="BX227" s="250">
        <f t="shared" si="40"/>
        <v>0</v>
      </c>
      <c r="BY227" s="250">
        <f t="shared" si="40"/>
        <v>0</v>
      </c>
      <c r="BZ227" s="250">
        <f t="shared" si="42"/>
        <v>0</v>
      </c>
      <c r="CA227" s="250">
        <f t="shared" si="42"/>
        <v>0</v>
      </c>
      <c r="CB227" s="250">
        <f t="shared" si="42"/>
        <v>0</v>
      </c>
      <c r="CC227" s="251">
        <f t="shared" si="42"/>
        <v>0</v>
      </c>
    </row>
    <row r="228" spans="1:81">
      <c r="A228" s="32"/>
      <c r="B228" s="356">
        <v>18</v>
      </c>
      <c r="C228" s="88" t="s">
        <v>240</v>
      </c>
      <c r="D228" s="249">
        <v>0</v>
      </c>
      <c r="E228" s="250">
        <v>0</v>
      </c>
      <c r="F228" s="250">
        <v>0</v>
      </c>
      <c r="G228" s="250">
        <v>0</v>
      </c>
      <c r="H228" s="250">
        <v>0</v>
      </c>
      <c r="I228" s="250">
        <v>0</v>
      </c>
      <c r="J228" s="250">
        <v>0</v>
      </c>
      <c r="K228" s="250">
        <v>0</v>
      </c>
      <c r="L228" s="250">
        <v>0</v>
      </c>
      <c r="M228" s="250">
        <v>0</v>
      </c>
      <c r="N228" s="250">
        <v>0</v>
      </c>
      <c r="O228" s="250">
        <v>0</v>
      </c>
      <c r="P228" s="250">
        <v>0</v>
      </c>
      <c r="Q228" s="250">
        <v>0</v>
      </c>
      <c r="R228" s="250">
        <v>0</v>
      </c>
      <c r="S228" s="250">
        <v>0</v>
      </c>
      <c r="T228" s="250">
        <v>0</v>
      </c>
      <c r="U228" s="250">
        <v>0</v>
      </c>
      <c r="V228" s="250">
        <v>0</v>
      </c>
      <c r="W228" s="250">
        <v>0</v>
      </c>
      <c r="X228" s="250">
        <v>0</v>
      </c>
      <c r="Y228" s="250">
        <v>0</v>
      </c>
      <c r="Z228" s="250">
        <v>0</v>
      </c>
      <c r="AA228" s="250">
        <v>0</v>
      </c>
      <c r="AB228" s="250">
        <v>0</v>
      </c>
      <c r="AC228" s="250">
        <v>0</v>
      </c>
      <c r="AD228" s="250">
        <v>0</v>
      </c>
      <c r="AE228" s="250">
        <v>0</v>
      </c>
      <c r="AF228" s="250">
        <v>0</v>
      </c>
      <c r="AG228" s="250">
        <v>0</v>
      </c>
      <c r="AH228" s="250">
        <v>0</v>
      </c>
      <c r="AI228" s="250">
        <v>0</v>
      </c>
      <c r="AJ228" s="250">
        <v>0</v>
      </c>
      <c r="AK228" s="250">
        <v>0</v>
      </c>
      <c r="AL228" s="250">
        <v>0</v>
      </c>
      <c r="AM228" s="250">
        <v>0</v>
      </c>
      <c r="AN228" s="250">
        <v>0</v>
      </c>
      <c r="AO228" s="250">
        <v>0</v>
      </c>
      <c r="AP228" s="251">
        <v>0</v>
      </c>
      <c r="AQ228" s="250">
        <f t="shared" si="38"/>
        <v>0</v>
      </c>
      <c r="AR228" s="250">
        <f t="shared" si="38"/>
        <v>0</v>
      </c>
      <c r="AS228" s="250">
        <f t="shared" si="38"/>
        <v>0</v>
      </c>
      <c r="AT228" s="250">
        <f t="shared" si="38"/>
        <v>0</v>
      </c>
      <c r="AU228" s="250">
        <f t="shared" si="38"/>
        <v>0</v>
      </c>
      <c r="AV228" s="250">
        <f t="shared" si="38"/>
        <v>0</v>
      </c>
      <c r="AW228" s="250">
        <f t="shared" si="38"/>
        <v>0</v>
      </c>
      <c r="AX228" s="250">
        <f t="shared" si="38"/>
        <v>0</v>
      </c>
      <c r="AY228" s="250">
        <f t="shared" si="38"/>
        <v>0</v>
      </c>
      <c r="AZ228" s="250">
        <f t="shared" si="38"/>
        <v>0</v>
      </c>
      <c r="BA228" s="250">
        <f t="shared" si="38"/>
        <v>0</v>
      </c>
      <c r="BB228" s="250">
        <f t="shared" si="38"/>
        <v>0</v>
      </c>
      <c r="BC228" s="250">
        <f t="shared" si="38"/>
        <v>0</v>
      </c>
      <c r="BD228" s="250">
        <f t="shared" si="38"/>
        <v>0</v>
      </c>
      <c r="BE228" s="250">
        <f t="shared" si="47"/>
        <v>0</v>
      </c>
      <c r="BF228" s="250">
        <f t="shared" si="47"/>
        <v>0</v>
      </c>
      <c r="BG228" s="250">
        <f t="shared" si="38"/>
        <v>0</v>
      </c>
      <c r="BH228" s="250">
        <f t="shared" ref="BH228:BX244" si="48">IF(BH$170=$B228,1,0)</f>
        <v>1</v>
      </c>
      <c r="BI228" s="250">
        <f t="shared" si="40"/>
        <v>0</v>
      </c>
      <c r="BJ228" s="250">
        <f t="shared" si="40"/>
        <v>0</v>
      </c>
      <c r="BK228" s="250">
        <f t="shared" si="40"/>
        <v>0</v>
      </c>
      <c r="BL228" s="250">
        <f t="shared" si="40"/>
        <v>0</v>
      </c>
      <c r="BM228" s="250">
        <f t="shared" si="40"/>
        <v>0</v>
      </c>
      <c r="BN228" s="250">
        <f t="shared" si="40"/>
        <v>0</v>
      </c>
      <c r="BO228" s="250">
        <f t="shared" si="40"/>
        <v>0</v>
      </c>
      <c r="BP228" s="250">
        <f t="shared" si="41"/>
        <v>0</v>
      </c>
      <c r="BQ228" s="250">
        <f t="shared" si="40"/>
        <v>0</v>
      </c>
      <c r="BR228" s="250">
        <f t="shared" si="40"/>
        <v>0</v>
      </c>
      <c r="BS228" s="250">
        <f t="shared" si="40"/>
        <v>0</v>
      </c>
      <c r="BT228" s="250">
        <f t="shared" si="40"/>
        <v>0</v>
      </c>
      <c r="BU228" s="250">
        <f t="shared" si="40"/>
        <v>0</v>
      </c>
      <c r="BV228" s="250">
        <f t="shared" si="40"/>
        <v>0</v>
      </c>
      <c r="BW228" s="250">
        <f t="shared" si="40"/>
        <v>0</v>
      </c>
      <c r="BX228" s="250">
        <f t="shared" si="40"/>
        <v>0</v>
      </c>
      <c r="BY228" s="250">
        <f t="shared" ref="BY228:CC248" si="49">IF(BY$170=$B228,1,0)</f>
        <v>0</v>
      </c>
      <c r="BZ228" s="250">
        <f t="shared" si="42"/>
        <v>0</v>
      </c>
      <c r="CA228" s="250">
        <f t="shared" si="42"/>
        <v>0</v>
      </c>
      <c r="CB228" s="250">
        <f t="shared" si="42"/>
        <v>0</v>
      </c>
      <c r="CC228" s="251">
        <f t="shared" si="42"/>
        <v>0</v>
      </c>
    </row>
    <row r="229" spans="1:81">
      <c r="A229" s="32"/>
      <c r="B229" s="356">
        <v>19</v>
      </c>
      <c r="C229" s="88" t="s">
        <v>48</v>
      </c>
      <c r="D229" s="249">
        <v>0</v>
      </c>
      <c r="E229" s="250">
        <v>0</v>
      </c>
      <c r="F229" s="250">
        <v>0</v>
      </c>
      <c r="G229" s="250">
        <v>0</v>
      </c>
      <c r="H229" s="250">
        <v>0</v>
      </c>
      <c r="I229" s="250">
        <v>0</v>
      </c>
      <c r="J229" s="250">
        <v>0</v>
      </c>
      <c r="K229" s="250">
        <v>0</v>
      </c>
      <c r="L229" s="250">
        <v>0</v>
      </c>
      <c r="M229" s="250">
        <v>0</v>
      </c>
      <c r="N229" s="250">
        <v>0</v>
      </c>
      <c r="O229" s="250">
        <v>0</v>
      </c>
      <c r="P229" s="250">
        <v>0</v>
      </c>
      <c r="Q229" s="250">
        <v>0</v>
      </c>
      <c r="R229" s="250">
        <v>0</v>
      </c>
      <c r="S229" s="250">
        <v>0</v>
      </c>
      <c r="T229" s="250">
        <v>0</v>
      </c>
      <c r="U229" s="250">
        <v>0</v>
      </c>
      <c r="V229" s="250">
        <v>0</v>
      </c>
      <c r="W229" s="250">
        <v>0</v>
      </c>
      <c r="X229" s="250">
        <v>0</v>
      </c>
      <c r="Y229" s="250">
        <v>0</v>
      </c>
      <c r="Z229" s="250">
        <v>0</v>
      </c>
      <c r="AA229" s="250">
        <v>0</v>
      </c>
      <c r="AB229" s="250">
        <v>0</v>
      </c>
      <c r="AC229" s="250">
        <v>0</v>
      </c>
      <c r="AD229" s="250">
        <v>0</v>
      </c>
      <c r="AE229" s="250">
        <v>0</v>
      </c>
      <c r="AF229" s="250">
        <v>0</v>
      </c>
      <c r="AG229" s="250">
        <v>0</v>
      </c>
      <c r="AH229" s="250">
        <v>0</v>
      </c>
      <c r="AI229" s="250">
        <v>0</v>
      </c>
      <c r="AJ229" s="250">
        <v>0</v>
      </c>
      <c r="AK229" s="250">
        <v>0</v>
      </c>
      <c r="AL229" s="250">
        <v>0</v>
      </c>
      <c r="AM229" s="250">
        <v>0</v>
      </c>
      <c r="AN229" s="250">
        <v>0</v>
      </c>
      <c r="AO229" s="250">
        <v>0</v>
      </c>
      <c r="AP229" s="251">
        <v>0</v>
      </c>
      <c r="AQ229" s="250">
        <f t="shared" ref="AQ229:BH245" si="50">IF(AQ$170=$B229,1,0)</f>
        <v>0</v>
      </c>
      <c r="AR229" s="250">
        <f t="shared" si="50"/>
        <v>0</v>
      </c>
      <c r="AS229" s="250">
        <f t="shared" si="50"/>
        <v>0</v>
      </c>
      <c r="AT229" s="250">
        <f t="shared" si="50"/>
        <v>0</v>
      </c>
      <c r="AU229" s="250">
        <f t="shared" si="50"/>
        <v>0</v>
      </c>
      <c r="AV229" s="250">
        <f t="shared" si="50"/>
        <v>0</v>
      </c>
      <c r="AW229" s="250">
        <f t="shared" si="50"/>
        <v>0</v>
      </c>
      <c r="AX229" s="250">
        <f t="shared" si="50"/>
        <v>0</v>
      </c>
      <c r="AY229" s="250">
        <f t="shared" si="50"/>
        <v>0</v>
      </c>
      <c r="AZ229" s="250">
        <f t="shared" si="50"/>
        <v>0</v>
      </c>
      <c r="BA229" s="250">
        <f t="shared" si="50"/>
        <v>0</v>
      </c>
      <c r="BB229" s="250">
        <f t="shared" si="50"/>
        <v>0</v>
      </c>
      <c r="BC229" s="250">
        <f t="shared" si="50"/>
        <v>0</v>
      </c>
      <c r="BD229" s="250">
        <f t="shared" si="50"/>
        <v>0</v>
      </c>
      <c r="BE229" s="250">
        <f t="shared" si="47"/>
        <v>0</v>
      </c>
      <c r="BF229" s="250">
        <f t="shared" si="47"/>
        <v>0</v>
      </c>
      <c r="BG229" s="250">
        <f t="shared" si="50"/>
        <v>0</v>
      </c>
      <c r="BH229" s="250">
        <f t="shared" si="48"/>
        <v>0</v>
      </c>
      <c r="BI229" s="250">
        <f t="shared" si="48"/>
        <v>1</v>
      </c>
      <c r="BJ229" s="250">
        <f t="shared" si="48"/>
        <v>0</v>
      </c>
      <c r="BK229" s="250">
        <f t="shared" si="48"/>
        <v>0</v>
      </c>
      <c r="BL229" s="250">
        <f t="shared" si="48"/>
        <v>0</v>
      </c>
      <c r="BM229" s="250">
        <f t="shared" si="48"/>
        <v>0</v>
      </c>
      <c r="BN229" s="250">
        <f t="shared" si="48"/>
        <v>0</v>
      </c>
      <c r="BO229" s="250">
        <f t="shared" si="48"/>
        <v>0</v>
      </c>
      <c r="BP229" s="250">
        <f t="shared" si="41"/>
        <v>0</v>
      </c>
      <c r="BQ229" s="250">
        <f t="shared" si="48"/>
        <v>0</v>
      </c>
      <c r="BR229" s="250">
        <f t="shared" si="48"/>
        <v>0</v>
      </c>
      <c r="BS229" s="250">
        <f t="shared" si="48"/>
        <v>0</v>
      </c>
      <c r="BT229" s="250">
        <f t="shared" si="48"/>
        <v>0</v>
      </c>
      <c r="BU229" s="250">
        <f t="shared" si="48"/>
        <v>0</v>
      </c>
      <c r="BV229" s="250">
        <f t="shared" si="48"/>
        <v>0</v>
      </c>
      <c r="BW229" s="250">
        <f t="shared" si="48"/>
        <v>0</v>
      </c>
      <c r="BX229" s="250">
        <f t="shared" si="48"/>
        <v>0</v>
      </c>
      <c r="BY229" s="250">
        <f t="shared" si="49"/>
        <v>0</v>
      </c>
      <c r="BZ229" s="250">
        <f t="shared" si="42"/>
        <v>0</v>
      </c>
      <c r="CA229" s="250">
        <f t="shared" si="42"/>
        <v>0</v>
      </c>
      <c r="CB229" s="250">
        <f t="shared" si="42"/>
        <v>0</v>
      </c>
      <c r="CC229" s="251">
        <f t="shared" si="42"/>
        <v>0</v>
      </c>
    </row>
    <row r="230" spans="1:81">
      <c r="A230" s="32"/>
      <c r="B230" s="356">
        <v>20</v>
      </c>
      <c r="C230" s="88" t="s">
        <v>229</v>
      </c>
      <c r="D230" s="249">
        <v>0</v>
      </c>
      <c r="E230" s="250">
        <v>0</v>
      </c>
      <c r="F230" s="250">
        <v>0</v>
      </c>
      <c r="G230" s="250">
        <v>0</v>
      </c>
      <c r="H230" s="250">
        <v>0</v>
      </c>
      <c r="I230" s="250">
        <v>0</v>
      </c>
      <c r="J230" s="250">
        <v>0</v>
      </c>
      <c r="K230" s="250">
        <v>0</v>
      </c>
      <c r="L230" s="250">
        <v>0</v>
      </c>
      <c r="M230" s="250">
        <v>0</v>
      </c>
      <c r="N230" s="250">
        <v>0</v>
      </c>
      <c r="O230" s="250">
        <v>0</v>
      </c>
      <c r="P230" s="250">
        <v>0</v>
      </c>
      <c r="Q230" s="250">
        <v>0</v>
      </c>
      <c r="R230" s="250">
        <v>0</v>
      </c>
      <c r="S230" s="250">
        <v>0</v>
      </c>
      <c r="T230" s="250">
        <v>0</v>
      </c>
      <c r="U230" s="250">
        <v>0</v>
      </c>
      <c r="V230" s="250">
        <v>0</v>
      </c>
      <c r="W230" s="250">
        <v>0</v>
      </c>
      <c r="X230" s="250">
        <v>0</v>
      </c>
      <c r="Y230" s="250">
        <v>0</v>
      </c>
      <c r="Z230" s="250">
        <v>0</v>
      </c>
      <c r="AA230" s="250">
        <v>0</v>
      </c>
      <c r="AB230" s="250">
        <v>0</v>
      </c>
      <c r="AC230" s="250">
        <v>0</v>
      </c>
      <c r="AD230" s="250">
        <v>0</v>
      </c>
      <c r="AE230" s="250">
        <v>0</v>
      </c>
      <c r="AF230" s="250">
        <v>0</v>
      </c>
      <c r="AG230" s="250">
        <v>0</v>
      </c>
      <c r="AH230" s="250">
        <v>0</v>
      </c>
      <c r="AI230" s="250">
        <v>0</v>
      </c>
      <c r="AJ230" s="250">
        <v>0</v>
      </c>
      <c r="AK230" s="250">
        <v>0</v>
      </c>
      <c r="AL230" s="250">
        <v>0</v>
      </c>
      <c r="AM230" s="250">
        <v>0</v>
      </c>
      <c r="AN230" s="250">
        <v>0</v>
      </c>
      <c r="AO230" s="250">
        <v>0</v>
      </c>
      <c r="AP230" s="251">
        <v>0</v>
      </c>
      <c r="AQ230" s="250">
        <f t="shared" si="50"/>
        <v>0</v>
      </c>
      <c r="AR230" s="250">
        <f t="shared" si="50"/>
        <v>0</v>
      </c>
      <c r="AS230" s="250">
        <f t="shared" si="50"/>
        <v>0</v>
      </c>
      <c r="AT230" s="250">
        <f t="shared" si="50"/>
        <v>0</v>
      </c>
      <c r="AU230" s="250">
        <f t="shared" si="50"/>
        <v>0</v>
      </c>
      <c r="AV230" s="250">
        <f t="shared" si="50"/>
        <v>0</v>
      </c>
      <c r="AW230" s="250">
        <f t="shared" si="50"/>
        <v>0</v>
      </c>
      <c r="AX230" s="250">
        <f t="shared" si="50"/>
        <v>0</v>
      </c>
      <c r="AY230" s="250">
        <f t="shared" si="50"/>
        <v>0</v>
      </c>
      <c r="AZ230" s="250">
        <f t="shared" si="50"/>
        <v>0</v>
      </c>
      <c r="BA230" s="250">
        <f t="shared" si="50"/>
        <v>0</v>
      </c>
      <c r="BB230" s="250">
        <f t="shared" si="50"/>
        <v>0</v>
      </c>
      <c r="BC230" s="250">
        <f t="shared" si="50"/>
        <v>0</v>
      </c>
      <c r="BD230" s="250">
        <f t="shared" si="50"/>
        <v>0</v>
      </c>
      <c r="BE230" s="250">
        <f t="shared" si="47"/>
        <v>0</v>
      </c>
      <c r="BF230" s="250">
        <f t="shared" si="47"/>
        <v>0</v>
      </c>
      <c r="BG230" s="250">
        <f t="shared" si="50"/>
        <v>0</v>
      </c>
      <c r="BH230" s="250">
        <f t="shared" si="48"/>
        <v>0</v>
      </c>
      <c r="BI230" s="250">
        <f t="shared" si="48"/>
        <v>0</v>
      </c>
      <c r="BJ230" s="250">
        <f t="shared" si="48"/>
        <v>1</v>
      </c>
      <c r="BK230" s="250">
        <f t="shared" si="48"/>
        <v>0</v>
      </c>
      <c r="BL230" s="250">
        <f t="shared" si="48"/>
        <v>0</v>
      </c>
      <c r="BM230" s="250">
        <f t="shared" si="48"/>
        <v>0</v>
      </c>
      <c r="BN230" s="250">
        <f t="shared" si="48"/>
        <v>0</v>
      </c>
      <c r="BO230" s="250">
        <f t="shared" si="48"/>
        <v>0</v>
      </c>
      <c r="BP230" s="250">
        <f t="shared" si="41"/>
        <v>0</v>
      </c>
      <c r="BQ230" s="250">
        <f t="shared" si="48"/>
        <v>0</v>
      </c>
      <c r="BR230" s="250">
        <f t="shared" si="48"/>
        <v>0</v>
      </c>
      <c r="BS230" s="250">
        <f t="shared" si="48"/>
        <v>0</v>
      </c>
      <c r="BT230" s="250">
        <f t="shared" si="48"/>
        <v>0</v>
      </c>
      <c r="BU230" s="250">
        <f t="shared" si="48"/>
        <v>0</v>
      </c>
      <c r="BV230" s="250">
        <f t="shared" si="48"/>
        <v>0</v>
      </c>
      <c r="BW230" s="250">
        <f t="shared" si="48"/>
        <v>0</v>
      </c>
      <c r="BX230" s="250">
        <f t="shared" si="48"/>
        <v>0</v>
      </c>
      <c r="BY230" s="250">
        <f t="shared" si="49"/>
        <v>0</v>
      </c>
      <c r="BZ230" s="250">
        <f t="shared" si="42"/>
        <v>0</v>
      </c>
      <c r="CA230" s="250">
        <f t="shared" si="42"/>
        <v>0</v>
      </c>
      <c r="CB230" s="250">
        <f t="shared" si="42"/>
        <v>0</v>
      </c>
      <c r="CC230" s="251">
        <f t="shared" si="42"/>
        <v>0</v>
      </c>
    </row>
    <row r="231" spans="1:81">
      <c r="A231" s="32"/>
      <c r="B231" s="356">
        <v>21</v>
      </c>
      <c r="C231" s="88" t="s">
        <v>157</v>
      </c>
      <c r="D231" s="249">
        <v>0</v>
      </c>
      <c r="E231" s="250">
        <v>0</v>
      </c>
      <c r="F231" s="250">
        <v>0</v>
      </c>
      <c r="G231" s="250">
        <v>0</v>
      </c>
      <c r="H231" s="250">
        <v>0</v>
      </c>
      <c r="I231" s="250">
        <v>0</v>
      </c>
      <c r="J231" s="250">
        <v>0</v>
      </c>
      <c r="K231" s="250">
        <v>0</v>
      </c>
      <c r="L231" s="250">
        <v>0</v>
      </c>
      <c r="M231" s="250">
        <v>0</v>
      </c>
      <c r="N231" s="250">
        <v>0</v>
      </c>
      <c r="O231" s="250">
        <v>0</v>
      </c>
      <c r="P231" s="250">
        <v>0</v>
      </c>
      <c r="Q231" s="250">
        <v>0</v>
      </c>
      <c r="R231" s="250">
        <v>0</v>
      </c>
      <c r="S231" s="250">
        <v>0</v>
      </c>
      <c r="T231" s="250">
        <v>0</v>
      </c>
      <c r="U231" s="250">
        <v>0</v>
      </c>
      <c r="V231" s="250">
        <v>0</v>
      </c>
      <c r="W231" s="250">
        <v>0</v>
      </c>
      <c r="X231" s="250">
        <v>0</v>
      </c>
      <c r="Y231" s="250">
        <v>0</v>
      </c>
      <c r="Z231" s="250">
        <v>0</v>
      </c>
      <c r="AA231" s="250">
        <v>0</v>
      </c>
      <c r="AB231" s="250">
        <v>0</v>
      </c>
      <c r="AC231" s="250">
        <v>0</v>
      </c>
      <c r="AD231" s="250">
        <v>0</v>
      </c>
      <c r="AE231" s="250">
        <v>0</v>
      </c>
      <c r="AF231" s="250">
        <v>0</v>
      </c>
      <c r="AG231" s="250">
        <v>0</v>
      </c>
      <c r="AH231" s="250">
        <v>0</v>
      </c>
      <c r="AI231" s="250">
        <v>0</v>
      </c>
      <c r="AJ231" s="250">
        <v>0</v>
      </c>
      <c r="AK231" s="250">
        <v>0</v>
      </c>
      <c r="AL231" s="250">
        <v>0</v>
      </c>
      <c r="AM231" s="250">
        <v>0</v>
      </c>
      <c r="AN231" s="250">
        <v>0</v>
      </c>
      <c r="AO231" s="250">
        <v>0</v>
      </c>
      <c r="AP231" s="251">
        <v>0</v>
      </c>
      <c r="AQ231" s="250">
        <f t="shared" si="50"/>
        <v>0</v>
      </c>
      <c r="AR231" s="250">
        <f t="shared" si="50"/>
        <v>0</v>
      </c>
      <c r="AS231" s="250">
        <f t="shared" si="50"/>
        <v>0</v>
      </c>
      <c r="AT231" s="250">
        <f t="shared" si="50"/>
        <v>0</v>
      </c>
      <c r="AU231" s="250">
        <f t="shared" si="50"/>
        <v>0</v>
      </c>
      <c r="AV231" s="250">
        <f t="shared" si="50"/>
        <v>0</v>
      </c>
      <c r="AW231" s="250">
        <f t="shared" si="50"/>
        <v>0</v>
      </c>
      <c r="AX231" s="250">
        <f t="shared" si="50"/>
        <v>0</v>
      </c>
      <c r="AY231" s="250">
        <f t="shared" si="50"/>
        <v>0</v>
      </c>
      <c r="AZ231" s="250">
        <f t="shared" si="50"/>
        <v>0</v>
      </c>
      <c r="BA231" s="250">
        <f t="shared" si="50"/>
        <v>0</v>
      </c>
      <c r="BB231" s="250">
        <f t="shared" si="50"/>
        <v>0</v>
      </c>
      <c r="BC231" s="250">
        <f t="shared" si="50"/>
        <v>0</v>
      </c>
      <c r="BD231" s="250">
        <f t="shared" si="50"/>
        <v>0</v>
      </c>
      <c r="BE231" s="250">
        <f t="shared" si="47"/>
        <v>0</v>
      </c>
      <c r="BF231" s="250">
        <f t="shared" si="47"/>
        <v>0</v>
      </c>
      <c r="BG231" s="250">
        <f t="shared" si="50"/>
        <v>0</v>
      </c>
      <c r="BH231" s="250">
        <f t="shared" si="48"/>
        <v>0</v>
      </c>
      <c r="BI231" s="250">
        <f t="shared" si="48"/>
        <v>0</v>
      </c>
      <c r="BJ231" s="250">
        <f t="shared" si="48"/>
        <v>0</v>
      </c>
      <c r="BK231" s="250">
        <f t="shared" si="48"/>
        <v>1</v>
      </c>
      <c r="BL231" s="250">
        <f t="shared" si="48"/>
        <v>0</v>
      </c>
      <c r="BM231" s="250">
        <f t="shared" si="48"/>
        <v>0</v>
      </c>
      <c r="BN231" s="250">
        <f t="shared" si="48"/>
        <v>0</v>
      </c>
      <c r="BO231" s="250">
        <f t="shared" si="48"/>
        <v>0</v>
      </c>
      <c r="BP231" s="250">
        <f t="shared" si="41"/>
        <v>0</v>
      </c>
      <c r="BQ231" s="250">
        <f t="shared" si="48"/>
        <v>0</v>
      </c>
      <c r="BR231" s="250">
        <f t="shared" si="48"/>
        <v>0</v>
      </c>
      <c r="BS231" s="250">
        <f t="shared" si="48"/>
        <v>0</v>
      </c>
      <c r="BT231" s="250">
        <f t="shared" si="48"/>
        <v>0</v>
      </c>
      <c r="BU231" s="250">
        <f t="shared" si="48"/>
        <v>0</v>
      </c>
      <c r="BV231" s="250">
        <f t="shared" si="48"/>
        <v>0</v>
      </c>
      <c r="BW231" s="250">
        <f t="shared" si="48"/>
        <v>0</v>
      </c>
      <c r="BX231" s="250">
        <f t="shared" si="48"/>
        <v>0</v>
      </c>
      <c r="BY231" s="250">
        <f t="shared" si="49"/>
        <v>0</v>
      </c>
      <c r="BZ231" s="250">
        <f t="shared" si="42"/>
        <v>0</v>
      </c>
      <c r="CA231" s="250">
        <f t="shared" si="42"/>
        <v>0</v>
      </c>
      <c r="CB231" s="250">
        <f t="shared" si="42"/>
        <v>0</v>
      </c>
      <c r="CC231" s="251">
        <f t="shared" si="42"/>
        <v>0</v>
      </c>
    </row>
    <row r="232" spans="1:81">
      <c r="A232" s="32"/>
      <c r="B232" s="356">
        <v>22</v>
      </c>
      <c r="C232" s="88" t="s">
        <v>49</v>
      </c>
      <c r="D232" s="249">
        <v>0</v>
      </c>
      <c r="E232" s="250">
        <v>0</v>
      </c>
      <c r="F232" s="250">
        <v>0</v>
      </c>
      <c r="G232" s="250">
        <v>0</v>
      </c>
      <c r="H232" s="250">
        <v>0</v>
      </c>
      <c r="I232" s="250">
        <v>0</v>
      </c>
      <c r="J232" s="250">
        <v>0</v>
      </c>
      <c r="K232" s="250">
        <v>0</v>
      </c>
      <c r="L232" s="250">
        <v>0</v>
      </c>
      <c r="M232" s="250">
        <v>0</v>
      </c>
      <c r="N232" s="250">
        <v>0</v>
      </c>
      <c r="O232" s="250">
        <v>0</v>
      </c>
      <c r="P232" s="250">
        <v>0</v>
      </c>
      <c r="Q232" s="250">
        <v>0</v>
      </c>
      <c r="R232" s="250">
        <v>0</v>
      </c>
      <c r="S232" s="250">
        <v>0</v>
      </c>
      <c r="T232" s="250">
        <v>0</v>
      </c>
      <c r="U232" s="250">
        <v>0</v>
      </c>
      <c r="V232" s="250">
        <v>0</v>
      </c>
      <c r="W232" s="250">
        <v>0</v>
      </c>
      <c r="X232" s="250">
        <v>0</v>
      </c>
      <c r="Y232" s="250">
        <v>0</v>
      </c>
      <c r="Z232" s="250">
        <v>0</v>
      </c>
      <c r="AA232" s="250">
        <v>0</v>
      </c>
      <c r="AB232" s="250">
        <v>0</v>
      </c>
      <c r="AC232" s="250">
        <v>0</v>
      </c>
      <c r="AD232" s="250">
        <v>0</v>
      </c>
      <c r="AE232" s="250">
        <v>0</v>
      </c>
      <c r="AF232" s="250">
        <v>0</v>
      </c>
      <c r="AG232" s="250">
        <v>0</v>
      </c>
      <c r="AH232" s="250">
        <v>0</v>
      </c>
      <c r="AI232" s="250">
        <v>0</v>
      </c>
      <c r="AJ232" s="250">
        <v>0</v>
      </c>
      <c r="AK232" s="250">
        <v>0</v>
      </c>
      <c r="AL232" s="250">
        <v>0</v>
      </c>
      <c r="AM232" s="250">
        <v>0</v>
      </c>
      <c r="AN232" s="250">
        <v>0</v>
      </c>
      <c r="AO232" s="250">
        <v>0</v>
      </c>
      <c r="AP232" s="251">
        <v>0</v>
      </c>
      <c r="AQ232" s="250">
        <f t="shared" si="50"/>
        <v>0</v>
      </c>
      <c r="AR232" s="250">
        <f t="shared" si="50"/>
        <v>0</v>
      </c>
      <c r="AS232" s="250">
        <f t="shared" si="50"/>
        <v>0</v>
      </c>
      <c r="AT232" s="250">
        <f t="shared" si="50"/>
        <v>0</v>
      </c>
      <c r="AU232" s="250">
        <f t="shared" si="50"/>
        <v>0</v>
      </c>
      <c r="AV232" s="250">
        <f t="shared" si="50"/>
        <v>0</v>
      </c>
      <c r="AW232" s="250">
        <f t="shared" si="50"/>
        <v>0</v>
      </c>
      <c r="AX232" s="250">
        <f t="shared" si="50"/>
        <v>0</v>
      </c>
      <c r="AY232" s="250">
        <f t="shared" si="50"/>
        <v>0</v>
      </c>
      <c r="AZ232" s="250">
        <f t="shared" si="50"/>
        <v>0</v>
      </c>
      <c r="BA232" s="250">
        <f t="shared" si="50"/>
        <v>0</v>
      </c>
      <c r="BB232" s="250">
        <f t="shared" si="50"/>
        <v>0</v>
      </c>
      <c r="BC232" s="250">
        <f t="shared" si="50"/>
        <v>0</v>
      </c>
      <c r="BD232" s="250">
        <f t="shared" si="50"/>
        <v>0</v>
      </c>
      <c r="BE232" s="250">
        <f t="shared" si="47"/>
        <v>0</v>
      </c>
      <c r="BF232" s="250">
        <f t="shared" si="47"/>
        <v>0</v>
      </c>
      <c r="BG232" s="250">
        <f t="shared" si="50"/>
        <v>0</v>
      </c>
      <c r="BH232" s="250">
        <f t="shared" si="48"/>
        <v>0</v>
      </c>
      <c r="BI232" s="250">
        <f t="shared" si="48"/>
        <v>0</v>
      </c>
      <c r="BJ232" s="250">
        <f t="shared" si="48"/>
        <v>0</v>
      </c>
      <c r="BK232" s="250">
        <f t="shared" si="48"/>
        <v>0</v>
      </c>
      <c r="BL232" s="250">
        <f t="shared" si="48"/>
        <v>1</v>
      </c>
      <c r="BM232" s="250">
        <f t="shared" si="48"/>
        <v>0</v>
      </c>
      <c r="BN232" s="250">
        <f t="shared" si="48"/>
        <v>0</v>
      </c>
      <c r="BO232" s="250">
        <f t="shared" si="48"/>
        <v>0</v>
      </c>
      <c r="BP232" s="250">
        <f t="shared" si="41"/>
        <v>0</v>
      </c>
      <c r="BQ232" s="250">
        <f t="shared" si="48"/>
        <v>0</v>
      </c>
      <c r="BR232" s="250">
        <f t="shared" si="48"/>
        <v>0</v>
      </c>
      <c r="BS232" s="250">
        <f t="shared" si="48"/>
        <v>0</v>
      </c>
      <c r="BT232" s="250">
        <f t="shared" si="48"/>
        <v>0</v>
      </c>
      <c r="BU232" s="250">
        <f t="shared" si="48"/>
        <v>0</v>
      </c>
      <c r="BV232" s="250">
        <f t="shared" si="48"/>
        <v>0</v>
      </c>
      <c r="BW232" s="250">
        <f t="shared" si="48"/>
        <v>0</v>
      </c>
      <c r="BX232" s="250">
        <f t="shared" si="48"/>
        <v>0</v>
      </c>
      <c r="BY232" s="250">
        <f t="shared" si="49"/>
        <v>0</v>
      </c>
      <c r="BZ232" s="250">
        <f t="shared" si="42"/>
        <v>0</v>
      </c>
      <c r="CA232" s="250">
        <f t="shared" si="42"/>
        <v>0</v>
      </c>
      <c r="CB232" s="250">
        <f t="shared" si="42"/>
        <v>0</v>
      </c>
      <c r="CC232" s="251">
        <f t="shared" si="42"/>
        <v>0</v>
      </c>
    </row>
    <row r="233" spans="1:81">
      <c r="A233" s="32"/>
      <c r="B233" s="356">
        <v>23</v>
      </c>
      <c r="C233" s="88" t="s">
        <v>50</v>
      </c>
      <c r="D233" s="249">
        <v>0</v>
      </c>
      <c r="E233" s="250">
        <v>0</v>
      </c>
      <c r="F233" s="250">
        <v>0</v>
      </c>
      <c r="G233" s="250">
        <v>0</v>
      </c>
      <c r="H233" s="250">
        <v>0</v>
      </c>
      <c r="I233" s="250">
        <v>0</v>
      </c>
      <c r="J233" s="250">
        <v>0</v>
      </c>
      <c r="K233" s="250">
        <v>0</v>
      </c>
      <c r="L233" s="250">
        <v>0</v>
      </c>
      <c r="M233" s="250">
        <v>0</v>
      </c>
      <c r="N233" s="250">
        <v>0</v>
      </c>
      <c r="O233" s="250">
        <v>0</v>
      </c>
      <c r="P233" s="250">
        <v>0</v>
      </c>
      <c r="Q233" s="250">
        <v>0</v>
      </c>
      <c r="R233" s="250">
        <v>0</v>
      </c>
      <c r="S233" s="250">
        <v>0</v>
      </c>
      <c r="T233" s="250">
        <v>0</v>
      </c>
      <c r="U233" s="250">
        <v>0</v>
      </c>
      <c r="V233" s="250">
        <v>0</v>
      </c>
      <c r="W233" s="250">
        <v>0</v>
      </c>
      <c r="X233" s="250">
        <v>0</v>
      </c>
      <c r="Y233" s="250">
        <v>0</v>
      </c>
      <c r="Z233" s="250">
        <v>0</v>
      </c>
      <c r="AA233" s="250">
        <v>0</v>
      </c>
      <c r="AB233" s="250">
        <v>0</v>
      </c>
      <c r="AC233" s="250">
        <v>0</v>
      </c>
      <c r="AD233" s="250">
        <v>0</v>
      </c>
      <c r="AE233" s="250">
        <v>0</v>
      </c>
      <c r="AF233" s="250">
        <v>0</v>
      </c>
      <c r="AG233" s="250">
        <v>0</v>
      </c>
      <c r="AH233" s="250">
        <v>0</v>
      </c>
      <c r="AI233" s="250">
        <v>0</v>
      </c>
      <c r="AJ233" s="250">
        <v>0</v>
      </c>
      <c r="AK233" s="250">
        <v>0</v>
      </c>
      <c r="AL233" s="250">
        <v>0</v>
      </c>
      <c r="AM233" s="250">
        <v>0</v>
      </c>
      <c r="AN233" s="250">
        <v>0</v>
      </c>
      <c r="AO233" s="250">
        <v>0</v>
      </c>
      <c r="AP233" s="251">
        <v>0</v>
      </c>
      <c r="AQ233" s="250">
        <f t="shared" si="50"/>
        <v>0</v>
      </c>
      <c r="AR233" s="250">
        <f t="shared" si="50"/>
        <v>0</v>
      </c>
      <c r="AS233" s="250">
        <f t="shared" si="50"/>
        <v>0</v>
      </c>
      <c r="AT233" s="250">
        <f t="shared" si="50"/>
        <v>0</v>
      </c>
      <c r="AU233" s="250">
        <f t="shared" si="50"/>
        <v>0</v>
      </c>
      <c r="AV233" s="250">
        <f t="shared" si="50"/>
        <v>0</v>
      </c>
      <c r="AW233" s="250">
        <f t="shared" si="50"/>
        <v>0</v>
      </c>
      <c r="AX233" s="250">
        <f t="shared" si="50"/>
        <v>0</v>
      </c>
      <c r="AY233" s="250">
        <f t="shared" si="50"/>
        <v>0</v>
      </c>
      <c r="AZ233" s="250">
        <f t="shared" si="50"/>
        <v>0</v>
      </c>
      <c r="BA233" s="250">
        <f t="shared" si="50"/>
        <v>0</v>
      </c>
      <c r="BB233" s="250">
        <f t="shared" si="50"/>
        <v>0</v>
      </c>
      <c r="BC233" s="250">
        <f t="shared" si="50"/>
        <v>0</v>
      </c>
      <c r="BD233" s="250">
        <f t="shared" si="50"/>
        <v>0</v>
      </c>
      <c r="BE233" s="250">
        <f t="shared" si="47"/>
        <v>0</v>
      </c>
      <c r="BF233" s="250">
        <f t="shared" si="47"/>
        <v>0</v>
      </c>
      <c r="BG233" s="250">
        <f t="shared" si="50"/>
        <v>0</v>
      </c>
      <c r="BH233" s="250">
        <f t="shared" si="48"/>
        <v>0</v>
      </c>
      <c r="BI233" s="250">
        <f t="shared" si="48"/>
        <v>0</v>
      </c>
      <c r="BJ233" s="250">
        <f t="shared" si="48"/>
        <v>0</v>
      </c>
      <c r="BK233" s="250">
        <f t="shared" si="48"/>
        <v>0</v>
      </c>
      <c r="BL233" s="250">
        <f t="shared" si="48"/>
        <v>0</v>
      </c>
      <c r="BM233" s="250">
        <f t="shared" si="48"/>
        <v>1</v>
      </c>
      <c r="BN233" s="250">
        <f t="shared" si="48"/>
        <v>0</v>
      </c>
      <c r="BO233" s="250">
        <f t="shared" si="48"/>
        <v>0</v>
      </c>
      <c r="BP233" s="250">
        <f t="shared" si="41"/>
        <v>0</v>
      </c>
      <c r="BQ233" s="250">
        <f t="shared" si="48"/>
        <v>0</v>
      </c>
      <c r="BR233" s="250">
        <f t="shared" si="48"/>
        <v>0</v>
      </c>
      <c r="BS233" s="250">
        <f t="shared" si="48"/>
        <v>0</v>
      </c>
      <c r="BT233" s="250">
        <f t="shared" si="48"/>
        <v>0</v>
      </c>
      <c r="BU233" s="250">
        <f t="shared" si="48"/>
        <v>0</v>
      </c>
      <c r="BV233" s="250">
        <f t="shared" si="48"/>
        <v>0</v>
      </c>
      <c r="BW233" s="250">
        <f t="shared" si="48"/>
        <v>0</v>
      </c>
      <c r="BX233" s="250">
        <f t="shared" si="48"/>
        <v>0</v>
      </c>
      <c r="BY233" s="250">
        <f t="shared" si="49"/>
        <v>0</v>
      </c>
      <c r="BZ233" s="250">
        <f t="shared" si="49"/>
        <v>0</v>
      </c>
      <c r="CA233" s="250">
        <f t="shared" si="49"/>
        <v>0</v>
      </c>
      <c r="CB233" s="250">
        <f t="shared" si="49"/>
        <v>0</v>
      </c>
      <c r="CC233" s="251">
        <f t="shared" si="49"/>
        <v>0</v>
      </c>
    </row>
    <row r="234" spans="1:81">
      <c r="A234" s="32"/>
      <c r="B234" s="356">
        <v>24</v>
      </c>
      <c r="C234" s="88" t="s">
        <v>158</v>
      </c>
      <c r="D234" s="249">
        <v>0</v>
      </c>
      <c r="E234" s="250">
        <v>0</v>
      </c>
      <c r="F234" s="250">
        <v>0</v>
      </c>
      <c r="G234" s="250">
        <v>0</v>
      </c>
      <c r="H234" s="250">
        <v>0</v>
      </c>
      <c r="I234" s="250">
        <v>0</v>
      </c>
      <c r="J234" s="250">
        <v>0</v>
      </c>
      <c r="K234" s="250">
        <v>0</v>
      </c>
      <c r="L234" s="250">
        <v>0</v>
      </c>
      <c r="M234" s="250">
        <v>0</v>
      </c>
      <c r="N234" s="250">
        <v>0</v>
      </c>
      <c r="O234" s="250">
        <v>0</v>
      </c>
      <c r="P234" s="250">
        <v>0</v>
      </c>
      <c r="Q234" s="250">
        <v>0</v>
      </c>
      <c r="R234" s="250">
        <v>0</v>
      </c>
      <c r="S234" s="250">
        <v>0</v>
      </c>
      <c r="T234" s="250">
        <v>0</v>
      </c>
      <c r="U234" s="250">
        <v>0</v>
      </c>
      <c r="V234" s="250">
        <v>0</v>
      </c>
      <c r="W234" s="250">
        <v>0</v>
      </c>
      <c r="X234" s="250">
        <v>0</v>
      </c>
      <c r="Y234" s="250">
        <v>0</v>
      </c>
      <c r="Z234" s="250">
        <v>0</v>
      </c>
      <c r="AA234" s="250">
        <v>0</v>
      </c>
      <c r="AB234" s="250">
        <v>0</v>
      </c>
      <c r="AC234" s="250">
        <v>0</v>
      </c>
      <c r="AD234" s="250">
        <v>0</v>
      </c>
      <c r="AE234" s="250">
        <v>0</v>
      </c>
      <c r="AF234" s="250">
        <v>0</v>
      </c>
      <c r="AG234" s="250">
        <v>0</v>
      </c>
      <c r="AH234" s="250">
        <v>0</v>
      </c>
      <c r="AI234" s="250">
        <v>0</v>
      </c>
      <c r="AJ234" s="250">
        <v>0</v>
      </c>
      <c r="AK234" s="250">
        <v>0</v>
      </c>
      <c r="AL234" s="250">
        <v>0</v>
      </c>
      <c r="AM234" s="250">
        <v>0</v>
      </c>
      <c r="AN234" s="250">
        <v>0</v>
      </c>
      <c r="AO234" s="250">
        <v>0</v>
      </c>
      <c r="AP234" s="251">
        <v>0</v>
      </c>
      <c r="AQ234" s="250">
        <f t="shared" si="50"/>
        <v>0</v>
      </c>
      <c r="AR234" s="250">
        <f t="shared" si="50"/>
        <v>0</v>
      </c>
      <c r="AS234" s="250">
        <f t="shared" si="50"/>
        <v>0</v>
      </c>
      <c r="AT234" s="250">
        <f t="shared" si="50"/>
        <v>0</v>
      </c>
      <c r="AU234" s="250">
        <f t="shared" si="50"/>
        <v>0</v>
      </c>
      <c r="AV234" s="250">
        <f t="shared" si="50"/>
        <v>0</v>
      </c>
      <c r="AW234" s="250">
        <f t="shared" si="50"/>
        <v>0</v>
      </c>
      <c r="AX234" s="250">
        <f t="shared" si="50"/>
        <v>0</v>
      </c>
      <c r="AY234" s="250">
        <f t="shared" si="50"/>
        <v>0</v>
      </c>
      <c r="AZ234" s="250">
        <f t="shared" si="50"/>
        <v>0</v>
      </c>
      <c r="BA234" s="250">
        <f t="shared" si="50"/>
        <v>0</v>
      </c>
      <c r="BB234" s="250">
        <f t="shared" si="50"/>
        <v>0</v>
      </c>
      <c r="BC234" s="250">
        <f t="shared" si="50"/>
        <v>0</v>
      </c>
      <c r="BD234" s="250">
        <f t="shared" si="50"/>
        <v>0</v>
      </c>
      <c r="BE234" s="250">
        <f t="shared" si="47"/>
        <v>0</v>
      </c>
      <c r="BF234" s="250">
        <f t="shared" si="47"/>
        <v>0</v>
      </c>
      <c r="BG234" s="250">
        <f t="shared" si="50"/>
        <v>0</v>
      </c>
      <c r="BH234" s="250">
        <f t="shared" si="48"/>
        <v>0</v>
      </c>
      <c r="BI234" s="250">
        <f t="shared" si="48"/>
        <v>0</v>
      </c>
      <c r="BJ234" s="250">
        <f t="shared" si="48"/>
        <v>0</v>
      </c>
      <c r="BK234" s="250">
        <f t="shared" si="48"/>
        <v>0</v>
      </c>
      <c r="BL234" s="250">
        <f t="shared" si="48"/>
        <v>0</v>
      </c>
      <c r="BM234" s="250">
        <f t="shared" si="48"/>
        <v>0</v>
      </c>
      <c r="BN234" s="250">
        <f t="shared" si="48"/>
        <v>1</v>
      </c>
      <c r="BO234" s="250">
        <f t="shared" si="48"/>
        <v>0</v>
      </c>
      <c r="BP234" s="250">
        <f t="shared" si="41"/>
        <v>0</v>
      </c>
      <c r="BQ234" s="250">
        <f t="shared" si="48"/>
        <v>0</v>
      </c>
      <c r="BR234" s="250">
        <f t="shared" si="48"/>
        <v>0</v>
      </c>
      <c r="BS234" s="250">
        <f t="shared" si="48"/>
        <v>0</v>
      </c>
      <c r="BT234" s="250">
        <f t="shared" si="48"/>
        <v>0</v>
      </c>
      <c r="BU234" s="250">
        <f t="shared" si="48"/>
        <v>0</v>
      </c>
      <c r="BV234" s="250">
        <f t="shared" si="48"/>
        <v>0</v>
      </c>
      <c r="BW234" s="250">
        <f t="shared" si="48"/>
        <v>0</v>
      </c>
      <c r="BX234" s="250">
        <f t="shared" si="48"/>
        <v>0</v>
      </c>
      <c r="BY234" s="250">
        <f t="shared" si="49"/>
        <v>0</v>
      </c>
      <c r="BZ234" s="250">
        <f t="shared" si="49"/>
        <v>0</v>
      </c>
      <c r="CA234" s="250">
        <f t="shared" si="49"/>
        <v>0</v>
      </c>
      <c r="CB234" s="250">
        <f t="shared" si="49"/>
        <v>0</v>
      </c>
      <c r="CC234" s="251">
        <f t="shared" si="49"/>
        <v>0</v>
      </c>
    </row>
    <row r="235" spans="1:81">
      <c r="A235" s="32"/>
      <c r="B235" s="356">
        <v>25</v>
      </c>
      <c r="C235" s="88" t="s">
        <v>189</v>
      </c>
      <c r="D235" s="249">
        <v>0</v>
      </c>
      <c r="E235" s="250">
        <v>0</v>
      </c>
      <c r="F235" s="250">
        <v>0</v>
      </c>
      <c r="G235" s="250">
        <v>0</v>
      </c>
      <c r="H235" s="250">
        <v>0</v>
      </c>
      <c r="I235" s="250">
        <v>0</v>
      </c>
      <c r="J235" s="250">
        <v>0</v>
      </c>
      <c r="K235" s="250">
        <v>0</v>
      </c>
      <c r="L235" s="250">
        <v>0</v>
      </c>
      <c r="M235" s="250">
        <v>0</v>
      </c>
      <c r="N235" s="250">
        <v>0</v>
      </c>
      <c r="O235" s="250">
        <v>0</v>
      </c>
      <c r="P235" s="250">
        <v>0</v>
      </c>
      <c r="Q235" s="250">
        <v>0</v>
      </c>
      <c r="R235" s="250">
        <v>0</v>
      </c>
      <c r="S235" s="250">
        <v>0</v>
      </c>
      <c r="T235" s="250">
        <v>0</v>
      </c>
      <c r="U235" s="250">
        <v>0</v>
      </c>
      <c r="V235" s="250">
        <v>0</v>
      </c>
      <c r="W235" s="250">
        <v>0</v>
      </c>
      <c r="X235" s="250">
        <v>0</v>
      </c>
      <c r="Y235" s="250">
        <v>0</v>
      </c>
      <c r="Z235" s="250">
        <v>0</v>
      </c>
      <c r="AA235" s="250">
        <v>0</v>
      </c>
      <c r="AB235" s="250">
        <v>0</v>
      </c>
      <c r="AC235" s="250">
        <v>0</v>
      </c>
      <c r="AD235" s="250">
        <v>0</v>
      </c>
      <c r="AE235" s="250">
        <v>0</v>
      </c>
      <c r="AF235" s="250">
        <v>0</v>
      </c>
      <c r="AG235" s="250">
        <v>0</v>
      </c>
      <c r="AH235" s="250">
        <v>0</v>
      </c>
      <c r="AI235" s="250">
        <v>0</v>
      </c>
      <c r="AJ235" s="250">
        <v>0</v>
      </c>
      <c r="AK235" s="250">
        <v>0</v>
      </c>
      <c r="AL235" s="250">
        <v>0</v>
      </c>
      <c r="AM235" s="250">
        <v>0</v>
      </c>
      <c r="AN235" s="250">
        <v>0</v>
      </c>
      <c r="AO235" s="250">
        <v>0</v>
      </c>
      <c r="AP235" s="251">
        <v>0</v>
      </c>
      <c r="AQ235" s="250">
        <f t="shared" si="50"/>
        <v>0</v>
      </c>
      <c r="AR235" s="250">
        <f t="shared" si="50"/>
        <v>0</v>
      </c>
      <c r="AS235" s="250">
        <f t="shared" si="50"/>
        <v>0</v>
      </c>
      <c r="AT235" s="250">
        <f t="shared" si="50"/>
        <v>0</v>
      </c>
      <c r="AU235" s="250">
        <f t="shared" si="50"/>
        <v>0</v>
      </c>
      <c r="AV235" s="250">
        <f t="shared" si="50"/>
        <v>0</v>
      </c>
      <c r="AW235" s="250">
        <f t="shared" si="50"/>
        <v>0</v>
      </c>
      <c r="AX235" s="250">
        <f t="shared" si="50"/>
        <v>0</v>
      </c>
      <c r="AY235" s="250">
        <f t="shared" si="50"/>
        <v>0</v>
      </c>
      <c r="AZ235" s="250">
        <f t="shared" si="50"/>
        <v>0</v>
      </c>
      <c r="BA235" s="250">
        <f t="shared" si="50"/>
        <v>0</v>
      </c>
      <c r="BB235" s="250">
        <f t="shared" si="50"/>
        <v>0</v>
      </c>
      <c r="BC235" s="250">
        <f t="shared" si="50"/>
        <v>0</v>
      </c>
      <c r="BD235" s="250">
        <f t="shared" si="50"/>
        <v>0</v>
      </c>
      <c r="BE235" s="250">
        <f t="shared" si="47"/>
        <v>0</v>
      </c>
      <c r="BF235" s="250">
        <f t="shared" si="47"/>
        <v>0</v>
      </c>
      <c r="BG235" s="250">
        <f t="shared" si="50"/>
        <v>0</v>
      </c>
      <c r="BH235" s="250">
        <f t="shared" si="48"/>
        <v>0</v>
      </c>
      <c r="BI235" s="250">
        <f t="shared" si="48"/>
        <v>0</v>
      </c>
      <c r="BJ235" s="250">
        <f t="shared" si="48"/>
        <v>0</v>
      </c>
      <c r="BK235" s="250">
        <f t="shared" si="48"/>
        <v>0</v>
      </c>
      <c r="BL235" s="250">
        <f t="shared" si="48"/>
        <v>0</v>
      </c>
      <c r="BM235" s="250">
        <f t="shared" si="48"/>
        <v>0</v>
      </c>
      <c r="BN235" s="250">
        <f t="shared" si="48"/>
        <v>0</v>
      </c>
      <c r="BO235" s="250">
        <f t="shared" si="48"/>
        <v>1</v>
      </c>
      <c r="BP235" s="250">
        <f t="shared" si="41"/>
        <v>0</v>
      </c>
      <c r="BQ235" s="250">
        <f t="shared" si="48"/>
        <v>0</v>
      </c>
      <c r="BR235" s="250">
        <f t="shared" si="48"/>
        <v>0</v>
      </c>
      <c r="BS235" s="250">
        <f t="shared" si="48"/>
        <v>0</v>
      </c>
      <c r="BT235" s="250">
        <f t="shared" si="48"/>
        <v>0</v>
      </c>
      <c r="BU235" s="250">
        <f t="shared" si="48"/>
        <v>0</v>
      </c>
      <c r="BV235" s="250">
        <f t="shared" si="48"/>
        <v>0</v>
      </c>
      <c r="BW235" s="250">
        <f t="shared" si="48"/>
        <v>0</v>
      </c>
      <c r="BX235" s="250">
        <f t="shared" si="48"/>
        <v>0</v>
      </c>
      <c r="BY235" s="250">
        <f t="shared" si="49"/>
        <v>0</v>
      </c>
      <c r="BZ235" s="250">
        <f t="shared" si="49"/>
        <v>0</v>
      </c>
      <c r="CA235" s="250">
        <f t="shared" si="49"/>
        <v>0</v>
      </c>
      <c r="CB235" s="250">
        <f t="shared" si="49"/>
        <v>0</v>
      </c>
      <c r="CC235" s="251">
        <f t="shared" si="49"/>
        <v>0</v>
      </c>
    </row>
    <row r="236" spans="1:81">
      <c r="A236" s="32"/>
      <c r="B236" s="356">
        <v>26</v>
      </c>
      <c r="C236" s="88" t="s">
        <v>241</v>
      </c>
      <c r="D236" s="249">
        <v>0</v>
      </c>
      <c r="E236" s="250">
        <v>0</v>
      </c>
      <c r="F236" s="250">
        <v>0</v>
      </c>
      <c r="G236" s="250">
        <v>0</v>
      </c>
      <c r="H236" s="250">
        <v>0</v>
      </c>
      <c r="I236" s="250">
        <v>0</v>
      </c>
      <c r="J236" s="250">
        <v>0</v>
      </c>
      <c r="K236" s="250">
        <v>0</v>
      </c>
      <c r="L236" s="250">
        <v>0</v>
      </c>
      <c r="M236" s="250">
        <v>0</v>
      </c>
      <c r="N236" s="250">
        <v>0</v>
      </c>
      <c r="O236" s="250">
        <v>0</v>
      </c>
      <c r="P236" s="250">
        <v>0</v>
      </c>
      <c r="Q236" s="250">
        <v>0</v>
      </c>
      <c r="R236" s="250">
        <v>0</v>
      </c>
      <c r="S236" s="250">
        <v>0</v>
      </c>
      <c r="T236" s="250">
        <v>0</v>
      </c>
      <c r="U236" s="250">
        <v>0</v>
      </c>
      <c r="V236" s="250">
        <v>0</v>
      </c>
      <c r="W236" s="250">
        <v>0</v>
      </c>
      <c r="X236" s="250">
        <v>0</v>
      </c>
      <c r="Y236" s="250">
        <v>0</v>
      </c>
      <c r="Z236" s="250">
        <v>0</v>
      </c>
      <c r="AA236" s="250">
        <v>0</v>
      </c>
      <c r="AB236" s="250">
        <v>0</v>
      </c>
      <c r="AC236" s="250">
        <v>0</v>
      </c>
      <c r="AD236" s="250">
        <v>0</v>
      </c>
      <c r="AE236" s="250">
        <v>0</v>
      </c>
      <c r="AF236" s="250">
        <v>0</v>
      </c>
      <c r="AG236" s="250">
        <v>0</v>
      </c>
      <c r="AH236" s="250">
        <v>0</v>
      </c>
      <c r="AI236" s="250">
        <v>0</v>
      </c>
      <c r="AJ236" s="250">
        <v>0</v>
      </c>
      <c r="AK236" s="250">
        <v>0</v>
      </c>
      <c r="AL236" s="250">
        <v>0</v>
      </c>
      <c r="AM236" s="250">
        <v>0</v>
      </c>
      <c r="AN236" s="250">
        <v>0</v>
      </c>
      <c r="AO236" s="250">
        <v>0</v>
      </c>
      <c r="AP236" s="251">
        <v>0</v>
      </c>
      <c r="AQ236" s="250">
        <f t="shared" si="50"/>
        <v>0</v>
      </c>
      <c r="AR236" s="250">
        <f t="shared" si="50"/>
        <v>0</v>
      </c>
      <c r="AS236" s="250">
        <f t="shared" si="50"/>
        <v>0</v>
      </c>
      <c r="AT236" s="250">
        <f t="shared" si="50"/>
        <v>0</v>
      </c>
      <c r="AU236" s="250">
        <f t="shared" si="50"/>
        <v>0</v>
      </c>
      <c r="AV236" s="250">
        <f t="shared" si="50"/>
        <v>0</v>
      </c>
      <c r="AW236" s="250">
        <f t="shared" si="50"/>
        <v>0</v>
      </c>
      <c r="AX236" s="250">
        <f t="shared" si="50"/>
        <v>0</v>
      </c>
      <c r="AY236" s="250">
        <f t="shared" si="50"/>
        <v>0</v>
      </c>
      <c r="AZ236" s="250">
        <f t="shared" si="50"/>
        <v>0</v>
      </c>
      <c r="BA236" s="250">
        <f t="shared" si="50"/>
        <v>0</v>
      </c>
      <c r="BB236" s="250">
        <f t="shared" si="50"/>
        <v>0</v>
      </c>
      <c r="BC236" s="250">
        <f t="shared" si="50"/>
        <v>0</v>
      </c>
      <c r="BD236" s="250">
        <f t="shared" si="50"/>
        <v>0</v>
      </c>
      <c r="BE236" s="250">
        <f t="shared" si="47"/>
        <v>0</v>
      </c>
      <c r="BF236" s="250">
        <f t="shared" si="47"/>
        <v>0</v>
      </c>
      <c r="BG236" s="250">
        <f>IF(BG$170=$B236,1,0)</f>
        <v>0</v>
      </c>
      <c r="BH236" s="250">
        <f t="shared" si="48"/>
        <v>0</v>
      </c>
      <c r="BI236" s="250">
        <f t="shared" si="48"/>
        <v>0</v>
      </c>
      <c r="BJ236" s="250">
        <f t="shared" si="48"/>
        <v>0</v>
      </c>
      <c r="BK236" s="250">
        <f t="shared" si="48"/>
        <v>0</v>
      </c>
      <c r="BL236" s="250">
        <f t="shared" si="48"/>
        <v>0</v>
      </c>
      <c r="BM236" s="250">
        <f t="shared" si="48"/>
        <v>0</v>
      </c>
      <c r="BN236" s="250">
        <f t="shared" si="48"/>
        <v>0</v>
      </c>
      <c r="BO236" s="250">
        <f t="shared" si="48"/>
        <v>0</v>
      </c>
      <c r="BP236" s="250">
        <f t="shared" si="41"/>
        <v>1</v>
      </c>
      <c r="BQ236" s="250">
        <f t="shared" si="48"/>
        <v>0</v>
      </c>
      <c r="BR236" s="250">
        <f t="shared" si="48"/>
        <v>0</v>
      </c>
      <c r="BS236" s="250">
        <f t="shared" si="48"/>
        <v>0</v>
      </c>
      <c r="BT236" s="250">
        <f t="shared" si="48"/>
        <v>0</v>
      </c>
      <c r="BU236" s="250">
        <f t="shared" si="48"/>
        <v>0</v>
      </c>
      <c r="BV236" s="250">
        <f t="shared" si="48"/>
        <v>0</v>
      </c>
      <c r="BW236" s="250">
        <f>IF(BW$170=$B236,1,0)</f>
        <v>0</v>
      </c>
      <c r="BX236" s="250">
        <f>IF(BX$170=$B236,1,0)</f>
        <v>0</v>
      </c>
      <c r="BY236" s="250">
        <f t="shared" si="49"/>
        <v>0</v>
      </c>
      <c r="BZ236" s="250">
        <f t="shared" si="49"/>
        <v>0</v>
      </c>
      <c r="CA236" s="250">
        <f t="shared" si="49"/>
        <v>0</v>
      </c>
      <c r="CB236" s="250">
        <f t="shared" si="49"/>
        <v>0</v>
      </c>
      <c r="CC236" s="251">
        <f t="shared" si="49"/>
        <v>0</v>
      </c>
    </row>
    <row r="237" spans="1:81">
      <c r="A237" s="32"/>
      <c r="B237" s="356">
        <v>27</v>
      </c>
      <c r="C237" s="88" t="s">
        <v>242</v>
      </c>
      <c r="D237" s="249">
        <v>0</v>
      </c>
      <c r="E237" s="250">
        <v>0</v>
      </c>
      <c r="F237" s="250">
        <v>0</v>
      </c>
      <c r="G237" s="250">
        <v>0</v>
      </c>
      <c r="H237" s="250">
        <v>0</v>
      </c>
      <c r="I237" s="250">
        <v>0</v>
      </c>
      <c r="J237" s="250">
        <v>0</v>
      </c>
      <c r="K237" s="250">
        <v>0</v>
      </c>
      <c r="L237" s="250">
        <v>0</v>
      </c>
      <c r="M237" s="250">
        <v>0</v>
      </c>
      <c r="N237" s="250">
        <v>0</v>
      </c>
      <c r="O237" s="250">
        <v>0</v>
      </c>
      <c r="P237" s="250">
        <v>0</v>
      </c>
      <c r="Q237" s="250">
        <v>0</v>
      </c>
      <c r="R237" s="250">
        <v>0</v>
      </c>
      <c r="S237" s="250">
        <v>0</v>
      </c>
      <c r="T237" s="250">
        <v>0</v>
      </c>
      <c r="U237" s="250">
        <v>0</v>
      </c>
      <c r="V237" s="250">
        <v>0</v>
      </c>
      <c r="W237" s="250">
        <v>0</v>
      </c>
      <c r="X237" s="250">
        <v>0</v>
      </c>
      <c r="Y237" s="250">
        <v>0</v>
      </c>
      <c r="Z237" s="250">
        <v>0</v>
      </c>
      <c r="AA237" s="250">
        <v>0</v>
      </c>
      <c r="AB237" s="250">
        <v>0</v>
      </c>
      <c r="AC237" s="250">
        <v>0</v>
      </c>
      <c r="AD237" s="250">
        <v>0</v>
      </c>
      <c r="AE237" s="250">
        <v>0</v>
      </c>
      <c r="AF237" s="250">
        <v>0</v>
      </c>
      <c r="AG237" s="250">
        <v>0</v>
      </c>
      <c r="AH237" s="250">
        <v>0</v>
      </c>
      <c r="AI237" s="250">
        <v>0</v>
      </c>
      <c r="AJ237" s="250">
        <v>0</v>
      </c>
      <c r="AK237" s="250">
        <v>0</v>
      </c>
      <c r="AL237" s="250">
        <v>0</v>
      </c>
      <c r="AM237" s="250">
        <v>0</v>
      </c>
      <c r="AN237" s="250">
        <v>0</v>
      </c>
      <c r="AO237" s="250">
        <v>0</v>
      </c>
      <c r="AP237" s="251">
        <v>0</v>
      </c>
      <c r="AQ237" s="250">
        <f t="shared" si="50"/>
        <v>0</v>
      </c>
      <c r="AR237" s="250">
        <f t="shared" si="50"/>
        <v>0</v>
      </c>
      <c r="AS237" s="250">
        <f t="shared" si="50"/>
        <v>0</v>
      </c>
      <c r="AT237" s="250">
        <f t="shared" si="50"/>
        <v>0</v>
      </c>
      <c r="AU237" s="250">
        <f t="shared" si="50"/>
        <v>0</v>
      </c>
      <c r="AV237" s="250">
        <f t="shared" si="50"/>
        <v>0</v>
      </c>
      <c r="AW237" s="250">
        <f t="shared" si="50"/>
        <v>0</v>
      </c>
      <c r="AX237" s="250">
        <f t="shared" si="50"/>
        <v>0</v>
      </c>
      <c r="AY237" s="250">
        <f t="shared" si="50"/>
        <v>0</v>
      </c>
      <c r="AZ237" s="250">
        <f t="shared" si="50"/>
        <v>0</v>
      </c>
      <c r="BA237" s="250">
        <f t="shared" si="50"/>
        <v>0</v>
      </c>
      <c r="BB237" s="250">
        <f t="shared" si="50"/>
        <v>0</v>
      </c>
      <c r="BC237" s="250">
        <f t="shared" si="50"/>
        <v>0</v>
      </c>
      <c r="BD237" s="250">
        <f t="shared" si="50"/>
        <v>0</v>
      </c>
      <c r="BE237" s="250">
        <f t="shared" si="47"/>
        <v>0</v>
      </c>
      <c r="BF237" s="250">
        <f t="shared" si="47"/>
        <v>0</v>
      </c>
      <c r="BG237" s="250">
        <f t="shared" si="50"/>
        <v>0</v>
      </c>
      <c r="BH237" s="250">
        <f t="shared" si="48"/>
        <v>0</v>
      </c>
      <c r="BI237" s="250">
        <f t="shared" si="48"/>
        <v>0</v>
      </c>
      <c r="BJ237" s="250">
        <f t="shared" si="48"/>
        <v>0</v>
      </c>
      <c r="BK237" s="250">
        <f t="shared" si="48"/>
        <v>0</v>
      </c>
      <c r="BL237" s="250">
        <f t="shared" si="48"/>
        <v>0</v>
      </c>
      <c r="BM237" s="250">
        <f t="shared" si="48"/>
        <v>0</v>
      </c>
      <c r="BN237" s="250">
        <f t="shared" si="48"/>
        <v>0</v>
      </c>
      <c r="BO237" s="250">
        <f t="shared" si="48"/>
        <v>0</v>
      </c>
      <c r="BP237" s="250">
        <f t="shared" si="41"/>
        <v>0</v>
      </c>
      <c r="BQ237" s="250">
        <f t="shared" si="48"/>
        <v>1</v>
      </c>
      <c r="BR237" s="250">
        <f t="shared" si="48"/>
        <v>0</v>
      </c>
      <c r="BS237" s="250">
        <f t="shared" si="48"/>
        <v>0</v>
      </c>
      <c r="BT237" s="250">
        <f t="shared" si="48"/>
        <v>0</v>
      </c>
      <c r="BU237" s="250">
        <f t="shared" si="48"/>
        <v>0</v>
      </c>
      <c r="BV237" s="250">
        <f t="shared" si="48"/>
        <v>0</v>
      </c>
      <c r="BW237" s="250">
        <f t="shared" si="48"/>
        <v>0</v>
      </c>
      <c r="BX237" s="250">
        <f t="shared" si="48"/>
        <v>0</v>
      </c>
      <c r="BY237" s="250">
        <f t="shared" si="49"/>
        <v>0</v>
      </c>
      <c r="BZ237" s="250">
        <f t="shared" si="49"/>
        <v>0</v>
      </c>
      <c r="CA237" s="250">
        <f t="shared" si="49"/>
        <v>0</v>
      </c>
      <c r="CB237" s="250">
        <f t="shared" si="49"/>
        <v>0</v>
      </c>
      <c r="CC237" s="251">
        <f t="shared" si="49"/>
        <v>0</v>
      </c>
    </row>
    <row r="238" spans="1:81">
      <c r="A238" s="32"/>
      <c r="B238" s="356">
        <v>28</v>
      </c>
      <c r="C238" s="88" t="s">
        <v>52</v>
      </c>
      <c r="D238" s="249">
        <v>0</v>
      </c>
      <c r="E238" s="250">
        <v>0</v>
      </c>
      <c r="F238" s="250">
        <v>0</v>
      </c>
      <c r="G238" s="250">
        <v>0</v>
      </c>
      <c r="H238" s="250">
        <v>0</v>
      </c>
      <c r="I238" s="250">
        <v>0</v>
      </c>
      <c r="J238" s="250">
        <v>0</v>
      </c>
      <c r="K238" s="250">
        <v>0</v>
      </c>
      <c r="L238" s="250">
        <v>0</v>
      </c>
      <c r="M238" s="250">
        <v>0</v>
      </c>
      <c r="N238" s="250">
        <v>0</v>
      </c>
      <c r="O238" s="250">
        <v>0</v>
      </c>
      <c r="P238" s="250">
        <v>0</v>
      </c>
      <c r="Q238" s="250">
        <v>0</v>
      </c>
      <c r="R238" s="250">
        <v>0</v>
      </c>
      <c r="S238" s="250">
        <v>0</v>
      </c>
      <c r="T238" s="250">
        <v>0</v>
      </c>
      <c r="U238" s="250">
        <v>0</v>
      </c>
      <c r="V238" s="250">
        <v>0</v>
      </c>
      <c r="W238" s="250">
        <v>0</v>
      </c>
      <c r="X238" s="250">
        <v>0</v>
      </c>
      <c r="Y238" s="250">
        <v>0</v>
      </c>
      <c r="Z238" s="250">
        <v>0</v>
      </c>
      <c r="AA238" s="250">
        <v>0</v>
      </c>
      <c r="AB238" s="250">
        <v>0</v>
      </c>
      <c r="AC238" s="250">
        <v>0</v>
      </c>
      <c r="AD238" s="250">
        <v>0</v>
      </c>
      <c r="AE238" s="250">
        <v>0</v>
      </c>
      <c r="AF238" s="250">
        <v>0</v>
      </c>
      <c r="AG238" s="250">
        <v>0</v>
      </c>
      <c r="AH238" s="250">
        <v>0</v>
      </c>
      <c r="AI238" s="250">
        <v>0</v>
      </c>
      <c r="AJ238" s="250">
        <v>0</v>
      </c>
      <c r="AK238" s="250">
        <v>0</v>
      </c>
      <c r="AL238" s="250">
        <v>0</v>
      </c>
      <c r="AM238" s="250">
        <v>0</v>
      </c>
      <c r="AN238" s="250">
        <v>0</v>
      </c>
      <c r="AO238" s="250">
        <v>0</v>
      </c>
      <c r="AP238" s="251">
        <v>0</v>
      </c>
      <c r="AQ238" s="250">
        <f t="shared" si="50"/>
        <v>0</v>
      </c>
      <c r="AR238" s="250">
        <f t="shared" si="50"/>
        <v>0</v>
      </c>
      <c r="AS238" s="250">
        <f t="shared" si="50"/>
        <v>0</v>
      </c>
      <c r="AT238" s="250">
        <f t="shared" si="50"/>
        <v>0</v>
      </c>
      <c r="AU238" s="250">
        <f t="shared" si="50"/>
        <v>0</v>
      </c>
      <c r="AV238" s="250">
        <f t="shared" si="50"/>
        <v>0</v>
      </c>
      <c r="AW238" s="250">
        <f t="shared" si="50"/>
        <v>0</v>
      </c>
      <c r="AX238" s="250">
        <f t="shared" si="50"/>
        <v>0</v>
      </c>
      <c r="AY238" s="250">
        <f t="shared" si="50"/>
        <v>0</v>
      </c>
      <c r="AZ238" s="250">
        <f t="shared" si="50"/>
        <v>0</v>
      </c>
      <c r="BA238" s="250">
        <f t="shared" si="50"/>
        <v>0</v>
      </c>
      <c r="BB238" s="250">
        <f t="shared" si="50"/>
        <v>0</v>
      </c>
      <c r="BC238" s="250">
        <f t="shared" si="50"/>
        <v>0</v>
      </c>
      <c r="BD238" s="250">
        <f t="shared" si="50"/>
        <v>0</v>
      </c>
      <c r="BE238" s="250">
        <f t="shared" si="47"/>
        <v>0</v>
      </c>
      <c r="BF238" s="250">
        <f t="shared" si="47"/>
        <v>0</v>
      </c>
      <c r="BG238" s="250">
        <f t="shared" si="50"/>
        <v>0</v>
      </c>
      <c r="BH238" s="250">
        <f t="shared" si="48"/>
        <v>0</v>
      </c>
      <c r="BI238" s="250">
        <f t="shared" si="48"/>
        <v>0</v>
      </c>
      <c r="BJ238" s="250">
        <f t="shared" si="48"/>
        <v>0</v>
      </c>
      <c r="BK238" s="250">
        <f t="shared" si="48"/>
        <v>0</v>
      </c>
      <c r="BL238" s="250">
        <f t="shared" si="48"/>
        <v>0</v>
      </c>
      <c r="BM238" s="250">
        <f t="shared" si="48"/>
        <v>0</v>
      </c>
      <c r="BN238" s="250">
        <f t="shared" si="48"/>
        <v>0</v>
      </c>
      <c r="BO238" s="250">
        <f t="shared" si="48"/>
        <v>0</v>
      </c>
      <c r="BP238" s="250">
        <f t="shared" si="41"/>
        <v>0</v>
      </c>
      <c r="BQ238" s="250">
        <f t="shared" si="48"/>
        <v>0</v>
      </c>
      <c r="BR238" s="250">
        <f t="shared" si="48"/>
        <v>1</v>
      </c>
      <c r="BS238" s="250">
        <f t="shared" si="48"/>
        <v>0</v>
      </c>
      <c r="BT238" s="250">
        <f t="shared" si="48"/>
        <v>0</v>
      </c>
      <c r="BU238" s="250">
        <f t="shared" si="48"/>
        <v>0</v>
      </c>
      <c r="BV238" s="250">
        <f t="shared" si="48"/>
        <v>0</v>
      </c>
      <c r="BW238" s="250">
        <f t="shared" si="48"/>
        <v>0</v>
      </c>
      <c r="BX238" s="250">
        <f t="shared" si="48"/>
        <v>0</v>
      </c>
      <c r="BY238" s="250">
        <f t="shared" si="49"/>
        <v>0</v>
      </c>
      <c r="BZ238" s="250">
        <f t="shared" si="49"/>
        <v>0</v>
      </c>
      <c r="CA238" s="250">
        <f t="shared" si="49"/>
        <v>0</v>
      </c>
      <c r="CB238" s="250">
        <f t="shared" si="49"/>
        <v>0</v>
      </c>
      <c r="CC238" s="251">
        <f t="shared" si="49"/>
        <v>0</v>
      </c>
    </row>
    <row r="239" spans="1:81">
      <c r="A239" s="32"/>
      <c r="B239" s="356">
        <v>29</v>
      </c>
      <c r="C239" s="88" t="s">
        <v>53</v>
      </c>
      <c r="D239" s="249">
        <v>0</v>
      </c>
      <c r="E239" s="250">
        <v>0</v>
      </c>
      <c r="F239" s="250">
        <v>0</v>
      </c>
      <c r="G239" s="250">
        <v>0</v>
      </c>
      <c r="H239" s="250">
        <v>0</v>
      </c>
      <c r="I239" s="250">
        <v>0</v>
      </c>
      <c r="J239" s="250">
        <v>0</v>
      </c>
      <c r="K239" s="250">
        <v>0</v>
      </c>
      <c r="L239" s="250">
        <v>0</v>
      </c>
      <c r="M239" s="250">
        <v>0</v>
      </c>
      <c r="N239" s="250">
        <v>0</v>
      </c>
      <c r="O239" s="250">
        <v>0</v>
      </c>
      <c r="P239" s="250">
        <v>0</v>
      </c>
      <c r="Q239" s="250">
        <v>0</v>
      </c>
      <c r="R239" s="250">
        <v>0</v>
      </c>
      <c r="S239" s="250">
        <v>0</v>
      </c>
      <c r="T239" s="250">
        <v>0</v>
      </c>
      <c r="U239" s="250">
        <v>0</v>
      </c>
      <c r="V239" s="250">
        <v>0</v>
      </c>
      <c r="W239" s="250">
        <v>0</v>
      </c>
      <c r="X239" s="250">
        <v>0</v>
      </c>
      <c r="Y239" s="250">
        <v>0</v>
      </c>
      <c r="Z239" s="250">
        <v>0</v>
      </c>
      <c r="AA239" s="250">
        <v>0</v>
      </c>
      <c r="AB239" s="250">
        <v>0</v>
      </c>
      <c r="AC239" s="250">
        <v>0</v>
      </c>
      <c r="AD239" s="250">
        <v>0</v>
      </c>
      <c r="AE239" s="250">
        <v>0</v>
      </c>
      <c r="AF239" s="250">
        <v>0</v>
      </c>
      <c r="AG239" s="250">
        <v>0</v>
      </c>
      <c r="AH239" s="250">
        <v>0</v>
      </c>
      <c r="AI239" s="250">
        <v>0</v>
      </c>
      <c r="AJ239" s="250">
        <v>0</v>
      </c>
      <c r="AK239" s="250">
        <v>0</v>
      </c>
      <c r="AL239" s="250">
        <v>0</v>
      </c>
      <c r="AM239" s="250">
        <v>0</v>
      </c>
      <c r="AN239" s="250">
        <v>0</v>
      </c>
      <c r="AO239" s="250">
        <v>0</v>
      </c>
      <c r="AP239" s="251">
        <v>0</v>
      </c>
      <c r="AQ239" s="250">
        <f t="shared" si="50"/>
        <v>0</v>
      </c>
      <c r="AR239" s="250">
        <f t="shared" si="50"/>
        <v>0</v>
      </c>
      <c r="AS239" s="250">
        <f t="shared" si="50"/>
        <v>0</v>
      </c>
      <c r="AT239" s="250">
        <f t="shared" si="50"/>
        <v>0</v>
      </c>
      <c r="AU239" s="250">
        <f t="shared" si="50"/>
        <v>0</v>
      </c>
      <c r="AV239" s="250">
        <f t="shared" si="50"/>
        <v>0</v>
      </c>
      <c r="AW239" s="250">
        <f t="shared" si="50"/>
        <v>0</v>
      </c>
      <c r="AX239" s="250">
        <f t="shared" si="50"/>
        <v>0</v>
      </c>
      <c r="AY239" s="250">
        <f t="shared" si="50"/>
        <v>0</v>
      </c>
      <c r="AZ239" s="250">
        <f t="shared" si="50"/>
        <v>0</v>
      </c>
      <c r="BA239" s="250">
        <f t="shared" si="50"/>
        <v>0</v>
      </c>
      <c r="BB239" s="250">
        <f t="shared" si="50"/>
        <v>0</v>
      </c>
      <c r="BC239" s="250">
        <f t="shared" si="50"/>
        <v>0</v>
      </c>
      <c r="BD239" s="250">
        <f t="shared" si="50"/>
        <v>0</v>
      </c>
      <c r="BE239" s="250">
        <f t="shared" si="47"/>
        <v>0</v>
      </c>
      <c r="BF239" s="250">
        <f t="shared" si="47"/>
        <v>0</v>
      </c>
      <c r="BG239" s="250">
        <f t="shared" si="50"/>
        <v>0</v>
      </c>
      <c r="BH239" s="250">
        <f t="shared" si="48"/>
        <v>0</v>
      </c>
      <c r="BI239" s="250">
        <f t="shared" si="48"/>
        <v>0</v>
      </c>
      <c r="BJ239" s="250">
        <f t="shared" si="48"/>
        <v>0</v>
      </c>
      <c r="BK239" s="250">
        <f t="shared" si="48"/>
        <v>0</v>
      </c>
      <c r="BL239" s="250">
        <f t="shared" si="48"/>
        <v>0</v>
      </c>
      <c r="BM239" s="250">
        <f t="shared" si="48"/>
        <v>0</v>
      </c>
      <c r="BN239" s="250">
        <f t="shared" si="48"/>
        <v>0</v>
      </c>
      <c r="BO239" s="250">
        <f t="shared" si="48"/>
        <v>0</v>
      </c>
      <c r="BP239" s="250">
        <f t="shared" si="41"/>
        <v>0</v>
      </c>
      <c r="BQ239" s="250">
        <f t="shared" si="48"/>
        <v>0</v>
      </c>
      <c r="BR239" s="250">
        <f t="shared" si="48"/>
        <v>0</v>
      </c>
      <c r="BS239" s="250">
        <f t="shared" si="48"/>
        <v>1</v>
      </c>
      <c r="BT239" s="250">
        <f t="shared" si="48"/>
        <v>0</v>
      </c>
      <c r="BU239" s="250">
        <f t="shared" si="48"/>
        <v>0</v>
      </c>
      <c r="BV239" s="250">
        <f t="shared" si="48"/>
        <v>0</v>
      </c>
      <c r="BW239" s="250">
        <f t="shared" si="48"/>
        <v>0</v>
      </c>
      <c r="BX239" s="250">
        <f t="shared" si="48"/>
        <v>0</v>
      </c>
      <c r="BY239" s="250">
        <f t="shared" si="49"/>
        <v>0</v>
      </c>
      <c r="BZ239" s="250">
        <f t="shared" si="49"/>
        <v>0</v>
      </c>
      <c r="CA239" s="250">
        <f t="shared" si="49"/>
        <v>0</v>
      </c>
      <c r="CB239" s="250">
        <f t="shared" si="49"/>
        <v>0</v>
      </c>
      <c r="CC239" s="251">
        <f t="shared" si="49"/>
        <v>0</v>
      </c>
    </row>
    <row r="240" spans="1:81">
      <c r="A240" s="32"/>
      <c r="B240" s="356">
        <v>30</v>
      </c>
      <c r="C240" s="88" t="s">
        <v>243</v>
      </c>
      <c r="D240" s="249">
        <v>0</v>
      </c>
      <c r="E240" s="250">
        <v>0</v>
      </c>
      <c r="F240" s="250">
        <v>0</v>
      </c>
      <c r="G240" s="250">
        <v>0</v>
      </c>
      <c r="H240" s="250">
        <v>0</v>
      </c>
      <c r="I240" s="250">
        <v>0</v>
      </c>
      <c r="J240" s="250">
        <v>0</v>
      </c>
      <c r="K240" s="250">
        <v>0</v>
      </c>
      <c r="L240" s="250">
        <v>0</v>
      </c>
      <c r="M240" s="250">
        <v>0</v>
      </c>
      <c r="N240" s="250">
        <v>0</v>
      </c>
      <c r="O240" s="250">
        <v>0</v>
      </c>
      <c r="P240" s="250">
        <v>0</v>
      </c>
      <c r="Q240" s="250">
        <v>0</v>
      </c>
      <c r="R240" s="250">
        <v>0</v>
      </c>
      <c r="S240" s="250">
        <v>0</v>
      </c>
      <c r="T240" s="250">
        <v>0</v>
      </c>
      <c r="U240" s="250">
        <v>0</v>
      </c>
      <c r="V240" s="250">
        <v>0</v>
      </c>
      <c r="W240" s="250">
        <v>0</v>
      </c>
      <c r="X240" s="250">
        <v>0</v>
      </c>
      <c r="Y240" s="250">
        <v>0</v>
      </c>
      <c r="Z240" s="250">
        <v>0</v>
      </c>
      <c r="AA240" s="250">
        <v>0</v>
      </c>
      <c r="AB240" s="250">
        <v>0</v>
      </c>
      <c r="AC240" s="250">
        <v>0</v>
      </c>
      <c r="AD240" s="250">
        <v>0</v>
      </c>
      <c r="AE240" s="250">
        <v>0</v>
      </c>
      <c r="AF240" s="250">
        <v>0</v>
      </c>
      <c r="AG240" s="250">
        <v>0</v>
      </c>
      <c r="AH240" s="250">
        <v>0</v>
      </c>
      <c r="AI240" s="250">
        <v>0</v>
      </c>
      <c r="AJ240" s="250">
        <v>0</v>
      </c>
      <c r="AK240" s="250">
        <v>0</v>
      </c>
      <c r="AL240" s="250">
        <v>0</v>
      </c>
      <c r="AM240" s="250">
        <v>0</v>
      </c>
      <c r="AN240" s="250">
        <v>0</v>
      </c>
      <c r="AO240" s="250">
        <v>0</v>
      </c>
      <c r="AP240" s="251">
        <v>0</v>
      </c>
      <c r="AQ240" s="250">
        <f t="shared" si="50"/>
        <v>0</v>
      </c>
      <c r="AR240" s="250">
        <f t="shared" si="50"/>
        <v>0</v>
      </c>
      <c r="AS240" s="250">
        <f t="shared" si="50"/>
        <v>0</v>
      </c>
      <c r="AT240" s="250">
        <f t="shared" si="50"/>
        <v>0</v>
      </c>
      <c r="AU240" s="250">
        <f t="shared" si="50"/>
        <v>0</v>
      </c>
      <c r="AV240" s="250">
        <f t="shared" si="50"/>
        <v>0</v>
      </c>
      <c r="AW240" s="250">
        <f t="shared" si="50"/>
        <v>0</v>
      </c>
      <c r="AX240" s="250">
        <f t="shared" si="50"/>
        <v>0</v>
      </c>
      <c r="AY240" s="250">
        <f t="shared" si="50"/>
        <v>0</v>
      </c>
      <c r="AZ240" s="250">
        <f t="shared" si="50"/>
        <v>0</v>
      </c>
      <c r="BA240" s="250">
        <f t="shared" si="50"/>
        <v>0</v>
      </c>
      <c r="BB240" s="250">
        <f t="shared" si="50"/>
        <v>0</v>
      </c>
      <c r="BC240" s="250">
        <f t="shared" si="50"/>
        <v>0</v>
      </c>
      <c r="BD240" s="250">
        <f t="shared" si="50"/>
        <v>0</v>
      </c>
      <c r="BE240" s="250">
        <f t="shared" si="47"/>
        <v>0</v>
      </c>
      <c r="BF240" s="250">
        <f t="shared" si="47"/>
        <v>0</v>
      </c>
      <c r="BG240" s="250">
        <f t="shared" si="50"/>
        <v>0</v>
      </c>
      <c r="BH240" s="250">
        <f t="shared" si="48"/>
        <v>0</v>
      </c>
      <c r="BI240" s="250">
        <f t="shared" si="48"/>
        <v>0</v>
      </c>
      <c r="BJ240" s="250">
        <f t="shared" si="48"/>
        <v>0</v>
      </c>
      <c r="BK240" s="250">
        <f t="shared" si="48"/>
        <v>0</v>
      </c>
      <c r="BL240" s="250">
        <f t="shared" si="48"/>
        <v>0</v>
      </c>
      <c r="BM240" s="250">
        <f t="shared" si="48"/>
        <v>0</v>
      </c>
      <c r="BN240" s="250">
        <f t="shared" si="48"/>
        <v>0</v>
      </c>
      <c r="BO240" s="250">
        <f t="shared" si="48"/>
        <v>0</v>
      </c>
      <c r="BP240" s="250">
        <f t="shared" si="41"/>
        <v>0</v>
      </c>
      <c r="BQ240" s="250">
        <f t="shared" si="48"/>
        <v>0</v>
      </c>
      <c r="BR240" s="250">
        <f t="shared" si="48"/>
        <v>0</v>
      </c>
      <c r="BS240" s="250">
        <f t="shared" si="48"/>
        <v>0</v>
      </c>
      <c r="BT240" s="250">
        <f t="shared" si="48"/>
        <v>1</v>
      </c>
      <c r="BU240" s="250">
        <f t="shared" si="48"/>
        <v>0</v>
      </c>
      <c r="BV240" s="250">
        <f t="shared" si="48"/>
        <v>0</v>
      </c>
      <c r="BW240" s="250">
        <f t="shared" si="48"/>
        <v>0</v>
      </c>
      <c r="BX240" s="250">
        <f t="shared" si="48"/>
        <v>0</v>
      </c>
      <c r="BY240" s="250">
        <f t="shared" si="49"/>
        <v>0</v>
      </c>
      <c r="BZ240" s="250">
        <f t="shared" si="49"/>
        <v>0</v>
      </c>
      <c r="CA240" s="250">
        <f t="shared" si="49"/>
        <v>0</v>
      </c>
      <c r="CB240" s="250">
        <f t="shared" si="49"/>
        <v>0</v>
      </c>
      <c r="CC240" s="251">
        <f t="shared" si="49"/>
        <v>0</v>
      </c>
    </row>
    <row r="241" spans="1:81">
      <c r="A241" s="32"/>
      <c r="B241" s="356">
        <v>31</v>
      </c>
      <c r="C241" s="88" t="s">
        <v>162</v>
      </c>
      <c r="D241" s="249">
        <v>0</v>
      </c>
      <c r="E241" s="250">
        <v>0</v>
      </c>
      <c r="F241" s="250">
        <v>0</v>
      </c>
      <c r="G241" s="250">
        <v>0</v>
      </c>
      <c r="H241" s="250">
        <v>0</v>
      </c>
      <c r="I241" s="250">
        <v>0</v>
      </c>
      <c r="J241" s="250">
        <v>0</v>
      </c>
      <c r="K241" s="250">
        <v>0</v>
      </c>
      <c r="L241" s="250">
        <v>0</v>
      </c>
      <c r="M241" s="250">
        <v>0</v>
      </c>
      <c r="N241" s="250">
        <v>0</v>
      </c>
      <c r="O241" s="250">
        <v>0</v>
      </c>
      <c r="P241" s="250">
        <v>0</v>
      </c>
      <c r="Q241" s="250">
        <v>0</v>
      </c>
      <c r="R241" s="250">
        <v>0</v>
      </c>
      <c r="S241" s="250">
        <v>0</v>
      </c>
      <c r="T241" s="250">
        <v>0</v>
      </c>
      <c r="U241" s="250">
        <v>0</v>
      </c>
      <c r="V241" s="250">
        <v>0</v>
      </c>
      <c r="W241" s="250">
        <v>0</v>
      </c>
      <c r="X241" s="250">
        <v>0</v>
      </c>
      <c r="Y241" s="250">
        <v>0</v>
      </c>
      <c r="Z241" s="250">
        <v>0</v>
      </c>
      <c r="AA241" s="250">
        <v>0</v>
      </c>
      <c r="AB241" s="250">
        <v>0</v>
      </c>
      <c r="AC241" s="250">
        <v>0</v>
      </c>
      <c r="AD241" s="250">
        <v>0</v>
      </c>
      <c r="AE241" s="250">
        <v>0</v>
      </c>
      <c r="AF241" s="250">
        <v>0</v>
      </c>
      <c r="AG241" s="250">
        <v>0</v>
      </c>
      <c r="AH241" s="250">
        <v>0</v>
      </c>
      <c r="AI241" s="250">
        <v>0</v>
      </c>
      <c r="AJ241" s="250">
        <v>0</v>
      </c>
      <c r="AK241" s="250">
        <v>0</v>
      </c>
      <c r="AL241" s="250">
        <v>0</v>
      </c>
      <c r="AM241" s="250">
        <v>0</v>
      </c>
      <c r="AN241" s="250">
        <v>0</v>
      </c>
      <c r="AO241" s="250">
        <v>0</v>
      </c>
      <c r="AP241" s="251">
        <v>0</v>
      </c>
      <c r="AQ241" s="250">
        <f t="shared" si="50"/>
        <v>0</v>
      </c>
      <c r="AR241" s="250">
        <f t="shared" si="50"/>
        <v>0</v>
      </c>
      <c r="AS241" s="250">
        <f t="shared" si="50"/>
        <v>0</v>
      </c>
      <c r="AT241" s="250">
        <f t="shared" si="50"/>
        <v>0</v>
      </c>
      <c r="AU241" s="250">
        <f t="shared" si="50"/>
        <v>0</v>
      </c>
      <c r="AV241" s="250">
        <f t="shared" si="50"/>
        <v>0</v>
      </c>
      <c r="AW241" s="250">
        <f t="shared" si="50"/>
        <v>0</v>
      </c>
      <c r="AX241" s="250">
        <f t="shared" si="50"/>
        <v>0</v>
      </c>
      <c r="AY241" s="250">
        <f t="shared" si="50"/>
        <v>0</v>
      </c>
      <c r="AZ241" s="250">
        <f t="shared" si="50"/>
        <v>0</v>
      </c>
      <c r="BA241" s="250">
        <f t="shared" si="50"/>
        <v>0</v>
      </c>
      <c r="BB241" s="250">
        <f t="shared" si="50"/>
        <v>0</v>
      </c>
      <c r="BC241" s="250">
        <f t="shared" si="50"/>
        <v>0</v>
      </c>
      <c r="BD241" s="250">
        <f t="shared" si="50"/>
        <v>0</v>
      </c>
      <c r="BE241" s="250">
        <f t="shared" ref="BE241:BF245" si="51">IF(BE$170=$B241,1,0)</f>
        <v>0</v>
      </c>
      <c r="BF241" s="250">
        <f t="shared" si="51"/>
        <v>0</v>
      </c>
      <c r="BG241" s="250">
        <f t="shared" si="50"/>
        <v>0</v>
      </c>
      <c r="BH241" s="250">
        <f t="shared" si="48"/>
        <v>0</v>
      </c>
      <c r="BI241" s="250">
        <f t="shared" si="48"/>
        <v>0</v>
      </c>
      <c r="BJ241" s="250">
        <f t="shared" si="48"/>
        <v>0</v>
      </c>
      <c r="BK241" s="250">
        <f t="shared" si="48"/>
        <v>0</v>
      </c>
      <c r="BL241" s="250">
        <f t="shared" si="48"/>
        <v>0</v>
      </c>
      <c r="BM241" s="250">
        <f t="shared" si="48"/>
        <v>0</v>
      </c>
      <c r="BN241" s="250">
        <f t="shared" si="48"/>
        <v>0</v>
      </c>
      <c r="BO241" s="250">
        <f t="shared" si="48"/>
        <v>0</v>
      </c>
      <c r="BP241" s="250">
        <f t="shared" si="41"/>
        <v>0</v>
      </c>
      <c r="BQ241" s="250">
        <f t="shared" si="48"/>
        <v>0</v>
      </c>
      <c r="BR241" s="250">
        <f t="shared" si="48"/>
        <v>0</v>
      </c>
      <c r="BS241" s="250">
        <f t="shared" si="48"/>
        <v>0</v>
      </c>
      <c r="BT241" s="250">
        <f t="shared" si="48"/>
        <v>0</v>
      </c>
      <c r="BU241" s="250">
        <f t="shared" si="48"/>
        <v>1</v>
      </c>
      <c r="BV241" s="250">
        <f t="shared" si="48"/>
        <v>0</v>
      </c>
      <c r="BW241" s="250">
        <f t="shared" si="48"/>
        <v>0</v>
      </c>
      <c r="BX241" s="250">
        <f t="shared" si="48"/>
        <v>0</v>
      </c>
      <c r="BY241" s="250">
        <f t="shared" si="49"/>
        <v>0</v>
      </c>
      <c r="BZ241" s="250">
        <f t="shared" si="49"/>
        <v>0</v>
      </c>
      <c r="CA241" s="250">
        <f t="shared" si="49"/>
        <v>0</v>
      </c>
      <c r="CB241" s="250">
        <f t="shared" si="49"/>
        <v>0</v>
      </c>
      <c r="CC241" s="251">
        <f t="shared" si="49"/>
        <v>0</v>
      </c>
    </row>
    <row r="242" spans="1:81">
      <c r="A242" s="32"/>
      <c r="B242" s="356">
        <v>32</v>
      </c>
      <c r="C242" s="88" t="s">
        <v>54</v>
      </c>
      <c r="D242" s="249">
        <v>0</v>
      </c>
      <c r="E242" s="250">
        <v>0</v>
      </c>
      <c r="F242" s="250">
        <v>0</v>
      </c>
      <c r="G242" s="250">
        <v>0</v>
      </c>
      <c r="H242" s="250">
        <v>0</v>
      </c>
      <c r="I242" s="250">
        <v>0</v>
      </c>
      <c r="J242" s="250">
        <v>0</v>
      </c>
      <c r="K242" s="250">
        <v>0</v>
      </c>
      <c r="L242" s="250">
        <v>0</v>
      </c>
      <c r="M242" s="250">
        <v>0</v>
      </c>
      <c r="N242" s="250">
        <v>0</v>
      </c>
      <c r="O242" s="250">
        <v>0</v>
      </c>
      <c r="P242" s="250">
        <v>0</v>
      </c>
      <c r="Q242" s="250">
        <v>0</v>
      </c>
      <c r="R242" s="250">
        <v>0</v>
      </c>
      <c r="S242" s="250">
        <v>0</v>
      </c>
      <c r="T242" s="250">
        <v>0</v>
      </c>
      <c r="U242" s="250">
        <v>0</v>
      </c>
      <c r="V242" s="250">
        <v>0</v>
      </c>
      <c r="W242" s="250">
        <v>0</v>
      </c>
      <c r="X242" s="250">
        <v>0</v>
      </c>
      <c r="Y242" s="250">
        <v>0</v>
      </c>
      <c r="Z242" s="250">
        <v>0</v>
      </c>
      <c r="AA242" s="250">
        <v>0</v>
      </c>
      <c r="AB242" s="250">
        <v>0</v>
      </c>
      <c r="AC242" s="250">
        <v>0</v>
      </c>
      <c r="AD242" s="250">
        <v>0</v>
      </c>
      <c r="AE242" s="250">
        <v>0</v>
      </c>
      <c r="AF242" s="250">
        <v>0</v>
      </c>
      <c r="AG242" s="250">
        <v>0</v>
      </c>
      <c r="AH242" s="250">
        <v>0</v>
      </c>
      <c r="AI242" s="250">
        <v>0</v>
      </c>
      <c r="AJ242" s="250">
        <v>0</v>
      </c>
      <c r="AK242" s="250">
        <v>0</v>
      </c>
      <c r="AL242" s="250">
        <v>0</v>
      </c>
      <c r="AM242" s="250">
        <v>0</v>
      </c>
      <c r="AN242" s="250">
        <v>0</v>
      </c>
      <c r="AO242" s="250">
        <v>0</v>
      </c>
      <c r="AP242" s="251">
        <v>0</v>
      </c>
      <c r="AQ242" s="250">
        <f t="shared" si="50"/>
        <v>0</v>
      </c>
      <c r="AR242" s="250">
        <f t="shared" si="50"/>
        <v>0</v>
      </c>
      <c r="AS242" s="250">
        <f t="shared" si="50"/>
        <v>0</v>
      </c>
      <c r="AT242" s="250">
        <f t="shared" si="50"/>
        <v>0</v>
      </c>
      <c r="AU242" s="250">
        <f t="shared" si="50"/>
        <v>0</v>
      </c>
      <c r="AV242" s="250">
        <f t="shared" si="50"/>
        <v>0</v>
      </c>
      <c r="AW242" s="250">
        <f t="shared" si="50"/>
        <v>0</v>
      </c>
      <c r="AX242" s="250">
        <f t="shared" si="50"/>
        <v>0</v>
      </c>
      <c r="AY242" s="250">
        <f t="shared" si="50"/>
        <v>0</v>
      </c>
      <c r="AZ242" s="250">
        <f t="shared" si="50"/>
        <v>0</v>
      </c>
      <c r="BA242" s="250">
        <f t="shared" si="50"/>
        <v>0</v>
      </c>
      <c r="BB242" s="250">
        <f t="shared" si="50"/>
        <v>0</v>
      </c>
      <c r="BC242" s="250">
        <f t="shared" si="50"/>
        <v>0</v>
      </c>
      <c r="BD242" s="250">
        <f t="shared" si="50"/>
        <v>0</v>
      </c>
      <c r="BE242" s="250">
        <f t="shared" si="51"/>
        <v>0</v>
      </c>
      <c r="BF242" s="250">
        <f t="shared" si="51"/>
        <v>0</v>
      </c>
      <c r="BG242" s="250">
        <f t="shared" si="50"/>
        <v>0</v>
      </c>
      <c r="BH242" s="250">
        <f t="shared" si="48"/>
        <v>0</v>
      </c>
      <c r="BI242" s="250">
        <f t="shared" si="48"/>
        <v>0</v>
      </c>
      <c r="BJ242" s="250">
        <f t="shared" si="48"/>
        <v>0</v>
      </c>
      <c r="BK242" s="250">
        <f t="shared" si="48"/>
        <v>0</v>
      </c>
      <c r="BL242" s="250">
        <f t="shared" si="48"/>
        <v>0</v>
      </c>
      <c r="BM242" s="250">
        <f t="shared" si="48"/>
        <v>0</v>
      </c>
      <c r="BN242" s="250">
        <f t="shared" si="48"/>
        <v>0</v>
      </c>
      <c r="BO242" s="250">
        <f t="shared" si="48"/>
        <v>0</v>
      </c>
      <c r="BP242" s="250">
        <f t="shared" si="41"/>
        <v>0</v>
      </c>
      <c r="BQ242" s="250">
        <f t="shared" si="48"/>
        <v>0</v>
      </c>
      <c r="BR242" s="250">
        <f t="shared" si="48"/>
        <v>0</v>
      </c>
      <c r="BS242" s="250">
        <f t="shared" si="48"/>
        <v>0</v>
      </c>
      <c r="BT242" s="250">
        <f t="shared" si="48"/>
        <v>0</v>
      </c>
      <c r="BU242" s="250">
        <f t="shared" si="48"/>
        <v>0</v>
      </c>
      <c r="BV242" s="250">
        <f t="shared" si="48"/>
        <v>1</v>
      </c>
      <c r="BW242" s="250">
        <f t="shared" si="48"/>
        <v>0</v>
      </c>
      <c r="BX242" s="250">
        <f t="shared" si="48"/>
        <v>0</v>
      </c>
      <c r="BY242" s="250">
        <f t="shared" si="49"/>
        <v>0</v>
      </c>
      <c r="BZ242" s="250">
        <f t="shared" si="49"/>
        <v>0</v>
      </c>
      <c r="CA242" s="250">
        <f t="shared" si="49"/>
        <v>0</v>
      </c>
      <c r="CB242" s="250">
        <f t="shared" si="49"/>
        <v>0</v>
      </c>
      <c r="CC242" s="251">
        <f t="shared" si="49"/>
        <v>0</v>
      </c>
    </row>
    <row r="243" spans="1:81">
      <c r="A243" s="32"/>
      <c r="B243" s="356">
        <v>33</v>
      </c>
      <c r="C243" s="88" t="s">
        <v>55</v>
      </c>
      <c r="D243" s="249">
        <v>0</v>
      </c>
      <c r="E243" s="250">
        <v>0</v>
      </c>
      <c r="F243" s="250">
        <v>0</v>
      </c>
      <c r="G243" s="250">
        <v>0</v>
      </c>
      <c r="H243" s="250">
        <v>0</v>
      </c>
      <c r="I243" s="250">
        <v>0</v>
      </c>
      <c r="J243" s="250">
        <v>0</v>
      </c>
      <c r="K243" s="250">
        <v>0</v>
      </c>
      <c r="L243" s="250">
        <v>0</v>
      </c>
      <c r="M243" s="250">
        <v>0</v>
      </c>
      <c r="N243" s="250">
        <v>0</v>
      </c>
      <c r="O243" s="250">
        <v>0</v>
      </c>
      <c r="P243" s="250">
        <v>0</v>
      </c>
      <c r="Q243" s="250">
        <v>0</v>
      </c>
      <c r="R243" s="250">
        <v>0</v>
      </c>
      <c r="S243" s="250">
        <v>0</v>
      </c>
      <c r="T243" s="250">
        <v>0</v>
      </c>
      <c r="U243" s="250">
        <v>0</v>
      </c>
      <c r="V243" s="250">
        <v>0</v>
      </c>
      <c r="W243" s="250">
        <v>0</v>
      </c>
      <c r="X243" s="250">
        <v>0</v>
      </c>
      <c r="Y243" s="250">
        <v>0</v>
      </c>
      <c r="Z243" s="250">
        <v>0</v>
      </c>
      <c r="AA243" s="250">
        <v>0</v>
      </c>
      <c r="AB243" s="250">
        <v>0</v>
      </c>
      <c r="AC243" s="250">
        <v>0</v>
      </c>
      <c r="AD243" s="250">
        <v>0</v>
      </c>
      <c r="AE243" s="250">
        <v>0</v>
      </c>
      <c r="AF243" s="250">
        <v>0</v>
      </c>
      <c r="AG243" s="250">
        <v>0</v>
      </c>
      <c r="AH243" s="250">
        <v>0</v>
      </c>
      <c r="AI243" s="250">
        <v>0</v>
      </c>
      <c r="AJ243" s="250">
        <v>0</v>
      </c>
      <c r="AK243" s="250">
        <v>0</v>
      </c>
      <c r="AL243" s="250">
        <v>0</v>
      </c>
      <c r="AM243" s="250">
        <v>0</v>
      </c>
      <c r="AN243" s="250">
        <v>0</v>
      </c>
      <c r="AO243" s="250">
        <v>0</v>
      </c>
      <c r="AP243" s="251">
        <v>0</v>
      </c>
      <c r="AQ243" s="250">
        <f t="shared" si="50"/>
        <v>0</v>
      </c>
      <c r="AR243" s="250">
        <f t="shared" si="50"/>
        <v>0</v>
      </c>
      <c r="AS243" s="250">
        <f t="shared" si="50"/>
        <v>0</v>
      </c>
      <c r="AT243" s="250">
        <f t="shared" si="50"/>
        <v>0</v>
      </c>
      <c r="AU243" s="250">
        <f t="shared" si="50"/>
        <v>0</v>
      </c>
      <c r="AV243" s="250">
        <f t="shared" si="50"/>
        <v>0</v>
      </c>
      <c r="AW243" s="250">
        <f t="shared" si="50"/>
        <v>0</v>
      </c>
      <c r="AX243" s="250">
        <f t="shared" si="50"/>
        <v>0</v>
      </c>
      <c r="AY243" s="250">
        <f t="shared" si="50"/>
        <v>0</v>
      </c>
      <c r="AZ243" s="250">
        <f t="shared" si="50"/>
        <v>0</v>
      </c>
      <c r="BA243" s="250">
        <f t="shared" si="50"/>
        <v>0</v>
      </c>
      <c r="BB243" s="250">
        <f t="shared" si="50"/>
        <v>0</v>
      </c>
      <c r="BC243" s="250">
        <f t="shared" si="50"/>
        <v>0</v>
      </c>
      <c r="BD243" s="250">
        <f t="shared" si="50"/>
        <v>0</v>
      </c>
      <c r="BE243" s="250">
        <f t="shared" si="51"/>
        <v>0</v>
      </c>
      <c r="BF243" s="250">
        <f t="shared" si="51"/>
        <v>0</v>
      </c>
      <c r="BG243" s="250">
        <f t="shared" si="50"/>
        <v>0</v>
      </c>
      <c r="BH243" s="250">
        <f t="shared" si="48"/>
        <v>0</v>
      </c>
      <c r="BI243" s="250">
        <f t="shared" si="48"/>
        <v>0</v>
      </c>
      <c r="BJ243" s="250">
        <f t="shared" si="48"/>
        <v>0</v>
      </c>
      <c r="BK243" s="250">
        <f t="shared" si="48"/>
        <v>0</v>
      </c>
      <c r="BL243" s="250">
        <f t="shared" si="48"/>
        <v>0</v>
      </c>
      <c r="BM243" s="250">
        <f t="shared" si="48"/>
        <v>0</v>
      </c>
      <c r="BN243" s="250">
        <f t="shared" si="48"/>
        <v>0</v>
      </c>
      <c r="BO243" s="250">
        <f t="shared" si="48"/>
        <v>0</v>
      </c>
      <c r="BP243" s="250">
        <f t="shared" si="41"/>
        <v>0</v>
      </c>
      <c r="BQ243" s="250">
        <f t="shared" si="48"/>
        <v>0</v>
      </c>
      <c r="BR243" s="250">
        <f t="shared" si="48"/>
        <v>0</v>
      </c>
      <c r="BS243" s="250">
        <f t="shared" si="48"/>
        <v>0</v>
      </c>
      <c r="BT243" s="250">
        <f t="shared" si="48"/>
        <v>0</v>
      </c>
      <c r="BU243" s="250">
        <f t="shared" si="48"/>
        <v>0</v>
      </c>
      <c r="BV243" s="250">
        <f t="shared" si="48"/>
        <v>0</v>
      </c>
      <c r="BW243" s="250">
        <f t="shared" si="48"/>
        <v>1</v>
      </c>
      <c r="BX243" s="250">
        <f t="shared" si="48"/>
        <v>0</v>
      </c>
      <c r="BY243" s="250">
        <f t="shared" si="49"/>
        <v>0</v>
      </c>
      <c r="BZ243" s="250">
        <f t="shared" si="49"/>
        <v>0</v>
      </c>
      <c r="CA243" s="250">
        <f t="shared" si="49"/>
        <v>0</v>
      </c>
      <c r="CB243" s="250">
        <f t="shared" si="49"/>
        <v>0</v>
      </c>
      <c r="CC243" s="251">
        <f t="shared" si="49"/>
        <v>0</v>
      </c>
    </row>
    <row r="244" spans="1:81">
      <c r="A244" s="32"/>
      <c r="B244" s="356">
        <v>34</v>
      </c>
      <c r="C244" s="88" t="s">
        <v>244</v>
      </c>
      <c r="D244" s="249">
        <v>0</v>
      </c>
      <c r="E244" s="250">
        <v>0</v>
      </c>
      <c r="F244" s="250">
        <v>0</v>
      </c>
      <c r="G244" s="250">
        <v>0</v>
      </c>
      <c r="H244" s="250">
        <v>0</v>
      </c>
      <c r="I244" s="250">
        <v>0</v>
      </c>
      <c r="J244" s="250">
        <v>0</v>
      </c>
      <c r="K244" s="250">
        <v>0</v>
      </c>
      <c r="L244" s="250">
        <v>0</v>
      </c>
      <c r="M244" s="250">
        <v>0</v>
      </c>
      <c r="N244" s="250">
        <v>0</v>
      </c>
      <c r="O244" s="250">
        <v>0</v>
      </c>
      <c r="P244" s="250">
        <v>0</v>
      </c>
      <c r="Q244" s="250">
        <v>0</v>
      </c>
      <c r="R244" s="250">
        <v>0</v>
      </c>
      <c r="S244" s="250">
        <v>0</v>
      </c>
      <c r="T244" s="250">
        <v>0</v>
      </c>
      <c r="U244" s="250">
        <v>0</v>
      </c>
      <c r="V244" s="250">
        <v>0</v>
      </c>
      <c r="W244" s="250">
        <v>0</v>
      </c>
      <c r="X244" s="250">
        <v>0</v>
      </c>
      <c r="Y244" s="250">
        <v>0</v>
      </c>
      <c r="Z244" s="250">
        <v>0</v>
      </c>
      <c r="AA244" s="250">
        <v>0</v>
      </c>
      <c r="AB244" s="250">
        <v>0</v>
      </c>
      <c r="AC244" s="250">
        <v>0</v>
      </c>
      <c r="AD244" s="250">
        <v>0</v>
      </c>
      <c r="AE244" s="250">
        <v>0</v>
      </c>
      <c r="AF244" s="250">
        <v>0</v>
      </c>
      <c r="AG244" s="250">
        <v>0</v>
      </c>
      <c r="AH244" s="250">
        <v>0</v>
      </c>
      <c r="AI244" s="250">
        <v>0</v>
      </c>
      <c r="AJ244" s="250">
        <v>0</v>
      </c>
      <c r="AK244" s="250">
        <v>0</v>
      </c>
      <c r="AL244" s="250">
        <v>0</v>
      </c>
      <c r="AM244" s="250">
        <v>0</v>
      </c>
      <c r="AN244" s="250">
        <v>0</v>
      </c>
      <c r="AO244" s="250">
        <v>0</v>
      </c>
      <c r="AP244" s="251">
        <v>0</v>
      </c>
      <c r="AQ244" s="250">
        <f t="shared" si="50"/>
        <v>0</v>
      </c>
      <c r="AR244" s="250">
        <f t="shared" si="50"/>
        <v>0</v>
      </c>
      <c r="AS244" s="250">
        <f t="shared" si="50"/>
        <v>0</v>
      </c>
      <c r="AT244" s="250">
        <f t="shared" si="50"/>
        <v>0</v>
      </c>
      <c r="AU244" s="250">
        <f t="shared" si="50"/>
        <v>0</v>
      </c>
      <c r="AV244" s="250">
        <f t="shared" si="50"/>
        <v>0</v>
      </c>
      <c r="AW244" s="250">
        <f t="shared" si="50"/>
        <v>0</v>
      </c>
      <c r="AX244" s="250">
        <f t="shared" si="50"/>
        <v>0</v>
      </c>
      <c r="AY244" s="250">
        <f t="shared" si="50"/>
        <v>0</v>
      </c>
      <c r="AZ244" s="250">
        <f t="shared" si="50"/>
        <v>0</v>
      </c>
      <c r="BA244" s="250">
        <f t="shared" si="50"/>
        <v>0</v>
      </c>
      <c r="BB244" s="250">
        <f t="shared" si="50"/>
        <v>0</v>
      </c>
      <c r="BC244" s="250">
        <f t="shared" si="50"/>
        <v>0</v>
      </c>
      <c r="BD244" s="250">
        <f t="shared" si="50"/>
        <v>0</v>
      </c>
      <c r="BE244" s="250">
        <f t="shared" si="51"/>
        <v>0</v>
      </c>
      <c r="BF244" s="250">
        <f t="shared" si="51"/>
        <v>0</v>
      </c>
      <c r="BG244" s="250">
        <f t="shared" si="50"/>
        <v>0</v>
      </c>
      <c r="BH244" s="250">
        <f t="shared" si="48"/>
        <v>0</v>
      </c>
      <c r="BI244" s="250">
        <f t="shared" si="48"/>
        <v>0</v>
      </c>
      <c r="BJ244" s="250">
        <f t="shared" si="48"/>
        <v>0</v>
      </c>
      <c r="BK244" s="250">
        <f t="shared" si="48"/>
        <v>0</v>
      </c>
      <c r="BL244" s="250">
        <f t="shared" si="48"/>
        <v>0</v>
      </c>
      <c r="BM244" s="250">
        <f t="shared" si="48"/>
        <v>0</v>
      </c>
      <c r="BN244" s="250">
        <f t="shared" si="48"/>
        <v>0</v>
      </c>
      <c r="BO244" s="250">
        <f t="shared" si="48"/>
        <v>0</v>
      </c>
      <c r="BP244" s="250">
        <f t="shared" si="41"/>
        <v>0</v>
      </c>
      <c r="BQ244" s="250">
        <f t="shared" si="48"/>
        <v>0</v>
      </c>
      <c r="BR244" s="250">
        <f t="shared" si="48"/>
        <v>0</v>
      </c>
      <c r="BS244" s="250">
        <f t="shared" si="48"/>
        <v>0</v>
      </c>
      <c r="BT244" s="250">
        <f t="shared" si="48"/>
        <v>0</v>
      </c>
      <c r="BU244" s="250">
        <f t="shared" si="48"/>
        <v>0</v>
      </c>
      <c r="BV244" s="250">
        <f t="shared" si="48"/>
        <v>0</v>
      </c>
      <c r="BW244" s="250">
        <f t="shared" si="48"/>
        <v>0</v>
      </c>
      <c r="BX244" s="250">
        <f t="shared" si="48"/>
        <v>1</v>
      </c>
      <c r="BY244" s="250">
        <f t="shared" si="49"/>
        <v>0</v>
      </c>
      <c r="BZ244" s="250">
        <f t="shared" si="49"/>
        <v>0</v>
      </c>
      <c r="CA244" s="250">
        <f t="shared" si="49"/>
        <v>0</v>
      </c>
      <c r="CB244" s="250">
        <f t="shared" si="49"/>
        <v>0</v>
      </c>
      <c r="CC244" s="251">
        <f t="shared" si="49"/>
        <v>0</v>
      </c>
    </row>
    <row r="245" spans="1:81">
      <c r="A245" s="32"/>
      <c r="B245" s="356">
        <v>35</v>
      </c>
      <c r="C245" s="88" t="s">
        <v>245</v>
      </c>
      <c r="D245" s="249">
        <v>0</v>
      </c>
      <c r="E245" s="250">
        <v>0</v>
      </c>
      <c r="F245" s="250">
        <v>0</v>
      </c>
      <c r="G245" s="250">
        <v>0</v>
      </c>
      <c r="H245" s="250">
        <v>0</v>
      </c>
      <c r="I245" s="250">
        <v>0</v>
      </c>
      <c r="J245" s="250">
        <v>0</v>
      </c>
      <c r="K245" s="250">
        <v>0</v>
      </c>
      <c r="L245" s="250">
        <v>0</v>
      </c>
      <c r="M245" s="250">
        <v>0</v>
      </c>
      <c r="N245" s="250">
        <v>0</v>
      </c>
      <c r="O245" s="250">
        <v>0</v>
      </c>
      <c r="P245" s="250">
        <v>0</v>
      </c>
      <c r="Q245" s="250">
        <v>0</v>
      </c>
      <c r="R245" s="250">
        <v>0</v>
      </c>
      <c r="S245" s="250">
        <v>0</v>
      </c>
      <c r="T245" s="250">
        <v>0</v>
      </c>
      <c r="U245" s="250">
        <v>0</v>
      </c>
      <c r="V245" s="250">
        <v>0</v>
      </c>
      <c r="W245" s="250">
        <v>0</v>
      </c>
      <c r="X245" s="250">
        <v>0</v>
      </c>
      <c r="Y245" s="250">
        <v>0</v>
      </c>
      <c r="Z245" s="250">
        <v>0</v>
      </c>
      <c r="AA245" s="250">
        <v>0</v>
      </c>
      <c r="AB245" s="250">
        <v>0</v>
      </c>
      <c r="AC245" s="250">
        <v>0</v>
      </c>
      <c r="AD245" s="250">
        <v>0</v>
      </c>
      <c r="AE245" s="250">
        <v>0</v>
      </c>
      <c r="AF245" s="250">
        <v>0</v>
      </c>
      <c r="AG245" s="250">
        <v>0</v>
      </c>
      <c r="AH245" s="250">
        <v>0</v>
      </c>
      <c r="AI245" s="250">
        <v>0</v>
      </c>
      <c r="AJ245" s="250">
        <v>0</v>
      </c>
      <c r="AK245" s="250">
        <v>0</v>
      </c>
      <c r="AL245" s="250">
        <v>0</v>
      </c>
      <c r="AM245" s="250">
        <v>0</v>
      </c>
      <c r="AN245" s="250">
        <v>0</v>
      </c>
      <c r="AO245" s="250">
        <v>0</v>
      </c>
      <c r="AP245" s="251">
        <v>0</v>
      </c>
      <c r="AQ245" s="250">
        <f t="shared" si="50"/>
        <v>0</v>
      </c>
      <c r="AR245" s="250">
        <f t="shared" si="50"/>
        <v>0</v>
      </c>
      <c r="AS245" s="250">
        <f t="shared" si="50"/>
        <v>0</v>
      </c>
      <c r="AT245" s="250">
        <f t="shared" si="50"/>
        <v>0</v>
      </c>
      <c r="AU245" s="250">
        <f t="shared" si="50"/>
        <v>0</v>
      </c>
      <c r="AV245" s="250">
        <f t="shared" si="50"/>
        <v>0</v>
      </c>
      <c r="AW245" s="250">
        <f t="shared" si="50"/>
        <v>0</v>
      </c>
      <c r="AX245" s="250">
        <f t="shared" si="50"/>
        <v>0</v>
      </c>
      <c r="AY245" s="250">
        <f t="shared" si="50"/>
        <v>0</v>
      </c>
      <c r="AZ245" s="250">
        <f t="shared" si="50"/>
        <v>0</v>
      </c>
      <c r="BA245" s="250">
        <f t="shared" si="50"/>
        <v>0</v>
      </c>
      <c r="BB245" s="250">
        <f t="shared" si="50"/>
        <v>0</v>
      </c>
      <c r="BC245" s="250">
        <f t="shared" si="50"/>
        <v>0</v>
      </c>
      <c r="BD245" s="250">
        <f t="shared" si="50"/>
        <v>0</v>
      </c>
      <c r="BE245" s="250">
        <f t="shared" si="51"/>
        <v>0</v>
      </c>
      <c r="BF245" s="250">
        <f t="shared" si="51"/>
        <v>0</v>
      </c>
      <c r="BG245" s="250">
        <f t="shared" si="50"/>
        <v>0</v>
      </c>
      <c r="BH245" s="250">
        <f t="shared" si="50"/>
        <v>0</v>
      </c>
      <c r="BI245" s="250">
        <f t="shared" ref="BI245:BY249" si="52">IF(BI$170=$B245,1,0)</f>
        <v>0</v>
      </c>
      <c r="BJ245" s="250">
        <f t="shared" si="52"/>
        <v>0</v>
      </c>
      <c r="BK245" s="250">
        <f t="shared" si="52"/>
        <v>0</v>
      </c>
      <c r="BL245" s="250">
        <f t="shared" si="52"/>
        <v>0</v>
      </c>
      <c r="BM245" s="250">
        <f t="shared" si="52"/>
        <v>0</v>
      </c>
      <c r="BN245" s="250">
        <f t="shared" si="52"/>
        <v>0</v>
      </c>
      <c r="BO245" s="250">
        <f t="shared" si="52"/>
        <v>0</v>
      </c>
      <c r="BP245" s="250">
        <f t="shared" si="52"/>
        <v>0</v>
      </c>
      <c r="BQ245" s="250">
        <f t="shared" si="52"/>
        <v>0</v>
      </c>
      <c r="BR245" s="250">
        <f t="shared" si="52"/>
        <v>0</v>
      </c>
      <c r="BS245" s="250">
        <f t="shared" si="52"/>
        <v>0</v>
      </c>
      <c r="BT245" s="250">
        <f t="shared" si="52"/>
        <v>0</v>
      </c>
      <c r="BU245" s="250">
        <f t="shared" si="52"/>
        <v>0</v>
      </c>
      <c r="BV245" s="250">
        <f t="shared" si="52"/>
        <v>0</v>
      </c>
      <c r="BW245" s="250">
        <f t="shared" si="52"/>
        <v>0</v>
      </c>
      <c r="BX245" s="250">
        <f t="shared" si="52"/>
        <v>0</v>
      </c>
      <c r="BY245" s="250">
        <v>1</v>
      </c>
      <c r="BZ245" s="250">
        <f t="shared" si="49"/>
        <v>0</v>
      </c>
      <c r="CA245" s="250">
        <f t="shared" si="49"/>
        <v>0</v>
      </c>
      <c r="CB245" s="250">
        <f t="shared" si="49"/>
        <v>0</v>
      </c>
      <c r="CC245" s="251">
        <f t="shared" si="49"/>
        <v>0</v>
      </c>
    </row>
    <row r="246" spans="1:81">
      <c r="A246" s="32"/>
      <c r="B246" s="356">
        <v>36</v>
      </c>
      <c r="C246" s="88" t="s">
        <v>56</v>
      </c>
      <c r="D246" s="249">
        <v>0</v>
      </c>
      <c r="E246" s="250">
        <v>0</v>
      </c>
      <c r="F246" s="250">
        <v>0</v>
      </c>
      <c r="G246" s="250">
        <v>0</v>
      </c>
      <c r="H246" s="250">
        <v>0</v>
      </c>
      <c r="I246" s="250">
        <v>0</v>
      </c>
      <c r="J246" s="250">
        <v>0</v>
      </c>
      <c r="K246" s="250">
        <v>0</v>
      </c>
      <c r="L246" s="250">
        <v>0</v>
      </c>
      <c r="M246" s="250">
        <v>0</v>
      </c>
      <c r="N246" s="250">
        <v>0</v>
      </c>
      <c r="O246" s="250">
        <v>0</v>
      </c>
      <c r="P246" s="250">
        <v>0</v>
      </c>
      <c r="Q246" s="250">
        <v>0</v>
      </c>
      <c r="R246" s="250">
        <v>0</v>
      </c>
      <c r="S246" s="250">
        <v>0</v>
      </c>
      <c r="T246" s="250">
        <v>0</v>
      </c>
      <c r="U246" s="250">
        <v>0</v>
      </c>
      <c r="V246" s="250">
        <v>0</v>
      </c>
      <c r="W246" s="250">
        <v>0</v>
      </c>
      <c r="X246" s="250">
        <v>0</v>
      </c>
      <c r="Y246" s="250">
        <v>0</v>
      </c>
      <c r="Z246" s="250">
        <v>0</v>
      </c>
      <c r="AA246" s="250">
        <v>0</v>
      </c>
      <c r="AB246" s="250">
        <v>0</v>
      </c>
      <c r="AC246" s="250">
        <v>0</v>
      </c>
      <c r="AD246" s="250">
        <v>0</v>
      </c>
      <c r="AE246" s="250">
        <v>0</v>
      </c>
      <c r="AF246" s="250">
        <v>0</v>
      </c>
      <c r="AG246" s="250">
        <v>0</v>
      </c>
      <c r="AH246" s="250">
        <v>0</v>
      </c>
      <c r="AI246" s="250">
        <v>0</v>
      </c>
      <c r="AJ246" s="250">
        <v>0</v>
      </c>
      <c r="AK246" s="250">
        <v>0</v>
      </c>
      <c r="AL246" s="250">
        <v>0</v>
      </c>
      <c r="AM246" s="250">
        <v>0</v>
      </c>
      <c r="AN246" s="250">
        <v>0</v>
      </c>
      <c r="AO246" s="250">
        <v>0</v>
      </c>
      <c r="AP246" s="251">
        <v>0</v>
      </c>
      <c r="AQ246" s="250">
        <f t="shared" ref="AQ246:BH249" si="53">IF(AQ$170=$B246,1,0)</f>
        <v>0</v>
      </c>
      <c r="AR246" s="250">
        <f t="shared" si="53"/>
        <v>0</v>
      </c>
      <c r="AS246" s="250">
        <f t="shared" si="53"/>
        <v>0</v>
      </c>
      <c r="AT246" s="250">
        <f t="shared" si="53"/>
        <v>0</v>
      </c>
      <c r="AU246" s="250">
        <f t="shared" si="53"/>
        <v>0</v>
      </c>
      <c r="AV246" s="250">
        <f t="shared" si="53"/>
        <v>0</v>
      </c>
      <c r="AW246" s="250">
        <f t="shared" si="53"/>
        <v>0</v>
      </c>
      <c r="AX246" s="250">
        <f t="shared" si="53"/>
        <v>0</v>
      </c>
      <c r="AY246" s="250">
        <f t="shared" si="53"/>
        <v>0</v>
      </c>
      <c r="AZ246" s="250">
        <f t="shared" si="53"/>
        <v>0</v>
      </c>
      <c r="BA246" s="250">
        <f t="shared" si="53"/>
        <v>0</v>
      </c>
      <c r="BB246" s="250">
        <f t="shared" si="53"/>
        <v>0</v>
      </c>
      <c r="BC246" s="250">
        <f t="shared" si="53"/>
        <v>0</v>
      </c>
      <c r="BD246" s="250">
        <f t="shared" si="53"/>
        <v>0</v>
      </c>
      <c r="BE246" s="250">
        <f t="shared" si="53"/>
        <v>0</v>
      </c>
      <c r="BF246" s="250">
        <f t="shared" si="53"/>
        <v>0</v>
      </c>
      <c r="BG246" s="250">
        <f t="shared" si="53"/>
        <v>0</v>
      </c>
      <c r="BH246" s="250">
        <f t="shared" si="53"/>
        <v>0</v>
      </c>
      <c r="BI246" s="250">
        <f t="shared" si="52"/>
        <v>0</v>
      </c>
      <c r="BJ246" s="250">
        <f t="shared" si="52"/>
        <v>0</v>
      </c>
      <c r="BK246" s="250">
        <f t="shared" si="52"/>
        <v>0</v>
      </c>
      <c r="BL246" s="250">
        <f t="shared" si="52"/>
        <v>0</v>
      </c>
      <c r="BM246" s="250">
        <f t="shared" si="52"/>
        <v>0</v>
      </c>
      <c r="BN246" s="250">
        <f t="shared" si="52"/>
        <v>0</v>
      </c>
      <c r="BO246" s="250">
        <f t="shared" si="52"/>
        <v>0</v>
      </c>
      <c r="BP246" s="250">
        <f t="shared" si="52"/>
        <v>0</v>
      </c>
      <c r="BQ246" s="250">
        <f t="shared" si="52"/>
        <v>0</v>
      </c>
      <c r="BR246" s="250">
        <f t="shared" si="52"/>
        <v>0</v>
      </c>
      <c r="BS246" s="250">
        <f t="shared" si="52"/>
        <v>0</v>
      </c>
      <c r="BT246" s="250">
        <f t="shared" si="52"/>
        <v>0</v>
      </c>
      <c r="BU246" s="250">
        <f t="shared" si="52"/>
        <v>0</v>
      </c>
      <c r="BV246" s="250">
        <f t="shared" si="52"/>
        <v>0</v>
      </c>
      <c r="BW246" s="250">
        <f t="shared" si="52"/>
        <v>0</v>
      </c>
      <c r="BX246" s="250">
        <f t="shared" si="52"/>
        <v>0</v>
      </c>
      <c r="BY246" s="250">
        <f t="shared" si="49"/>
        <v>0</v>
      </c>
      <c r="BZ246" s="250">
        <v>1</v>
      </c>
      <c r="CA246" s="250">
        <f t="shared" si="49"/>
        <v>0</v>
      </c>
      <c r="CB246" s="250">
        <f t="shared" si="49"/>
        <v>0</v>
      </c>
      <c r="CC246" s="251">
        <f t="shared" si="49"/>
        <v>0</v>
      </c>
    </row>
    <row r="247" spans="1:81">
      <c r="A247" s="32"/>
      <c r="B247" s="357">
        <v>37</v>
      </c>
      <c r="C247" s="88" t="s">
        <v>57</v>
      </c>
      <c r="D247" s="249">
        <v>0</v>
      </c>
      <c r="E247" s="250">
        <v>0</v>
      </c>
      <c r="F247" s="250">
        <v>0</v>
      </c>
      <c r="G247" s="250">
        <v>0</v>
      </c>
      <c r="H247" s="250">
        <v>0</v>
      </c>
      <c r="I247" s="250">
        <v>0</v>
      </c>
      <c r="J247" s="250">
        <v>0</v>
      </c>
      <c r="K247" s="250">
        <v>0</v>
      </c>
      <c r="L247" s="250">
        <v>0</v>
      </c>
      <c r="M247" s="250">
        <v>0</v>
      </c>
      <c r="N247" s="250">
        <v>0</v>
      </c>
      <c r="O247" s="250">
        <v>0</v>
      </c>
      <c r="P247" s="250">
        <v>0</v>
      </c>
      <c r="Q247" s="250">
        <v>0</v>
      </c>
      <c r="R247" s="250">
        <v>0</v>
      </c>
      <c r="S247" s="250">
        <v>0</v>
      </c>
      <c r="T247" s="250">
        <v>0</v>
      </c>
      <c r="U247" s="250">
        <v>0</v>
      </c>
      <c r="V247" s="250">
        <v>0</v>
      </c>
      <c r="W247" s="250">
        <v>0</v>
      </c>
      <c r="X247" s="250">
        <v>0</v>
      </c>
      <c r="Y247" s="250">
        <v>0</v>
      </c>
      <c r="Z247" s="250">
        <v>0</v>
      </c>
      <c r="AA247" s="250">
        <v>0</v>
      </c>
      <c r="AB247" s="250">
        <v>0</v>
      </c>
      <c r="AC247" s="250">
        <v>0</v>
      </c>
      <c r="AD247" s="250">
        <v>0</v>
      </c>
      <c r="AE247" s="250">
        <v>0</v>
      </c>
      <c r="AF247" s="250">
        <v>0</v>
      </c>
      <c r="AG247" s="250">
        <v>0</v>
      </c>
      <c r="AH247" s="250">
        <v>0</v>
      </c>
      <c r="AI247" s="250">
        <v>0</v>
      </c>
      <c r="AJ247" s="250">
        <v>0</v>
      </c>
      <c r="AK247" s="250">
        <v>0</v>
      </c>
      <c r="AL247" s="250">
        <v>0</v>
      </c>
      <c r="AM247" s="250">
        <v>0</v>
      </c>
      <c r="AN247" s="250">
        <v>0</v>
      </c>
      <c r="AO247" s="250">
        <v>0</v>
      </c>
      <c r="AP247" s="251">
        <v>0</v>
      </c>
      <c r="AQ247" s="250">
        <f t="shared" si="53"/>
        <v>0</v>
      </c>
      <c r="AR247" s="250">
        <f t="shared" si="53"/>
        <v>0</v>
      </c>
      <c r="AS247" s="250">
        <f t="shared" si="53"/>
        <v>0</v>
      </c>
      <c r="AT247" s="250">
        <f t="shared" si="53"/>
        <v>0</v>
      </c>
      <c r="AU247" s="250">
        <f t="shared" si="53"/>
        <v>0</v>
      </c>
      <c r="AV247" s="250">
        <f t="shared" si="53"/>
        <v>0</v>
      </c>
      <c r="AW247" s="250">
        <f t="shared" si="53"/>
        <v>0</v>
      </c>
      <c r="AX247" s="250">
        <f t="shared" si="53"/>
        <v>0</v>
      </c>
      <c r="AY247" s="250">
        <f t="shared" si="53"/>
        <v>0</v>
      </c>
      <c r="AZ247" s="250">
        <f t="shared" si="53"/>
        <v>0</v>
      </c>
      <c r="BA247" s="250">
        <f t="shared" si="53"/>
        <v>0</v>
      </c>
      <c r="BB247" s="250">
        <f t="shared" si="53"/>
        <v>0</v>
      </c>
      <c r="BC247" s="250">
        <f t="shared" si="53"/>
        <v>0</v>
      </c>
      <c r="BD247" s="250">
        <f t="shared" si="53"/>
        <v>0</v>
      </c>
      <c r="BE247" s="250">
        <f t="shared" si="53"/>
        <v>0</v>
      </c>
      <c r="BF247" s="250">
        <f t="shared" si="53"/>
        <v>0</v>
      </c>
      <c r="BG247" s="250">
        <f t="shared" si="53"/>
        <v>0</v>
      </c>
      <c r="BH247" s="250">
        <f t="shared" si="53"/>
        <v>0</v>
      </c>
      <c r="BI247" s="250">
        <f t="shared" si="52"/>
        <v>0</v>
      </c>
      <c r="BJ247" s="250">
        <f t="shared" si="52"/>
        <v>0</v>
      </c>
      <c r="BK247" s="250">
        <f t="shared" si="52"/>
        <v>0</v>
      </c>
      <c r="BL247" s="250">
        <f t="shared" si="52"/>
        <v>0</v>
      </c>
      <c r="BM247" s="250">
        <f t="shared" si="52"/>
        <v>0</v>
      </c>
      <c r="BN247" s="250">
        <f t="shared" si="52"/>
        <v>0</v>
      </c>
      <c r="BO247" s="250">
        <f t="shared" si="52"/>
        <v>0</v>
      </c>
      <c r="BP247" s="250">
        <f t="shared" si="52"/>
        <v>0</v>
      </c>
      <c r="BQ247" s="250">
        <f t="shared" si="52"/>
        <v>0</v>
      </c>
      <c r="BR247" s="250">
        <f t="shared" si="52"/>
        <v>0</v>
      </c>
      <c r="BS247" s="250">
        <f t="shared" si="52"/>
        <v>0</v>
      </c>
      <c r="BT247" s="250">
        <f t="shared" si="52"/>
        <v>0</v>
      </c>
      <c r="BU247" s="250">
        <f t="shared" si="52"/>
        <v>0</v>
      </c>
      <c r="BV247" s="250">
        <f t="shared" si="52"/>
        <v>0</v>
      </c>
      <c r="BW247" s="250">
        <f t="shared" si="52"/>
        <v>0</v>
      </c>
      <c r="BX247" s="250">
        <f t="shared" si="52"/>
        <v>0</v>
      </c>
      <c r="BY247" s="250">
        <f t="shared" si="49"/>
        <v>0</v>
      </c>
      <c r="BZ247" s="250">
        <f t="shared" si="49"/>
        <v>0</v>
      </c>
      <c r="CA247" s="250">
        <v>1</v>
      </c>
      <c r="CB247" s="250">
        <f t="shared" si="49"/>
        <v>0</v>
      </c>
      <c r="CC247" s="251">
        <f t="shared" si="49"/>
        <v>0</v>
      </c>
    </row>
    <row r="248" spans="1:81">
      <c r="A248" s="194"/>
      <c r="B248" s="357">
        <v>38</v>
      </c>
      <c r="C248" s="88" t="s">
        <v>246</v>
      </c>
      <c r="D248" s="249">
        <v>0</v>
      </c>
      <c r="E248" s="250">
        <v>0</v>
      </c>
      <c r="F248" s="250">
        <v>0</v>
      </c>
      <c r="G248" s="250">
        <v>0</v>
      </c>
      <c r="H248" s="250">
        <v>0</v>
      </c>
      <c r="I248" s="250">
        <v>0</v>
      </c>
      <c r="J248" s="250">
        <v>0</v>
      </c>
      <c r="K248" s="250">
        <v>0</v>
      </c>
      <c r="L248" s="250">
        <v>0</v>
      </c>
      <c r="M248" s="250">
        <v>0</v>
      </c>
      <c r="N248" s="250">
        <v>0</v>
      </c>
      <c r="O248" s="250">
        <v>0</v>
      </c>
      <c r="P248" s="250">
        <v>0</v>
      </c>
      <c r="Q248" s="250">
        <v>0</v>
      </c>
      <c r="R248" s="250">
        <v>0</v>
      </c>
      <c r="S248" s="250">
        <v>0</v>
      </c>
      <c r="T248" s="250">
        <v>0</v>
      </c>
      <c r="U248" s="250">
        <v>0</v>
      </c>
      <c r="V248" s="250">
        <v>0</v>
      </c>
      <c r="W248" s="250">
        <v>0</v>
      </c>
      <c r="X248" s="250">
        <v>0</v>
      </c>
      <c r="Y248" s="250">
        <v>0</v>
      </c>
      <c r="Z248" s="250">
        <v>0</v>
      </c>
      <c r="AA248" s="250">
        <v>0</v>
      </c>
      <c r="AB248" s="250">
        <v>0</v>
      </c>
      <c r="AC248" s="250">
        <v>0</v>
      </c>
      <c r="AD248" s="250">
        <v>0</v>
      </c>
      <c r="AE248" s="250">
        <v>0</v>
      </c>
      <c r="AF248" s="250">
        <v>0</v>
      </c>
      <c r="AG248" s="250">
        <v>0</v>
      </c>
      <c r="AH248" s="250">
        <v>0</v>
      </c>
      <c r="AI248" s="250">
        <v>0</v>
      </c>
      <c r="AJ248" s="250">
        <v>0</v>
      </c>
      <c r="AK248" s="250">
        <v>0</v>
      </c>
      <c r="AL248" s="250">
        <v>0</v>
      </c>
      <c r="AM248" s="250">
        <v>0</v>
      </c>
      <c r="AN248" s="250">
        <v>0</v>
      </c>
      <c r="AO248" s="250">
        <v>0</v>
      </c>
      <c r="AP248" s="251">
        <v>0</v>
      </c>
      <c r="AQ248" s="250">
        <f t="shared" si="53"/>
        <v>0</v>
      </c>
      <c r="AR248" s="250">
        <f t="shared" si="53"/>
        <v>0</v>
      </c>
      <c r="AS248" s="250">
        <f t="shared" si="53"/>
        <v>0</v>
      </c>
      <c r="AT248" s="250">
        <f t="shared" si="53"/>
        <v>0</v>
      </c>
      <c r="AU248" s="250">
        <f t="shared" si="53"/>
        <v>0</v>
      </c>
      <c r="AV248" s="250">
        <f t="shared" si="53"/>
        <v>0</v>
      </c>
      <c r="AW248" s="250">
        <f t="shared" si="53"/>
        <v>0</v>
      </c>
      <c r="AX248" s="250">
        <f t="shared" si="53"/>
        <v>0</v>
      </c>
      <c r="AY248" s="250">
        <f t="shared" si="53"/>
        <v>0</v>
      </c>
      <c r="AZ248" s="250">
        <f t="shared" si="53"/>
        <v>0</v>
      </c>
      <c r="BA248" s="250">
        <f t="shared" si="53"/>
        <v>0</v>
      </c>
      <c r="BB248" s="250">
        <f t="shared" si="53"/>
        <v>0</v>
      </c>
      <c r="BC248" s="250">
        <f t="shared" si="53"/>
        <v>0</v>
      </c>
      <c r="BD248" s="250">
        <f t="shared" si="53"/>
        <v>0</v>
      </c>
      <c r="BE248" s="250">
        <f t="shared" si="53"/>
        <v>0</v>
      </c>
      <c r="BF248" s="250">
        <f t="shared" si="53"/>
        <v>0</v>
      </c>
      <c r="BG248" s="250">
        <f t="shared" si="53"/>
        <v>0</v>
      </c>
      <c r="BH248" s="250">
        <f t="shared" si="53"/>
        <v>0</v>
      </c>
      <c r="BI248" s="250">
        <f t="shared" si="52"/>
        <v>0</v>
      </c>
      <c r="BJ248" s="250">
        <f t="shared" si="52"/>
        <v>0</v>
      </c>
      <c r="BK248" s="250">
        <f t="shared" si="52"/>
        <v>0</v>
      </c>
      <c r="BL248" s="250">
        <f t="shared" si="52"/>
        <v>0</v>
      </c>
      <c r="BM248" s="250">
        <f t="shared" si="52"/>
        <v>0</v>
      </c>
      <c r="BN248" s="250">
        <f t="shared" si="52"/>
        <v>0</v>
      </c>
      <c r="BO248" s="250">
        <f t="shared" si="52"/>
        <v>0</v>
      </c>
      <c r="BP248" s="250">
        <f t="shared" si="52"/>
        <v>0</v>
      </c>
      <c r="BQ248" s="250">
        <f t="shared" si="52"/>
        <v>0</v>
      </c>
      <c r="BR248" s="250">
        <f t="shared" si="52"/>
        <v>0</v>
      </c>
      <c r="BS248" s="250">
        <f t="shared" si="52"/>
        <v>0</v>
      </c>
      <c r="BT248" s="250">
        <f t="shared" si="52"/>
        <v>0</v>
      </c>
      <c r="BU248" s="250">
        <f t="shared" si="52"/>
        <v>0</v>
      </c>
      <c r="BV248" s="250">
        <f t="shared" si="52"/>
        <v>0</v>
      </c>
      <c r="BW248" s="250">
        <f t="shared" si="52"/>
        <v>0</v>
      </c>
      <c r="BX248" s="250">
        <f t="shared" si="52"/>
        <v>0</v>
      </c>
      <c r="BY248" s="250">
        <f t="shared" si="49"/>
        <v>0</v>
      </c>
      <c r="BZ248" s="250">
        <f t="shared" si="49"/>
        <v>0</v>
      </c>
      <c r="CA248" s="250">
        <f t="shared" si="49"/>
        <v>0</v>
      </c>
      <c r="CB248" s="250">
        <v>1</v>
      </c>
      <c r="CC248" s="251">
        <f t="shared" si="49"/>
        <v>0</v>
      </c>
    </row>
    <row r="249" spans="1:81">
      <c r="A249" s="223"/>
      <c r="B249" s="358">
        <v>39</v>
      </c>
      <c r="C249" s="89" t="s">
        <v>247</v>
      </c>
      <c r="D249" s="254">
        <v>0</v>
      </c>
      <c r="E249" s="255">
        <v>0</v>
      </c>
      <c r="F249" s="255">
        <v>0</v>
      </c>
      <c r="G249" s="255">
        <v>0</v>
      </c>
      <c r="H249" s="255">
        <v>0</v>
      </c>
      <c r="I249" s="255">
        <v>0</v>
      </c>
      <c r="J249" s="255">
        <v>0</v>
      </c>
      <c r="K249" s="255">
        <v>0</v>
      </c>
      <c r="L249" s="255">
        <v>0</v>
      </c>
      <c r="M249" s="255">
        <v>0</v>
      </c>
      <c r="N249" s="255">
        <v>0</v>
      </c>
      <c r="O249" s="255">
        <v>0</v>
      </c>
      <c r="P249" s="255">
        <v>0</v>
      </c>
      <c r="Q249" s="255">
        <v>0</v>
      </c>
      <c r="R249" s="255">
        <v>0</v>
      </c>
      <c r="S249" s="255">
        <v>0</v>
      </c>
      <c r="T249" s="255">
        <v>0</v>
      </c>
      <c r="U249" s="255">
        <v>0</v>
      </c>
      <c r="V249" s="255">
        <v>0</v>
      </c>
      <c r="W249" s="255">
        <v>0</v>
      </c>
      <c r="X249" s="255">
        <v>0</v>
      </c>
      <c r="Y249" s="255">
        <v>0</v>
      </c>
      <c r="Z249" s="255">
        <v>0</v>
      </c>
      <c r="AA249" s="255">
        <v>0</v>
      </c>
      <c r="AB249" s="255">
        <v>0</v>
      </c>
      <c r="AC249" s="255">
        <v>0</v>
      </c>
      <c r="AD249" s="255">
        <v>0</v>
      </c>
      <c r="AE249" s="255">
        <v>0</v>
      </c>
      <c r="AF249" s="255">
        <v>0</v>
      </c>
      <c r="AG249" s="255">
        <v>0</v>
      </c>
      <c r="AH249" s="255">
        <v>0</v>
      </c>
      <c r="AI249" s="255">
        <v>0</v>
      </c>
      <c r="AJ249" s="255">
        <v>0</v>
      </c>
      <c r="AK249" s="255">
        <v>0</v>
      </c>
      <c r="AL249" s="255">
        <v>0</v>
      </c>
      <c r="AM249" s="255">
        <v>0</v>
      </c>
      <c r="AN249" s="255">
        <v>0</v>
      </c>
      <c r="AO249" s="255">
        <v>0</v>
      </c>
      <c r="AP249" s="256">
        <v>0</v>
      </c>
      <c r="AQ249" s="255">
        <f t="shared" si="53"/>
        <v>0</v>
      </c>
      <c r="AR249" s="255">
        <f t="shared" si="53"/>
        <v>0</v>
      </c>
      <c r="AS249" s="255">
        <f t="shared" si="53"/>
        <v>0</v>
      </c>
      <c r="AT249" s="255">
        <f t="shared" si="53"/>
        <v>0</v>
      </c>
      <c r="AU249" s="255">
        <f t="shared" si="53"/>
        <v>0</v>
      </c>
      <c r="AV249" s="255">
        <f t="shared" si="53"/>
        <v>0</v>
      </c>
      <c r="AW249" s="255">
        <f t="shared" si="53"/>
        <v>0</v>
      </c>
      <c r="AX249" s="255">
        <f t="shared" si="53"/>
        <v>0</v>
      </c>
      <c r="AY249" s="255">
        <f t="shared" si="53"/>
        <v>0</v>
      </c>
      <c r="AZ249" s="255">
        <f t="shared" si="53"/>
        <v>0</v>
      </c>
      <c r="BA249" s="255">
        <f t="shared" si="53"/>
        <v>0</v>
      </c>
      <c r="BB249" s="255">
        <f t="shared" si="53"/>
        <v>0</v>
      </c>
      <c r="BC249" s="255">
        <f t="shared" si="53"/>
        <v>0</v>
      </c>
      <c r="BD249" s="255">
        <f t="shared" si="53"/>
        <v>0</v>
      </c>
      <c r="BE249" s="255">
        <f t="shared" si="53"/>
        <v>0</v>
      </c>
      <c r="BF249" s="255">
        <f t="shared" si="53"/>
        <v>0</v>
      </c>
      <c r="BG249" s="255">
        <f t="shared" si="53"/>
        <v>0</v>
      </c>
      <c r="BH249" s="255">
        <f t="shared" si="53"/>
        <v>0</v>
      </c>
      <c r="BI249" s="255">
        <f t="shared" si="52"/>
        <v>0</v>
      </c>
      <c r="BJ249" s="255">
        <f t="shared" si="52"/>
        <v>0</v>
      </c>
      <c r="BK249" s="255">
        <f t="shared" si="52"/>
        <v>0</v>
      </c>
      <c r="BL249" s="255">
        <f t="shared" si="52"/>
        <v>0</v>
      </c>
      <c r="BM249" s="255">
        <f t="shared" si="52"/>
        <v>0</v>
      </c>
      <c r="BN249" s="255">
        <f t="shared" si="52"/>
        <v>0</v>
      </c>
      <c r="BO249" s="255">
        <f t="shared" si="52"/>
        <v>0</v>
      </c>
      <c r="BP249" s="255">
        <f t="shared" si="52"/>
        <v>0</v>
      </c>
      <c r="BQ249" s="255">
        <f t="shared" si="52"/>
        <v>0</v>
      </c>
      <c r="BR249" s="255">
        <f t="shared" si="52"/>
        <v>0</v>
      </c>
      <c r="BS249" s="255">
        <f t="shared" si="52"/>
        <v>0</v>
      </c>
      <c r="BT249" s="255">
        <f t="shared" si="52"/>
        <v>0</v>
      </c>
      <c r="BU249" s="255">
        <f t="shared" si="52"/>
        <v>0</v>
      </c>
      <c r="BV249" s="255">
        <f t="shared" si="52"/>
        <v>0</v>
      </c>
      <c r="BW249" s="255">
        <f t="shared" si="52"/>
        <v>0</v>
      </c>
      <c r="BX249" s="255">
        <f t="shared" si="52"/>
        <v>0</v>
      </c>
      <c r="BY249" s="255">
        <f t="shared" si="52"/>
        <v>0</v>
      </c>
      <c r="BZ249" s="255">
        <f>IF(BZ$170=$B249,1,0)</f>
        <v>0</v>
      </c>
      <c r="CA249" s="255">
        <f>IF(CA$170=$B249,1,0)</f>
        <v>0</v>
      </c>
      <c r="CB249" s="255">
        <f>IF(CB$170=$B249,1,0)</f>
        <v>0</v>
      </c>
      <c r="CC249" s="256">
        <v>1</v>
      </c>
    </row>
    <row r="251" spans="1:81" ht="12.75" thickBot="1">
      <c r="A251" s="202" t="s">
        <v>265</v>
      </c>
      <c r="C251" s="284" t="s">
        <v>266</v>
      </c>
    </row>
    <row r="252" spans="1:81">
      <c r="A252" s="203"/>
      <c r="B252" s="204"/>
      <c r="C252" s="211"/>
      <c r="D252" s="212" t="s">
        <v>2</v>
      </c>
      <c r="E252" s="212"/>
      <c r="F252" s="212"/>
      <c r="G252" s="212"/>
      <c r="H252" s="212"/>
      <c r="I252" s="212"/>
      <c r="J252" s="212"/>
      <c r="K252" s="212"/>
      <c r="L252" s="212"/>
      <c r="M252" s="212"/>
      <c r="N252" s="212"/>
      <c r="O252" s="212"/>
      <c r="P252" s="212"/>
      <c r="Q252" s="212"/>
      <c r="R252" s="212"/>
      <c r="S252" s="212"/>
      <c r="T252" s="212"/>
      <c r="U252" s="212"/>
      <c r="V252" s="212"/>
      <c r="W252" s="212"/>
      <c r="X252" s="212"/>
      <c r="Y252" s="212"/>
      <c r="Z252" s="212"/>
      <c r="AA252" s="212"/>
      <c r="AB252" s="212"/>
      <c r="AC252" s="212"/>
      <c r="AD252" s="212"/>
      <c r="AE252" s="212"/>
      <c r="AF252" s="212"/>
      <c r="AG252" s="212"/>
      <c r="AH252" s="212"/>
      <c r="AI252" s="212"/>
      <c r="AJ252" s="212"/>
      <c r="AK252" s="212"/>
      <c r="AL252" s="212"/>
      <c r="AM252" s="212"/>
      <c r="AN252" s="212"/>
      <c r="AO252" s="212"/>
      <c r="AP252" s="213"/>
      <c r="AQ252" s="206" t="s">
        <v>3</v>
      </c>
      <c r="AR252" s="206"/>
      <c r="AS252" s="206"/>
      <c r="AT252" s="206"/>
      <c r="AU252" s="206"/>
      <c r="AV252" s="206"/>
      <c r="AW252" s="206"/>
      <c r="AX252" s="206"/>
      <c r="AY252" s="206"/>
      <c r="AZ252" s="206"/>
      <c r="BA252" s="206"/>
      <c r="BB252" s="206"/>
      <c r="BC252" s="206"/>
      <c r="BD252" s="206"/>
      <c r="BE252" s="206"/>
      <c r="BF252" s="206"/>
      <c r="BG252" s="206"/>
      <c r="BH252" s="206"/>
      <c r="BI252" s="206"/>
      <c r="BJ252" s="206"/>
      <c r="BK252" s="206"/>
      <c r="BL252" s="206"/>
      <c r="BM252" s="206"/>
      <c r="BN252" s="206"/>
      <c r="BO252" s="206"/>
      <c r="BP252" s="206"/>
      <c r="BQ252" s="206"/>
      <c r="BR252" s="206"/>
      <c r="BS252" s="206"/>
      <c r="BT252" s="206"/>
      <c r="BU252" s="206"/>
      <c r="BV252" s="206"/>
      <c r="BW252" s="206"/>
      <c r="BX252" s="206"/>
      <c r="BY252" s="206"/>
      <c r="BZ252" s="206"/>
      <c r="CA252" s="206"/>
      <c r="CB252" s="263"/>
      <c r="CC252" s="264"/>
    </row>
    <row r="253" spans="1:81">
      <c r="A253" s="207"/>
      <c r="B253" s="16"/>
      <c r="C253" s="214"/>
      <c r="D253" s="354">
        <v>1</v>
      </c>
      <c r="E253" s="354">
        <v>2</v>
      </c>
      <c r="F253" s="354">
        <v>3</v>
      </c>
      <c r="G253" s="354">
        <v>4</v>
      </c>
      <c r="H253" s="354">
        <v>5</v>
      </c>
      <c r="I253" s="354">
        <v>6</v>
      </c>
      <c r="J253" s="354">
        <v>7</v>
      </c>
      <c r="K253" s="354">
        <v>8</v>
      </c>
      <c r="L253" s="354">
        <v>9</v>
      </c>
      <c r="M253" s="354">
        <v>10</v>
      </c>
      <c r="N253" s="354">
        <v>11</v>
      </c>
      <c r="O253" s="354">
        <v>12</v>
      </c>
      <c r="P253" s="354">
        <v>13</v>
      </c>
      <c r="Q253" s="354">
        <v>14</v>
      </c>
      <c r="R253" s="354">
        <v>15</v>
      </c>
      <c r="S253" s="354">
        <v>16</v>
      </c>
      <c r="T253" s="354">
        <v>17</v>
      </c>
      <c r="U253" s="354">
        <v>18</v>
      </c>
      <c r="V253" s="354">
        <v>19</v>
      </c>
      <c r="W253" s="354">
        <v>20</v>
      </c>
      <c r="X253" s="354">
        <v>21</v>
      </c>
      <c r="Y253" s="354">
        <v>22</v>
      </c>
      <c r="Z253" s="354">
        <v>23</v>
      </c>
      <c r="AA253" s="354">
        <v>24</v>
      </c>
      <c r="AB253" s="354">
        <v>25</v>
      </c>
      <c r="AC253" s="354">
        <v>26</v>
      </c>
      <c r="AD253" s="354">
        <v>27</v>
      </c>
      <c r="AE253" s="354">
        <v>28</v>
      </c>
      <c r="AF253" s="354">
        <v>29</v>
      </c>
      <c r="AG253" s="354">
        <v>30</v>
      </c>
      <c r="AH253" s="354">
        <v>31</v>
      </c>
      <c r="AI253" s="354">
        <v>32</v>
      </c>
      <c r="AJ253" s="354">
        <v>33</v>
      </c>
      <c r="AK253" s="354">
        <v>34</v>
      </c>
      <c r="AL253" s="220">
        <v>35</v>
      </c>
      <c r="AM253" s="220">
        <v>36</v>
      </c>
      <c r="AN253" s="220">
        <v>37</v>
      </c>
      <c r="AO253" s="35">
        <v>38</v>
      </c>
      <c r="AP253" s="36">
        <v>39</v>
      </c>
      <c r="AQ253" s="354">
        <v>1</v>
      </c>
      <c r="AR253" s="354">
        <v>2</v>
      </c>
      <c r="AS253" s="354">
        <v>3</v>
      </c>
      <c r="AT253" s="354">
        <v>4</v>
      </c>
      <c r="AU253" s="354">
        <v>5</v>
      </c>
      <c r="AV253" s="354">
        <v>6</v>
      </c>
      <c r="AW253" s="354">
        <v>7</v>
      </c>
      <c r="AX253" s="354">
        <v>8</v>
      </c>
      <c r="AY253" s="354">
        <v>9</v>
      </c>
      <c r="AZ253" s="354">
        <v>10</v>
      </c>
      <c r="BA253" s="354">
        <v>11</v>
      </c>
      <c r="BB253" s="354">
        <v>12</v>
      </c>
      <c r="BC253" s="354">
        <v>13</v>
      </c>
      <c r="BD253" s="354">
        <v>14</v>
      </c>
      <c r="BE253" s="354">
        <v>15</v>
      </c>
      <c r="BF253" s="354">
        <v>16</v>
      </c>
      <c r="BG253" s="354">
        <v>17</v>
      </c>
      <c r="BH253" s="354">
        <v>18</v>
      </c>
      <c r="BI253" s="354">
        <v>19</v>
      </c>
      <c r="BJ253" s="354">
        <v>20</v>
      </c>
      <c r="BK253" s="354">
        <v>21</v>
      </c>
      <c r="BL253" s="354">
        <v>22</v>
      </c>
      <c r="BM253" s="354">
        <v>23</v>
      </c>
      <c r="BN253" s="354">
        <v>24</v>
      </c>
      <c r="BO253" s="354">
        <v>25</v>
      </c>
      <c r="BP253" s="354">
        <v>26</v>
      </c>
      <c r="BQ253" s="354">
        <v>27</v>
      </c>
      <c r="BR253" s="354">
        <v>28</v>
      </c>
      <c r="BS253" s="354">
        <v>29</v>
      </c>
      <c r="BT253" s="354">
        <v>30</v>
      </c>
      <c r="BU253" s="354">
        <v>31</v>
      </c>
      <c r="BV253" s="354">
        <v>32</v>
      </c>
      <c r="BW253" s="354">
        <v>33</v>
      </c>
      <c r="BX253" s="354">
        <v>34</v>
      </c>
      <c r="BY253" s="220">
        <v>35</v>
      </c>
      <c r="BZ253" s="220">
        <v>36</v>
      </c>
      <c r="CA253" s="220">
        <v>37</v>
      </c>
      <c r="CB253" s="35">
        <v>38</v>
      </c>
      <c r="CC253" s="265">
        <v>39</v>
      </c>
    </row>
    <row r="254" spans="1:81" ht="36.75" thickBot="1">
      <c r="A254" s="266"/>
      <c r="B254" s="215"/>
      <c r="C254" s="267"/>
      <c r="D254" s="269" t="s">
        <v>224</v>
      </c>
      <c r="E254" s="269" t="s">
        <v>238</v>
      </c>
      <c r="F254" s="269" t="s">
        <v>239</v>
      </c>
      <c r="G254" s="269" t="s">
        <v>39</v>
      </c>
      <c r="H254" s="269" t="s">
        <v>159</v>
      </c>
      <c r="I254" s="269" t="s">
        <v>40</v>
      </c>
      <c r="J254" s="269" t="s">
        <v>41</v>
      </c>
      <c r="K254" s="269" t="s">
        <v>42</v>
      </c>
      <c r="L254" s="269" t="s">
        <v>43</v>
      </c>
      <c r="M254" s="269" t="s">
        <v>227</v>
      </c>
      <c r="N254" s="269" t="s">
        <v>44</v>
      </c>
      <c r="O254" s="269" t="s">
        <v>45</v>
      </c>
      <c r="P254" s="269" t="s">
        <v>46</v>
      </c>
      <c r="Q254" s="269" t="s">
        <v>47</v>
      </c>
      <c r="R254" s="269" t="s">
        <v>165</v>
      </c>
      <c r="S254" s="269" t="s">
        <v>166</v>
      </c>
      <c r="T254" s="269" t="s">
        <v>167</v>
      </c>
      <c r="U254" s="269" t="s">
        <v>240</v>
      </c>
      <c r="V254" s="269" t="s">
        <v>48</v>
      </c>
      <c r="W254" s="269" t="s">
        <v>229</v>
      </c>
      <c r="X254" s="269" t="s">
        <v>157</v>
      </c>
      <c r="Y254" s="269" t="s">
        <v>49</v>
      </c>
      <c r="Z254" s="269" t="s">
        <v>50</v>
      </c>
      <c r="AA254" s="269" t="s">
        <v>158</v>
      </c>
      <c r="AB254" s="269" t="s">
        <v>189</v>
      </c>
      <c r="AC254" s="269" t="s">
        <v>241</v>
      </c>
      <c r="AD254" s="269" t="s">
        <v>242</v>
      </c>
      <c r="AE254" s="269" t="s">
        <v>52</v>
      </c>
      <c r="AF254" s="269" t="s">
        <v>53</v>
      </c>
      <c r="AG254" s="269" t="s">
        <v>243</v>
      </c>
      <c r="AH254" s="269" t="s">
        <v>162</v>
      </c>
      <c r="AI254" s="269" t="s">
        <v>54</v>
      </c>
      <c r="AJ254" s="269" t="s">
        <v>55</v>
      </c>
      <c r="AK254" s="269" t="s">
        <v>244</v>
      </c>
      <c r="AL254" s="269" t="s">
        <v>245</v>
      </c>
      <c r="AM254" s="269" t="s">
        <v>56</v>
      </c>
      <c r="AN254" s="269" t="s">
        <v>57</v>
      </c>
      <c r="AO254" s="269" t="s">
        <v>246</v>
      </c>
      <c r="AP254" s="285" t="s">
        <v>247</v>
      </c>
      <c r="AQ254" s="269" t="s">
        <v>224</v>
      </c>
      <c r="AR254" s="269" t="s">
        <v>238</v>
      </c>
      <c r="AS254" s="269" t="s">
        <v>239</v>
      </c>
      <c r="AT254" s="269" t="s">
        <v>39</v>
      </c>
      <c r="AU254" s="269" t="s">
        <v>159</v>
      </c>
      <c r="AV254" s="269" t="s">
        <v>40</v>
      </c>
      <c r="AW254" s="269" t="s">
        <v>41</v>
      </c>
      <c r="AX254" s="269" t="s">
        <v>42</v>
      </c>
      <c r="AY254" s="269" t="s">
        <v>43</v>
      </c>
      <c r="AZ254" s="269" t="s">
        <v>227</v>
      </c>
      <c r="BA254" s="269" t="s">
        <v>44</v>
      </c>
      <c r="BB254" s="269" t="s">
        <v>45</v>
      </c>
      <c r="BC254" s="269" t="s">
        <v>46</v>
      </c>
      <c r="BD254" s="269" t="s">
        <v>47</v>
      </c>
      <c r="BE254" s="269" t="s">
        <v>165</v>
      </c>
      <c r="BF254" s="269" t="s">
        <v>166</v>
      </c>
      <c r="BG254" s="269" t="s">
        <v>167</v>
      </c>
      <c r="BH254" s="269" t="s">
        <v>240</v>
      </c>
      <c r="BI254" s="269" t="s">
        <v>48</v>
      </c>
      <c r="BJ254" s="269" t="s">
        <v>229</v>
      </c>
      <c r="BK254" s="269" t="s">
        <v>157</v>
      </c>
      <c r="BL254" s="269" t="s">
        <v>49</v>
      </c>
      <c r="BM254" s="269" t="s">
        <v>50</v>
      </c>
      <c r="BN254" s="269" t="s">
        <v>158</v>
      </c>
      <c r="BO254" s="269" t="s">
        <v>189</v>
      </c>
      <c r="BP254" s="269" t="s">
        <v>241</v>
      </c>
      <c r="BQ254" s="269" t="s">
        <v>242</v>
      </c>
      <c r="BR254" s="269" t="s">
        <v>52</v>
      </c>
      <c r="BS254" s="269" t="s">
        <v>53</v>
      </c>
      <c r="BT254" s="269" t="s">
        <v>243</v>
      </c>
      <c r="BU254" s="269" t="s">
        <v>162</v>
      </c>
      <c r="BV254" s="269" t="s">
        <v>54</v>
      </c>
      <c r="BW254" s="269" t="s">
        <v>55</v>
      </c>
      <c r="BX254" s="269" t="s">
        <v>244</v>
      </c>
      <c r="BY254" s="269" t="s">
        <v>245</v>
      </c>
      <c r="BZ254" s="269" t="s">
        <v>56</v>
      </c>
      <c r="CA254" s="269" t="s">
        <v>57</v>
      </c>
      <c r="CB254" s="269" t="s">
        <v>246</v>
      </c>
      <c r="CC254" s="270" t="s">
        <v>247</v>
      </c>
    </row>
    <row r="255" spans="1:81">
      <c r="A255" s="216" t="s">
        <v>73</v>
      </c>
      <c r="B255" s="356">
        <v>1</v>
      </c>
      <c r="C255" s="209" t="s">
        <v>224</v>
      </c>
      <c r="D255" s="247">
        <f t="array" ref="D255:CC332">MMULT(D89:CC166,D6:CC83)</f>
        <v>3.7027952394704959E-2</v>
      </c>
      <c r="E255" s="247">
        <v>1.5686146766647258E-4</v>
      </c>
      <c r="F255" s="247">
        <v>0</v>
      </c>
      <c r="G255" s="247">
        <v>0</v>
      </c>
      <c r="H255" s="247">
        <v>3.559631936178112E-2</v>
      </c>
      <c r="I255" s="247">
        <v>2.7136256944269932E-3</v>
      </c>
      <c r="J255" s="247">
        <v>3.2046069958269874E-4</v>
      </c>
      <c r="K255" s="247">
        <v>2.7827871210522198E-4</v>
      </c>
      <c r="L255" s="247">
        <v>0</v>
      </c>
      <c r="M255" s="247">
        <v>1.2841100292538096E-3</v>
      </c>
      <c r="N255" s="247">
        <v>1.2418066738450983E-5</v>
      </c>
      <c r="O255" s="247">
        <v>0</v>
      </c>
      <c r="P255" s="247">
        <v>0</v>
      </c>
      <c r="Q255" s="247">
        <v>0</v>
      </c>
      <c r="R255" s="247">
        <v>0</v>
      </c>
      <c r="S255" s="247">
        <v>0</v>
      </c>
      <c r="T255" s="247">
        <v>0</v>
      </c>
      <c r="U255" s="247">
        <v>0</v>
      </c>
      <c r="V255" s="247">
        <v>0</v>
      </c>
      <c r="W255" s="247">
        <v>0</v>
      </c>
      <c r="X255" s="247">
        <v>0</v>
      </c>
      <c r="Y255" s="247">
        <v>9.9743642291948631E-4</v>
      </c>
      <c r="Z255" s="247">
        <v>2.2576276946582166E-4</v>
      </c>
      <c r="AA255" s="247">
        <v>0</v>
      </c>
      <c r="AB255" s="247">
        <v>0</v>
      </c>
      <c r="AC255" s="247">
        <v>0</v>
      </c>
      <c r="AD255" s="247">
        <v>3.8004218272182003E-5</v>
      </c>
      <c r="AE255" s="247">
        <v>0</v>
      </c>
      <c r="AF255" s="247">
        <v>1.1338741695491866E-6</v>
      </c>
      <c r="AG255" s="247">
        <v>6.3627608787633648E-6</v>
      </c>
      <c r="AH255" s="247">
        <v>0</v>
      </c>
      <c r="AI255" s="247">
        <v>4.151564966975064E-6</v>
      </c>
      <c r="AJ255" s="247">
        <v>2.9635190657140793E-4</v>
      </c>
      <c r="AK255" s="247">
        <v>3.8100103794545879E-4</v>
      </c>
      <c r="AL255" s="247">
        <v>5.7064037721844298E-4</v>
      </c>
      <c r="AM255" s="247">
        <v>2.3736566447850861E-6</v>
      </c>
      <c r="AN255" s="247">
        <v>2.9143617495609071E-3</v>
      </c>
      <c r="AO255" s="286">
        <v>0</v>
      </c>
      <c r="AP255" s="287">
        <v>0</v>
      </c>
      <c r="AQ255" s="247">
        <v>0</v>
      </c>
      <c r="AR255" s="247">
        <v>0</v>
      </c>
      <c r="AS255" s="247">
        <v>0</v>
      </c>
      <c r="AT255" s="247">
        <v>0</v>
      </c>
      <c r="AU255" s="247">
        <v>0</v>
      </c>
      <c r="AV255" s="247">
        <v>0</v>
      </c>
      <c r="AW255" s="247">
        <v>0</v>
      </c>
      <c r="AX255" s="247">
        <v>0</v>
      </c>
      <c r="AY255" s="247">
        <v>0</v>
      </c>
      <c r="AZ255" s="247">
        <v>0</v>
      </c>
      <c r="BA255" s="247">
        <v>0</v>
      </c>
      <c r="BB255" s="247">
        <v>0</v>
      </c>
      <c r="BC255" s="247">
        <v>0</v>
      </c>
      <c r="BD255" s="247">
        <v>0</v>
      </c>
      <c r="BE255" s="247">
        <v>0</v>
      </c>
      <c r="BF255" s="247">
        <v>0</v>
      </c>
      <c r="BG255" s="247">
        <v>0</v>
      </c>
      <c r="BH255" s="247">
        <v>0</v>
      </c>
      <c r="BI255" s="247">
        <v>0</v>
      </c>
      <c r="BJ255" s="247">
        <v>0</v>
      </c>
      <c r="BK255" s="247">
        <v>0</v>
      </c>
      <c r="BL255" s="247">
        <v>0</v>
      </c>
      <c r="BM255" s="247">
        <v>0</v>
      </c>
      <c r="BN255" s="247">
        <v>0</v>
      </c>
      <c r="BO255" s="247">
        <v>0</v>
      </c>
      <c r="BP255" s="247">
        <v>0</v>
      </c>
      <c r="BQ255" s="247">
        <v>0</v>
      </c>
      <c r="BR255" s="247">
        <v>0</v>
      </c>
      <c r="BS255" s="247">
        <v>0</v>
      </c>
      <c r="BT255" s="247">
        <v>0</v>
      </c>
      <c r="BU255" s="247">
        <v>0</v>
      </c>
      <c r="BV255" s="247">
        <v>0</v>
      </c>
      <c r="BW255" s="247">
        <v>0</v>
      </c>
      <c r="BX255" s="247">
        <v>0</v>
      </c>
      <c r="BY255" s="247">
        <v>0</v>
      </c>
      <c r="BZ255" s="247">
        <v>0</v>
      </c>
      <c r="CA255" s="247">
        <v>0</v>
      </c>
      <c r="CB255" s="288">
        <v>0</v>
      </c>
      <c r="CC255" s="289">
        <v>0</v>
      </c>
    </row>
    <row r="256" spans="1:81">
      <c r="A256" s="216" t="s">
        <v>75</v>
      </c>
      <c r="B256" s="356">
        <v>2</v>
      </c>
      <c r="C256" s="209" t="s">
        <v>238</v>
      </c>
      <c r="D256" s="247">
        <v>6.3085186092461858E-5</v>
      </c>
      <c r="E256" s="247">
        <v>2.3612977960093564E-2</v>
      </c>
      <c r="F256" s="247">
        <v>4.6669551933745815E-5</v>
      </c>
      <c r="G256" s="247">
        <v>0</v>
      </c>
      <c r="H256" s="247">
        <v>6.2629144951195577E-5</v>
      </c>
      <c r="I256" s="247">
        <v>1.5037661916957393E-6</v>
      </c>
      <c r="J256" s="247">
        <v>2.3423677487895891E-3</v>
      </c>
      <c r="K256" s="247">
        <v>3.6761057444208349E-5</v>
      </c>
      <c r="L256" s="247">
        <v>0</v>
      </c>
      <c r="M256" s="247">
        <v>0</v>
      </c>
      <c r="N256" s="247">
        <v>0</v>
      </c>
      <c r="O256" s="247">
        <v>0</v>
      </c>
      <c r="P256" s="247">
        <v>0</v>
      </c>
      <c r="Q256" s="247">
        <v>0</v>
      </c>
      <c r="R256" s="247">
        <v>0</v>
      </c>
      <c r="S256" s="247">
        <v>0</v>
      </c>
      <c r="T256" s="247">
        <v>0</v>
      </c>
      <c r="U256" s="247">
        <v>0</v>
      </c>
      <c r="V256" s="247">
        <v>0</v>
      </c>
      <c r="W256" s="247">
        <v>0</v>
      </c>
      <c r="X256" s="247">
        <v>1.0468135995053892E-7</v>
      </c>
      <c r="Y256" s="247">
        <v>4.7238704203455095E-5</v>
      </c>
      <c r="Z256" s="247">
        <v>3.0806968291797271E-6</v>
      </c>
      <c r="AA256" s="247">
        <v>0</v>
      </c>
      <c r="AB256" s="247">
        <v>0</v>
      </c>
      <c r="AC256" s="247">
        <v>0</v>
      </c>
      <c r="AD256" s="247">
        <v>0</v>
      </c>
      <c r="AE256" s="247">
        <v>0</v>
      </c>
      <c r="AF256" s="247">
        <v>0</v>
      </c>
      <c r="AG256" s="247">
        <v>0</v>
      </c>
      <c r="AH256" s="247">
        <v>0</v>
      </c>
      <c r="AI256" s="247">
        <v>3.4777491167859883E-7</v>
      </c>
      <c r="AJ256" s="247">
        <v>5.6674295221249309E-6</v>
      </c>
      <c r="AK256" s="247">
        <v>5.3994507526392844E-6</v>
      </c>
      <c r="AL256" s="247">
        <v>0</v>
      </c>
      <c r="AM256" s="247">
        <v>0</v>
      </c>
      <c r="AN256" s="247">
        <v>1.4305463179971499E-4</v>
      </c>
      <c r="AO256" s="247">
        <v>0</v>
      </c>
      <c r="AP256" s="248">
        <v>0</v>
      </c>
      <c r="AQ256" s="247">
        <v>0</v>
      </c>
      <c r="AR256" s="247">
        <v>0</v>
      </c>
      <c r="AS256" s="247">
        <v>0</v>
      </c>
      <c r="AT256" s="247">
        <v>0</v>
      </c>
      <c r="AU256" s="247">
        <v>0</v>
      </c>
      <c r="AV256" s="247">
        <v>0</v>
      </c>
      <c r="AW256" s="247">
        <v>0</v>
      </c>
      <c r="AX256" s="247">
        <v>0</v>
      </c>
      <c r="AY256" s="247">
        <v>0</v>
      </c>
      <c r="AZ256" s="247">
        <v>0</v>
      </c>
      <c r="BA256" s="247">
        <v>0</v>
      </c>
      <c r="BB256" s="247">
        <v>0</v>
      </c>
      <c r="BC256" s="247">
        <v>0</v>
      </c>
      <c r="BD256" s="247">
        <v>0</v>
      </c>
      <c r="BE256" s="247">
        <v>0</v>
      </c>
      <c r="BF256" s="247">
        <v>0</v>
      </c>
      <c r="BG256" s="247">
        <v>0</v>
      </c>
      <c r="BH256" s="247">
        <v>0</v>
      </c>
      <c r="BI256" s="247">
        <v>0</v>
      </c>
      <c r="BJ256" s="247">
        <v>0</v>
      </c>
      <c r="BK256" s="247">
        <v>0</v>
      </c>
      <c r="BL256" s="247">
        <v>0</v>
      </c>
      <c r="BM256" s="247">
        <v>0</v>
      </c>
      <c r="BN256" s="247">
        <v>0</v>
      </c>
      <c r="BO256" s="247">
        <v>0</v>
      </c>
      <c r="BP256" s="247">
        <v>0</v>
      </c>
      <c r="BQ256" s="247">
        <v>0</v>
      </c>
      <c r="BR256" s="247">
        <v>0</v>
      </c>
      <c r="BS256" s="247">
        <v>0</v>
      </c>
      <c r="BT256" s="247">
        <v>0</v>
      </c>
      <c r="BU256" s="247">
        <v>0</v>
      </c>
      <c r="BV256" s="247">
        <v>0</v>
      </c>
      <c r="BW256" s="247">
        <v>0</v>
      </c>
      <c r="BX256" s="247">
        <v>0</v>
      </c>
      <c r="BY256" s="247">
        <v>0</v>
      </c>
      <c r="BZ256" s="247">
        <v>0</v>
      </c>
      <c r="CA256" s="247">
        <v>0</v>
      </c>
      <c r="CB256" s="185">
        <v>0</v>
      </c>
      <c r="CC256" s="290">
        <v>0</v>
      </c>
    </row>
    <row r="257" spans="1:81">
      <c r="A257" s="216" t="s">
        <v>77</v>
      </c>
      <c r="B257" s="356">
        <v>3</v>
      </c>
      <c r="C257" s="209" t="s">
        <v>239</v>
      </c>
      <c r="D257" s="247">
        <v>0</v>
      </c>
      <c r="E257" s="247">
        <v>0</v>
      </c>
      <c r="F257" s="247">
        <v>6.0166066004952471E-3</v>
      </c>
      <c r="G257" s="247">
        <v>0</v>
      </c>
      <c r="H257" s="247">
        <v>1.20696528539386E-3</v>
      </c>
      <c r="I257" s="247">
        <v>0</v>
      </c>
      <c r="J257" s="247">
        <v>0</v>
      </c>
      <c r="K257" s="247">
        <v>5.4155173381259251E-6</v>
      </c>
      <c r="L257" s="247">
        <v>0</v>
      </c>
      <c r="M257" s="247">
        <v>0</v>
      </c>
      <c r="N257" s="247">
        <v>0</v>
      </c>
      <c r="O257" s="247">
        <v>0</v>
      </c>
      <c r="P257" s="247">
        <v>0</v>
      </c>
      <c r="Q257" s="247">
        <v>0</v>
      </c>
      <c r="R257" s="247">
        <v>0</v>
      </c>
      <c r="S257" s="247">
        <v>0</v>
      </c>
      <c r="T257" s="247">
        <v>0</v>
      </c>
      <c r="U257" s="247">
        <v>0</v>
      </c>
      <c r="V257" s="247">
        <v>0</v>
      </c>
      <c r="W257" s="247">
        <v>0</v>
      </c>
      <c r="X257" s="247">
        <v>0</v>
      </c>
      <c r="Y257" s="247">
        <v>2.3791654191883009E-4</v>
      </c>
      <c r="Z257" s="247">
        <v>0</v>
      </c>
      <c r="AA257" s="247">
        <v>0</v>
      </c>
      <c r="AB257" s="247">
        <v>0</v>
      </c>
      <c r="AC257" s="247">
        <v>0</v>
      </c>
      <c r="AD257" s="247">
        <v>0</v>
      </c>
      <c r="AE257" s="247">
        <v>0</v>
      </c>
      <c r="AF257" s="247">
        <v>0</v>
      </c>
      <c r="AG257" s="247">
        <v>3.1349979092523042E-7</v>
      </c>
      <c r="AH257" s="247">
        <v>0</v>
      </c>
      <c r="AI257" s="247">
        <v>5.4888089884066199E-7</v>
      </c>
      <c r="AJ257" s="247">
        <v>9.8293455814597484E-6</v>
      </c>
      <c r="AK257" s="247">
        <v>3.2439450215144576E-5</v>
      </c>
      <c r="AL257" s="247">
        <v>0</v>
      </c>
      <c r="AM257" s="247">
        <v>0</v>
      </c>
      <c r="AN257" s="247">
        <v>4.1772329712939601E-4</v>
      </c>
      <c r="AO257" s="247">
        <v>0</v>
      </c>
      <c r="AP257" s="248">
        <v>0</v>
      </c>
      <c r="AQ257" s="247">
        <v>0</v>
      </c>
      <c r="AR257" s="247">
        <v>0</v>
      </c>
      <c r="AS257" s="247">
        <v>0</v>
      </c>
      <c r="AT257" s="247">
        <v>0</v>
      </c>
      <c r="AU257" s="247">
        <v>0</v>
      </c>
      <c r="AV257" s="247">
        <v>0</v>
      </c>
      <c r="AW257" s="247">
        <v>0</v>
      </c>
      <c r="AX257" s="247">
        <v>0</v>
      </c>
      <c r="AY257" s="247">
        <v>0</v>
      </c>
      <c r="AZ257" s="247">
        <v>0</v>
      </c>
      <c r="BA257" s="247">
        <v>0</v>
      </c>
      <c r="BB257" s="247">
        <v>0</v>
      </c>
      <c r="BC257" s="247">
        <v>0</v>
      </c>
      <c r="BD257" s="247">
        <v>0</v>
      </c>
      <c r="BE257" s="247">
        <v>0</v>
      </c>
      <c r="BF257" s="247">
        <v>0</v>
      </c>
      <c r="BG257" s="247">
        <v>0</v>
      </c>
      <c r="BH257" s="247">
        <v>0</v>
      </c>
      <c r="BI257" s="247">
        <v>0</v>
      </c>
      <c r="BJ257" s="247">
        <v>0</v>
      </c>
      <c r="BK257" s="247">
        <v>0</v>
      </c>
      <c r="BL257" s="247">
        <v>0</v>
      </c>
      <c r="BM257" s="247">
        <v>0</v>
      </c>
      <c r="BN257" s="247">
        <v>0</v>
      </c>
      <c r="BO257" s="247">
        <v>0</v>
      </c>
      <c r="BP257" s="247">
        <v>0</v>
      </c>
      <c r="BQ257" s="247">
        <v>0</v>
      </c>
      <c r="BR257" s="247">
        <v>0</v>
      </c>
      <c r="BS257" s="247">
        <v>0</v>
      </c>
      <c r="BT257" s="247">
        <v>0</v>
      </c>
      <c r="BU257" s="247">
        <v>0</v>
      </c>
      <c r="BV257" s="247">
        <v>0</v>
      </c>
      <c r="BW257" s="247">
        <v>0</v>
      </c>
      <c r="BX257" s="247">
        <v>0</v>
      </c>
      <c r="BY257" s="247">
        <v>0</v>
      </c>
      <c r="BZ257" s="247">
        <v>0</v>
      </c>
      <c r="CA257" s="247">
        <v>0</v>
      </c>
      <c r="CB257" s="185">
        <v>0</v>
      </c>
      <c r="CC257" s="290">
        <v>0</v>
      </c>
    </row>
    <row r="258" spans="1:81">
      <c r="A258" s="216" t="s">
        <v>79</v>
      </c>
      <c r="B258" s="356">
        <v>4</v>
      </c>
      <c r="C258" s="209" t="s">
        <v>39</v>
      </c>
      <c r="D258" s="247">
        <v>6.0019356570081486E-6</v>
      </c>
      <c r="E258" s="247">
        <v>4.1005345468837897E-4</v>
      </c>
      <c r="F258" s="247">
        <v>0</v>
      </c>
      <c r="G258" s="247">
        <v>7.4252374737077294E-4</v>
      </c>
      <c r="H258" s="247">
        <v>2.0412250216857787E-4</v>
      </c>
      <c r="I258" s="247">
        <v>1.994375990275116E-4</v>
      </c>
      <c r="J258" s="247">
        <v>2.0037361066297357E-3</v>
      </c>
      <c r="K258" s="247">
        <v>4.4629735417911981E-3</v>
      </c>
      <c r="L258" s="247">
        <v>0.51557833086168292</v>
      </c>
      <c r="M258" s="247">
        <v>7.0649532483847563E-5</v>
      </c>
      <c r="N258" s="247">
        <v>4.7865540511158801E-2</v>
      </c>
      <c r="O258" s="247">
        <v>5.539274344002082E-2</v>
      </c>
      <c r="P258" s="247">
        <v>0.10636785128600315</v>
      </c>
      <c r="Q258" s="247">
        <v>6.7711895033507598E-5</v>
      </c>
      <c r="R258" s="247">
        <v>3.4879931396778384E-5</v>
      </c>
      <c r="S258" s="247">
        <v>1.5042657429720285E-5</v>
      </c>
      <c r="T258" s="247">
        <v>2.2037893666008795E-5</v>
      </c>
      <c r="U258" s="247">
        <v>8.5062973347929796E-5</v>
      </c>
      <c r="V258" s="247">
        <v>1.6875370170034138E-5</v>
      </c>
      <c r="W258" s="247">
        <v>0</v>
      </c>
      <c r="X258" s="247">
        <v>3.9200209913911215E-5</v>
      </c>
      <c r="Y258" s="247">
        <v>2.0762393504090081E-4</v>
      </c>
      <c r="Z258" s="247">
        <v>1.7949866501781092E-3</v>
      </c>
      <c r="AA258" s="247">
        <v>0.24979741196823219</v>
      </c>
      <c r="AB258" s="247">
        <v>0</v>
      </c>
      <c r="AC258" s="247">
        <v>0</v>
      </c>
      <c r="AD258" s="247">
        <v>1.6669007616075733E-6</v>
      </c>
      <c r="AE258" s="247">
        <v>8.2110199632176982E-7</v>
      </c>
      <c r="AF258" s="247">
        <v>5.5576390188701487E-7</v>
      </c>
      <c r="AG258" s="247">
        <v>4.8814150971717431E-6</v>
      </c>
      <c r="AH258" s="247">
        <v>0</v>
      </c>
      <c r="AI258" s="247">
        <v>6.1046190316713338E-6</v>
      </c>
      <c r="AJ258" s="247">
        <v>3.5144794976229513E-5</v>
      </c>
      <c r="AK258" s="247">
        <v>5.0675229625131066E-6</v>
      </c>
      <c r="AL258" s="247">
        <v>3.0792341830979937E-5</v>
      </c>
      <c r="AM258" s="247">
        <v>3.9889314425284609E-6</v>
      </c>
      <c r="AN258" s="247">
        <v>1.9511187132993222E-6</v>
      </c>
      <c r="AO258" s="247">
        <v>0</v>
      </c>
      <c r="AP258" s="248">
        <v>1.284865761123024E-4</v>
      </c>
      <c r="AQ258" s="247">
        <v>0</v>
      </c>
      <c r="AR258" s="247">
        <v>0</v>
      </c>
      <c r="AS258" s="247">
        <v>0</v>
      </c>
      <c r="AT258" s="247">
        <v>0</v>
      </c>
      <c r="AU258" s="247">
        <v>0</v>
      </c>
      <c r="AV258" s="247">
        <v>0</v>
      </c>
      <c r="AW258" s="247">
        <v>0</v>
      </c>
      <c r="AX258" s="247">
        <v>0</v>
      </c>
      <c r="AY258" s="247">
        <v>0</v>
      </c>
      <c r="AZ258" s="247">
        <v>0</v>
      </c>
      <c r="BA258" s="247">
        <v>0</v>
      </c>
      <c r="BB258" s="247">
        <v>0</v>
      </c>
      <c r="BC258" s="247">
        <v>0</v>
      </c>
      <c r="BD258" s="247">
        <v>0</v>
      </c>
      <c r="BE258" s="247">
        <v>0</v>
      </c>
      <c r="BF258" s="247">
        <v>0</v>
      </c>
      <c r="BG258" s="247">
        <v>0</v>
      </c>
      <c r="BH258" s="247">
        <v>0</v>
      </c>
      <c r="BI258" s="247">
        <v>0</v>
      </c>
      <c r="BJ258" s="247">
        <v>0</v>
      </c>
      <c r="BK258" s="247">
        <v>0</v>
      </c>
      <c r="BL258" s="247">
        <v>0</v>
      </c>
      <c r="BM258" s="247">
        <v>0</v>
      </c>
      <c r="BN258" s="247">
        <v>0</v>
      </c>
      <c r="BO258" s="247">
        <v>0</v>
      </c>
      <c r="BP258" s="247">
        <v>0</v>
      </c>
      <c r="BQ258" s="247">
        <v>0</v>
      </c>
      <c r="BR258" s="247">
        <v>0</v>
      </c>
      <c r="BS258" s="247">
        <v>0</v>
      </c>
      <c r="BT258" s="247">
        <v>0</v>
      </c>
      <c r="BU258" s="247">
        <v>0</v>
      </c>
      <c r="BV258" s="247">
        <v>0</v>
      </c>
      <c r="BW258" s="247">
        <v>0</v>
      </c>
      <c r="BX258" s="247">
        <v>0</v>
      </c>
      <c r="BY258" s="247">
        <v>0</v>
      </c>
      <c r="BZ258" s="247">
        <v>0</v>
      </c>
      <c r="CA258" s="247">
        <v>0</v>
      </c>
      <c r="CB258" s="185">
        <v>0</v>
      </c>
      <c r="CC258" s="290">
        <v>0</v>
      </c>
    </row>
    <row r="259" spans="1:81">
      <c r="A259" s="216"/>
      <c r="B259" s="356">
        <v>5</v>
      </c>
      <c r="C259" s="209" t="s">
        <v>159</v>
      </c>
      <c r="D259" s="247">
        <v>2.3221050174759689E-2</v>
      </c>
      <c r="E259" s="247">
        <v>1.1855390725784229E-3</v>
      </c>
      <c r="F259" s="247">
        <v>2.4249722108957757E-2</v>
      </c>
      <c r="G259" s="247">
        <v>0</v>
      </c>
      <c r="H259" s="247">
        <v>3.8735645046836499E-2</v>
      </c>
      <c r="I259" s="247">
        <v>5.5708165760039521E-4</v>
      </c>
      <c r="J259" s="247">
        <v>2.4856297726891783E-4</v>
      </c>
      <c r="K259" s="247">
        <v>1.7119868802815343E-3</v>
      </c>
      <c r="L259" s="247">
        <v>0</v>
      </c>
      <c r="M259" s="247">
        <v>2.6766341073529829E-6</v>
      </c>
      <c r="N259" s="247">
        <v>4.9364857230347908E-5</v>
      </c>
      <c r="O259" s="247">
        <v>7.8983222948443224E-8</v>
      </c>
      <c r="P259" s="247">
        <v>0</v>
      </c>
      <c r="Q259" s="247">
        <v>0</v>
      </c>
      <c r="R259" s="247">
        <v>0</v>
      </c>
      <c r="S259" s="247">
        <v>0</v>
      </c>
      <c r="T259" s="247">
        <v>0</v>
      </c>
      <c r="U259" s="247">
        <v>0</v>
      </c>
      <c r="V259" s="247">
        <v>0</v>
      </c>
      <c r="W259" s="247">
        <v>0</v>
      </c>
      <c r="X259" s="247">
        <v>0</v>
      </c>
      <c r="Y259" s="247">
        <v>5.3479360465093304E-4</v>
      </c>
      <c r="Z259" s="247">
        <v>1.7937102482471765E-6</v>
      </c>
      <c r="AA259" s="247">
        <v>0</v>
      </c>
      <c r="AB259" s="247">
        <v>0</v>
      </c>
      <c r="AC259" s="247">
        <v>0</v>
      </c>
      <c r="AD259" s="247">
        <v>2.4417853004371744E-5</v>
      </c>
      <c r="AE259" s="247">
        <v>0</v>
      </c>
      <c r="AF259" s="247">
        <v>0</v>
      </c>
      <c r="AG259" s="247">
        <v>1.2639978173585724E-5</v>
      </c>
      <c r="AH259" s="247">
        <v>0</v>
      </c>
      <c r="AI259" s="247">
        <v>1.2027850512521542E-4</v>
      </c>
      <c r="AJ259" s="247">
        <v>8.9253897827939012E-4</v>
      </c>
      <c r="AK259" s="247">
        <v>1.1275265465613778E-3</v>
      </c>
      <c r="AL259" s="247">
        <v>2.8956015010898737E-4</v>
      </c>
      <c r="AM259" s="247">
        <v>5.4363017545877915E-7</v>
      </c>
      <c r="AN259" s="247">
        <v>1.8372464684089398E-2</v>
      </c>
      <c r="AO259" s="247">
        <v>0</v>
      </c>
      <c r="AP259" s="248">
        <v>6.6280689013009035E-4</v>
      </c>
      <c r="AQ259" s="247">
        <v>0</v>
      </c>
      <c r="AR259" s="247">
        <v>0</v>
      </c>
      <c r="AS259" s="247">
        <v>0</v>
      </c>
      <c r="AT259" s="247">
        <v>0</v>
      </c>
      <c r="AU259" s="247">
        <v>0</v>
      </c>
      <c r="AV259" s="247">
        <v>0</v>
      </c>
      <c r="AW259" s="247">
        <v>0</v>
      </c>
      <c r="AX259" s="247">
        <v>0</v>
      </c>
      <c r="AY259" s="247">
        <v>0</v>
      </c>
      <c r="AZ259" s="247">
        <v>0</v>
      </c>
      <c r="BA259" s="247">
        <v>0</v>
      </c>
      <c r="BB259" s="247">
        <v>0</v>
      </c>
      <c r="BC259" s="247">
        <v>0</v>
      </c>
      <c r="BD259" s="247">
        <v>0</v>
      </c>
      <c r="BE259" s="247">
        <v>0</v>
      </c>
      <c r="BF259" s="247">
        <v>0</v>
      </c>
      <c r="BG259" s="247">
        <v>0</v>
      </c>
      <c r="BH259" s="247">
        <v>0</v>
      </c>
      <c r="BI259" s="247">
        <v>0</v>
      </c>
      <c r="BJ259" s="247">
        <v>0</v>
      </c>
      <c r="BK259" s="247">
        <v>0</v>
      </c>
      <c r="BL259" s="247">
        <v>0</v>
      </c>
      <c r="BM259" s="247">
        <v>0</v>
      </c>
      <c r="BN259" s="247">
        <v>0</v>
      </c>
      <c r="BO259" s="247">
        <v>0</v>
      </c>
      <c r="BP259" s="247">
        <v>0</v>
      </c>
      <c r="BQ259" s="247">
        <v>0</v>
      </c>
      <c r="BR259" s="247">
        <v>0</v>
      </c>
      <c r="BS259" s="247">
        <v>0</v>
      </c>
      <c r="BT259" s="247">
        <v>0</v>
      </c>
      <c r="BU259" s="247">
        <v>0</v>
      </c>
      <c r="BV259" s="247">
        <v>0</v>
      </c>
      <c r="BW259" s="247">
        <v>0</v>
      </c>
      <c r="BX259" s="247">
        <v>0</v>
      </c>
      <c r="BY259" s="247">
        <v>0</v>
      </c>
      <c r="BZ259" s="247">
        <v>0</v>
      </c>
      <c r="CA259" s="247">
        <v>0</v>
      </c>
      <c r="CB259" s="185">
        <v>0</v>
      </c>
      <c r="CC259" s="290">
        <v>0</v>
      </c>
    </row>
    <row r="260" spans="1:81">
      <c r="A260" s="216"/>
      <c r="B260" s="356">
        <v>6</v>
      </c>
      <c r="C260" s="209" t="s">
        <v>40</v>
      </c>
      <c r="D260" s="247">
        <v>1.6107503862630912E-3</v>
      </c>
      <c r="E260" s="247">
        <v>4.2002592091924579E-4</v>
      </c>
      <c r="F260" s="247">
        <v>1.2143675797647817E-2</v>
      </c>
      <c r="G260" s="247">
        <v>1.7239855577769775E-3</v>
      </c>
      <c r="H260" s="247">
        <v>6.7898003186822814E-4</v>
      </c>
      <c r="I260" s="247">
        <v>0.13628006086285532</v>
      </c>
      <c r="J260" s="247">
        <v>1.9356162381144965E-3</v>
      </c>
      <c r="K260" s="247">
        <v>9.2694266537352282E-4</v>
      </c>
      <c r="L260" s="247">
        <v>1.5051882681460404E-4</v>
      </c>
      <c r="M260" s="247">
        <v>2.2310121541180314E-3</v>
      </c>
      <c r="N260" s="247">
        <v>2.2991173019434323E-3</v>
      </c>
      <c r="O260" s="247">
        <v>2.4594303987715029E-4</v>
      </c>
      <c r="P260" s="247">
        <v>4.3761733517118649E-4</v>
      </c>
      <c r="Q260" s="247">
        <v>8.210008229693859E-4</v>
      </c>
      <c r="R260" s="247">
        <v>5.3060190427946631E-4</v>
      </c>
      <c r="S260" s="247">
        <v>6.0166498893011512E-4</v>
      </c>
      <c r="T260" s="247">
        <v>8.728556657322874E-4</v>
      </c>
      <c r="U260" s="247">
        <v>2.1710314714496427E-3</v>
      </c>
      <c r="V260" s="247">
        <v>9.3562701963377742E-4</v>
      </c>
      <c r="W260" s="247">
        <v>7.3424575923381732E-4</v>
      </c>
      <c r="X260" s="247">
        <v>9.3524323691971756E-4</v>
      </c>
      <c r="Y260" s="247">
        <v>9.3062305542332829E-3</v>
      </c>
      <c r="Z260" s="247">
        <v>2.5414848351048135E-3</v>
      </c>
      <c r="AA260" s="247">
        <v>1.2273792030363502E-4</v>
      </c>
      <c r="AB260" s="247">
        <v>5.8947917875695527E-4</v>
      </c>
      <c r="AC260" s="247">
        <v>1.8281049098563796E-3</v>
      </c>
      <c r="AD260" s="247">
        <v>2.9072005787320453E-3</v>
      </c>
      <c r="AE260" s="247">
        <v>9.1284253224244724E-4</v>
      </c>
      <c r="AF260" s="247">
        <v>3.3397762005675815E-5</v>
      </c>
      <c r="AG260" s="247">
        <v>1.5111506146144188E-3</v>
      </c>
      <c r="AH260" s="247">
        <v>4.6633257645098674E-4</v>
      </c>
      <c r="AI260" s="247">
        <v>2.8565008903203909E-3</v>
      </c>
      <c r="AJ260" s="247">
        <v>3.0735068510125374E-4</v>
      </c>
      <c r="AK260" s="247">
        <v>2.240247533247986E-3</v>
      </c>
      <c r="AL260" s="247">
        <v>1.3310390217882228E-2</v>
      </c>
      <c r="AM260" s="247">
        <v>1.3326223927802553E-3</v>
      </c>
      <c r="AN260" s="247">
        <v>2.6465504883773127E-3</v>
      </c>
      <c r="AO260" s="247">
        <v>1.3359416686231954E-2</v>
      </c>
      <c r="AP260" s="248">
        <v>1.4740472214322563E-4</v>
      </c>
      <c r="AQ260" s="247">
        <v>0</v>
      </c>
      <c r="AR260" s="247">
        <v>0</v>
      </c>
      <c r="AS260" s="247">
        <v>0</v>
      </c>
      <c r="AT260" s="247">
        <v>0</v>
      </c>
      <c r="AU260" s="247">
        <v>0</v>
      </c>
      <c r="AV260" s="247">
        <v>0</v>
      </c>
      <c r="AW260" s="247">
        <v>0</v>
      </c>
      <c r="AX260" s="247">
        <v>0</v>
      </c>
      <c r="AY260" s="247">
        <v>0</v>
      </c>
      <c r="AZ260" s="247">
        <v>0</v>
      </c>
      <c r="BA260" s="247">
        <v>0</v>
      </c>
      <c r="BB260" s="247">
        <v>0</v>
      </c>
      <c r="BC260" s="247">
        <v>0</v>
      </c>
      <c r="BD260" s="247">
        <v>0</v>
      </c>
      <c r="BE260" s="247">
        <v>0</v>
      </c>
      <c r="BF260" s="247">
        <v>0</v>
      </c>
      <c r="BG260" s="247">
        <v>0</v>
      </c>
      <c r="BH260" s="247">
        <v>0</v>
      </c>
      <c r="BI260" s="247">
        <v>0</v>
      </c>
      <c r="BJ260" s="247">
        <v>0</v>
      </c>
      <c r="BK260" s="247">
        <v>0</v>
      </c>
      <c r="BL260" s="247">
        <v>0</v>
      </c>
      <c r="BM260" s="247">
        <v>0</v>
      </c>
      <c r="BN260" s="247">
        <v>0</v>
      </c>
      <c r="BO260" s="247">
        <v>0</v>
      </c>
      <c r="BP260" s="247">
        <v>0</v>
      </c>
      <c r="BQ260" s="247">
        <v>0</v>
      </c>
      <c r="BR260" s="247">
        <v>0</v>
      </c>
      <c r="BS260" s="247">
        <v>0</v>
      </c>
      <c r="BT260" s="247">
        <v>0</v>
      </c>
      <c r="BU260" s="247">
        <v>0</v>
      </c>
      <c r="BV260" s="247">
        <v>0</v>
      </c>
      <c r="BW260" s="247">
        <v>0</v>
      </c>
      <c r="BX260" s="247">
        <v>0</v>
      </c>
      <c r="BY260" s="247">
        <v>0</v>
      </c>
      <c r="BZ260" s="247">
        <v>0</v>
      </c>
      <c r="CA260" s="247">
        <v>0</v>
      </c>
      <c r="CB260" s="185">
        <v>0</v>
      </c>
      <c r="CC260" s="290">
        <v>0</v>
      </c>
    </row>
    <row r="261" spans="1:81">
      <c r="A261" s="216"/>
      <c r="B261" s="356">
        <v>7</v>
      </c>
      <c r="C261" s="209" t="s">
        <v>41</v>
      </c>
      <c r="D261" s="247">
        <v>3.8149436108319938E-3</v>
      </c>
      <c r="E261" s="247">
        <v>1.4112312341938373E-3</v>
      </c>
      <c r="F261" s="247">
        <v>5.5880309556624575E-4</v>
      </c>
      <c r="G261" s="247">
        <v>8.7929596930737592E-5</v>
      </c>
      <c r="H261" s="247">
        <v>2.3313564589076768E-3</v>
      </c>
      <c r="I261" s="247">
        <v>7.675649460587695E-4</v>
      </c>
      <c r="J261" s="247">
        <v>4.4555775734276014E-2</v>
      </c>
      <c r="K261" s="247">
        <v>2.5106859650701118E-3</v>
      </c>
      <c r="L261" s="247">
        <v>3.4732293298064613E-5</v>
      </c>
      <c r="M261" s="247">
        <v>8.4454522137636357E-4</v>
      </c>
      <c r="N261" s="247">
        <v>2.4274922864484082E-3</v>
      </c>
      <c r="O261" s="247">
        <v>4.9642207090425575E-5</v>
      </c>
      <c r="P261" s="247">
        <v>1.6253518059957214E-4</v>
      </c>
      <c r="Q261" s="247">
        <v>8.2255796082579601E-4</v>
      </c>
      <c r="R261" s="247">
        <v>9.4913120949731219E-5</v>
      </c>
      <c r="S261" s="247">
        <v>1.5173286280413905E-4</v>
      </c>
      <c r="T261" s="247">
        <v>6.1915735870275007E-4</v>
      </c>
      <c r="U261" s="247">
        <v>5.2149536103348205E-4</v>
      </c>
      <c r="V261" s="247">
        <v>8.1802727672455097E-4</v>
      </c>
      <c r="W261" s="247">
        <v>8.3454797510622541E-4</v>
      </c>
      <c r="X261" s="247">
        <v>3.4960705775323805E-4</v>
      </c>
      <c r="Y261" s="247">
        <v>7.9580582932585412E-3</v>
      </c>
      <c r="Z261" s="247">
        <v>6.167820787845322E-3</v>
      </c>
      <c r="AA261" s="247">
        <v>5.7488445811546256E-4</v>
      </c>
      <c r="AB261" s="247">
        <v>5.4990526076967327E-4</v>
      </c>
      <c r="AC261" s="247">
        <v>6.5786046845208606E-4</v>
      </c>
      <c r="AD261" s="247">
        <v>1.0795984566769803E-3</v>
      </c>
      <c r="AE261" s="247">
        <v>6.5742896910575132E-4</v>
      </c>
      <c r="AF261" s="247">
        <v>7.6878409214251424E-5</v>
      </c>
      <c r="AG261" s="247">
        <v>1.0665949838010737E-3</v>
      </c>
      <c r="AH261" s="247">
        <v>1.3454043490033123E-3</v>
      </c>
      <c r="AI261" s="247">
        <v>1.7430125947166827E-4</v>
      </c>
      <c r="AJ261" s="247">
        <v>1.1657357300618107E-3</v>
      </c>
      <c r="AK261" s="247">
        <v>8.4955725022947183E-4</v>
      </c>
      <c r="AL261" s="247">
        <v>2.6748057094155954E-3</v>
      </c>
      <c r="AM261" s="247">
        <v>4.9775873995021671E-4</v>
      </c>
      <c r="AN261" s="247">
        <v>7.2386448935660857E-4</v>
      </c>
      <c r="AO261" s="247">
        <v>6.2459564314292754E-2</v>
      </c>
      <c r="AP261" s="248">
        <v>8.8249140520698079E-5</v>
      </c>
      <c r="AQ261" s="247">
        <v>0</v>
      </c>
      <c r="AR261" s="247">
        <v>0</v>
      </c>
      <c r="AS261" s="247">
        <v>0</v>
      </c>
      <c r="AT261" s="247">
        <v>0</v>
      </c>
      <c r="AU261" s="247">
        <v>0</v>
      </c>
      <c r="AV261" s="247">
        <v>0</v>
      </c>
      <c r="AW261" s="247">
        <v>0</v>
      </c>
      <c r="AX261" s="247">
        <v>0</v>
      </c>
      <c r="AY261" s="247">
        <v>0</v>
      </c>
      <c r="AZ261" s="247">
        <v>0</v>
      </c>
      <c r="BA261" s="247">
        <v>0</v>
      </c>
      <c r="BB261" s="247">
        <v>0</v>
      </c>
      <c r="BC261" s="247">
        <v>0</v>
      </c>
      <c r="BD261" s="247">
        <v>0</v>
      </c>
      <c r="BE261" s="247">
        <v>0</v>
      </c>
      <c r="BF261" s="247">
        <v>0</v>
      </c>
      <c r="BG261" s="247">
        <v>0</v>
      </c>
      <c r="BH261" s="247">
        <v>0</v>
      </c>
      <c r="BI261" s="247">
        <v>0</v>
      </c>
      <c r="BJ261" s="247">
        <v>0</v>
      </c>
      <c r="BK261" s="247">
        <v>0</v>
      </c>
      <c r="BL261" s="247">
        <v>0</v>
      </c>
      <c r="BM261" s="247">
        <v>0</v>
      </c>
      <c r="BN261" s="247">
        <v>0</v>
      </c>
      <c r="BO261" s="247">
        <v>0</v>
      </c>
      <c r="BP261" s="247">
        <v>0</v>
      </c>
      <c r="BQ261" s="247">
        <v>0</v>
      </c>
      <c r="BR261" s="247">
        <v>0</v>
      </c>
      <c r="BS261" s="247">
        <v>0</v>
      </c>
      <c r="BT261" s="247">
        <v>0</v>
      </c>
      <c r="BU261" s="247">
        <v>0</v>
      </c>
      <c r="BV261" s="247">
        <v>0</v>
      </c>
      <c r="BW261" s="247">
        <v>0</v>
      </c>
      <c r="BX261" s="247">
        <v>0</v>
      </c>
      <c r="BY261" s="247">
        <v>0</v>
      </c>
      <c r="BZ261" s="247">
        <v>0</v>
      </c>
      <c r="CA261" s="247">
        <v>0</v>
      </c>
      <c r="CB261" s="185">
        <v>0</v>
      </c>
      <c r="CC261" s="290">
        <v>0</v>
      </c>
    </row>
    <row r="262" spans="1:81">
      <c r="A262" s="216"/>
      <c r="B262" s="356">
        <v>8</v>
      </c>
      <c r="C262" s="209" t="s">
        <v>42</v>
      </c>
      <c r="D262" s="247">
        <v>1.2700856444336972E-2</v>
      </c>
      <c r="E262" s="247">
        <v>2.5598287880461418E-4</v>
      </c>
      <c r="F262" s="247">
        <v>4.3490966472103593E-3</v>
      </c>
      <c r="G262" s="247">
        <v>1.359697217914693E-3</v>
      </c>
      <c r="H262" s="247">
        <v>3.0176293287456231E-3</v>
      </c>
      <c r="I262" s="247">
        <v>3.6462094283235554E-2</v>
      </c>
      <c r="J262" s="247">
        <v>8.6790529816167562E-3</v>
      </c>
      <c r="K262" s="247">
        <v>8.9630482056367158E-2</v>
      </c>
      <c r="L262" s="247">
        <v>1.749831852335109E-3</v>
      </c>
      <c r="M262" s="247">
        <v>4.2443848110396754E-2</v>
      </c>
      <c r="N262" s="247">
        <v>6.9875976003856794E-3</v>
      </c>
      <c r="O262" s="247">
        <v>1.3299275430510109E-3</v>
      </c>
      <c r="P262" s="247">
        <v>1.347613537099408E-3</v>
      </c>
      <c r="Q262" s="247">
        <v>2.1922112318939458E-3</v>
      </c>
      <c r="R262" s="247">
        <v>5.4626445183019671E-4</v>
      </c>
      <c r="S262" s="247">
        <v>9.9958103724634081E-4</v>
      </c>
      <c r="T262" s="247">
        <v>3.7016932366611298E-3</v>
      </c>
      <c r="U262" s="247">
        <v>3.9177486794262379E-3</v>
      </c>
      <c r="V262" s="247">
        <v>2.6081559516435448E-3</v>
      </c>
      <c r="W262" s="247">
        <v>2.8243293660224493E-3</v>
      </c>
      <c r="X262" s="247">
        <v>3.018592649528412E-3</v>
      </c>
      <c r="Y262" s="247">
        <v>1.0703856299079745E-2</v>
      </c>
      <c r="Z262" s="247">
        <v>1.3335351505549828E-3</v>
      </c>
      <c r="AA262" s="247">
        <v>4.8479560464863302E-4</v>
      </c>
      <c r="AB262" s="247">
        <v>2.4007384180362631E-3</v>
      </c>
      <c r="AC262" s="247">
        <v>4.1688858283323322E-3</v>
      </c>
      <c r="AD262" s="247">
        <v>3.3298921455959401E-6</v>
      </c>
      <c r="AE262" s="247">
        <v>7.2901256198443112E-6</v>
      </c>
      <c r="AF262" s="247">
        <v>9.2518697689525122E-6</v>
      </c>
      <c r="AG262" s="247">
        <v>1.7967823919002099E-4</v>
      </c>
      <c r="AH262" s="247">
        <v>1.7219882685825228E-4</v>
      </c>
      <c r="AI262" s="247">
        <v>2.5067337441889083E-4</v>
      </c>
      <c r="AJ262" s="247">
        <v>2.4270541436713124E-3</v>
      </c>
      <c r="AK262" s="247">
        <v>4.2652339882556768E-2</v>
      </c>
      <c r="AL262" s="247">
        <v>5.8949447033912169E-4</v>
      </c>
      <c r="AM262" s="247">
        <v>1.0805443945788127E-3</v>
      </c>
      <c r="AN262" s="247">
        <v>2.4613010415517281E-3</v>
      </c>
      <c r="AO262" s="247">
        <v>2.5254078340788346E-3</v>
      </c>
      <c r="AP262" s="248">
        <v>9.9674220723846695E-4</v>
      </c>
      <c r="AQ262" s="247">
        <v>0</v>
      </c>
      <c r="AR262" s="247">
        <v>0</v>
      </c>
      <c r="AS262" s="247">
        <v>0</v>
      </c>
      <c r="AT262" s="247">
        <v>0</v>
      </c>
      <c r="AU262" s="247">
        <v>0</v>
      </c>
      <c r="AV262" s="247">
        <v>0</v>
      </c>
      <c r="AW262" s="247">
        <v>0</v>
      </c>
      <c r="AX262" s="247">
        <v>0</v>
      </c>
      <c r="AY262" s="247">
        <v>0</v>
      </c>
      <c r="AZ262" s="247">
        <v>0</v>
      </c>
      <c r="BA262" s="247">
        <v>0</v>
      </c>
      <c r="BB262" s="247">
        <v>0</v>
      </c>
      <c r="BC262" s="247">
        <v>0</v>
      </c>
      <c r="BD262" s="247">
        <v>0</v>
      </c>
      <c r="BE262" s="247">
        <v>0</v>
      </c>
      <c r="BF262" s="247">
        <v>0</v>
      </c>
      <c r="BG262" s="247">
        <v>0</v>
      </c>
      <c r="BH262" s="247">
        <v>0</v>
      </c>
      <c r="BI262" s="247">
        <v>0</v>
      </c>
      <c r="BJ262" s="247">
        <v>0</v>
      </c>
      <c r="BK262" s="247">
        <v>0</v>
      </c>
      <c r="BL262" s="247">
        <v>0</v>
      </c>
      <c r="BM262" s="247">
        <v>0</v>
      </c>
      <c r="BN262" s="247">
        <v>0</v>
      </c>
      <c r="BO262" s="247">
        <v>0</v>
      </c>
      <c r="BP262" s="247">
        <v>0</v>
      </c>
      <c r="BQ262" s="247">
        <v>0</v>
      </c>
      <c r="BR262" s="247">
        <v>0</v>
      </c>
      <c r="BS262" s="247">
        <v>0</v>
      </c>
      <c r="BT262" s="247">
        <v>0</v>
      </c>
      <c r="BU262" s="247">
        <v>0</v>
      </c>
      <c r="BV262" s="247">
        <v>0</v>
      </c>
      <c r="BW262" s="247">
        <v>0</v>
      </c>
      <c r="BX262" s="247">
        <v>0</v>
      </c>
      <c r="BY262" s="247">
        <v>0</v>
      </c>
      <c r="BZ262" s="247">
        <v>0</v>
      </c>
      <c r="CA262" s="247">
        <v>0</v>
      </c>
      <c r="CB262" s="185">
        <v>0</v>
      </c>
      <c r="CC262" s="290">
        <v>0</v>
      </c>
    </row>
    <row r="263" spans="1:81">
      <c r="A263" s="216"/>
      <c r="B263" s="356">
        <v>9</v>
      </c>
      <c r="C263" s="209" t="s">
        <v>43</v>
      </c>
      <c r="D263" s="247">
        <v>2.4464421252631814E-3</v>
      </c>
      <c r="E263" s="247">
        <v>2.1815647116955631E-3</v>
      </c>
      <c r="F263" s="247">
        <v>4.6224613194462989E-3</v>
      </c>
      <c r="G263" s="247">
        <v>1.1338869393138879E-2</v>
      </c>
      <c r="H263" s="247">
        <v>5.517606702030403E-4</v>
      </c>
      <c r="I263" s="247">
        <v>8.7105999662254229E-4</v>
      </c>
      <c r="J263" s="247">
        <v>5.6969213589882356E-4</v>
      </c>
      <c r="K263" s="247">
        <v>9.0574504419094844E-4</v>
      </c>
      <c r="L263" s="247">
        <v>1.0986722819195783E-2</v>
      </c>
      <c r="M263" s="247">
        <v>1.7749696235829648E-4</v>
      </c>
      <c r="N263" s="247">
        <v>2.5779731741922521E-3</v>
      </c>
      <c r="O263" s="247">
        <v>3.2301894187624154E-3</v>
      </c>
      <c r="P263" s="247">
        <v>4.2537525243008429E-4</v>
      </c>
      <c r="Q263" s="247">
        <v>5.774405249628498E-4</v>
      </c>
      <c r="R263" s="247">
        <v>2.7958864438893923E-4</v>
      </c>
      <c r="S263" s="247">
        <v>2.4297927257295221E-4</v>
      </c>
      <c r="T263" s="247">
        <v>3.4684175198265325E-4</v>
      </c>
      <c r="U263" s="247">
        <v>1.8359010572216054E-4</v>
      </c>
      <c r="V263" s="247">
        <v>1.7063420197756552E-4</v>
      </c>
      <c r="W263" s="247">
        <v>5.4661995304841207E-5</v>
      </c>
      <c r="X263" s="247">
        <v>4.4814023507167271E-4</v>
      </c>
      <c r="Y263" s="247">
        <v>9.8412577779091607E-4</v>
      </c>
      <c r="Z263" s="247">
        <v>1.9008132634037588E-3</v>
      </c>
      <c r="AA263" s="247">
        <v>4.1859806169114626E-3</v>
      </c>
      <c r="AB263" s="247">
        <v>1.6648211461571883E-3</v>
      </c>
      <c r="AC263" s="247">
        <v>2.0008770767807366E-3</v>
      </c>
      <c r="AD263" s="247">
        <v>1.164604381278187E-3</v>
      </c>
      <c r="AE263" s="247">
        <v>2.9158026618560372E-4</v>
      </c>
      <c r="AF263" s="247">
        <v>9.3122098349406168E-5</v>
      </c>
      <c r="AG263" s="247">
        <v>3.5906575123605586E-3</v>
      </c>
      <c r="AH263" s="247">
        <v>3.1061770400644186E-4</v>
      </c>
      <c r="AI263" s="247">
        <v>1.3241729778588811E-3</v>
      </c>
      <c r="AJ263" s="247">
        <v>6.8845519973128732E-4</v>
      </c>
      <c r="AK263" s="247">
        <v>3.6300003672089617E-4</v>
      </c>
      <c r="AL263" s="247">
        <v>6.8228867353467245E-4</v>
      </c>
      <c r="AM263" s="247">
        <v>3.9023414514277241E-4</v>
      </c>
      <c r="AN263" s="247">
        <v>9.5096024982057985E-4</v>
      </c>
      <c r="AO263" s="247">
        <v>0</v>
      </c>
      <c r="AP263" s="248">
        <v>1.2415502249307263E-3</v>
      </c>
      <c r="AQ263" s="247">
        <v>0</v>
      </c>
      <c r="AR263" s="247">
        <v>0</v>
      </c>
      <c r="AS263" s="247">
        <v>0</v>
      </c>
      <c r="AT263" s="247">
        <v>0</v>
      </c>
      <c r="AU263" s="247">
        <v>0</v>
      </c>
      <c r="AV263" s="247">
        <v>0</v>
      </c>
      <c r="AW263" s="247">
        <v>0</v>
      </c>
      <c r="AX263" s="247">
        <v>0</v>
      </c>
      <c r="AY263" s="247">
        <v>0</v>
      </c>
      <c r="AZ263" s="247">
        <v>0</v>
      </c>
      <c r="BA263" s="247">
        <v>0</v>
      </c>
      <c r="BB263" s="247">
        <v>0</v>
      </c>
      <c r="BC263" s="247">
        <v>0</v>
      </c>
      <c r="BD263" s="247">
        <v>0</v>
      </c>
      <c r="BE263" s="247">
        <v>0</v>
      </c>
      <c r="BF263" s="247">
        <v>0</v>
      </c>
      <c r="BG263" s="247">
        <v>0</v>
      </c>
      <c r="BH263" s="247">
        <v>0</v>
      </c>
      <c r="BI263" s="247">
        <v>0</v>
      </c>
      <c r="BJ263" s="247">
        <v>0</v>
      </c>
      <c r="BK263" s="247">
        <v>0</v>
      </c>
      <c r="BL263" s="247">
        <v>0</v>
      </c>
      <c r="BM263" s="247">
        <v>0</v>
      </c>
      <c r="BN263" s="247">
        <v>0</v>
      </c>
      <c r="BO263" s="247">
        <v>0</v>
      </c>
      <c r="BP263" s="247">
        <v>0</v>
      </c>
      <c r="BQ263" s="247">
        <v>0</v>
      </c>
      <c r="BR263" s="247">
        <v>0</v>
      </c>
      <c r="BS263" s="247">
        <v>0</v>
      </c>
      <c r="BT263" s="247">
        <v>0</v>
      </c>
      <c r="BU263" s="247">
        <v>0</v>
      </c>
      <c r="BV263" s="247">
        <v>0</v>
      </c>
      <c r="BW263" s="247">
        <v>0</v>
      </c>
      <c r="BX263" s="247">
        <v>0</v>
      </c>
      <c r="BY263" s="247">
        <v>0</v>
      </c>
      <c r="BZ263" s="247">
        <v>0</v>
      </c>
      <c r="CA263" s="247">
        <v>0</v>
      </c>
      <c r="CB263" s="185">
        <v>0</v>
      </c>
      <c r="CC263" s="290">
        <v>0</v>
      </c>
    </row>
    <row r="264" spans="1:81">
      <c r="A264" s="216"/>
      <c r="B264" s="356">
        <v>10</v>
      </c>
      <c r="C264" s="209" t="s">
        <v>227</v>
      </c>
      <c r="D264" s="247">
        <v>1.0480160991356506E-3</v>
      </c>
      <c r="E264" s="247">
        <v>6.7005975796551455E-4</v>
      </c>
      <c r="F264" s="247">
        <v>1.9733862696455764E-3</v>
      </c>
      <c r="G264" s="247">
        <v>9.5086432385819953E-4</v>
      </c>
      <c r="H264" s="247">
        <v>2.9649162099084922E-3</v>
      </c>
      <c r="I264" s="247">
        <v>1.1173604623411484E-3</v>
      </c>
      <c r="J264" s="247">
        <v>2.5418381366659683E-3</v>
      </c>
      <c r="K264" s="247">
        <v>3.8125205301532124E-3</v>
      </c>
      <c r="L264" s="247">
        <v>2.2763182816019256E-5</v>
      </c>
      <c r="M264" s="247">
        <v>2.5511413399106377E-2</v>
      </c>
      <c r="N264" s="247">
        <v>1.3213515277363216E-3</v>
      </c>
      <c r="O264" s="247">
        <v>1.2200072686646769E-4</v>
      </c>
      <c r="P264" s="247">
        <v>3.6904263340794294E-4</v>
      </c>
      <c r="Q264" s="247">
        <v>1.0371173232895127E-3</v>
      </c>
      <c r="R264" s="247">
        <v>1.0100494187464278E-3</v>
      </c>
      <c r="S264" s="247">
        <v>3.4487778801108229E-3</v>
      </c>
      <c r="T264" s="247">
        <v>5.3256100991685975E-3</v>
      </c>
      <c r="U264" s="247">
        <v>2.230612986779526E-3</v>
      </c>
      <c r="V264" s="247">
        <v>3.9141934926539479E-3</v>
      </c>
      <c r="W264" s="247">
        <v>6.4121687438851611E-3</v>
      </c>
      <c r="X264" s="247">
        <v>4.1224766922772589E-3</v>
      </c>
      <c r="Y264" s="247">
        <v>7.8960812297606629E-3</v>
      </c>
      <c r="Z264" s="247">
        <v>1.8465975438672648E-3</v>
      </c>
      <c r="AA264" s="247">
        <v>2.2565368770986579E-6</v>
      </c>
      <c r="AB264" s="247">
        <v>5.1316808043602169E-3</v>
      </c>
      <c r="AC264" s="247">
        <v>2.6899439582887849E-3</v>
      </c>
      <c r="AD264" s="247">
        <v>7.8264480028700505E-4</v>
      </c>
      <c r="AE264" s="247">
        <v>3.368055197933978E-4</v>
      </c>
      <c r="AF264" s="247">
        <v>9.1372232289449305E-5</v>
      </c>
      <c r="AG264" s="247">
        <v>3.4004630551957577E-4</v>
      </c>
      <c r="AH264" s="247">
        <v>3.6437482205101303E-4</v>
      </c>
      <c r="AI264" s="247">
        <v>2.3588159746201507E-4</v>
      </c>
      <c r="AJ264" s="247">
        <v>5.4238432233551888E-4</v>
      </c>
      <c r="AK264" s="247">
        <v>3.0169752538508875E-4</v>
      </c>
      <c r="AL264" s="247">
        <v>9.2693035693155914E-4</v>
      </c>
      <c r="AM264" s="247">
        <v>9.9473204287114664E-4</v>
      </c>
      <c r="AN264" s="247">
        <v>3.6767183635276349E-4</v>
      </c>
      <c r="AO264" s="247">
        <v>6.0016881347978888E-3</v>
      </c>
      <c r="AP264" s="248">
        <v>2.8177116119334101E-4</v>
      </c>
      <c r="AQ264" s="247">
        <v>0</v>
      </c>
      <c r="AR264" s="247">
        <v>0</v>
      </c>
      <c r="AS264" s="247">
        <v>0</v>
      </c>
      <c r="AT264" s="247">
        <v>0</v>
      </c>
      <c r="AU264" s="247">
        <v>0</v>
      </c>
      <c r="AV264" s="247">
        <v>0</v>
      </c>
      <c r="AW264" s="247">
        <v>0</v>
      </c>
      <c r="AX264" s="247">
        <v>0</v>
      </c>
      <c r="AY264" s="247">
        <v>0</v>
      </c>
      <c r="AZ264" s="247">
        <v>0</v>
      </c>
      <c r="BA264" s="247">
        <v>0</v>
      </c>
      <c r="BB264" s="247">
        <v>0</v>
      </c>
      <c r="BC264" s="247">
        <v>0</v>
      </c>
      <c r="BD264" s="247">
        <v>0</v>
      </c>
      <c r="BE264" s="247">
        <v>0</v>
      </c>
      <c r="BF264" s="247">
        <v>0</v>
      </c>
      <c r="BG264" s="247">
        <v>0</v>
      </c>
      <c r="BH264" s="247">
        <v>0</v>
      </c>
      <c r="BI264" s="247">
        <v>0</v>
      </c>
      <c r="BJ264" s="247">
        <v>0</v>
      </c>
      <c r="BK264" s="247">
        <v>0</v>
      </c>
      <c r="BL264" s="247">
        <v>0</v>
      </c>
      <c r="BM264" s="247">
        <v>0</v>
      </c>
      <c r="BN264" s="247">
        <v>0</v>
      </c>
      <c r="BO264" s="247">
        <v>0</v>
      </c>
      <c r="BP264" s="247">
        <v>0</v>
      </c>
      <c r="BQ264" s="247">
        <v>0</v>
      </c>
      <c r="BR264" s="247">
        <v>0</v>
      </c>
      <c r="BS264" s="247">
        <v>0</v>
      </c>
      <c r="BT264" s="247">
        <v>0</v>
      </c>
      <c r="BU264" s="247">
        <v>0</v>
      </c>
      <c r="BV264" s="247">
        <v>0</v>
      </c>
      <c r="BW264" s="247">
        <v>0</v>
      </c>
      <c r="BX264" s="247">
        <v>0</v>
      </c>
      <c r="BY264" s="247">
        <v>0</v>
      </c>
      <c r="BZ264" s="247">
        <v>0</v>
      </c>
      <c r="CA264" s="247">
        <v>0</v>
      </c>
      <c r="CB264" s="185">
        <v>0</v>
      </c>
      <c r="CC264" s="290">
        <v>0</v>
      </c>
    </row>
    <row r="265" spans="1:81">
      <c r="A265" s="216"/>
      <c r="B265" s="356">
        <v>11</v>
      </c>
      <c r="C265" s="209" t="s">
        <v>44</v>
      </c>
      <c r="D265" s="247">
        <v>2.647020168268205E-4</v>
      </c>
      <c r="E265" s="247">
        <v>2.1126746706188507E-5</v>
      </c>
      <c r="F265" s="247">
        <v>1.9746038322193155E-6</v>
      </c>
      <c r="G265" s="247">
        <v>0</v>
      </c>
      <c r="H265" s="247">
        <v>2.4616893024789337E-4</v>
      </c>
      <c r="I265" s="247">
        <v>3.022179605071719E-5</v>
      </c>
      <c r="J265" s="247">
        <v>1.2490657118129512E-4</v>
      </c>
      <c r="K265" s="247">
        <v>8.0920873687427943E-4</v>
      </c>
      <c r="L265" s="247">
        <v>4.8942187984242155E-4</v>
      </c>
      <c r="M265" s="247">
        <v>2.7152436118583822E-4</v>
      </c>
      <c r="N265" s="247">
        <v>9.3799488806926897E-3</v>
      </c>
      <c r="O265" s="247">
        <v>4.2248957440711032E-4</v>
      </c>
      <c r="P265" s="247">
        <v>6.3256424711573723E-4</v>
      </c>
      <c r="Q265" s="247">
        <v>6.9431842449910197E-4</v>
      </c>
      <c r="R265" s="247">
        <v>3.8549309875807912E-4</v>
      </c>
      <c r="S265" s="247">
        <v>4.1452861530687202E-4</v>
      </c>
      <c r="T265" s="247">
        <v>5.5954231163052976E-4</v>
      </c>
      <c r="U265" s="247">
        <v>2.8056000871098186E-3</v>
      </c>
      <c r="V265" s="247">
        <v>8.9950988200868803E-4</v>
      </c>
      <c r="W265" s="247">
        <v>2.3050127948925507E-4</v>
      </c>
      <c r="X265" s="247">
        <v>7.1109235606849595E-4</v>
      </c>
      <c r="Y265" s="247">
        <v>7.9346380971929346E-4</v>
      </c>
      <c r="Z265" s="247">
        <v>5.7991869777121062E-3</v>
      </c>
      <c r="AA265" s="247">
        <v>5.8830343773787888E-6</v>
      </c>
      <c r="AB265" s="247">
        <v>5.3846555658994071E-4</v>
      </c>
      <c r="AC265" s="247">
        <v>4.9581557556117966E-5</v>
      </c>
      <c r="AD265" s="247">
        <v>2.0920842949876875E-5</v>
      </c>
      <c r="AE265" s="247">
        <v>1.1845333420339716E-6</v>
      </c>
      <c r="AF265" s="247">
        <v>6.7289971992681774E-6</v>
      </c>
      <c r="AG265" s="247">
        <v>5.3653321092501784E-6</v>
      </c>
      <c r="AH265" s="247">
        <v>3.7730686421960201E-7</v>
      </c>
      <c r="AI265" s="247">
        <v>2.0898224541781587E-5</v>
      </c>
      <c r="AJ265" s="247">
        <v>1.776849646898039E-4</v>
      </c>
      <c r="AK265" s="247">
        <v>6.8078847138423911E-5</v>
      </c>
      <c r="AL265" s="247">
        <v>4.1777332454522289E-5</v>
      </c>
      <c r="AM265" s="247">
        <v>6.7957773232650014E-5</v>
      </c>
      <c r="AN265" s="247">
        <v>1.0414432272645436E-4</v>
      </c>
      <c r="AO265" s="247">
        <v>5.4174547414727477E-4</v>
      </c>
      <c r="AP265" s="248">
        <v>2.7750523517165314E-4</v>
      </c>
      <c r="AQ265" s="247">
        <v>0</v>
      </c>
      <c r="AR265" s="247">
        <v>0</v>
      </c>
      <c r="AS265" s="247">
        <v>0</v>
      </c>
      <c r="AT265" s="247">
        <v>0</v>
      </c>
      <c r="AU265" s="247">
        <v>0</v>
      </c>
      <c r="AV265" s="247">
        <v>0</v>
      </c>
      <c r="AW265" s="247">
        <v>0</v>
      </c>
      <c r="AX265" s="247">
        <v>0</v>
      </c>
      <c r="AY265" s="247">
        <v>0</v>
      </c>
      <c r="AZ265" s="247">
        <v>0</v>
      </c>
      <c r="BA265" s="247">
        <v>0</v>
      </c>
      <c r="BB265" s="247">
        <v>0</v>
      </c>
      <c r="BC265" s="247">
        <v>0</v>
      </c>
      <c r="BD265" s="247">
        <v>0</v>
      </c>
      <c r="BE265" s="247">
        <v>0</v>
      </c>
      <c r="BF265" s="247">
        <v>0</v>
      </c>
      <c r="BG265" s="247">
        <v>0</v>
      </c>
      <c r="BH265" s="247">
        <v>0</v>
      </c>
      <c r="BI265" s="247">
        <v>0</v>
      </c>
      <c r="BJ265" s="247">
        <v>0</v>
      </c>
      <c r="BK265" s="247">
        <v>0</v>
      </c>
      <c r="BL265" s="247">
        <v>0</v>
      </c>
      <c r="BM265" s="247">
        <v>0</v>
      </c>
      <c r="BN265" s="247">
        <v>0</v>
      </c>
      <c r="BO265" s="247">
        <v>0</v>
      </c>
      <c r="BP265" s="247">
        <v>0</v>
      </c>
      <c r="BQ265" s="247">
        <v>0</v>
      </c>
      <c r="BR265" s="247">
        <v>0</v>
      </c>
      <c r="BS265" s="247">
        <v>0</v>
      </c>
      <c r="BT265" s="247">
        <v>0</v>
      </c>
      <c r="BU265" s="247">
        <v>0</v>
      </c>
      <c r="BV265" s="247">
        <v>0</v>
      </c>
      <c r="BW265" s="247">
        <v>0</v>
      </c>
      <c r="BX265" s="247">
        <v>0</v>
      </c>
      <c r="BY265" s="247">
        <v>0</v>
      </c>
      <c r="BZ265" s="247">
        <v>0</v>
      </c>
      <c r="CA265" s="247">
        <v>0</v>
      </c>
      <c r="CB265" s="185">
        <v>0</v>
      </c>
      <c r="CC265" s="290">
        <v>0</v>
      </c>
    </row>
    <row r="266" spans="1:81">
      <c r="A266" s="216"/>
      <c r="B266" s="356">
        <v>12</v>
      </c>
      <c r="C266" s="209" t="s">
        <v>45</v>
      </c>
      <c r="D266" s="247">
        <v>1.2223850909196322E-6</v>
      </c>
      <c r="E266" s="247">
        <v>0</v>
      </c>
      <c r="F266" s="247">
        <v>1.1708352611226857E-5</v>
      </c>
      <c r="G266" s="247">
        <v>9.0735723637422802E-5</v>
      </c>
      <c r="H266" s="247">
        <v>0</v>
      </c>
      <c r="I266" s="247">
        <v>4.7786455717709623E-6</v>
      </c>
      <c r="J266" s="247">
        <v>9.7792911499494157E-5</v>
      </c>
      <c r="K266" s="247">
        <v>7.9120258818861889E-7</v>
      </c>
      <c r="L266" s="247">
        <v>0</v>
      </c>
      <c r="M266" s="247">
        <v>8.1899762821146361E-5</v>
      </c>
      <c r="N266" s="247">
        <v>2.3191925005915586E-4</v>
      </c>
      <c r="O266" s="247">
        <v>2.1661556541431416E-2</v>
      </c>
      <c r="P266" s="247">
        <v>2.4034216148900543E-5</v>
      </c>
      <c r="Q266" s="247">
        <v>7.0488725454514187E-3</v>
      </c>
      <c r="R266" s="247">
        <v>4.7256768293412492E-3</v>
      </c>
      <c r="S266" s="247">
        <v>3.0725933893401367E-3</v>
      </c>
      <c r="T266" s="247">
        <v>7.1490451396228922E-4</v>
      </c>
      <c r="U266" s="247">
        <v>1.9013488097212422E-4</v>
      </c>
      <c r="V266" s="247">
        <v>2.0035961688793414E-3</v>
      </c>
      <c r="W266" s="247">
        <v>4.0521692879392579E-4</v>
      </c>
      <c r="X266" s="247">
        <v>2.5980676452366154E-3</v>
      </c>
      <c r="Y266" s="247">
        <v>2.374345349011297E-4</v>
      </c>
      <c r="Z266" s="247">
        <v>7.6962268658773499E-4</v>
      </c>
      <c r="AA266" s="247">
        <v>0</v>
      </c>
      <c r="AB266" s="247">
        <v>1.4650740440938307E-6</v>
      </c>
      <c r="AC266" s="247">
        <v>0</v>
      </c>
      <c r="AD266" s="247">
        <v>0</v>
      </c>
      <c r="AE266" s="247">
        <v>0</v>
      </c>
      <c r="AF266" s="247">
        <v>0</v>
      </c>
      <c r="AG266" s="247">
        <v>1.2217295168450093E-5</v>
      </c>
      <c r="AH266" s="247">
        <v>0</v>
      </c>
      <c r="AI266" s="247">
        <v>1.2432981152248879E-6</v>
      </c>
      <c r="AJ266" s="247">
        <v>0</v>
      </c>
      <c r="AK266" s="247">
        <v>1.032077794775416E-7</v>
      </c>
      <c r="AL266" s="247">
        <v>2.0904422461743892E-7</v>
      </c>
      <c r="AM266" s="247">
        <v>6.0659670202188117E-6</v>
      </c>
      <c r="AN266" s="247">
        <v>2.3842492442915736E-6</v>
      </c>
      <c r="AO266" s="247">
        <v>7.2840433215623674E-7</v>
      </c>
      <c r="AP266" s="248">
        <v>9.9229954888262789E-5</v>
      </c>
      <c r="AQ266" s="247">
        <v>0</v>
      </c>
      <c r="AR266" s="247">
        <v>0</v>
      </c>
      <c r="AS266" s="247">
        <v>0</v>
      </c>
      <c r="AT266" s="247">
        <v>0</v>
      </c>
      <c r="AU266" s="247">
        <v>0</v>
      </c>
      <c r="AV266" s="247">
        <v>0</v>
      </c>
      <c r="AW266" s="247">
        <v>0</v>
      </c>
      <c r="AX266" s="247">
        <v>0</v>
      </c>
      <c r="AY266" s="247">
        <v>0</v>
      </c>
      <c r="AZ266" s="247">
        <v>0</v>
      </c>
      <c r="BA266" s="247">
        <v>0</v>
      </c>
      <c r="BB266" s="247">
        <v>0</v>
      </c>
      <c r="BC266" s="247">
        <v>0</v>
      </c>
      <c r="BD266" s="247">
        <v>0</v>
      </c>
      <c r="BE266" s="247">
        <v>0</v>
      </c>
      <c r="BF266" s="247">
        <v>0</v>
      </c>
      <c r="BG266" s="247">
        <v>0</v>
      </c>
      <c r="BH266" s="247">
        <v>0</v>
      </c>
      <c r="BI266" s="247">
        <v>0</v>
      </c>
      <c r="BJ266" s="247">
        <v>0</v>
      </c>
      <c r="BK266" s="247">
        <v>0</v>
      </c>
      <c r="BL266" s="247">
        <v>0</v>
      </c>
      <c r="BM266" s="247">
        <v>0</v>
      </c>
      <c r="BN266" s="247">
        <v>0</v>
      </c>
      <c r="BO266" s="247">
        <v>0</v>
      </c>
      <c r="BP266" s="247">
        <v>0</v>
      </c>
      <c r="BQ266" s="247">
        <v>0</v>
      </c>
      <c r="BR266" s="247">
        <v>0</v>
      </c>
      <c r="BS266" s="247">
        <v>0</v>
      </c>
      <c r="BT266" s="247">
        <v>0</v>
      </c>
      <c r="BU266" s="247">
        <v>0</v>
      </c>
      <c r="BV266" s="247">
        <v>0</v>
      </c>
      <c r="BW266" s="247">
        <v>0</v>
      </c>
      <c r="BX266" s="247">
        <v>0</v>
      </c>
      <c r="BY266" s="247">
        <v>0</v>
      </c>
      <c r="BZ266" s="247">
        <v>0</v>
      </c>
      <c r="CA266" s="247">
        <v>0</v>
      </c>
      <c r="CB266" s="185">
        <v>0</v>
      </c>
      <c r="CC266" s="290">
        <v>0</v>
      </c>
    </row>
    <row r="267" spans="1:81">
      <c r="A267" s="216"/>
      <c r="B267" s="356">
        <v>13</v>
      </c>
      <c r="C267" s="209" t="s">
        <v>46</v>
      </c>
      <c r="D267" s="247">
        <v>0</v>
      </c>
      <c r="E267" s="247">
        <v>0</v>
      </c>
      <c r="F267" s="247">
        <v>0</v>
      </c>
      <c r="G267" s="247">
        <v>5.8304414948123418E-5</v>
      </c>
      <c r="H267" s="247">
        <v>5.230889306908807E-4</v>
      </c>
      <c r="I267" s="247">
        <v>4.6059499467908839E-6</v>
      </c>
      <c r="J267" s="247">
        <v>3.0975134542644101E-4</v>
      </c>
      <c r="K267" s="247">
        <v>2.4809474662361147E-3</v>
      </c>
      <c r="L267" s="247">
        <v>2.7915529548106189E-6</v>
      </c>
      <c r="M267" s="247">
        <v>9.0035063244092446E-4</v>
      </c>
      <c r="N267" s="247">
        <v>3.4780150524467987E-3</v>
      </c>
      <c r="O267" s="247">
        <v>4.574548577350449E-3</v>
      </c>
      <c r="P267" s="247">
        <v>0.19539836201512664</v>
      </c>
      <c r="Q267" s="247">
        <v>2.5509752713218346E-2</v>
      </c>
      <c r="R267" s="247">
        <v>1.3581734431892124E-2</v>
      </c>
      <c r="S267" s="247">
        <v>6.0210591514060982E-3</v>
      </c>
      <c r="T267" s="247">
        <v>7.9929876049486016E-3</v>
      </c>
      <c r="U267" s="247">
        <v>1.1386833413253399E-2</v>
      </c>
      <c r="V267" s="247">
        <v>2.6794837168219756E-2</v>
      </c>
      <c r="W267" s="247">
        <v>1.8286074340613245E-2</v>
      </c>
      <c r="X267" s="247">
        <v>8.0164669136292433E-3</v>
      </c>
      <c r="Y267" s="247">
        <v>7.0673665015648784E-3</v>
      </c>
      <c r="Z267" s="247">
        <v>3.1488276181332255E-3</v>
      </c>
      <c r="AA267" s="247">
        <v>1.3366030580457488E-4</v>
      </c>
      <c r="AB267" s="247">
        <v>7.4641034853104051E-5</v>
      </c>
      <c r="AC267" s="247">
        <v>1.7173801258908968E-6</v>
      </c>
      <c r="AD267" s="247">
        <v>4.9737555371088773E-6</v>
      </c>
      <c r="AE267" s="247">
        <v>0</v>
      </c>
      <c r="AF267" s="247">
        <v>0</v>
      </c>
      <c r="AG267" s="247">
        <v>7.0271345440475829E-6</v>
      </c>
      <c r="AH267" s="247">
        <v>2.5517141152539099E-5</v>
      </c>
      <c r="AI267" s="247">
        <v>7.3233509856193664E-5</v>
      </c>
      <c r="AJ267" s="247">
        <v>3.0934651176574921E-5</v>
      </c>
      <c r="AK267" s="247">
        <v>6.4001626234281325E-4</v>
      </c>
      <c r="AL267" s="247">
        <v>7.858093179523118E-5</v>
      </c>
      <c r="AM267" s="247">
        <v>1.4181846155042924E-4</v>
      </c>
      <c r="AN267" s="247">
        <v>1.4605605520431514E-4</v>
      </c>
      <c r="AO267" s="247">
        <v>3.7210266750496268E-4</v>
      </c>
      <c r="AP267" s="248">
        <v>8.3537060077414039E-4</v>
      </c>
      <c r="AQ267" s="247">
        <v>0</v>
      </c>
      <c r="AR267" s="247">
        <v>0</v>
      </c>
      <c r="AS267" s="247">
        <v>0</v>
      </c>
      <c r="AT267" s="247">
        <v>0</v>
      </c>
      <c r="AU267" s="247">
        <v>0</v>
      </c>
      <c r="AV267" s="247">
        <v>0</v>
      </c>
      <c r="AW267" s="247">
        <v>0</v>
      </c>
      <c r="AX267" s="247">
        <v>0</v>
      </c>
      <c r="AY267" s="247">
        <v>0</v>
      </c>
      <c r="AZ267" s="247">
        <v>0</v>
      </c>
      <c r="BA267" s="247">
        <v>0</v>
      </c>
      <c r="BB267" s="247">
        <v>0</v>
      </c>
      <c r="BC267" s="247">
        <v>0</v>
      </c>
      <c r="BD267" s="247">
        <v>0</v>
      </c>
      <c r="BE267" s="247">
        <v>0</v>
      </c>
      <c r="BF267" s="247">
        <v>0</v>
      </c>
      <c r="BG267" s="247">
        <v>0</v>
      </c>
      <c r="BH267" s="247">
        <v>0</v>
      </c>
      <c r="BI267" s="247">
        <v>0</v>
      </c>
      <c r="BJ267" s="247">
        <v>0</v>
      </c>
      <c r="BK267" s="247">
        <v>0</v>
      </c>
      <c r="BL267" s="247">
        <v>0</v>
      </c>
      <c r="BM267" s="247">
        <v>0</v>
      </c>
      <c r="BN267" s="247">
        <v>0</v>
      </c>
      <c r="BO267" s="247">
        <v>0</v>
      </c>
      <c r="BP267" s="247">
        <v>0</v>
      </c>
      <c r="BQ267" s="247">
        <v>0</v>
      </c>
      <c r="BR267" s="247">
        <v>0</v>
      </c>
      <c r="BS267" s="247">
        <v>0</v>
      </c>
      <c r="BT267" s="247">
        <v>0</v>
      </c>
      <c r="BU267" s="247">
        <v>0</v>
      </c>
      <c r="BV267" s="247">
        <v>0</v>
      </c>
      <c r="BW267" s="247">
        <v>0</v>
      </c>
      <c r="BX267" s="247">
        <v>0</v>
      </c>
      <c r="BY267" s="247">
        <v>0</v>
      </c>
      <c r="BZ267" s="247">
        <v>0</v>
      </c>
      <c r="CA267" s="247">
        <v>0</v>
      </c>
      <c r="CB267" s="185">
        <v>0</v>
      </c>
      <c r="CC267" s="290">
        <v>0</v>
      </c>
    </row>
    <row r="268" spans="1:81">
      <c r="A268" s="216"/>
      <c r="B268" s="356">
        <v>14</v>
      </c>
      <c r="C268" s="209" t="s">
        <v>47</v>
      </c>
      <c r="D268" s="247">
        <v>2.6257415475564537E-4</v>
      </c>
      <c r="E268" s="247">
        <v>1.1724914519347023E-4</v>
      </c>
      <c r="F268" s="247">
        <v>1.6985906665944634E-4</v>
      </c>
      <c r="G268" s="247">
        <v>7.9264062209470924E-4</v>
      </c>
      <c r="H268" s="247">
        <v>1.2060110350943112E-3</v>
      </c>
      <c r="I268" s="247">
        <v>8.7216905530580803E-5</v>
      </c>
      <c r="J268" s="247">
        <v>5.3310135049922526E-4</v>
      </c>
      <c r="K268" s="247">
        <v>1.3180535701274869E-3</v>
      </c>
      <c r="L268" s="247">
        <v>8.8777727369452166E-5</v>
      </c>
      <c r="M268" s="247">
        <v>6.9830849081138993E-4</v>
      </c>
      <c r="N268" s="247">
        <v>8.1550095944515812E-4</v>
      </c>
      <c r="O268" s="247">
        <v>5.3359647262655977E-5</v>
      </c>
      <c r="P268" s="247">
        <v>1.7392865820013202E-4</v>
      </c>
      <c r="Q268" s="247">
        <v>9.0375610162743945E-3</v>
      </c>
      <c r="R268" s="247">
        <v>3.1484936934659475E-3</v>
      </c>
      <c r="S268" s="247">
        <v>2.932422246318699E-3</v>
      </c>
      <c r="T268" s="247">
        <v>3.2561602559023242E-3</v>
      </c>
      <c r="U268" s="247">
        <v>1.5296204845767821E-3</v>
      </c>
      <c r="V268" s="247">
        <v>2.9788061767622399E-3</v>
      </c>
      <c r="W268" s="247">
        <v>2.1770613628975168E-3</v>
      </c>
      <c r="X268" s="247">
        <v>1.8366021662418891E-3</v>
      </c>
      <c r="Y268" s="247">
        <v>1.6056356242226913E-3</v>
      </c>
      <c r="Z268" s="247">
        <v>8.5896596781129403E-3</v>
      </c>
      <c r="AA268" s="247">
        <v>6.1402827809864201E-5</v>
      </c>
      <c r="AB268" s="247">
        <v>6.7583685513502944E-5</v>
      </c>
      <c r="AC268" s="247">
        <v>1.3758377760814445E-5</v>
      </c>
      <c r="AD268" s="247">
        <v>2.5086485925761304E-4</v>
      </c>
      <c r="AE268" s="247">
        <v>1.0565226981527134E-5</v>
      </c>
      <c r="AF268" s="247">
        <v>2.6882789835408253E-5</v>
      </c>
      <c r="AG268" s="247">
        <v>1.8889468094073487E-4</v>
      </c>
      <c r="AH268" s="247">
        <v>4.2403020464645143E-5</v>
      </c>
      <c r="AI268" s="247">
        <v>3.2977621999656485E-4</v>
      </c>
      <c r="AJ268" s="247">
        <v>1.9504035637505369E-5</v>
      </c>
      <c r="AK268" s="247">
        <v>3.5620967014343547E-5</v>
      </c>
      <c r="AL268" s="247">
        <v>2.0055028380816181E-4</v>
      </c>
      <c r="AM268" s="247">
        <v>1.166348740366084E-4</v>
      </c>
      <c r="AN268" s="247">
        <v>2.5601207316549543E-4</v>
      </c>
      <c r="AO268" s="247">
        <v>3.5792585037642719E-5</v>
      </c>
      <c r="AP268" s="248">
        <v>2.8215528300374926E-4</v>
      </c>
      <c r="AQ268" s="247">
        <v>0</v>
      </c>
      <c r="AR268" s="247">
        <v>0</v>
      </c>
      <c r="AS268" s="247">
        <v>0</v>
      </c>
      <c r="AT268" s="247">
        <v>0</v>
      </c>
      <c r="AU268" s="247">
        <v>0</v>
      </c>
      <c r="AV268" s="247">
        <v>0</v>
      </c>
      <c r="AW268" s="247">
        <v>0</v>
      </c>
      <c r="AX268" s="247">
        <v>0</v>
      </c>
      <c r="AY268" s="247">
        <v>0</v>
      </c>
      <c r="AZ268" s="247">
        <v>0</v>
      </c>
      <c r="BA268" s="247">
        <v>0</v>
      </c>
      <c r="BB268" s="247">
        <v>0</v>
      </c>
      <c r="BC268" s="247">
        <v>0</v>
      </c>
      <c r="BD268" s="247">
        <v>0</v>
      </c>
      <c r="BE268" s="247">
        <v>0</v>
      </c>
      <c r="BF268" s="247">
        <v>0</v>
      </c>
      <c r="BG268" s="247">
        <v>0</v>
      </c>
      <c r="BH268" s="247">
        <v>0</v>
      </c>
      <c r="BI268" s="247">
        <v>0</v>
      </c>
      <c r="BJ268" s="247">
        <v>0</v>
      </c>
      <c r="BK268" s="247">
        <v>0</v>
      </c>
      <c r="BL268" s="247">
        <v>0</v>
      </c>
      <c r="BM268" s="247">
        <v>0</v>
      </c>
      <c r="BN268" s="247">
        <v>0</v>
      </c>
      <c r="BO268" s="247">
        <v>0</v>
      </c>
      <c r="BP268" s="247">
        <v>0</v>
      </c>
      <c r="BQ268" s="247">
        <v>0</v>
      </c>
      <c r="BR268" s="247">
        <v>0</v>
      </c>
      <c r="BS268" s="247">
        <v>0</v>
      </c>
      <c r="BT268" s="247">
        <v>0</v>
      </c>
      <c r="BU268" s="247">
        <v>0</v>
      </c>
      <c r="BV268" s="247">
        <v>0</v>
      </c>
      <c r="BW268" s="247">
        <v>0</v>
      </c>
      <c r="BX268" s="247">
        <v>0</v>
      </c>
      <c r="BY268" s="247">
        <v>0</v>
      </c>
      <c r="BZ268" s="247">
        <v>0</v>
      </c>
      <c r="CA268" s="247">
        <v>0</v>
      </c>
      <c r="CB268" s="185">
        <v>0</v>
      </c>
      <c r="CC268" s="290">
        <v>0</v>
      </c>
    </row>
    <row r="269" spans="1:81">
      <c r="A269" s="216"/>
      <c r="B269" s="356">
        <v>15</v>
      </c>
      <c r="C269" s="209" t="s">
        <v>165</v>
      </c>
      <c r="D269" s="247">
        <v>0</v>
      </c>
      <c r="E269" s="247">
        <v>0</v>
      </c>
      <c r="F269" s="247">
        <v>0</v>
      </c>
      <c r="G269" s="247">
        <v>6.4701071221772051E-4</v>
      </c>
      <c r="H269" s="247">
        <v>0</v>
      </c>
      <c r="I269" s="247">
        <v>0</v>
      </c>
      <c r="J269" s="247">
        <v>8.3175714598984179E-6</v>
      </c>
      <c r="K269" s="247">
        <v>5.0738278371022399E-6</v>
      </c>
      <c r="L269" s="247">
        <v>0</v>
      </c>
      <c r="M269" s="247">
        <v>5.5994245437115218E-5</v>
      </c>
      <c r="N269" s="247">
        <v>1.3871267618980801E-4</v>
      </c>
      <c r="O269" s="247">
        <v>7.1757084314438787E-6</v>
      </c>
      <c r="P269" s="247">
        <v>0</v>
      </c>
      <c r="Q269" s="247">
        <v>1.9364730371200506E-4</v>
      </c>
      <c r="R269" s="247">
        <v>2.8139472764174368E-2</v>
      </c>
      <c r="S269" s="247">
        <v>5.7625159549229768E-3</v>
      </c>
      <c r="T269" s="247">
        <v>2.3907851960633564E-3</v>
      </c>
      <c r="U269" s="247">
        <v>3.141830629284398E-4</v>
      </c>
      <c r="V269" s="247">
        <v>2.733016459592591E-3</v>
      </c>
      <c r="W269" s="247">
        <v>2.3109420123648995E-4</v>
      </c>
      <c r="X269" s="247">
        <v>2.4316883957675593E-3</v>
      </c>
      <c r="Y269" s="247">
        <v>1.7395831881566333E-5</v>
      </c>
      <c r="Z269" s="247">
        <v>1.2464796534104703E-3</v>
      </c>
      <c r="AA269" s="247">
        <v>0</v>
      </c>
      <c r="AB269" s="247">
        <v>1.9855092388579064E-3</v>
      </c>
      <c r="AC269" s="247">
        <v>0</v>
      </c>
      <c r="AD269" s="247">
        <v>6.1451176998672596E-7</v>
      </c>
      <c r="AE269" s="247">
        <v>0</v>
      </c>
      <c r="AF269" s="247">
        <v>0</v>
      </c>
      <c r="AG269" s="247">
        <v>1.8540915629761642E-5</v>
      </c>
      <c r="AH269" s="247">
        <v>3.0678939592090543E-7</v>
      </c>
      <c r="AI269" s="247">
        <v>4.6260278792041638E-5</v>
      </c>
      <c r="AJ269" s="247">
        <v>0</v>
      </c>
      <c r="AK269" s="247">
        <v>0</v>
      </c>
      <c r="AL269" s="247">
        <v>0</v>
      </c>
      <c r="AM269" s="247">
        <v>1.5935313171132805E-3</v>
      </c>
      <c r="AN269" s="247">
        <v>5.6671350592407417E-6</v>
      </c>
      <c r="AO269" s="247">
        <v>0</v>
      </c>
      <c r="AP269" s="248">
        <v>0</v>
      </c>
      <c r="AQ269" s="247">
        <v>0</v>
      </c>
      <c r="AR269" s="247">
        <v>0</v>
      </c>
      <c r="AS269" s="247">
        <v>0</v>
      </c>
      <c r="AT269" s="247">
        <v>0</v>
      </c>
      <c r="AU269" s="247">
        <v>0</v>
      </c>
      <c r="AV269" s="247">
        <v>0</v>
      </c>
      <c r="AW269" s="247">
        <v>0</v>
      </c>
      <c r="AX269" s="247">
        <v>0</v>
      </c>
      <c r="AY269" s="247">
        <v>0</v>
      </c>
      <c r="AZ269" s="247">
        <v>0</v>
      </c>
      <c r="BA269" s="247">
        <v>0</v>
      </c>
      <c r="BB269" s="247">
        <v>0</v>
      </c>
      <c r="BC269" s="247">
        <v>0</v>
      </c>
      <c r="BD269" s="247">
        <v>0</v>
      </c>
      <c r="BE269" s="247">
        <v>0</v>
      </c>
      <c r="BF269" s="247">
        <v>0</v>
      </c>
      <c r="BG269" s="247">
        <v>0</v>
      </c>
      <c r="BH269" s="247">
        <v>0</v>
      </c>
      <c r="BI269" s="247">
        <v>0</v>
      </c>
      <c r="BJ269" s="247">
        <v>0</v>
      </c>
      <c r="BK269" s="247">
        <v>0</v>
      </c>
      <c r="BL269" s="247">
        <v>0</v>
      </c>
      <c r="BM269" s="247">
        <v>0</v>
      </c>
      <c r="BN269" s="247">
        <v>0</v>
      </c>
      <c r="BO269" s="247">
        <v>0</v>
      </c>
      <c r="BP269" s="247">
        <v>0</v>
      </c>
      <c r="BQ269" s="247">
        <v>0</v>
      </c>
      <c r="BR269" s="247">
        <v>0</v>
      </c>
      <c r="BS269" s="247">
        <v>0</v>
      </c>
      <c r="BT269" s="247">
        <v>0</v>
      </c>
      <c r="BU269" s="247">
        <v>0</v>
      </c>
      <c r="BV269" s="247">
        <v>0</v>
      </c>
      <c r="BW269" s="247">
        <v>0</v>
      </c>
      <c r="BX269" s="247">
        <v>0</v>
      </c>
      <c r="BY269" s="247">
        <v>0</v>
      </c>
      <c r="BZ269" s="247">
        <v>0</v>
      </c>
      <c r="CA269" s="247">
        <v>0</v>
      </c>
      <c r="CB269" s="185">
        <v>0</v>
      </c>
      <c r="CC269" s="290">
        <v>0</v>
      </c>
    </row>
    <row r="270" spans="1:81">
      <c r="A270" s="216"/>
      <c r="B270" s="356">
        <v>16</v>
      </c>
      <c r="C270" s="209" t="s">
        <v>166</v>
      </c>
      <c r="D270" s="247">
        <v>0</v>
      </c>
      <c r="E270" s="247">
        <v>3.1382101121223854E-5</v>
      </c>
      <c r="F270" s="247">
        <v>0</v>
      </c>
      <c r="G270" s="247">
        <v>9.092260556168918E-5</v>
      </c>
      <c r="H270" s="247">
        <v>0</v>
      </c>
      <c r="I270" s="247">
        <v>0</v>
      </c>
      <c r="J270" s="247">
        <v>8.797096964648793E-6</v>
      </c>
      <c r="K270" s="247">
        <v>0</v>
      </c>
      <c r="L270" s="247">
        <v>3.2649577451464918E-6</v>
      </c>
      <c r="M270" s="247">
        <v>4.0040516717990365E-4</v>
      </c>
      <c r="N270" s="247">
        <v>1.5491944801474639E-4</v>
      </c>
      <c r="O270" s="247">
        <v>9.6592403456978797E-6</v>
      </c>
      <c r="P270" s="247">
        <v>2.0933695035083399E-5</v>
      </c>
      <c r="Q270" s="247">
        <v>7.485267988524704E-5</v>
      </c>
      <c r="R270" s="247">
        <v>4.8549394736372472E-4</v>
      </c>
      <c r="S270" s="247">
        <v>2.8017085306055615E-2</v>
      </c>
      <c r="T270" s="247">
        <v>2.6513323280162203E-4</v>
      </c>
      <c r="U270" s="247">
        <v>4.0687604273834257E-4</v>
      </c>
      <c r="V270" s="247">
        <v>3.138963179383732E-4</v>
      </c>
      <c r="W270" s="247">
        <v>7.6206216129312576E-5</v>
      </c>
      <c r="X270" s="247">
        <v>2.1662932972107157E-4</v>
      </c>
      <c r="Y270" s="247">
        <v>7.1504187138630594E-6</v>
      </c>
      <c r="Z270" s="247">
        <v>7.766214657931873E-6</v>
      </c>
      <c r="AA270" s="247">
        <v>1.6182924887171693E-6</v>
      </c>
      <c r="AB270" s="247">
        <v>4.954808991463131E-5</v>
      </c>
      <c r="AC270" s="247">
        <v>0</v>
      </c>
      <c r="AD270" s="247">
        <v>4.0822656782300869E-7</v>
      </c>
      <c r="AE270" s="247">
        <v>0</v>
      </c>
      <c r="AF270" s="247">
        <v>0</v>
      </c>
      <c r="AG270" s="247">
        <v>1.1788623915492561E-5</v>
      </c>
      <c r="AH270" s="247">
        <v>4.2034449262376333E-7</v>
      </c>
      <c r="AI270" s="247">
        <v>2.803182408069883E-6</v>
      </c>
      <c r="AJ270" s="247">
        <v>0</v>
      </c>
      <c r="AK270" s="247">
        <v>0</v>
      </c>
      <c r="AL270" s="247">
        <v>0</v>
      </c>
      <c r="AM270" s="247">
        <v>2.0225128091910785E-3</v>
      </c>
      <c r="AN270" s="247">
        <v>1.5927732753913857E-6</v>
      </c>
      <c r="AO270" s="247">
        <v>0</v>
      </c>
      <c r="AP270" s="248">
        <v>0</v>
      </c>
      <c r="AQ270" s="247">
        <v>0</v>
      </c>
      <c r="AR270" s="247">
        <v>0</v>
      </c>
      <c r="AS270" s="247">
        <v>0</v>
      </c>
      <c r="AT270" s="247">
        <v>0</v>
      </c>
      <c r="AU270" s="247">
        <v>0</v>
      </c>
      <c r="AV270" s="247">
        <v>0</v>
      </c>
      <c r="AW270" s="247">
        <v>0</v>
      </c>
      <c r="AX270" s="247">
        <v>0</v>
      </c>
      <c r="AY270" s="247">
        <v>0</v>
      </c>
      <c r="AZ270" s="247">
        <v>0</v>
      </c>
      <c r="BA270" s="247">
        <v>0</v>
      </c>
      <c r="BB270" s="247">
        <v>0</v>
      </c>
      <c r="BC270" s="247">
        <v>0</v>
      </c>
      <c r="BD270" s="247">
        <v>0</v>
      </c>
      <c r="BE270" s="247">
        <v>0</v>
      </c>
      <c r="BF270" s="247">
        <v>0</v>
      </c>
      <c r="BG270" s="247">
        <v>0</v>
      </c>
      <c r="BH270" s="247">
        <v>0</v>
      </c>
      <c r="BI270" s="247">
        <v>0</v>
      </c>
      <c r="BJ270" s="247">
        <v>0</v>
      </c>
      <c r="BK270" s="247">
        <v>0</v>
      </c>
      <c r="BL270" s="247">
        <v>0</v>
      </c>
      <c r="BM270" s="247">
        <v>0</v>
      </c>
      <c r="BN270" s="247">
        <v>0</v>
      </c>
      <c r="BO270" s="247">
        <v>0</v>
      </c>
      <c r="BP270" s="247">
        <v>0</v>
      </c>
      <c r="BQ270" s="247">
        <v>0</v>
      </c>
      <c r="BR270" s="247">
        <v>0</v>
      </c>
      <c r="BS270" s="247">
        <v>0</v>
      </c>
      <c r="BT270" s="247">
        <v>0</v>
      </c>
      <c r="BU270" s="247">
        <v>0</v>
      </c>
      <c r="BV270" s="247">
        <v>0</v>
      </c>
      <c r="BW270" s="247">
        <v>0</v>
      </c>
      <c r="BX270" s="247">
        <v>0</v>
      </c>
      <c r="BY270" s="247">
        <v>0</v>
      </c>
      <c r="BZ270" s="247">
        <v>0</v>
      </c>
      <c r="CA270" s="247">
        <v>0</v>
      </c>
      <c r="CB270" s="185">
        <v>0</v>
      </c>
      <c r="CC270" s="290">
        <v>0</v>
      </c>
    </row>
    <row r="271" spans="1:81">
      <c r="A271" s="216"/>
      <c r="B271" s="356">
        <v>17</v>
      </c>
      <c r="C271" s="209" t="s">
        <v>167</v>
      </c>
      <c r="D271" s="247">
        <v>4.5018089606035204E-6</v>
      </c>
      <c r="E271" s="247">
        <v>0</v>
      </c>
      <c r="F271" s="247">
        <v>7.186601436087067E-6</v>
      </c>
      <c r="G271" s="247">
        <v>0</v>
      </c>
      <c r="H271" s="247">
        <v>0</v>
      </c>
      <c r="I271" s="247">
        <v>0</v>
      </c>
      <c r="J271" s="247">
        <v>0</v>
      </c>
      <c r="K271" s="247">
        <v>8.5701376846332488E-7</v>
      </c>
      <c r="L271" s="247">
        <v>0</v>
      </c>
      <c r="M271" s="247">
        <v>0</v>
      </c>
      <c r="N271" s="247">
        <v>0</v>
      </c>
      <c r="O271" s="247">
        <v>0</v>
      </c>
      <c r="P271" s="247">
        <v>0</v>
      </c>
      <c r="Q271" s="247">
        <v>9.028969118442758E-6</v>
      </c>
      <c r="R271" s="247">
        <v>6.8967549693072438E-4</v>
      </c>
      <c r="S271" s="247">
        <v>1.9761173055505548E-3</v>
      </c>
      <c r="T271" s="247">
        <v>5.1853768911275952E-2</v>
      </c>
      <c r="U271" s="247">
        <v>1.1962929883695716E-5</v>
      </c>
      <c r="V271" s="247">
        <v>2.2060270058431975E-4</v>
      </c>
      <c r="W271" s="247">
        <v>8.9413924845790059E-5</v>
      </c>
      <c r="X271" s="247">
        <v>1.6110114596608975E-4</v>
      </c>
      <c r="Y271" s="247">
        <v>5.3532293531976037E-5</v>
      </c>
      <c r="Z271" s="247">
        <v>7.5613080768780115E-5</v>
      </c>
      <c r="AA271" s="247">
        <v>0</v>
      </c>
      <c r="AB271" s="247">
        <v>4.2393887277699154E-5</v>
      </c>
      <c r="AC271" s="247">
        <v>8.2024023553982518E-6</v>
      </c>
      <c r="AD271" s="247">
        <v>3.2707188253089126E-4</v>
      </c>
      <c r="AE271" s="247">
        <v>4.6190652514259744E-6</v>
      </c>
      <c r="AF271" s="247">
        <v>0</v>
      </c>
      <c r="AG271" s="247">
        <v>2.0747660486642839E-5</v>
      </c>
      <c r="AH271" s="247">
        <v>2.3344641662309833E-5</v>
      </c>
      <c r="AI271" s="247">
        <v>1.1991440733682419E-3</v>
      </c>
      <c r="AJ271" s="247">
        <v>0</v>
      </c>
      <c r="AK271" s="247">
        <v>4.274398891541826E-3</v>
      </c>
      <c r="AL271" s="247">
        <v>0</v>
      </c>
      <c r="AM271" s="247">
        <v>1.5514850302881359E-3</v>
      </c>
      <c r="AN271" s="247">
        <v>3.2098449840823164E-4</v>
      </c>
      <c r="AO271" s="247">
        <v>8.5775269293058912E-3</v>
      </c>
      <c r="AP271" s="248">
        <v>0</v>
      </c>
      <c r="AQ271" s="247">
        <v>0</v>
      </c>
      <c r="AR271" s="247">
        <v>0</v>
      </c>
      <c r="AS271" s="247">
        <v>0</v>
      </c>
      <c r="AT271" s="247">
        <v>0</v>
      </c>
      <c r="AU271" s="247">
        <v>0</v>
      </c>
      <c r="AV271" s="247">
        <v>0</v>
      </c>
      <c r="AW271" s="247">
        <v>0</v>
      </c>
      <c r="AX271" s="247">
        <v>0</v>
      </c>
      <c r="AY271" s="247">
        <v>0</v>
      </c>
      <c r="AZ271" s="247">
        <v>0</v>
      </c>
      <c r="BA271" s="247">
        <v>0</v>
      </c>
      <c r="BB271" s="247">
        <v>0</v>
      </c>
      <c r="BC271" s="247">
        <v>0</v>
      </c>
      <c r="BD271" s="247">
        <v>0</v>
      </c>
      <c r="BE271" s="247">
        <v>0</v>
      </c>
      <c r="BF271" s="247">
        <v>0</v>
      </c>
      <c r="BG271" s="247">
        <v>0</v>
      </c>
      <c r="BH271" s="247">
        <v>0</v>
      </c>
      <c r="BI271" s="247">
        <v>0</v>
      </c>
      <c r="BJ271" s="247">
        <v>0</v>
      </c>
      <c r="BK271" s="247">
        <v>0</v>
      </c>
      <c r="BL271" s="247">
        <v>0</v>
      </c>
      <c r="BM271" s="247">
        <v>0</v>
      </c>
      <c r="BN271" s="247">
        <v>0</v>
      </c>
      <c r="BO271" s="247">
        <v>0</v>
      </c>
      <c r="BP271" s="247">
        <v>0</v>
      </c>
      <c r="BQ271" s="247">
        <v>0</v>
      </c>
      <c r="BR271" s="247">
        <v>0</v>
      </c>
      <c r="BS271" s="247">
        <v>0</v>
      </c>
      <c r="BT271" s="247">
        <v>0</v>
      </c>
      <c r="BU271" s="247">
        <v>0</v>
      </c>
      <c r="BV271" s="247">
        <v>0</v>
      </c>
      <c r="BW271" s="247">
        <v>0</v>
      </c>
      <c r="BX271" s="247">
        <v>0</v>
      </c>
      <c r="BY271" s="247">
        <v>0</v>
      </c>
      <c r="BZ271" s="247">
        <v>0</v>
      </c>
      <c r="CA271" s="247">
        <v>0</v>
      </c>
      <c r="CB271" s="185">
        <v>0</v>
      </c>
      <c r="CC271" s="290">
        <v>0</v>
      </c>
    </row>
    <row r="272" spans="1:81">
      <c r="A272" s="216"/>
      <c r="B272" s="356">
        <v>18</v>
      </c>
      <c r="C272" s="209" t="s">
        <v>240</v>
      </c>
      <c r="D272" s="247">
        <v>0</v>
      </c>
      <c r="E272" s="247">
        <v>0</v>
      </c>
      <c r="F272" s="247">
        <v>0</v>
      </c>
      <c r="G272" s="247">
        <v>0</v>
      </c>
      <c r="H272" s="247">
        <v>0</v>
      </c>
      <c r="I272" s="247">
        <v>0</v>
      </c>
      <c r="J272" s="247">
        <v>2.7660326212936167E-6</v>
      </c>
      <c r="K272" s="247">
        <v>1.6130318669581836E-6</v>
      </c>
      <c r="L272" s="247">
        <v>0</v>
      </c>
      <c r="M272" s="247">
        <v>0</v>
      </c>
      <c r="N272" s="247">
        <v>0</v>
      </c>
      <c r="O272" s="247">
        <v>1.5908684963281202E-7</v>
      </c>
      <c r="P272" s="247">
        <v>1.5170150126216075E-5</v>
      </c>
      <c r="Q272" s="247">
        <v>2.9643751886115153E-3</v>
      </c>
      <c r="R272" s="247">
        <v>1.3342204335429772E-3</v>
      </c>
      <c r="S272" s="247">
        <v>3.30639008631142E-3</v>
      </c>
      <c r="T272" s="247">
        <v>4.378165906314338E-2</v>
      </c>
      <c r="U272" s="247">
        <v>0.11898995618306794</v>
      </c>
      <c r="V272" s="247">
        <v>3.1693946044284028E-2</v>
      </c>
      <c r="W272" s="247">
        <v>0.11199668491137438</v>
      </c>
      <c r="X272" s="247">
        <v>2.755471543742546E-3</v>
      </c>
      <c r="Y272" s="247">
        <v>4.9553641979931974E-4</v>
      </c>
      <c r="Z272" s="247">
        <v>1.3414724392184671E-4</v>
      </c>
      <c r="AA272" s="247">
        <v>1.2438130482340724E-6</v>
      </c>
      <c r="AB272" s="247">
        <v>7.2538021143916085E-6</v>
      </c>
      <c r="AC272" s="247">
        <v>0</v>
      </c>
      <c r="AD272" s="247">
        <v>9.4128385672093024E-6</v>
      </c>
      <c r="AE272" s="247">
        <v>1.5359032537359298E-5</v>
      </c>
      <c r="AF272" s="247">
        <v>0</v>
      </c>
      <c r="AG272" s="247">
        <v>2.871344967677676E-6</v>
      </c>
      <c r="AH272" s="247">
        <v>1.9319889393155652E-4</v>
      </c>
      <c r="AI272" s="247">
        <v>5.6089197746315067E-4</v>
      </c>
      <c r="AJ272" s="247">
        <v>3.0669193972049759E-4</v>
      </c>
      <c r="AK272" s="247">
        <v>5.589032432457544E-7</v>
      </c>
      <c r="AL272" s="247">
        <v>0</v>
      </c>
      <c r="AM272" s="247">
        <v>4.7656306835010672E-3</v>
      </c>
      <c r="AN272" s="247">
        <v>1.1476866415273111E-5</v>
      </c>
      <c r="AO272" s="247">
        <v>1.1044720930459573E-2</v>
      </c>
      <c r="AP272" s="248">
        <v>0</v>
      </c>
      <c r="AQ272" s="247">
        <v>0</v>
      </c>
      <c r="AR272" s="247">
        <v>0</v>
      </c>
      <c r="AS272" s="247">
        <v>0</v>
      </c>
      <c r="AT272" s="247">
        <v>0</v>
      </c>
      <c r="AU272" s="247">
        <v>0</v>
      </c>
      <c r="AV272" s="247">
        <v>0</v>
      </c>
      <c r="AW272" s="247">
        <v>0</v>
      </c>
      <c r="AX272" s="247">
        <v>0</v>
      </c>
      <c r="AY272" s="247">
        <v>0</v>
      </c>
      <c r="AZ272" s="247">
        <v>0</v>
      </c>
      <c r="BA272" s="247">
        <v>0</v>
      </c>
      <c r="BB272" s="247">
        <v>0</v>
      </c>
      <c r="BC272" s="247">
        <v>0</v>
      </c>
      <c r="BD272" s="247">
        <v>0</v>
      </c>
      <c r="BE272" s="247">
        <v>0</v>
      </c>
      <c r="BF272" s="247">
        <v>0</v>
      </c>
      <c r="BG272" s="247">
        <v>0</v>
      </c>
      <c r="BH272" s="247">
        <v>0</v>
      </c>
      <c r="BI272" s="247">
        <v>0</v>
      </c>
      <c r="BJ272" s="247">
        <v>0</v>
      </c>
      <c r="BK272" s="247">
        <v>0</v>
      </c>
      <c r="BL272" s="247">
        <v>0</v>
      </c>
      <c r="BM272" s="247">
        <v>0</v>
      </c>
      <c r="BN272" s="247">
        <v>0</v>
      </c>
      <c r="BO272" s="247">
        <v>0</v>
      </c>
      <c r="BP272" s="247">
        <v>0</v>
      </c>
      <c r="BQ272" s="247">
        <v>0</v>
      </c>
      <c r="BR272" s="247">
        <v>0</v>
      </c>
      <c r="BS272" s="247">
        <v>0</v>
      </c>
      <c r="BT272" s="247">
        <v>0</v>
      </c>
      <c r="BU272" s="247">
        <v>0</v>
      </c>
      <c r="BV272" s="247">
        <v>0</v>
      </c>
      <c r="BW272" s="247">
        <v>0</v>
      </c>
      <c r="BX272" s="247">
        <v>0</v>
      </c>
      <c r="BY272" s="247">
        <v>0</v>
      </c>
      <c r="BZ272" s="247">
        <v>0</v>
      </c>
      <c r="CA272" s="247">
        <v>0</v>
      </c>
      <c r="CB272" s="185">
        <v>0</v>
      </c>
      <c r="CC272" s="290">
        <v>0</v>
      </c>
    </row>
    <row r="273" spans="1:81">
      <c r="A273" s="216"/>
      <c r="B273" s="356">
        <v>19</v>
      </c>
      <c r="C273" s="209" t="s">
        <v>48</v>
      </c>
      <c r="D273" s="247">
        <v>8.0262809271074E-6</v>
      </c>
      <c r="E273" s="247">
        <v>0</v>
      </c>
      <c r="F273" s="247">
        <v>2.4600961631333711E-4</v>
      </c>
      <c r="G273" s="247">
        <v>0</v>
      </c>
      <c r="H273" s="247">
        <v>1.2351554833264615E-7</v>
      </c>
      <c r="I273" s="247">
        <v>0</v>
      </c>
      <c r="J273" s="247">
        <v>1.6769087025607063E-5</v>
      </c>
      <c r="K273" s="247">
        <v>1.3751738449707815E-6</v>
      </c>
      <c r="L273" s="247">
        <v>0</v>
      </c>
      <c r="M273" s="247">
        <v>7.1497131924103831E-6</v>
      </c>
      <c r="N273" s="247">
        <v>4.6511937943839945E-6</v>
      </c>
      <c r="O273" s="247">
        <v>0</v>
      </c>
      <c r="P273" s="247">
        <v>1.0451035607153064E-6</v>
      </c>
      <c r="Q273" s="247">
        <v>2.306004196787864E-4</v>
      </c>
      <c r="R273" s="247">
        <v>7.2513040846589162E-3</v>
      </c>
      <c r="S273" s="247">
        <v>5.0109643603388097E-3</v>
      </c>
      <c r="T273" s="247">
        <v>5.8953548381896021E-3</v>
      </c>
      <c r="U273" s="247">
        <v>4.2467857191089958E-3</v>
      </c>
      <c r="V273" s="247">
        <v>4.5377984839932731E-2</v>
      </c>
      <c r="W273" s="247">
        <v>7.7263718480072912E-3</v>
      </c>
      <c r="X273" s="247">
        <v>6.8862505288301923E-3</v>
      </c>
      <c r="Y273" s="247">
        <v>3.2762908294477514E-4</v>
      </c>
      <c r="Z273" s="247">
        <v>2.1581609085350221E-3</v>
      </c>
      <c r="AA273" s="247">
        <v>9.4257787710345585E-7</v>
      </c>
      <c r="AB273" s="247">
        <v>6.8712832362740868E-5</v>
      </c>
      <c r="AC273" s="247">
        <v>0</v>
      </c>
      <c r="AD273" s="247">
        <v>5.2161326042674708E-5</v>
      </c>
      <c r="AE273" s="247">
        <v>8.7843598051131641E-7</v>
      </c>
      <c r="AF273" s="247">
        <v>5.5740982500561989E-6</v>
      </c>
      <c r="AG273" s="247">
        <v>5.7589956969788752E-5</v>
      </c>
      <c r="AH273" s="247">
        <v>2.6441698027616326E-5</v>
      </c>
      <c r="AI273" s="247">
        <v>4.0745422501936769E-4</v>
      </c>
      <c r="AJ273" s="247">
        <v>1.7510732980495744E-4</v>
      </c>
      <c r="AK273" s="247">
        <v>1.6094680518398796E-5</v>
      </c>
      <c r="AL273" s="247">
        <v>0</v>
      </c>
      <c r="AM273" s="247">
        <v>1.5866657788201953E-3</v>
      </c>
      <c r="AN273" s="247">
        <v>3.583295933025602E-5</v>
      </c>
      <c r="AO273" s="247">
        <v>0</v>
      </c>
      <c r="AP273" s="248">
        <v>6.0481623560966038E-5</v>
      </c>
      <c r="AQ273" s="247">
        <v>0</v>
      </c>
      <c r="AR273" s="247">
        <v>0</v>
      </c>
      <c r="AS273" s="247">
        <v>0</v>
      </c>
      <c r="AT273" s="247">
        <v>0</v>
      </c>
      <c r="AU273" s="247">
        <v>0</v>
      </c>
      <c r="AV273" s="247">
        <v>0</v>
      </c>
      <c r="AW273" s="247">
        <v>0</v>
      </c>
      <c r="AX273" s="247">
        <v>0</v>
      </c>
      <c r="AY273" s="247">
        <v>0</v>
      </c>
      <c r="AZ273" s="247">
        <v>0</v>
      </c>
      <c r="BA273" s="247">
        <v>0</v>
      </c>
      <c r="BB273" s="247">
        <v>0</v>
      </c>
      <c r="BC273" s="247">
        <v>0</v>
      </c>
      <c r="BD273" s="247">
        <v>0</v>
      </c>
      <c r="BE273" s="247">
        <v>0</v>
      </c>
      <c r="BF273" s="247">
        <v>0</v>
      </c>
      <c r="BG273" s="247">
        <v>0</v>
      </c>
      <c r="BH273" s="247">
        <v>0</v>
      </c>
      <c r="BI273" s="247">
        <v>0</v>
      </c>
      <c r="BJ273" s="247">
        <v>0</v>
      </c>
      <c r="BK273" s="247">
        <v>0</v>
      </c>
      <c r="BL273" s="247">
        <v>0</v>
      </c>
      <c r="BM273" s="247">
        <v>0</v>
      </c>
      <c r="BN273" s="247">
        <v>0</v>
      </c>
      <c r="BO273" s="247">
        <v>0</v>
      </c>
      <c r="BP273" s="247">
        <v>0</v>
      </c>
      <c r="BQ273" s="247">
        <v>0</v>
      </c>
      <c r="BR273" s="247">
        <v>0</v>
      </c>
      <c r="BS273" s="247">
        <v>0</v>
      </c>
      <c r="BT273" s="247">
        <v>0</v>
      </c>
      <c r="BU273" s="247">
        <v>0</v>
      </c>
      <c r="BV273" s="247">
        <v>0</v>
      </c>
      <c r="BW273" s="247">
        <v>0</v>
      </c>
      <c r="BX273" s="247">
        <v>0</v>
      </c>
      <c r="BY273" s="247">
        <v>0</v>
      </c>
      <c r="BZ273" s="247">
        <v>0</v>
      </c>
      <c r="CA273" s="247">
        <v>0</v>
      </c>
      <c r="CB273" s="185">
        <v>0</v>
      </c>
      <c r="CC273" s="290">
        <v>0</v>
      </c>
    </row>
    <row r="274" spans="1:81">
      <c r="A274" s="216"/>
      <c r="B274" s="356">
        <v>20</v>
      </c>
      <c r="C274" s="209" t="s">
        <v>229</v>
      </c>
      <c r="D274" s="247">
        <v>0</v>
      </c>
      <c r="E274" s="247">
        <v>7.2114521698590545E-5</v>
      </c>
      <c r="F274" s="247">
        <v>1.3480316007479596E-5</v>
      </c>
      <c r="G274" s="247">
        <v>0</v>
      </c>
      <c r="H274" s="247">
        <v>9.4212570973922682E-6</v>
      </c>
      <c r="I274" s="247">
        <v>0</v>
      </c>
      <c r="J274" s="247">
        <v>0</v>
      </c>
      <c r="K274" s="247">
        <v>2.1701916139257455E-5</v>
      </c>
      <c r="L274" s="247">
        <v>2.5009039945821374E-5</v>
      </c>
      <c r="M274" s="247">
        <v>1.343228233677037E-6</v>
      </c>
      <c r="N274" s="247">
        <v>2.691388191792117E-5</v>
      </c>
      <c r="O274" s="247">
        <v>1.9025535647424099E-6</v>
      </c>
      <c r="P274" s="247">
        <v>0</v>
      </c>
      <c r="Q274" s="247">
        <v>1.9053168284539578E-5</v>
      </c>
      <c r="R274" s="247">
        <v>4.2652261601146372E-4</v>
      </c>
      <c r="S274" s="247">
        <v>1.1715760131732443E-4</v>
      </c>
      <c r="T274" s="247">
        <v>2.4804604653139236E-5</v>
      </c>
      <c r="U274" s="247">
        <v>2.742611206669155E-5</v>
      </c>
      <c r="V274" s="247">
        <v>2.2611857935142445E-5</v>
      </c>
      <c r="W274" s="247">
        <v>9.2985259948127324E-3</v>
      </c>
      <c r="X274" s="247">
        <v>1.3305400569807485E-3</v>
      </c>
      <c r="Y274" s="247">
        <v>2.3734114146217879E-5</v>
      </c>
      <c r="Z274" s="247">
        <v>1.2357834391474112E-3</v>
      </c>
      <c r="AA274" s="247">
        <v>7.933346946032857E-6</v>
      </c>
      <c r="AB274" s="247">
        <v>3.6145736072584613E-6</v>
      </c>
      <c r="AC274" s="247">
        <v>1.8462853701507063E-5</v>
      </c>
      <c r="AD274" s="247">
        <v>1.5009352532257942E-4</v>
      </c>
      <c r="AE274" s="247">
        <v>7.393487129880867E-5</v>
      </c>
      <c r="AF274" s="247">
        <v>4.0073423297644841E-5</v>
      </c>
      <c r="AG274" s="247">
        <v>7.7453582824116502E-5</v>
      </c>
      <c r="AH274" s="247">
        <v>9.0153553207389907E-5</v>
      </c>
      <c r="AI274" s="247">
        <v>1.1733209606688789E-3</v>
      </c>
      <c r="AJ274" s="247">
        <v>6.6194157081000344E-5</v>
      </c>
      <c r="AK274" s="247">
        <v>1.1808476123281727E-5</v>
      </c>
      <c r="AL274" s="247">
        <v>3.2491983341169279E-5</v>
      </c>
      <c r="AM274" s="247">
        <v>9.2382127124648406E-4</v>
      </c>
      <c r="AN274" s="247">
        <v>6.1764431958906673E-5</v>
      </c>
      <c r="AO274" s="247">
        <v>0</v>
      </c>
      <c r="AP274" s="248">
        <v>0</v>
      </c>
      <c r="AQ274" s="247">
        <v>0</v>
      </c>
      <c r="AR274" s="247">
        <v>0</v>
      </c>
      <c r="AS274" s="247">
        <v>0</v>
      </c>
      <c r="AT274" s="247">
        <v>0</v>
      </c>
      <c r="AU274" s="247">
        <v>0</v>
      </c>
      <c r="AV274" s="247">
        <v>0</v>
      </c>
      <c r="AW274" s="247">
        <v>0</v>
      </c>
      <c r="AX274" s="247">
        <v>0</v>
      </c>
      <c r="AY274" s="247">
        <v>0</v>
      </c>
      <c r="AZ274" s="247">
        <v>0</v>
      </c>
      <c r="BA274" s="247">
        <v>0</v>
      </c>
      <c r="BB274" s="247">
        <v>0</v>
      </c>
      <c r="BC274" s="247">
        <v>0</v>
      </c>
      <c r="BD274" s="247">
        <v>0</v>
      </c>
      <c r="BE274" s="247">
        <v>0</v>
      </c>
      <c r="BF274" s="247">
        <v>0</v>
      </c>
      <c r="BG274" s="247">
        <v>0</v>
      </c>
      <c r="BH274" s="247">
        <v>0</v>
      </c>
      <c r="BI274" s="247">
        <v>0</v>
      </c>
      <c r="BJ274" s="247">
        <v>0</v>
      </c>
      <c r="BK274" s="247">
        <v>0</v>
      </c>
      <c r="BL274" s="247">
        <v>0</v>
      </c>
      <c r="BM274" s="247">
        <v>0</v>
      </c>
      <c r="BN274" s="247">
        <v>0</v>
      </c>
      <c r="BO274" s="247">
        <v>0</v>
      </c>
      <c r="BP274" s="247">
        <v>0</v>
      </c>
      <c r="BQ274" s="247">
        <v>0</v>
      </c>
      <c r="BR274" s="247">
        <v>0</v>
      </c>
      <c r="BS274" s="247">
        <v>0</v>
      </c>
      <c r="BT274" s="247">
        <v>0</v>
      </c>
      <c r="BU274" s="247">
        <v>0</v>
      </c>
      <c r="BV274" s="247">
        <v>0</v>
      </c>
      <c r="BW274" s="247">
        <v>0</v>
      </c>
      <c r="BX274" s="247">
        <v>0</v>
      </c>
      <c r="BY274" s="247">
        <v>0</v>
      </c>
      <c r="BZ274" s="247">
        <v>0</v>
      </c>
      <c r="CA274" s="247">
        <v>0</v>
      </c>
      <c r="CB274" s="185">
        <v>0</v>
      </c>
      <c r="CC274" s="290">
        <v>0</v>
      </c>
    </row>
    <row r="275" spans="1:81">
      <c r="A275" s="216"/>
      <c r="B275" s="356">
        <v>21</v>
      </c>
      <c r="C275" s="209" t="s">
        <v>157</v>
      </c>
      <c r="D275" s="247">
        <v>9.117901206385586E-7</v>
      </c>
      <c r="E275" s="247">
        <v>0</v>
      </c>
      <c r="F275" s="247">
        <v>5.6475892960390949E-3</v>
      </c>
      <c r="G275" s="247">
        <v>2.2560249089030595E-5</v>
      </c>
      <c r="H275" s="247">
        <v>0</v>
      </c>
      <c r="I275" s="247">
        <v>0</v>
      </c>
      <c r="J275" s="247">
        <v>0</v>
      </c>
      <c r="K275" s="247">
        <v>0</v>
      </c>
      <c r="L275" s="247">
        <v>0</v>
      </c>
      <c r="M275" s="247">
        <v>0</v>
      </c>
      <c r="N275" s="247">
        <v>5.283782849628071E-7</v>
      </c>
      <c r="O275" s="247">
        <v>0</v>
      </c>
      <c r="P275" s="247">
        <v>0</v>
      </c>
      <c r="Q275" s="247">
        <v>0</v>
      </c>
      <c r="R275" s="247">
        <v>0</v>
      </c>
      <c r="S275" s="247">
        <v>1.6371972617347755E-4</v>
      </c>
      <c r="T275" s="247">
        <v>0</v>
      </c>
      <c r="U275" s="247">
        <v>0</v>
      </c>
      <c r="V275" s="247">
        <v>0</v>
      </c>
      <c r="W275" s="247">
        <v>0</v>
      </c>
      <c r="X275" s="247">
        <v>5.1392109519815835E-2</v>
      </c>
      <c r="Y275" s="247">
        <v>3.9426749884711852E-7</v>
      </c>
      <c r="Z275" s="247">
        <v>3.3806993664759257E-7</v>
      </c>
      <c r="AA275" s="247">
        <v>0</v>
      </c>
      <c r="AB275" s="247">
        <v>0</v>
      </c>
      <c r="AC275" s="247">
        <v>6.6452126232846084E-7</v>
      </c>
      <c r="AD275" s="247">
        <v>7.0904095835869615E-7</v>
      </c>
      <c r="AE275" s="247">
        <v>0</v>
      </c>
      <c r="AF275" s="247">
        <v>0</v>
      </c>
      <c r="AG275" s="247">
        <v>2.6290954942438816E-3</v>
      </c>
      <c r="AH275" s="247">
        <v>0</v>
      </c>
      <c r="AI275" s="247">
        <v>1.0623760441281467E-3</v>
      </c>
      <c r="AJ275" s="247">
        <v>1.4553236137885485E-5</v>
      </c>
      <c r="AK275" s="247">
        <v>4.811486699225682E-8</v>
      </c>
      <c r="AL275" s="247">
        <v>0</v>
      </c>
      <c r="AM275" s="247">
        <v>2.7949261886391643E-3</v>
      </c>
      <c r="AN275" s="247">
        <v>1.8179578491036893E-5</v>
      </c>
      <c r="AO275" s="247">
        <v>0</v>
      </c>
      <c r="AP275" s="248">
        <v>0</v>
      </c>
      <c r="AQ275" s="247">
        <v>0</v>
      </c>
      <c r="AR275" s="247">
        <v>0</v>
      </c>
      <c r="AS275" s="247">
        <v>0</v>
      </c>
      <c r="AT275" s="247">
        <v>0</v>
      </c>
      <c r="AU275" s="247">
        <v>0</v>
      </c>
      <c r="AV275" s="247">
        <v>0</v>
      </c>
      <c r="AW275" s="247">
        <v>0</v>
      </c>
      <c r="AX275" s="247">
        <v>0</v>
      </c>
      <c r="AY275" s="247">
        <v>0</v>
      </c>
      <c r="AZ275" s="247">
        <v>0</v>
      </c>
      <c r="BA275" s="247">
        <v>0</v>
      </c>
      <c r="BB275" s="247">
        <v>0</v>
      </c>
      <c r="BC275" s="247">
        <v>0</v>
      </c>
      <c r="BD275" s="247">
        <v>0</v>
      </c>
      <c r="BE275" s="247">
        <v>0</v>
      </c>
      <c r="BF275" s="247">
        <v>0</v>
      </c>
      <c r="BG275" s="247">
        <v>0</v>
      </c>
      <c r="BH275" s="247">
        <v>0</v>
      </c>
      <c r="BI275" s="247">
        <v>0</v>
      </c>
      <c r="BJ275" s="247">
        <v>0</v>
      </c>
      <c r="BK275" s="247">
        <v>0</v>
      </c>
      <c r="BL275" s="247">
        <v>0</v>
      </c>
      <c r="BM275" s="247">
        <v>0</v>
      </c>
      <c r="BN275" s="247">
        <v>0</v>
      </c>
      <c r="BO275" s="247">
        <v>0</v>
      </c>
      <c r="BP275" s="247">
        <v>0</v>
      </c>
      <c r="BQ275" s="247">
        <v>0</v>
      </c>
      <c r="BR275" s="247">
        <v>0</v>
      </c>
      <c r="BS275" s="247">
        <v>0</v>
      </c>
      <c r="BT275" s="247">
        <v>0</v>
      </c>
      <c r="BU275" s="247">
        <v>0</v>
      </c>
      <c r="BV275" s="247">
        <v>0</v>
      </c>
      <c r="BW275" s="247">
        <v>0</v>
      </c>
      <c r="BX275" s="247">
        <v>0</v>
      </c>
      <c r="BY275" s="247">
        <v>0</v>
      </c>
      <c r="BZ275" s="247">
        <v>0</v>
      </c>
      <c r="CA275" s="247">
        <v>0</v>
      </c>
      <c r="CB275" s="185">
        <v>0</v>
      </c>
      <c r="CC275" s="290">
        <v>0</v>
      </c>
    </row>
    <row r="276" spans="1:81">
      <c r="A276" s="216"/>
      <c r="B276" s="356">
        <v>22</v>
      </c>
      <c r="C276" s="209" t="s">
        <v>49</v>
      </c>
      <c r="D276" s="247">
        <v>1.9892518293452549E-4</v>
      </c>
      <c r="E276" s="247">
        <v>2.6695838363986925E-4</v>
      </c>
      <c r="F276" s="247">
        <v>1.2248756153128467E-3</v>
      </c>
      <c r="G276" s="247">
        <v>7.7345209370504187E-4</v>
      </c>
      <c r="H276" s="247">
        <v>1.4581330718791956E-3</v>
      </c>
      <c r="I276" s="247">
        <v>3.1300583017666609E-3</v>
      </c>
      <c r="J276" s="247">
        <v>2.979148841505852E-3</v>
      </c>
      <c r="K276" s="247">
        <v>1.0247779211115509E-3</v>
      </c>
      <c r="L276" s="247">
        <v>1.7304070750778764E-3</v>
      </c>
      <c r="M276" s="247">
        <v>1.0835426172056822E-3</v>
      </c>
      <c r="N276" s="247">
        <v>2.3746907748656899E-3</v>
      </c>
      <c r="O276" s="247">
        <v>1.909506877838922E-3</v>
      </c>
      <c r="P276" s="247">
        <v>6.1424946258343046E-3</v>
      </c>
      <c r="Q276" s="247">
        <v>1.1206798622793396E-3</v>
      </c>
      <c r="R276" s="247">
        <v>1.7744735615725517E-4</v>
      </c>
      <c r="S276" s="247">
        <v>5.9522721822817635E-4</v>
      </c>
      <c r="T276" s="247">
        <v>1.9585503764771705E-3</v>
      </c>
      <c r="U276" s="247">
        <v>8.2732591369996309E-4</v>
      </c>
      <c r="V276" s="247">
        <v>6.3921018437103816E-4</v>
      </c>
      <c r="W276" s="247">
        <v>1.2472788655789378E-3</v>
      </c>
      <c r="X276" s="247">
        <v>4.8837215762835215E-4</v>
      </c>
      <c r="Y276" s="247">
        <v>1.0517459492426069E-2</v>
      </c>
      <c r="Z276" s="247">
        <v>6.6760343819460518E-4</v>
      </c>
      <c r="AA276" s="247">
        <v>2.1452132967788094E-3</v>
      </c>
      <c r="AB276" s="247">
        <v>8.2351951173525355E-4</v>
      </c>
      <c r="AC276" s="247">
        <v>1.251993373981192E-3</v>
      </c>
      <c r="AD276" s="247">
        <v>1.2613664115164096E-3</v>
      </c>
      <c r="AE276" s="247">
        <v>3.2921403988664835E-3</v>
      </c>
      <c r="AF276" s="247">
        <v>1.4078114975974886E-5</v>
      </c>
      <c r="AG276" s="247">
        <v>5.0590602023725705E-4</v>
      </c>
      <c r="AH276" s="247">
        <v>3.6964566170314761E-3</v>
      </c>
      <c r="AI276" s="247">
        <v>1.540426199421713E-3</v>
      </c>
      <c r="AJ276" s="247">
        <v>3.5043955447006882E-3</v>
      </c>
      <c r="AK276" s="247">
        <v>7.7282010861761416E-4</v>
      </c>
      <c r="AL276" s="247">
        <v>9.1243471648123405E-3</v>
      </c>
      <c r="AM276" s="247">
        <v>1.2313104117466684E-3</v>
      </c>
      <c r="AN276" s="247">
        <v>1.2546920681313857E-3</v>
      </c>
      <c r="AO276" s="247">
        <v>2.9782442523911819E-2</v>
      </c>
      <c r="AP276" s="248">
        <v>1.7277324377680688E-4</v>
      </c>
      <c r="AQ276" s="247">
        <v>0</v>
      </c>
      <c r="AR276" s="247">
        <v>0</v>
      </c>
      <c r="AS276" s="247">
        <v>0</v>
      </c>
      <c r="AT276" s="247">
        <v>0</v>
      </c>
      <c r="AU276" s="247">
        <v>0</v>
      </c>
      <c r="AV276" s="247">
        <v>0</v>
      </c>
      <c r="AW276" s="247">
        <v>0</v>
      </c>
      <c r="AX276" s="247">
        <v>0</v>
      </c>
      <c r="AY276" s="247">
        <v>0</v>
      </c>
      <c r="AZ276" s="247">
        <v>0</v>
      </c>
      <c r="BA276" s="247">
        <v>0</v>
      </c>
      <c r="BB276" s="247">
        <v>0</v>
      </c>
      <c r="BC276" s="247">
        <v>0</v>
      </c>
      <c r="BD276" s="247">
        <v>0</v>
      </c>
      <c r="BE276" s="247">
        <v>0</v>
      </c>
      <c r="BF276" s="247">
        <v>0</v>
      </c>
      <c r="BG276" s="247">
        <v>0</v>
      </c>
      <c r="BH276" s="247">
        <v>0</v>
      </c>
      <c r="BI276" s="247">
        <v>0</v>
      </c>
      <c r="BJ276" s="247">
        <v>0</v>
      </c>
      <c r="BK276" s="247">
        <v>0</v>
      </c>
      <c r="BL276" s="247">
        <v>0</v>
      </c>
      <c r="BM276" s="247">
        <v>0</v>
      </c>
      <c r="BN276" s="247">
        <v>0</v>
      </c>
      <c r="BO276" s="247">
        <v>0</v>
      </c>
      <c r="BP276" s="247">
        <v>0</v>
      </c>
      <c r="BQ276" s="247">
        <v>0</v>
      </c>
      <c r="BR276" s="247">
        <v>0</v>
      </c>
      <c r="BS276" s="247">
        <v>0</v>
      </c>
      <c r="BT276" s="247">
        <v>0</v>
      </c>
      <c r="BU276" s="247">
        <v>0</v>
      </c>
      <c r="BV276" s="247">
        <v>0</v>
      </c>
      <c r="BW276" s="247">
        <v>0</v>
      </c>
      <c r="BX276" s="247">
        <v>0</v>
      </c>
      <c r="BY276" s="247">
        <v>0</v>
      </c>
      <c r="BZ276" s="247">
        <v>0</v>
      </c>
      <c r="CA276" s="247">
        <v>0</v>
      </c>
      <c r="CB276" s="185">
        <v>0</v>
      </c>
      <c r="CC276" s="290">
        <v>0</v>
      </c>
    </row>
    <row r="277" spans="1:81">
      <c r="A277" s="216"/>
      <c r="B277" s="356">
        <v>23</v>
      </c>
      <c r="C277" s="209" t="s">
        <v>50</v>
      </c>
      <c r="D277" s="247">
        <v>0</v>
      </c>
      <c r="E277" s="247">
        <v>0</v>
      </c>
      <c r="F277" s="247">
        <v>0</v>
      </c>
      <c r="G277" s="247">
        <v>0</v>
      </c>
      <c r="H277" s="247">
        <v>0</v>
      </c>
      <c r="I277" s="247">
        <v>0</v>
      </c>
      <c r="J277" s="247">
        <v>0</v>
      </c>
      <c r="K277" s="247">
        <v>0</v>
      </c>
      <c r="L277" s="247">
        <v>0</v>
      </c>
      <c r="M277" s="247">
        <v>0</v>
      </c>
      <c r="N277" s="247">
        <v>0</v>
      </c>
      <c r="O277" s="247">
        <v>0</v>
      </c>
      <c r="P277" s="247">
        <v>0</v>
      </c>
      <c r="Q277" s="247">
        <v>0</v>
      </c>
      <c r="R277" s="247">
        <v>0</v>
      </c>
      <c r="S277" s="247">
        <v>0</v>
      </c>
      <c r="T277" s="247">
        <v>0</v>
      </c>
      <c r="U277" s="247">
        <v>0</v>
      </c>
      <c r="V277" s="247">
        <v>0</v>
      </c>
      <c r="W277" s="247">
        <v>0</v>
      </c>
      <c r="X277" s="247">
        <v>0</v>
      </c>
      <c r="Y277" s="247">
        <v>0</v>
      </c>
      <c r="Z277" s="247">
        <v>0</v>
      </c>
      <c r="AA277" s="247">
        <v>0</v>
      </c>
      <c r="AB277" s="247">
        <v>0</v>
      </c>
      <c r="AC277" s="247">
        <v>0</v>
      </c>
      <c r="AD277" s="247">
        <v>0</v>
      </c>
      <c r="AE277" s="247">
        <v>0</v>
      </c>
      <c r="AF277" s="247">
        <v>0</v>
      </c>
      <c r="AG277" s="247">
        <v>0</v>
      </c>
      <c r="AH277" s="247">
        <v>0</v>
      </c>
      <c r="AI277" s="247">
        <v>0</v>
      </c>
      <c r="AJ277" s="247">
        <v>0</v>
      </c>
      <c r="AK277" s="247">
        <v>0</v>
      </c>
      <c r="AL277" s="247">
        <v>0</v>
      </c>
      <c r="AM277" s="247">
        <v>0</v>
      </c>
      <c r="AN277" s="247">
        <v>0</v>
      </c>
      <c r="AO277" s="247">
        <v>0</v>
      </c>
      <c r="AP277" s="248">
        <v>0</v>
      </c>
      <c r="AQ277" s="247">
        <v>0</v>
      </c>
      <c r="AR277" s="247">
        <v>0</v>
      </c>
      <c r="AS277" s="247">
        <v>0</v>
      </c>
      <c r="AT277" s="247">
        <v>0</v>
      </c>
      <c r="AU277" s="247">
        <v>0</v>
      </c>
      <c r="AV277" s="247">
        <v>0</v>
      </c>
      <c r="AW277" s="247">
        <v>0</v>
      </c>
      <c r="AX277" s="247">
        <v>0</v>
      </c>
      <c r="AY277" s="247">
        <v>0</v>
      </c>
      <c r="AZ277" s="247">
        <v>0</v>
      </c>
      <c r="BA277" s="247">
        <v>0</v>
      </c>
      <c r="BB277" s="247">
        <v>0</v>
      </c>
      <c r="BC277" s="247">
        <v>0</v>
      </c>
      <c r="BD277" s="247">
        <v>0</v>
      </c>
      <c r="BE277" s="247">
        <v>0</v>
      </c>
      <c r="BF277" s="247">
        <v>0</v>
      </c>
      <c r="BG277" s="247">
        <v>0</v>
      </c>
      <c r="BH277" s="247">
        <v>0</v>
      </c>
      <c r="BI277" s="247">
        <v>0</v>
      </c>
      <c r="BJ277" s="247">
        <v>0</v>
      </c>
      <c r="BK277" s="247">
        <v>0</v>
      </c>
      <c r="BL277" s="247">
        <v>0</v>
      </c>
      <c r="BM277" s="247">
        <v>0</v>
      </c>
      <c r="BN277" s="247">
        <v>0</v>
      </c>
      <c r="BO277" s="247">
        <v>0</v>
      </c>
      <c r="BP277" s="247">
        <v>0</v>
      </c>
      <c r="BQ277" s="247">
        <v>0</v>
      </c>
      <c r="BR277" s="247">
        <v>0</v>
      </c>
      <c r="BS277" s="247">
        <v>0</v>
      </c>
      <c r="BT277" s="247">
        <v>0</v>
      </c>
      <c r="BU277" s="247">
        <v>0</v>
      </c>
      <c r="BV277" s="247">
        <v>0</v>
      </c>
      <c r="BW277" s="247">
        <v>0</v>
      </c>
      <c r="BX277" s="247">
        <v>0</v>
      </c>
      <c r="BY277" s="247">
        <v>0</v>
      </c>
      <c r="BZ277" s="247">
        <v>0</v>
      </c>
      <c r="CA277" s="247">
        <v>0</v>
      </c>
      <c r="CB277" s="185">
        <v>0</v>
      </c>
      <c r="CC277" s="290">
        <v>0</v>
      </c>
    </row>
    <row r="278" spans="1:81">
      <c r="A278" s="216"/>
      <c r="B278" s="356">
        <v>24</v>
      </c>
      <c r="C278" s="209" t="s">
        <v>158</v>
      </c>
      <c r="D278" s="247">
        <v>8.2960968614946346E-7</v>
      </c>
      <c r="E278" s="247">
        <v>3.0769556550255544E-7</v>
      </c>
      <c r="F278" s="247">
        <v>6.8873294325459273E-7</v>
      </c>
      <c r="G278" s="247">
        <v>1.5772319872735207E-6</v>
      </c>
      <c r="H278" s="247">
        <v>1.1544118628481044E-6</v>
      </c>
      <c r="I278" s="247">
        <v>2.0649066684727972E-6</v>
      </c>
      <c r="J278" s="247">
        <v>3.0882505129646094E-6</v>
      </c>
      <c r="K278" s="247">
        <v>2.0948626576938542E-6</v>
      </c>
      <c r="L278" s="247">
        <v>7.5789787978974685E-7</v>
      </c>
      <c r="M278" s="247">
        <v>2.0642737836241063E-6</v>
      </c>
      <c r="N278" s="247">
        <v>3.6701743116725934E-6</v>
      </c>
      <c r="O278" s="247">
        <v>3.3846833533642395E-6</v>
      </c>
      <c r="P278" s="247">
        <v>2.3481306734904247E-6</v>
      </c>
      <c r="Q278" s="247">
        <v>1.3365094753435631E-6</v>
      </c>
      <c r="R278" s="247">
        <v>7.9493339626950653E-7</v>
      </c>
      <c r="S278" s="247">
        <v>7.0909888869779041E-7</v>
      </c>
      <c r="T278" s="247">
        <v>8.8331825370448028E-7</v>
      </c>
      <c r="U278" s="247">
        <v>2.0398156747924864E-6</v>
      </c>
      <c r="V278" s="247">
        <v>7.4969469796649575E-7</v>
      </c>
      <c r="W278" s="247">
        <v>3.5205152405772583E-7</v>
      </c>
      <c r="X278" s="247">
        <v>1.1188392716206994E-6</v>
      </c>
      <c r="Y278" s="247">
        <v>1.397176576333273E-6</v>
      </c>
      <c r="Z278" s="247">
        <v>2.1809414029297718E-7</v>
      </c>
      <c r="AA278" s="247">
        <v>6.9380514583596167E-6</v>
      </c>
      <c r="AB278" s="247">
        <v>4.2095593966500359E-6</v>
      </c>
      <c r="AC278" s="247">
        <v>5.1955536889850853E-6</v>
      </c>
      <c r="AD278" s="247">
        <v>1.9309133666911145E-6</v>
      </c>
      <c r="AE278" s="247">
        <v>3.9173726850503876E-7</v>
      </c>
      <c r="AF278" s="247">
        <v>3.3670655147979873E-7</v>
      </c>
      <c r="AG278" s="247">
        <v>1.0642690372400315E-6</v>
      </c>
      <c r="AH278" s="247">
        <v>5.4888570421519091E-7</v>
      </c>
      <c r="AI278" s="247">
        <v>8.0981906294895639E-7</v>
      </c>
      <c r="AJ278" s="247">
        <v>1.1083187239193974E-6</v>
      </c>
      <c r="AK278" s="247">
        <v>8.8884924309349748E-7</v>
      </c>
      <c r="AL278" s="247">
        <v>3.0017962282561528E-7</v>
      </c>
      <c r="AM278" s="247">
        <v>3.7531966680065573E-7</v>
      </c>
      <c r="AN278" s="247">
        <v>2.1847559691771646E-6</v>
      </c>
      <c r="AO278" s="247">
        <v>0</v>
      </c>
      <c r="AP278" s="248">
        <v>2.0805570943554767E-7</v>
      </c>
      <c r="AQ278" s="247">
        <v>0</v>
      </c>
      <c r="AR278" s="247">
        <v>0</v>
      </c>
      <c r="AS278" s="247">
        <v>0</v>
      </c>
      <c r="AT278" s="247">
        <v>0</v>
      </c>
      <c r="AU278" s="247">
        <v>0</v>
      </c>
      <c r="AV278" s="247">
        <v>0</v>
      </c>
      <c r="AW278" s="247">
        <v>0</v>
      </c>
      <c r="AX278" s="247">
        <v>0</v>
      </c>
      <c r="AY278" s="247">
        <v>0</v>
      </c>
      <c r="AZ278" s="247">
        <v>0</v>
      </c>
      <c r="BA278" s="247">
        <v>0</v>
      </c>
      <c r="BB278" s="247">
        <v>0</v>
      </c>
      <c r="BC278" s="247">
        <v>0</v>
      </c>
      <c r="BD278" s="247">
        <v>0</v>
      </c>
      <c r="BE278" s="247">
        <v>0</v>
      </c>
      <c r="BF278" s="247">
        <v>0</v>
      </c>
      <c r="BG278" s="247">
        <v>0</v>
      </c>
      <c r="BH278" s="247">
        <v>0</v>
      </c>
      <c r="BI278" s="247">
        <v>0</v>
      </c>
      <c r="BJ278" s="247">
        <v>0</v>
      </c>
      <c r="BK278" s="247">
        <v>0</v>
      </c>
      <c r="BL278" s="247">
        <v>0</v>
      </c>
      <c r="BM278" s="247">
        <v>0</v>
      </c>
      <c r="BN278" s="247">
        <v>0</v>
      </c>
      <c r="BO278" s="247">
        <v>0</v>
      </c>
      <c r="BP278" s="247">
        <v>0</v>
      </c>
      <c r="BQ278" s="247">
        <v>0</v>
      </c>
      <c r="BR278" s="247">
        <v>0</v>
      </c>
      <c r="BS278" s="247">
        <v>0</v>
      </c>
      <c r="BT278" s="247">
        <v>0</v>
      </c>
      <c r="BU278" s="247">
        <v>0</v>
      </c>
      <c r="BV278" s="247">
        <v>0</v>
      </c>
      <c r="BW278" s="247">
        <v>0</v>
      </c>
      <c r="BX278" s="247">
        <v>0</v>
      </c>
      <c r="BY278" s="247">
        <v>0</v>
      </c>
      <c r="BZ278" s="247">
        <v>0</v>
      </c>
      <c r="CA278" s="247">
        <v>0</v>
      </c>
      <c r="CB278" s="185">
        <v>0</v>
      </c>
      <c r="CC278" s="290">
        <v>0</v>
      </c>
    </row>
    <row r="279" spans="1:81">
      <c r="A279" s="216"/>
      <c r="B279" s="356">
        <v>25</v>
      </c>
      <c r="C279" s="209" t="s">
        <v>189</v>
      </c>
      <c r="D279" s="247">
        <v>1.7441649949176102E-7</v>
      </c>
      <c r="E279" s="247">
        <v>3.4439798917368146E-8</v>
      </c>
      <c r="F279" s="247">
        <v>7.0815877007220725E-8</v>
      </c>
      <c r="G279" s="247">
        <v>4.4901719875967831E-7</v>
      </c>
      <c r="H279" s="247">
        <v>3.230976113668435E-7</v>
      </c>
      <c r="I279" s="247">
        <v>3.0150857921979937E-7</v>
      </c>
      <c r="J279" s="247">
        <v>4.1206040020087664E-7</v>
      </c>
      <c r="K279" s="247">
        <v>4.0410799856138207E-7</v>
      </c>
      <c r="L279" s="247">
        <v>2.4842667968275343E-7</v>
      </c>
      <c r="M279" s="247">
        <v>1.0744903089381799E-7</v>
      </c>
      <c r="N279" s="247">
        <v>1.7293514109977171E-7</v>
      </c>
      <c r="O279" s="247">
        <v>3.1505852992482914E-7</v>
      </c>
      <c r="P279" s="247">
        <v>1.1946146222231832E-7</v>
      </c>
      <c r="Q279" s="247">
        <v>9.1750662175124317E-8</v>
      </c>
      <c r="R279" s="247">
        <v>6.0834187741645231E-8</v>
      </c>
      <c r="S279" s="247">
        <v>6.8946150039403366E-8</v>
      </c>
      <c r="T279" s="247">
        <v>5.8489417710402045E-8</v>
      </c>
      <c r="U279" s="247">
        <v>1.8753831037861826E-7</v>
      </c>
      <c r="V279" s="247">
        <v>6.0743058391928857E-8</v>
      </c>
      <c r="W279" s="247">
        <v>3.8478263111086217E-8</v>
      </c>
      <c r="X279" s="247">
        <v>8.7247782661560345E-8</v>
      </c>
      <c r="Y279" s="247">
        <v>1.1814268842223451E-7</v>
      </c>
      <c r="Z279" s="247">
        <v>1.7015918087324142E-7</v>
      </c>
      <c r="AA279" s="247">
        <v>1.6042928358856654E-7</v>
      </c>
      <c r="AB279" s="247">
        <v>1.2136156422700651E-5</v>
      </c>
      <c r="AC279" s="247">
        <v>1.3666849319841378E-6</v>
      </c>
      <c r="AD279" s="247">
        <v>5.1873019923385327E-7</v>
      </c>
      <c r="AE279" s="247">
        <v>2.0785500569359062E-7</v>
      </c>
      <c r="AF279" s="247">
        <v>8.4860257598997414E-8</v>
      </c>
      <c r="AG279" s="247">
        <v>4.4241723399688725E-7</v>
      </c>
      <c r="AH279" s="247">
        <v>4.1993724688799827E-7</v>
      </c>
      <c r="AI279" s="247">
        <v>6.4727818997444894E-7</v>
      </c>
      <c r="AJ279" s="247">
        <v>1.2734466963325993E-6</v>
      </c>
      <c r="AK279" s="247">
        <v>7.2779985982545548E-7</v>
      </c>
      <c r="AL279" s="247">
        <v>3.6120655198920041E-7</v>
      </c>
      <c r="AM279" s="247">
        <v>1.3750898796451813E-7</v>
      </c>
      <c r="AN279" s="247">
        <v>1.3718242048483893E-6</v>
      </c>
      <c r="AO279" s="247">
        <v>0</v>
      </c>
      <c r="AP279" s="248">
        <v>1.553961949054267E-7</v>
      </c>
      <c r="AQ279" s="247">
        <v>0</v>
      </c>
      <c r="AR279" s="247">
        <v>0</v>
      </c>
      <c r="AS279" s="247">
        <v>0</v>
      </c>
      <c r="AT279" s="247">
        <v>0</v>
      </c>
      <c r="AU279" s="247">
        <v>0</v>
      </c>
      <c r="AV279" s="247">
        <v>0</v>
      </c>
      <c r="AW279" s="247">
        <v>0</v>
      </c>
      <c r="AX279" s="247">
        <v>0</v>
      </c>
      <c r="AY279" s="247">
        <v>0</v>
      </c>
      <c r="AZ279" s="247">
        <v>0</v>
      </c>
      <c r="BA279" s="247">
        <v>0</v>
      </c>
      <c r="BB279" s="247">
        <v>0</v>
      </c>
      <c r="BC279" s="247">
        <v>0</v>
      </c>
      <c r="BD279" s="247">
        <v>0</v>
      </c>
      <c r="BE279" s="247">
        <v>0</v>
      </c>
      <c r="BF279" s="247">
        <v>0</v>
      </c>
      <c r="BG279" s="247">
        <v>0</v>
      </c>
      <c r="BH279" s="247">
        <v>0</v>
      </c>
      <c r="BI279" s="247">
        <v>0</v>
      </c>
      <c r="BJ279" s="247">
        <v>0</v>
      </c>
      <c r="BK279" s="247">
        <v>0</v>
      </c>
      <c r="BL279" s="247">
        <v>0</v>
      </c>
      <c r="BM279" s="247">
        <v>0</v>
      </c>
      <c r="BN279" s="247">
        <v>0</v>
      </c>
      <c r="BO279" s="247">
        <v>0</v>
      </c>
      <c r="BP279" s="247">
        <v>0</v>
      </c>
      <c r="BQ279" s="247">
        <v>0</v>
      </c>
      <c r="BR279" s="247">
        <v>0</v>
      </c>
      <c r="BS279" s="247">
        <v>0</v>
      </c>
      <c r="BT279" s="247">
        <v>0</v>
      </c>
      <c r="BU279" s="247">
        <v>0</v>
      </c>
      <c r="BV279" s="247">
        <v>0</v>
      </c>
      <c r="BW279" s="247">
        <v>0</v>
      </c>
      <c r="BX279" s="247">
        <v>0</v>
      </c>
      <c r="BY279" s="247">
        <v>0</v>
      </c>
      <c r="BZ279" s="247">
        <v>0</v>
      </c>
      <c r="CA279" s="247">
        <v>0</v>
      </c>
      <c r="CB279" s="185">
        <v>0</v>
      </c>
      <c r="CC279" s="290">
        <v>0</v>
      </c>
    </row>
    <row r="280" spans="1:81">
      <c r="A280" s="216"/>
      <c r="B280" s="356">
        <v>26</v>
      </c>
      <c r="C280" s="209" t="s">
        <v>241</v>
      </c>
      <c r="D280" s="247">
        <v>1.3543904170938374E-8</v>
      </c>
      <c r="E280" s="247">
        <v>0</v>
      </c>
      <c r="F280" s="247">
        <v>0</v>
      </c>
      <c r="G280" s="247">
        <v>9.1394792253787938E-8</v>
      </c>
      <c r="H280" s="247">
        <v>9.6570547179074395E-8</v>
      </c>
      <c r="I280" s="247">
        <v>1.9253423096362961E-8</v>
      </c>
      <c r="J280" s="247">
        <v>8.2532639151364182E-8</v>
      </c>
      <c r="K280" s="247">
        <v>2.2572424661028148E-7</v>
      </c>
      <c r="L280" s="247">
        <v>9.7241884149432812E-9</v>
      </c>
      <c r="M280" s="247">
        <v>6.2673998475000534E-9</v>
      </c>
      <c r="N280" s="247">
        <v>1.9692930482910054E-7</v>
      </c>
      <c r="O280" s="247">
        <v>1.183622521978074E-8</v>
      </c>
      <c r="P280" s="247">
        <v>4.5424884232666033E-9</v>
      </c>
      <c r="Q280" s="247">
        <v>7.6141735503651253E-9</v>
      </c>
      <c r="R280" s="247">
        <v>1.8725901188136367E-8</v>
      </c>
      <c r="S280" s="247">
        <v>1.9103303464779163E-9</v>
      </c>
      <c r="T280" s="247">
        <v>1.024749212028256E-8</v>
      </c>
      <c r="U280" s="247">
        <v>6.1075700312687051E-8</v>
      </c>
      <c r="V280" s="247">
        <v>1.3133198590503237E-8</v>
      </c>
      <c r="W280" s="247">
        <v>1.6623068445703494E-8</v>
      </c>
      <c r="X280" s="247">
        <v>1.8233453674208994E-7</v>
      </c>
      <c r="Y280" s="247">
        <v>1.8279455400401534E-8</v>
      </c>
      <c r="Z280" s="247">
        <v>1.4803525778797071E-7</v>
      </c>
      <c r="AA280" s="247">
        <v>9.8498294883106518E-7</v>
      </c>
      <c r="AB280" s="247">
        <v>1.7076139576113709E-7</v>
      </c>
      <c r="AC280" s="247">
        <v>0</v>
      </c>
      <c r="AD280" s="247">
        <v>1.0445600758242623E-7</v>
      </c>
      <c r="AE280" s="247">
        <v>3.0589529986061401E-7</v>
      </c>
      <c r="AF280" s="247">
        <v>1.4631527286325741E-9</v>
      </c>
      <c r="AG280" s="247">
        <v>7.1291934689284014E-7</v>
      </c>
      <c r="AH280" s="247">
        <v>5.0359013557812247E-7</v>
      </c>
      <c r="AI280" s="247">
        <v>2.1367050909413609E-6</v>
      </c>
      <c r="AJ280" s="247">
        <v>5.1968422149665112E-7</v>
      </c>
      <c r="AK280" s="247">
        <v>3.3051968644581112E-7</v>
      </c>
      <c r="AL280" s="247">
        <v>3.1584395949345519E-9</v>
      </c>
      <c r="AM280" s="247">
        <v>1.0328856551715868E-7</v>
      </c>
      <c r="AN280" s="247">
        <v>1.393353880800403E-6</v>
      </c>
      <c r="AO280" s="247">
        <v>0</v>
      </c>
      <c r="AP280" s="248">
        <v>8.3819434806843011E-7</v>
      </c>
      <c r="AQ280" s="247">
        <v>0</v>
      </c>
      <c r="AR280" s="247">
        <v>0</v>
      </c>
      <c r="AS280" s="247">
        <v>0</v>
      </c>
      <c r="AT280" s="247">
        <v>0</v>
      </c>
      <c r="AU280" s="247">
        <v>0</v>
      </c>
      <c r="AV280" s="247">
        <v>0</v>
      </c>
      <c r="AW280" s="247">
        <v>0</v>
      </c>
      <c r="AX280" s="247">
        <v>0</v>
      </c>
      <c r="AY280" s="247">
        <v>0</v>
      </c>
      <c r="AZ280" s="247">
        <v>0</v>
      </c>
      <c r="BA280" s="247">
        <v>0</v>
      </c>
      <c r="BB280" s="247">
        <v>0</v>
      </c>
      <c r="BC280" s="247">
        <v>0</v>
      </c>
      <c r="BD280" s="247">
        <v>0</v>
      </c>
      <c r="BE280" s="247">
        <v>0</v>
      </c>
      <c r="BF280" s="247">
        <v>0</v>
      </c>
      <c r="BG280" s="247">
        <v>0</v>
      </c>
      <c r="BH280" s="247">
        <v>0</v>
      </c>
      <c r="BI280" s="247">
        <v>0</v>
      </c>
      <c r="BJ280" s="247">
        <v>0</v>
      </c>
      <c r="BK280" s="247">
        <v>0</v>
      </c>
      <c r="BL280" s="247">
        <v>0</v>
      </c>
      <c r="BM280" s="247">
        <v>0</v>
      </c>
      <c r="BN280" s="247">
        <v>0</v>
      </c>
      <c r="BO280" s="247">
        <v>0</v>
      </c>
      <c r="BP280" s="247">
        <v>0</v>
      </c>
      <c r="BQ280" s="247">
        <v>0</v>
      </c>
      <c r="BR280" s="247">
        <v>0</v>
      </c>
      <c r="BS280" s="247">
        <v>0</v>
      </c>
      <c r="BT280" s="247">
        <v>0</v>
      </c>
      <c r="BU280" s="247">
        <v>0</v>
      </c>
      <c r="BV280" s="247">
        <v>0</v>
      </c>
      <c r="BW280" s="247">
        <v>0</v>
      </c>
      <c r="BX280" s="247">
        <v>0</v>
      </c>
      <c r="BY280" s="247">
        <v>0</v>
      </c>
      <c r="BZ280" s="247">
        <v>0</v>
      </c>
      <c r="CA280" s="247">
        <v>0</v>
      </c>
      <c r="CB280" s="185">
        <v>0</v>
      </c>
      <c r="CC280" s="290">
        <v>0</v>
      </c>
    </row>
    <row r="281" spans="1:81">
      <c r="A281" s="216"/>
      <c r="B281" s="356">
        <v>27</v>
      </c>
      <c r="C281" s="209" t="s">
        <v>242</v>
      </c>
      <c r="D281" s="247">
        <v>1.4358791676308432E-4</v>
      </c>
      <c r="E281" s="247">
        <v>3.3061461182361147E-5</v>
      </c>
      <c r="F281" s="247">
        <v>1.5812506757418727E-4</v>
      </c>
      <c r="G281" s="247">
        <v>7.7827892195511425E-5</v>
      </c>
      <c r="H281" s="247">
        <v>1.6755355565149443E-4</v>
      </c>
      <c r="I281" s="247">
        <v>2.1341596452972915E-4</v>
      </c>
      <c r="J281" s="247">
        <v>1.9134705486880649E-4</v>
      </c>
      <c r="K281" s="247">
        <v>1.2459507645225872E-4</v>
      </c>
      <c r="L281" s="247">
        <v>3.0706278187961972E-5</v>
      </c>
      <c r="M281" s="247">
        <v>1.3648445369713897E-4</v>
      </c>
      <c r="N281" s="247">
        <v>8.4111184649621095E-5</v>
      </c>
      <c r="O281" s="247">
        <v>4.3457561851271963E-5</v>
      </c>
      <c r="P281" s="247">
        <v>6.1357173575300172E-5</v>
      </c>
      <c r="Q281" s="247">
        <v>7.5829074381332157E-5</v>
      </c>
      <c r="R281" s="247">
        <v>1.0703833067770427E-4</v>
      </c>
      <c r="S281" s="247">
        <v>8.7725680012336769E-5</v>
      </c>
      <c r="T281" s="247">
        <v>1.5574121992621072E-4</v>
      </c>
      <c r="U281" s="247">
        <v>1.1773568153214323E-4</v>
      </c>
      <c r="V281" s="247">
        <v>1.268590158507746E-4</v>
      </c>
      <c r="W281" s="247">
        <v>1.3471996138331876E-4</v>
      </c>
      <c r="X281" s="247">
        <v>9.8649501059842011E-5</v>
      </c>
      <c r="Y281" s="247">
        <v>1.6680630218232284E-4</v>
      </c>
      <c r="Z281" s="247">
        <v>1.2533107251025042E-4</v>
      </c>
      <c r="AA281" s="247">
        <v>1.5349361855929743E-5</v>
      </c>
      <c r="AB281" s="247">
        <v>5.015405319176649E-5</v>
      </c>
      <c r="AC281" s="247">
        <v>4.7336930454173638E-5</v>
      </c>
      <c r="AD281" s="247">
        <v>3.011764831737903E-5</v>
      </c>
      <c r="AE281" s="247">
        <v>1.4620552666876577E-5</v>
      </c>
      <c r="AF281" s="247">
        <v>3.822126210699624E-6</v>
      </c>
      <c r="AG281" s="247">
        <v>2.3018660814338994E-5</v>
      </c>
      <c r="AH281" s="247">
        <v>2.1756748606426949E-5</v>
      </c>
      <c r="AI281" s="247">
        <v>2.4664605147161717E-5</v>
      </c>
      <c r="AJ281" s="247">
        <v>4.4396812070057662E-5</v>
      </c>
      <c r="AK281" s="247">
        <v>1.0548550679048085E-4</v>
      </c>
      <c r="AL281" s="247">
        <v>8.7812590586605274E-5</v>
      </c>
      <c r="AM281" s="247">
        <v>4.7949873375227172E-5</v>
      </c>
      <c r="AN281" s="247">
        <v>1.5805064108790376E-4</v>
      </c>
      <c r="AO281" s="247">
        <v>5.8726635753006959E-4</v>
      </c>
      <c r="AP281" s="248">
        <v>1.1421362690093978E-5</v>
      </c>
      <c r="AQ281" s="247">
        <v>0</v>
      </c>
      <c r="AR281" s="247">
        <v>0</v>
      </c>
      <c r="AS281" s="247">
        <v>0</v>
      </c>
      <c r="AT281" s="247">
        <v>0</v>
      </c>
      <c r="AU281" s="247">
        <v>0</v>
      </c>
      <c r="AV281" s="247">
        <v>0</v>
      </c>
      <c r="AW281" s="247">
        <v>0</v>
      </c>
      <c r="AX281" s="247">
        <v>0</v>
      </c>
      <c r="AY281" s="247">
        <v>0</v>
      </c>
      <c r="AZ281" s="247">
        <v>0</v>
      </c>
      <c r="BA281" s="247">
        <v>0</v>
      </c>
      <c r="BB281" s="247">
        <v>0</v>
      </c>
      <c r="BC281" s="247">
        <v>0</v>
      </c>
      <c r="BD281" s="247">
        <v>0</v>
      </c>
      <c r="BE281" s="247">
        <v>0</v>
      </c>
      <c r="BF281" s="247">
        <v>0</v>
      </c>
      <c r="BG281" s="247">
        <v>0</v>
      </c>
      <c r="BH281" s="247">
        <v>0</v>
      </c>
      <c r="BI281" s="247">
        <v>0</v>
      </c>
      <c r="BJ281" s="247">
        <v>0</v>
      </c>
      <c r="BK281" s="247">
        <v>0</v>
      </c>
      <c r="BL281" s="247">
        <v>0</v>
      </c>
      <c r="BM281" s="247">
        <v>0</v>
      </c>
      <c r="BN281" s="247">
        <v>0</v>
      </c>
      <c r="BO281" s="247">
        <v>0</v>
      </c>
      <c r="BP281" s="247">
        <v>0</v>
      </c>
      <c r="BQ281" s="247">
        <v>0</v>
      </c>
      <c r="BR281" s="247">
        <v>0</v>
      </c>
      <c r="BS281" s="247">
        <v>0</v>
      </c>
      <c r="BT281" s="247">
        <v>0</v>
      </c>
      <c r="BU281" s="247">
        <v>0</v>
      </c>
      <c r="BV281" s="247">
        <v>0</v>
      </c>
      <c r="BW281" s="247">
        <v>0</v>
      </c>
      <c r="BX281" s="247">
        <v>0</v>
      </c>
      <c r="BY281" s="247">
        <v>0</v>
      </c>
      <c r="BZ281" s="247">
        <v>0</v>
      </c>
      <c r="CA281" s="247">
        <v>0</v>
      </c>
      <c r="CB281" s="185">
        <v>0</v>
      </c>
      <c r="CC281" s="290">
        <v>0</v>
      </c>
    </row>
    <row r="282" spans="1:81">
      <c r="A282" s="216"/>
      <c r="B282" s="356">
        <v>28</v>
      </c>
      <c r="C282" s="209" t="s">
        <v>52</v>
      </c>
      <c r="D282" s="247">
        <v>5.9362551923698237E-4</v>
      </c>
      <c r="E282" s="247">
        <v>9.5954136931328878E-4</v>
      </c>
      <c r="F282" s="247">
        <v>8.519903167300176E-4</v>
      </c>
      <c r="G282" s="247">
        <v>5.1778544737463329E-3</v>
      </c>
      <c r="H282" s="247">
        <v>5.5546277733666992E-4</v>
      </c>
      <c r="I282" s="247">
        <v>1.5611301677111403E-3</v>
      </c>
      <c r="J282" s="247">
        <v>8.0368162699305556E-4</v>
      </c>
      <c r="K282" s="247">
        <v>6.0925078984270002E-4</v>
      </c>
      <c r="L282" s="247">
        <v>3.3498370723939526E-4</v>
      </c>
      <c r="M282" s="247">
        <v>3.7428466209930443E-4</v>
      </c>
      <c r="N282" s="247">
        <v>8.5566757807312242E-4</v>
      </c>
      <c r="O282" s="247">
        <v>4.1467370390065267E-4</v>
      </c>
      <c r="P282" s="247">
        <v>5.4710758677193108E-4</v>
      </c>
      <c r="Q282" s="247">
        <v>1.0004557147347628E-3</v>
      </c>
      <c r="R282" s="247">
        <v>6.1244261961163472E-4</v>
      </c>
      <c r="S282" s="247">
        <v>5.4200259291760659E-4</v>
      </c>
      <c r="T282" s="247">
        <v>6.6524714878116132E-4</v>
      </c>
      <c r="U282" s="247">
        <v>4.7357487588719566E-4</v>
      </c>
      <c r="V282" s="247">
        <v>5.3046938905484129E-4</v>
      </c>
      <c r="W282" s="247">
        <v>4.5234312558212024E-4</v>
      </c>
      <c r="X282" s="247">
        <v>9.2507205392998817E-4</v>
      </c>
      <c r="Y282" s="247">
        <v>1.958373336421283E-3</v>
      </c>
      <c r="Z282" s="247">
        <v>8.8079037440124113E-4</v>
      </c>
      <c r="AA282" s="247">
        <v>1.3729335604395056E-3</v>
      </c>
      <c r="AB282" s="247">
        <v>1.491740126412643E-3</v>
      </c>
      <c r="AC282" s="247">
        <v>2.0768762011814765E-3</v>
      </c>
      <c r="AD282" s="247">
        <v>1.5198092284019137E-3</v>
      </c>
      <c r="AE282" s="247">
        <v>5.9919851287059322E-3</v>
      </c>
      <c r="AF282" s="247">
        <v>5.98841321710926E-3</v>
      </c>
      <c r="AG282" s="247">
        <v>1.7016869296391909E-3</v>
      </c>
      <c r="AH282" s="247">
        <v>5.3166439179300553E-4</v>
      </c>
      <c r="AI282" s="247">
        <v>1.3116851255496771E-3</v>
      </c>
      <c r="AJ282" s="247">
        <v>7.4909340855390733E-4</v>
      </c>
      <c r="AK282" s="247">
        <v>5.820649328437844E-4</v>
      </c>
      <c r="AL282" s="247">
        <v>2.0227524727036194E-3</v>
      </c>
      <c r="AM282" s="247">
        <v>9.0410931528599767E-4</v>
      </c>
      <c r="AN282" s="247">
        <v>1.0009018648613731E-3</v>
      </c>
      <c r="AO282" s="247">
        <v>0</v>
      </c>
      <c r="AP282" s="248">
        <v>2.6550608337164235E-3</v>
      </c>
      <c r="AQ282" s="247">
        <v>0</v>
      </c>
      <c r="AR282" s="247">
        <v>0</v>
      </c>
      <c r="AS282" s="247">
        <v>0</v>
      </c>
      <c r="AT282" s="247">
        <v>0</v>
      </c>
      <c r="AU282" s="247">
        <v>0</v>
      </c>
      <c r="AV282" s="247">
        <v>0</v>
      </c>
      <c r="AW282" s="247">
        <v>0</v>
      </c>
      <c r="AX282" s="247">
        <v>0</v>
      </c>
      <c r="AY282" s="247">
        <v>0</v>
      </c>
      <c r="AZ282" s="247">
        <v>0</v>
      </c>
      <c r="BA282" s="247">
        <v>0</v>
      </c>
      <c r="BB282" s="247">
        <v>0</v>
      </c>
      <c r="BC282" s="247">
        <v>0</v>
      </c>
      <c r="BD282" s="247">
        <v>0</v>
      </c>
      <c r="BE282" s="247">
        <v>0</v>
      </c>
      <c r="BF282" s="247">
        <v>0</v>
      </c>
      <c r="BG282" s="247">
        <v>0</v>
      </c>
      <c r="BH282" s="247">
        <v>0</v>
      </c>
      <c r="BI282" s="247">
        <v>0</v>
      </c>
      <c r="BJ282" s="247">
        <v>0</v>
      </c>
      <c r="BK282" s="247">
        <v>0</v>
      </c>
      <c r="BL282" s="247">
        <v>0</v>
      </c>
      <c r="BM282" s="247">
        <v>0</v>
      </c>
      <c r="BN282" s="247">
        <v>0</v>
      </c>
      <c r="BO282" s="247">
        <v>0</v>
      </c>
      <c r="BP282" s="247">
        <v>0</v>
      </c>
      <c r="BQ282" s="247">
        <v>0</v>
      </c>
      <c r="BR282" s="247">
        <v>0</v>
      </c>
      <c r="BS282" s="247">
        <v>0</v>
      </c>
      <c r="BT282" s="247">
        <v>0</v>
      </c>
      <c r="BU282" s="247">
        <v>0</v>
      </c>
      <c r="BV282" s="247">
        <v>0</v>
      </c>
      <c r="BW282" s="247">
        <v>0</v>
      </c>
      <c r="BX282" s="247">
        <v>0</v>
      </c>
      <c r="BY282" s="247">
        <v>0</v>
      </c>
      <c r="BZ282" s="247">
        <v>0</v>
      </c>
      <c r="CA282" s="247">
        <v>0</v>
      </c>
      <c r="CB282" s="185">
        <v>0</v>
      </c>
      <c r="CC282" s="290">
        <v>0</v>
      </c>
    </row>
    <row r="283" spans="1:81">
      <c r="A283" s="216"/>
      <c r="B283" s="356">
        <v>29</v>
      </c>
      <c r="C283" s="209" t="s">
        <v>53</v>
      </c>
      <c r="D283" s="247">
        <v>1.3758568314957772E-8</v>
      </c>
      <c r="E283" s="247">
        <v>3.7979319693201115E-8</v>
      </c>
      <c r="F283" s="247">
        <v>3.0616365575244865E-8</v>
      </c>
      <c r="G283" s="247">
        <v>1.7193213749789862E-7</v>
      </c>
      <c r="H283" s="247">
        <v>8.9225630202497879E-8</v>
      </c>
      <c r="I283" s="247">
        <v>1.1843806944479486E-7</v>
      </c>
      <c r="J283" s="247">
        <v>6.2124415887150271E-8</v>
      </c>
      <c r="K283" s="247">
        <v>7.1446830824307831E-8</v>
      </c>
      <c r="L283" s="247">
        <v>2.1896924854100931E-8</v>
      </c>
      <c r="M283" s="247">
        <v>9.8551752458622874E-8</v>
      </c>
      <c r="N283" s="247">
        <v>9.1730096983066894E-8</v>
      </c>
      <c r="O283" s="247">
        <v>3.4453681753183073E-8</v>
      </c>
      <c r="P283" s="247">
        <v>2.3796263748505844E-8</v>
      </c>
      <c r="Q283" s="247">
        <v>9.7347672215043766E-8</v>
      </c>
      <c r="R283" s="247">
        <v>7.38396845156434E-8</v>
      </c>
      <c r="S283" s="247">
        <v>5.8143605192332473E-8</v>
      </c>
      <c r="T283" s="247">
        <v>8.5116321085281996E-8</v>
      </c>
      <c r="U283" s="247">
        <v>3.8243880183086075E-8</v>
      </c>
      <c r="V283" s="247">
        <v>4.6704039987412288E-8</v>
      </c>
      <c r="W283" s="247">
        <v>5.4610623827333245E-8</v>
      </c>
      <c r="X283" s="247">
        <v>2.2370650588886299E-8</v>
      </c>
      <c r="Y283" s="247">
        <v>8.2149071679120401E-8</v>
      </c>
      <c r="Z283" s="247">
        <v>1.3646877688035624E-7</v>
      </c>
      <c r="AA283" s="247">
        <v>1.8737888611154136E-7</v>
      </c>
      <c r="AB283" s="247">
        <v>3.1052891909512574E-8</v>
      </c>
      <c r="AC283" s="247">
        <v>4.0919791692013419E-8</v>
      </c>
      <c r="AD283" s="247">
        <v>8.2071666796970146E-7</v>
      </c>
      <c r="AE283" s="247">
        <v>4.1388749214353727E-7</v>
      </c>
      <c r="AF283" s="247">
        <v>1.0927966721330661E-6</v>
      </c>
      <c r="AG283" s="247">
        <v>7.7159075395381296E-7</v>
      </c>
      <c r="AH283" s="247">
        <v>5.1638334025260912E-7</v>
      </c>
      <c r="AI283" s="247">
        <v>8.7371910343838838E-8</v>
      </c>
      <c r="AJ283" s="247">
        <v>1.9091047792690799E-7</v>
      </c>
      <c r="AK283" s="247">
        <v>4.4960643882257785E-7</v>
      </c>
      <c r="AL283" s="247">
        <v>3.862082480418157E-7</v>
      </c>
      <c r="AM283" s="247">
        <v>2.4879814550692042E-7</v>
      </c>
      <c r="AN283" s="247">
        <v>8.1917392393038214E-7</v>
      </c>
      <c r="AO283" s="247">
        <v>0</v>
      </c>
      <c r="AP283" s="248">
        <v>4.3401048905758483E-7</v>
      </c>
      <c r="AQ283" s="247">
        <v>0</v>
      </c>
      <c r="AR283" s="247">
        <v>0</v>
      </c>
      <c r="AS283" s="247">
        <v>0</v>
      </c>
      <c r="AT283" s="247">
        <v>0</v>
      </c>
      <c r="AU283" s="247">
        <v>0</v>
      </c>
      <c r="AV283" s="247">
        <v>0</v>
      </c>
      <c r="AW283" s="247">
        <v>0</v>
      </c>
      <c r="AX283" s="247">
        <v>0</v>
      </c>
      <c r="AY283" s="247">
        <v>0</v>
      </c>
      <c r="AZ283" s="247">
        <v>0</v>
      </c>
      <c r="BA283" s="247">
        <v>0</v>
      </c>
      <c r="BB283" s="247">
        <v>0</v>
      </c>
      <c r="BC283" s="247">
        <v>0</v>
      </c>
      <c r="BD283" s="247">
        <v>0</v>
      </c>
      <c r="BE283" s="247">
        <v>0</v>
      </c>
      <c r="BF283" s="247">
        <v>0</v>
      </c>
      <c r="BG283" s="247">
        <v>0</v>
      </c>
      <c r="BH283" s="247">
        <v>0</v>
      </c>
      <c r="BI283" s="247">
        <v>0</v>
      </c>
      <c r="BJ283" s="247">
        <v>0</v>
      </c>
      <c r="BK283" s="247">
        <v>0</v>
      </c>
      <c r="BL283" s="247">
        <v>0</v>
      </c>
      <c r="BM283" s="247">
        <v>0</v>
      </c>
      <c r="BN283" s="247">
        <v>0</v>
      </c>
      <c r="BO283" s="247">
        <v>0</v>
      </c>
      <c r="BP283" s="247">
        <v>0</v>
      </c>
      <c r="BQ283" s="247">
        <v>0</v>
      </c>
      <c r="BR283" s="247">
        <v>0</v>
      </c>
      <c r="BS283" s="247">
        <v>0</v>
      </c>
      <c r="BT283" s="247">
        <v>0</v>
      </c>
      <c r="BU283" s="247">
        <v>0</v>
      </c>
      <c r="BV283" s="247">
        <v>0</v>
      </c>
      <c r="BW283" s="247">
        <v>0</v>
      </c>
      <c r="BX283" s="247">
        <v>0</v>
      </c>
      <c r="BY283" s="247">
        <v>0</v>
      </c>
      <c r="BZ283" s="247">
        <v>0</v>
      </c>
      <c r="CA283" s="247">
        <v>0</v>
      </c>
      <c r="CB283" s="185">
        <v>0</v>
      </c>
      <c r="CC283" s="290">
        <v>0</v>
      </c>
    </row>
    <row r="284" spans="1:81">
      <c r="A284" s="216"/>
      <c r="B284" s="356">
        <v>30</v>
      </c>
      <c r="C284" s="209" t="s">
        <v>243</v>
      </c>
      <c r="D284" s="247">
        <v>1.1123415992101639E-3</v>
      </c>
      <c r="E284" s="247">
        <v>1.3583578906929041E-3</v>
      </c>
      <c r="F284" s="247">
        <v>9.5728017763860491E-4</v>
      </c>
      <c r="G284" s="247">
        <v>1.1259425733726426E-3</v>
      </c>
      <c r="H284" s="247">
        <v>1.3370361581811461E-3</v>
      </c>
      <c r="I284" s="247">
        <v>7.6187321357142881E-4</v>
      </c>
      <c r="J284" s="247">
        <v>1.4403654486004015E-3</v>
      </c>
      <c r="K284" s="247">
        <v>8.6162372650721837E-4</v>
      </c>
      <c r="L284" s="247">
        <v>1.3273183386583889E-3</v>
      </c>
      <c r="M284" s="247">
        <v>6.0634959038735538E-4</v>
      </c>
      <c r="N284" s="247">
        <v>1.6631858662306902E-3</v>
      </c>
      <c r="O284" s="247">
        <v>6.9263583743357066E-4</v>
      </c>
      <c r="P284" s="247">
        <v>8.2968399468373458E-4</v>
      </c>
      <c r="Q284" s="247">
        <v>7.4032602065641519E-4</v>
      </c>
      <c r="R284" s="247">
        <v>6.5014663164721228E-4</v>
      </c>
      <c r="S284" s="247">
        <v>4.7287916385681256E-4</v>
      </c>
      <c r="T284" s="247">
        <v>6.8506193542572185E-4</v>
      </c>
      <c r="U284" s="247">
        <v>5.248893042815578E-4</v>
      </c>
      <c r="V284" s="247">
        <v>6.937138688786602E-4</v>
      </c>
      <c r="W284" s="247">
        <v>6.472706747079497E-4</v>
      </c>
      <c r="X284" s="247">
        <v>5.4942874062551862E-4</v>
      </c>
      <c r="Y284" s="247">
        <v>4.11069607672143E-3</v>
      </c>
      <c r="Z284" s="247">
        <v>9.8413859997400132E-4</v>
      </c>
      <c r="AA284" s="247">
        <v>1.1728431048402936E-3</v>
      </c>
      <c r="AB284" s="247">
        <v>6.2277336132148518E-4</v>
      </c>
      <c r="AC284" s="247">
        <v>2.079017453727741E-3</v>
      </c>
      <c r="AD284" s="247">
        <v>7.4450881133187393E-4</v>
      </c>
      <c r="AE284" s="247">
        <v>1.0182736365655961E-3</v>
      </c>
      <c r="AF284" s="247">
        <v>4.7325649754337301E-5</v>
      </c>
      <c r="AG284" s="247">
        <v>2.8324346041965999E-3</v>
      </c>
      <c r="AH284" s="247">
        <v>5.412588462710492E-4</v>
      </c>
      <c r="AI284" s="247">
        <v>8.2377066950056776E-4</v>
      </c>
      <c r="AJ284" s="247">
        <v>6.6923021649362754E-4</v>
      </c>
      <c r="AK284" s="247">
        <v>4.5161814256047258E-4</v>
      </c>
      <c r="AL284" s="247">
        <v>1.0820405663685649E-3</v>
      </c>
      <c r="AM284" s="247">
        <v>3.3625905254624046E-4</v>
      </c>
      <c r="AN284" s="247">
        <v>7.4486322327178161E-4</v>
      </c>
      <c r="AO284" s="247">
        <v>2.1287625272472747E-3</v>
      </c>
      <c r="AP284" s="248">
        <v>1.5521129144836373E-3</v>
      </c>
      <c r="AQ284" s="247">
        <v>0</v>
      </c>
      <c r="AR284" s="247">
        <v>0</v>
      </c>
      <c r="AS284" s="247">
        <v>0</v>
      </c>
      <c r="AT284" s="247">
        <v>0</v>
      </c>
      <c r="AU284" s="247">
        <v>0</v>
      </c>
      <c r="AV284" s="247">
        <v>0</v>
      </c>
      <c r="AW284" s="247">
        <v>0</v>
      </c>
      <c r="AX284" s="247">
        <v>0</v>
      </c>
      <c r="AY284" s="247">
        <v>0</v>
      </c>
      <c r="AZ284" s="247">
        <v>0</v>
      </c>
      <c r="BA284" s="247">
        <v>0</v>
      </c>
      <c r="BB284" s="247">
        <v>0</v>
      </c>
      <c r="BC284" s="247">
        <v>0</v>
      </c>
      <c r="BD284" s="247">
        <v>0</v>
      </c>
      <c r="BE284" s="247">
        <v>0</v>
      </c>
      <c r="BF284" s="247">
        <v>0</v>
      </c>
      <c r="BG284" s="247">
        <v>0</v>
      </c>
      <c r="BH284" s="247">
        <v>0</v>
      </c>
      <c r="BI284" s="247">
        <v>0</v>
      </c>
      <c r="BJ284" s="247">
        <v>0</v>
      </c>
      <c r="BK284" s="247">
        <v>0</v>
      </c>
      <c r="BL284" s="247">
        <v>0</v>
      </c>
      <c r="BM284" s="247">
        <v>0</v>
      </c>
      <c r="BN284" s="247">
        <v>0</v>
      </c>
      <c r="BO284" s="247">
        <v>0</v>
      </c>
      <c r="BP284" s="247">
        <v>0</v>
      </c>
      <c r="BQ284" s="247">
        <v>0</v>
      </c>
      <c r="BR284" s="247">
        <v>0</v>
      </c>
      <c r="BS284" s="247">
        <v>0</v>
      </c>
      <c r="BT284" s="247">
        <v>0</v>
      </c>
      <c r="BU284" s="247">
        <v>0</v>
      </c>
      <c r="BV284" s="247">
        <v>0</v>
      </c>
      <c r="BW284" s="247">
        <v>0</v>
      </c>
      <c r="BX284" s="247">
        <v>0</v>
      </c>
      <c r="BY284" s="247">
        <v>0</v>
      </c>
      <c r="BZ284" s="247">
        <v>0</v>
      </c>
      <c r="CA284" s="247">
        <v>0</v>
      </c>
      <c r="CB284" s="185">
        <v>0</v>
      </c>
      <c r="CC284" s="290">
        <v>0</v>
      </c>
    </row>
    <row r="285" spans="1:81">
      <c r="A285" s="216"/>
      <c r="B285" s="356">
        <v>31</v>
      </c>
      <c r="C285" s="209" t="s">
        <v>162</v>
      </c>
      <c r="D285" s="247">
        <v>3.3129829601013594E-4</v>
      </c>
      <c r="E285" s="247">
        <v>2.3815621219375869E-4</v>
      </c>
      <c r="F285" s="247">
        <v>4.3093782699143274E-4</v>
      </c>
      <c r="G285" s="247">
        <v>3.7260229836892102E-4</v>
      </c>
      <c r="H285" s="247">
        <v>4.3541651136657158E-4</v>
      </c>
      <c r="I285" s="247">
        <v>4.0554819942558996E-4</v>
      </c>
      <c r="J285" s="247">
        <v>3.8672509765547874E-4</v>
      </c>
      <c r="K285" s="247">
        <v>9.5220201171920306E-4</v>
      </c>
      <c r="L285" s="247">
        <v>1.1364612734470523E-4</v>
      </c>
      <c r="M285" s="247">
        <v>3.4245719811711246E-4</v>
      </c>
      <c r="N285" s="247">
        <v>4.6638993220458257E-4</v>
      </c>
      <c r="O285" s="247">
        <v>2.2279980738123533E-4</v>
      </c>
      <c r="P285" s="247">
        <v>1.5396201598736107E-4</v>
      </c>
      <c r="Q285" s="247">
        <v>6.4013218701016762E-4</v>
      </c>
      <c r="R285" s="247">
        <v>5.9998230014327383E-4</v>
      </c>
      <c r="S285" s="247">
        <v>8.7057186814536484E-4</v>
      </c>
      <c r="T285" s="247">
        <v>5.1730282643953213E-4</v>
      </c>
      <c r="U285" s="247">
        <v>4.1532285042122636E-4</v>
      </c>
      <c r="V285" s="247">
        <v>9.6368132750648068E-4</v>
      </c>
      <c r="W285" s="247">
        <v>1.8208750481393933E-3</v>
      </c>
      <c r="X285" s="247">
        <v>3.6055673100091875E-4</v>
      </c>
      <c r="Y285" s="247">
        <v>5.7929776878661032E-4</v>
      </c>
      <c r="Z285" s="247">
        <v>7.6775488334068851E-4</v>
      </c>
      <c r="AA285" s="247">
        <v>1.0902332993094276E-3</v>
      </c>
      <c r="AB285" s="247">
        <v>3.4440716957510331E-3</v>
      </c>
      <c r="AC285" s="247">
        <v>8.8980023860117706E-4</v>
      </c>
      <c r="AD285" s="247">
        <v>3.7465641356487014E-3</v>
      </c>
      <c r="AE285" s="247">
        <v>5.1046344563324252E-3</v>
      </c>
      <c r="AF285" s="247">
        <v>2.7439208056638872E-4</v>
      </c>
      <c r="AG285" s="247">
        <v>1.1370609575308652E-3</v>
      </c>
      <c r="AH285" s="247">
        <v>1.791473116897355E-2</v>
      </c>
      <c r="AI285" s="247">
        <v>2.5783025355763608E-3</v>
      </c>
      <c r="AJ285" s="247">
        <v>2.5889078721557401E-3</v>
      </c>
      <c r="AK285" s="247">
        <v>1.1486651919123383E-3</v>
      </c>
      <c r="AL285" s="247">
        <v>5.65086055230094E-3</v>
      </c>
      <c r="AM285" s="247">
        <v>3.3908892071885205E-3</v>
      </c>
      <c r="AN285" s="247">
        <v>1.9639651065554748E-3</v>
      </c>
      <c r="AO285" s="247">
        <v>0</v>
      </c>
      <c r="AP285" s="248">
        <v>3.7944870151243497E-3</v>
      </c>
      <c r="AQ285" s="247">
        <v>0</v>
      </c>
      <c r="AR285" s="247">
        <v>0</v>
      </c>
      <c r="AS285" s="247">
        <v>0</v>
      </c>
      <c r="AT285" s="247">
        <v>0</v>
      </c>
      <c r="AU285" s="247">
        <v>0</v>
      </c>
      <c r="AV285" s="247">
        <v>0</v>
      </c>
      <c r="AW285" s="247">
        <v>0</v>
      </c>
      <c r="AX285" s="247">
        <v>0</v>
      </c>
      <c r="AY285" s="247">
        <v>0</v>
      </c>
      <c r="AZ285" s="247">
        <v>0</v>
      </c>
      <c r="BA285" s="247">
        <v>0</v>
      </c>
      <c r="BB285" s="247">
        <v>0</v>
      </c>
      <c r="BC285" s="247">
        <v>0</v>
      </c>
      <c r="BD285" s="247">
        <v>0</v>
      </c>
      <c r="BE285" s="247">
        <v>0</v>
      </c>
      <c r="BF285" s="247">
        <v>0</v>
      </c>
      <c r="BG285" s="247">
        <v>0</v>
      </c>
      <c r="BH285" s="247">
        <v>0</v>
      </c>
      <c r="BI285" s="247">
        <v>0</v>
      </c>
      <c r="BJ285" s="247">
        <v>0</v>
      </c>
      <c r="BK285" s="247">
        <v>0</v>
      </c>
      <c r="BL285" s="247">
        <v>0</v>
      </c>
      <c r="BM285" s="247">
        <v>0</v>
      </c>
      <c r="BN285" s="247">
        <v>0</v>
      </c>
      <c r="BO285" s="247">
        <v>0</v>
      </c>
      <c r="BP285" s="247">
        <v>0</v>
      </c>
      <c r="BQ285" s="247">
        <v>0</v>
      </c>
      <c r="BR285" s="247">
        <v>0</v>
      </c>
      <c r="BS285" s="247">
        <v>0</v>
      </c>
      <c r="BT285" s="247">
        <v>0</v>
      </c>
      <c r="BU285" s="247">
        <v>0</v>
      </c>
      <c r="BV285" s="247">
        <v>0</v>
      </c>
      <c r="BW285" s="247">
        <v>0</v>
      </c>
      <c r="BX285" s="247">
        <v>0</v>
      </c>
      <c r="BY285" s="247">
        <v>0</v>
      </c>
      <c r="BZ285" s="247">
        <v>0</v>
      </c>
      <c r="CA285" s="247">
        <v>0</v>
      </c>
      <c r="CB285" s="185">
        <v>0</v>
      </c>
      <c r="CC285" s="290">
        <v>0</v>
      </c>
    </row>
    <row r="286" spans="1:81">
      <c r="A286" s="216"/>
      <c r="B286" s="356">
        <v>32</v>
      </c>
      <c r="C286" s="209" t="s">
        <v>54</v>
      </c>
      <c r="D286" s="247">
        <v>0</v>
      </c>
      <c r="E286" s="247">
        <v>0</v>
      </c>
      <c r="F286" s="247">
        <v>0</v>
      </c>
      <c r="G286" s="247">
        <v>0</v>
      </c>
      <c r="H286" s="247">
        <v>0</v>
      </c>
      <c r="I286" s="247">
        <v>0</v>
      </c>
      <c r="J286" s="247">
        <v>0</v>
      </c>
      <c r="K286" s="247">
        <v>0</v>
      </c>
      <c r="L286" s="247">
        <v>0</v>
      </c>
      <c r="M286" s="247">
        <v>0</v>
      </c>
      <c r="N286" s="247">
        <v>0</v>
      </c>
      <c r="O286" s="247">
        <v>0</v>
      </c>
      <c r="P286" s="247">
        <v>0</v>
      </c>
      <c r="Q286" s="247">
        <v>0</v>
      </c>
      <c r="R286" s="247">
        <v>0</v>
      </c>
      <c r="S286" s="247">
        <v>0</v>
      </c>
      <c r="T286" s="247">
        <v>0</v>
      </c>
      <c r="U286" s="247">
        <v>0</v>
      </c>
      <c r="V286" s="247">
        <v>0</v>
      </c>
      <c r="W286" s="247">
        <v>0</v>
      </c>
      <c r="X286" s="247">
        <v>0</v>
      </c>
      <c r="Y286" s="247">
        <v>0</v>
      </c>
      <c r="Z286" s="247">
        <v>0</v>
      </c>
      <c r="AA286" s="247">
        <v>0</v>
      </c>
      <c r="AB286" s="247">
        <v>0</v>
      </c>
      <c r="AC286" s="247">
        <v>0</v>
      </c>
      <c r="AD286" s="247">
        <v>0</v>
      </c>
      <c r="AE286" s="247">
        <v>0</v>
      </c>
      <c r="AF286" s="247">
        <v>0</v>
      </c>
      <c r="AG286" s="247">
        <v>0</v>
      </c>
      <c r="AH286" s="247">
        <v>0</v>
      </c>
      <c r="AI286" s="247">
        <v>0</v>
      </c>
      <c r="AJ286" s="247">
        <v>0</v>
      </c>
      <c r="AK286" s="247">
        <v>0</v>
      </c>
      <c r="AL286" s="247">
        <v>0</v>
      </c>
      <c r="AM286" s="247">
        <v>0</v>
      </c>
      <c r="AN286" s="247">
        <v>0</v>
      </c>
      <c r="AO286" s="247">
        <v>0</v>
      </c>
      <c r="AP286" s="248">
        <v>0</v>
      </c>
      <c r="AQ286" s="247">
        <v>0</v>
      </c>
      <c r="AR286" s="247">
        <v>0</v>
      </c>
      <c r="AS286" s="247">
        <v>0</v>
      </c>
      <c r="AT286" s="247">
        <v>0</v>
      </c>
      <c r="AU286" s="247">
        <v>0</v>
      </c>
      <c r="AV286" s="247">
        <v>0</v>
      </c>
      <c r="AW286" s="247">
        <v>0</v>
      </c>
      <c r="AX286" s="247">
        <v>0</v>
      </c>
      <c r="AY286" s="247">
        <v>0</v>
      </c>
      <c r="AZ286" s="247">
        <v>0</v>
      </c>
      <c r="BA286" s="247">
        <v>0</v>
      </c>
      <c r="BB286" s="247">
        <v>0</v>
      </c>
      <c r="BC286" s="247">
        <v>0</v>
      </c>
      <c r="BD286" s="247">
        <v>0</v>
      </c>
      <c r="BE286" s="247">
        <v>0</v>
      </c>
      <c r="BF286" s="247">
        <v>0</v>
      </c>
      <c r="BG286" s="247">
        <v>0</v>
      </c>
      <c r="BH286" s="247">
        <v>0</v>
      </c>
      <c r="BI286" s="247">
        <v>0</v>
      </c>
      <c r="BJ286" s="247">
        <v>0</v>
      </c>
      <c r="BK286" s="247">
        <v>0</v>
      </c>
      <c r="BL286" s="247">
        <v>0</v>
      </c>
      <c r="BM286" s="247">
        <v>0</v>
      </c>
      <c r="BN286" s="247">
        <v>0</v>
      </c>
      <c r="BO286" s="247">
        <v>0</v>
      </c>
      <c r="BP286" s="247">
        <v>0</v>
      </c>
      <c r="BQ286" s="247">
        <v>0</v>
      </c>
      <c r="BR286" s="247">
        <v>0</v>
      </c>
      <c r="BS286" s="247">
        <v>0</v>
      </c>
      <c r="BT286" s="247">
        <v>0</v>
      </c>
      <c r="BU286" s="247">
        <v>0</v>
      </c>
      <c r="BV286" s="247">
        <v>0</v>
      </c>
      <c r="BW286" s="247">
        <v>0</v>
      </c>
      <c r="BX286" s="247">
        <v>0</v>
      </c>
      <c r="BY286" s="247">
        <v>0</v>
      </c>
      <c r="BZ286" s="247">
        <v>0</v>
      </c>
      <c r="CA286" s="247">
        <v>0</v>
      </c>
      <c r="CB286" s="185">
        <v>0</v>
      </c>
      <c r="CC286" s="290">
        <v>0</v>
      </c>
    </row>
    <row r="287" spans="1:81">
      <c r="A287" s="216"/>
      <c r="B287" s="356">
        <v>33</v>
      </c>
      <c r="C287" s="209" t="s">
        <v>55</v>
      </c>
      <c r="D287" s="247">
        <v>2.2777479705597291E-6</v>
      </c>
      <c r="E287" s="247">
        <v>6.3219081564698184E-5</v>
      </c>
      <c r="F287" s="247">
        <v>0</v>
      </c>
      <c r="G287" s="247">
        <v>2.817894185005734E-5</v>
      </c>
      <c r="H287" s="247">
        <v>2.111883679273492E-5</v>
      </c>
      <c r="I287" s="247">
        <v>2.2260886389200013E-6</v>
      </c>
      <c r="J287" s="247">
        <v>1.1401377713294791E-5</v>
      </c>
      <c r="K287" s="247">
        <v>3.5475299459133694E-5</v>
      </c>
      <c r="L287" s="247">
        <v>3.0356495133970307E-6</v>
      </c>
      <c r="M287" s="247">
        <v>1.4402206666545787E-5</v>
      </c>
      <c r="N287" s="247">
        <v>3.3163611386963071E-5</v>
      </c>
      <c r="O287" s="247">
        <v>5.452653812829939E-6</v>
      </c>
      <c r="P287" s="247">
        <v>2.0390287152210163E-6</v>
      </c>
      <c r="Q287" s="247">
        <v>3.718900201583723E-5</v>
      </c>
      <c r="R287" s="247">
        <v>3.6401782375598429E-5</v>
      </c>
      <c r="S287" s="247">
        <v>4.9492581350735502E-5</v>
      </c>
      <c r="T287" s="247">
        <v>2.5508460911169379E-5</v>
      </c>
      <c r="U287" s="247">
        <v>9.0960099910949302E-5</v>
      </c>
      <c r="V287" s="247">
        <v>9.1489151771413665E-5</v>
      </c>
      <c r="W287" s="247">
        <v>2.6534218517658891E-4</v>
      </c>
      <c r="X287" s="247">
        <v>2.5452876535644448E-5</v>
      </c>
      <c r="Y287" s="247">
        <v>5.9095309876427775E-6</v>
      </c>
      <c r="Z287" s="247">
        <v>1.632062706057044E-5</v>
      </c>
      <c r="AA287" s="247">
        <v>5.5370557957807744E-5</v>
      </c>
      <c r="AB287" s="247">
        <v>8.7748899084350868E-6</v>
      </c>
      <c r="AC287" s="247">
        <v>2.2618103051042908E-5</v>
      </c>
      <c r="AD287" s="247">
        <v>2.1318369185834716E-5</v>
      </c>
      <c r="AE287" s="247">
        <v>1.8346041061708636E-5</v>
      </c>
      <c r="AF287" s="247">
        <v>1.3182102532990653E-7</v>
      </c>
      <c r="AG287" s="247">
        <v>8.2951187906968427E-5</v>
      </c>
      <c r="AH287" s="247">
        <v>4.7068041888490708E-4</v>
      </c>
      <c r="AI287" s="247">
        <v>1.1422699608442139E-5</v>
      </c>
      <c r="AJ287" s="247">
        <v>5.1091337449909571E-7</v>
      </c>
      <c r="AK287" s="247">
        <v>9.0297257610303813E-6</v>
      </c>
      <c r="AL287" s="247">
        <v>4.8690676726654881E-7</v>
      </c>
      <c r="AM287" s="247">
        <v>5.0102852377449123E-5</v>
      </c>
      <c r="AN287" s="247">
        <v>5.099876264660835E-5</v>
      </c>
      <c r="AO287" s="247">
        <v>0</v>
      </c>
      <c r="AP287" s="248">
        <v>2.1576716947422064E-4</v>
      </c>
      <c r="AQ287" s="247">
        <v>0</v>
      </c>
      <c r="AR287" s="247">
        <v>0</v>
      </c>
      <c r="AS287" s="247">
        <v>0</v>
      </c>
      <c r="AT287" s="247">
        <v>0</v>
      </c>
      <c r="AU287" s="247">
        <v>0</v>
      </c>
      <c r="AV287" s="247">
        <v>0</v>
      </c>
      <c r="AW287" s="247">
        <v>0</v>
      </c>
      <c r="AX287" s="247">
        <v>0</v>
      </c>
      <c r="AY287" s="247">
        <v>0</v>
      </c>
      <c r="AZ287" s="247">
        <v>0</v>
      </c>
      <c r="BA287" s="247">
        <v>0</v>
      </c>
      <c r="BB287" s="247">
        <v>0</v>
      </c>
      <c r="BC287" s="247">
        <v>0</v>
      </c>
      <c r="BD287" s="247">
        <v>0</v>
      </c>
      <c r="BE287" s="247">
        <v>0</v>
      </c>
      <c r="BF287" s="247">
        <v>0</v>
      </c>
      <c r="BG287" s="247">
        <v>0</v>
      </c>
      <c r="BH287" s="247">
        <v>0</v>
      </c>
      <c r="BI287" s="247">
        <v>0</v>
      </c>
      <c r="BJ287" s="247">
        <v>0</v>
      </c>
      <c r="BK287" s="247">
        <v>0</v>
      </c>
      <c r="BL287" s="247">
        <v>0</v>
      </c>
      <c r="BM287" s="247">
        <v>0</v>
      </c>
      <c r="BN287" s="247">
        <v>0</v>
      </c>
      <c r="BO287" s="247">
        <v>0</v>
      </c>
      <c r="BP287" s="247">
        <v>0</v>
      </c>
      <c r="BQ287" s="247">
        <v>0</v>
      </c>
      <c r="BR287" s="247">
        <v>0</v>
      </c>
      <c r="BS287" s="247">
        <v>0</v>
      </c>
      <c r="BT287" s="247">
        <v>0</v>
      </c>
      <c r="BU287" s="247">
        <v>0</v>
      </c>
      <c r="BV287" s="247">
        <v>0</v>
      </c>
      <c r="BW287" s="247">
        <v>0</v>
      </c>
      <c r="BX287" s="247">
        <v>0</v>
      </c>
      <c r="BY287" s="247">
        <v>0</v>
      </c>
      <c r="BZ287" s="247">
        <v>0</v>
      </c>
      <c r="CA287" s="247">
        <v>0</v>
      </c>
      <c r="CB287" s="185">
        <v>0</v>
      </c>
      <c r="CC287" s="290">
        <v>0</v>
      </c>
    </row>
    <row r="288" spans="1:81">
      <c r="A288" s="216"/>
      <c r="B288" s="356">
        <v>34</v>
      </c>
      <c r="C288" s="209" t="s">
        <v>244</v>
      </c>
      <c r="D288" s="247">
        <v>0</v>
      </c>
      <c r="E288" s="247">
        <v>0</v>
      </c>
      <c r="F288" s="247">
        <v>0</v>
      </c>
      <c r="G288" s="247">
        <v>0</v>
      </c>
      <c r="H288" s="247">
        <v>0</v>
      </c>
      <c r="I288" s="247">
        <v>0</v>
      </c>
      <c r="J288" s="247">
        <v>0</v>
      </c>
      <c r="K288" s="247">
        <v>3.125163907631461E-10</v>
      </c>
      <c r="L288" s="247">
        <v>0</v>
      </c>
      <c r="M288" s="247">
        <v>0</v>
      </c>
      <c r="N288" s="247">
        <v>0</v>
      </c>
      <c r="O288" s="247">
        <v>1.4090164797941323E-10</v>
      </c>
      <c r="P288" s="247">
        <v>0</v>
      </c>
      <c r="Q288" s="247">
        <v>0</v>
      </c>
      <c r="R288" s="247">
        <v>0</v>
      </c>
      <c r="S288" s="247">
        <v>0</v>
      </c>
      <c r="T288" s="247">
        <v>0</v>
      </c>
      <c r="U288" s="247">
        <v>0</v>
      </c>
      <c r="V288" s="247">
        <v>0</v>
      </c>
      <c r="W288" s="247">
        <v>0</v>
      </c>
      <c r="X288" s="247">
        <v>0</v>
      </c>
      <c r="Y288" s="247">
        <v>2.0281501935731975E-10</v>
      </c>
      <c r="Z288" s="247">
        <v>3.4781289832818013E-11</v>
      </c>
      <c r="AA288" s="247">
        <v>5.5081645239372258E-11</v>
      </c>
      <c r="AB288" s="247">
        <v>8.0307759126019318E-9</v>
      </c>
      <c r="AC288" s="247">
        <v>0</v>
      </c>
      <c r="AD288" s="247">
        <v>1.5371081835834608E-9</v>
      </c>
      <c r="AE288" s="247">
        <v>8.1491725085287593E-9</v>
      </c>
      <c r="AF288" s="247">
        <v>8.034793985371798E-10</v>
      </c>
      <c r="AG288" s="247">
        <v>9.7189638716366028E-8</v>
      </c>
      <c r="AH288" s="247">
        <v>3.0402841923021024E-8</v>
      </c>
      <c r="AI288" s="247">
        <v>1.3251613113055514E-9</v>
      </c>
      <c r="AJ288" s="247">
        <v>8.4165790744985373E-10</v>
      </c>
      <c r="AK288" s="247">
        <v>1.1117790968519111E-6</v>
      </c>
      <c r="AL288" s="247">
        <v>4.010551996828396E-10</v>
      </c>
      <c r="AM288" s="247">
        <v>1.6971601476821136E-9</v>
      </c>
      <c r="AN288" s="247">
        <v>2.1752986534762481E-8</v>
      </c>
      <c r="AO288" s="247">
        <v>0</v>
      </c>
      <c r="AP288" s="248">
        <v>1.0040849063471941E-8</v>
      </c>
      <c r="AQ288" s="247">
        <v>0</v>
      </c>
      <c r="AR288" s="247">
        <v>0</v>
      </c>
      <c r="AS288" s="247">
        <v>0</v>
      </c>
      <c r="AT288" s="247">
        <v>0</v>
      </c>
      <c r="AU288" s="247">
        <v>0</v>
      </c>
      <c r="AV288" s="247">
        <v>0</v>
      </c>
      <c r="AW288" s="247">
        <v>0</v>
      </c>
      <c r="AX288" s="247">
        <v>0</v>
      </c>
      <c r="AY288" s="247">
        <v>0</v>
      </c>
      <c r="AZ288" s="247">
        <v>0</v>
      </c>
      <c r="BA288" s="247">
        <v>0</v>
      </c>
      <c r="BB288" s="247">
        <v>0</v>
      </c>
      <c r="BC288" s="247">
        <v>0</v>
      </c>
      <c r="BD288" s="247">
        <v>0</v>
      </c>
      <c r="BE288" s="247">
        <v>0</v>
      </c>
      <c r="BF288" s="247">
        <v>0</v>
      </c>
      <c r="BG288" s="247">
        <v>0</v>
      </c>
      <c r="BH288" s="247">
        <v>0</v>
      </c>
      <c r="BI288" s="247">
        <v>0</v>
      </c>
      <c r="BJ288" s="247">
        <v>0</v>
      </c>
      <c r="BK288" s="247">
        <v>0</v>
      </c>
      <c r="BL288" s="247">
        <v>0</v>
      </c>
      <c r="BM288" s="247">
        <v>0</v>
      </c>
      <c r="BN288" s="247">
        <v>0</v>
      </c>
      <c r="BO288" s="247">
        <v>0</v>
      </c>
      <c r="BP288" s="247">
        <v>0</v>
      </c>
      <c r="BQ288" s="247">
        <v>0</v>
      </c>
      <c r="BR288" s="247">
        <v>0</v>
      </c>
      <c r="BS288" s="247">
        <v>0</v>
      </c>
      <c r="BT288" s="247">
        <v>0</v>
      </c>
      <c r="BU288" s="247">
        <v>0</v>
      </c>
      <c r="BV288" s="247">
        <v>0</v>
      </c>
      <c r="BW288" s="247">
        <v>0</v>
      </c>
      <c r="BX288" s="247">
        <v>0</v>
      </c>
      <c r="BY288" s="247">
        <v>0</v>
      </c>
      <c r="BZ288" s="247">
        <v>0</v>
      </c>
      <c r="CA288" s="247">
        <v>0</v>
      </c>
      <c r="CB288" s="185">
        <v>0</v>
      </c>
      <c r="CC288" s="290">
        <v>0</v>
      </c>
    </row>
    <row r="289" spans="1:81">
      <c r="A289" s="216"/>
      <c r="B289" s="356">
        <v>35</v>
      </c>
      <c r="C289" s="209" t="s">
        <v>245</v>
      </c>
      <c r="D289" s="247">
        <v>4.9843864651102606E-5</v>
      </c>
      <c r="E289" s="247">
        <v>3.869707825640354E-5</v>
      </c>
      <c r="F289" s="247">
        <v>3.081520920901606E-4</v>
      </c>
      <c r="G289" s="247">
        <v>4.8583648790089468E-5</v>
      </c>
      <c r="H289" s="247">
        <v>3.0391122426717755E-5</v>
      </c>
      <c r="I289" s="247">
        <v>1.859966396897489E-5</v>
      </c>
      <c r="J289" s="247">
        <v>1.3214406135405767E-5</v>
      </c>
      <c r="K289" s="247">
        <v>2.6396186445962984E-5</v>
      </c>
      <c r="L289" s="247">
        <v>7.5151991823463292E-6</v>
      </c>
      <c r="M289" s="247">
        <v>1.1003972171635775E-5</v>
      </c>
      <c r="N289" s="247">
        <v>1.8993612814050569E-5</v>
      </c>
      <c r="O289" s="247">
        <v>1.602846722725231E-5</v>
      </c>
      <c r="P289" s="247">
        <v>3.0385838340298529E-5</v>
      </c>
      <c r="Q289" s="247">
        <v>6.9674957187023239E-6</v>
      </c>
      <c r="R289" s="247">
        <v>3.2645672935762557E-5</v>
      </c>
      <c r="S289" s="247">
        <v>1.1140384452699322E-5</v>
      </c>
      <c r="T289" s="247">
        <v>2.1296475767108989E-5</v>
      </c>
      <c r="U289" s="247">
        <v>1.3557491422620269E-5</v>
      </c>
      <c r="V289" s="247">
        <v>6.7544021267194193E-6</v>
      </c>
      <c r="W289" s="247">
        <v>8.1763691287194317E-6</v>
      </c>
      <c r="X289" s="247">
        <v>6.0422809997690347E-6</v>
      </c>
      <c r="Y289" s="247">
        <v>2.3185807016644702E-5</v>
      </c>
      <c r="Z289" s="247">
        <v>2.187467841562139E-5</v>
      </c>
      <c r="AA289" s="247">
        <v>5.3816596776507464E-5</v>
      </c>
      <c r="AB289" s="247">
        <v>1.8361561297929293E-4</v>
      </c>
      <c r="AC289" s="247">
        <v>4.6123875400520145E-5</v>
      </c>
      <c r="AD289" s="247">
        <v>1.5143399503199011E-5</v>
      </c>
      <c r="AE289" s="247">
        <v>7.7364082775812558E-5</v>
      </c>
      <c r="AF289" s="247">
        <v>5.3566780107822438E-6</v>
      </c>
      <c r="AG289" s="247">
        <v>4.3131716901758468E-5</v>
      </c>
      <c r="AH289" s="247">
        <v>2.7413593158757497E-5</v>
      </c>
      <c r="AI289" s="247">
        <v>5.1208699243834553E-8</v>
      </c>
      <c r="AJ289" s="247">
        <v>5.2495681262058144E-5</v>
      </c>
      <c r="AK289" s="247">
        <v>2.708354755191477E-5</v>
      </c>
      <c r="AL289" s="247">
        <v>0</v>
      </c>
      <c r="AM289" s="247">
        <v>4.4347268092798572E-5</v>
      </c>
      <c r="AN289" s="247">
        <v>5.8102821904690988E-5</v>
      </c>
      <c r="AO289" s="247">
        <v>0</v>
      </c>
      <c r="AP289" s="248">
        <v>5.8201837254534226E-6</v>
      </c>
      <c r="AQ289" s="247">
        <v>0</v>
      </c>
      <c r="AR289" s="247">
        <v>0</v>
      </c>
      <c r="AS289" s="247">
        <v>0</v>
      </c>
      <c r="AT289" s="247">
        <v>0</v>
      </c>
      <c r="AU289" s="247">
        <v>0</v>
      </c>
      <c r="AV289" s="247">
        <v>0</v>
      </c>
      <c r="AW289" s="247">
        <v>0</v>
      </c>
      <c r="AX289" s="247">
        <v>0</v>
      </c>
      <c r="AY289" s="247">
        <v>0</v>
      </c>
      <c r="AZ289" s="247">
        <v>0</v>
      </c>
      <c r="BA289" s="247">
        <v>0</v>
      </c>
      <c r="BB289" s="247">
        <v>0</v>
      </c>
      <c r="BC289" s="247">
        <v>0</v>
      </c>
      <c r="BD289" s="247">
        <v>0</v>
      </c>
      <c r="BE289" s="247">
        <v>0</v>
      </c>
      <c r="BF289" s="247">
        <v>0</v>
      </c>
      <c r="BG289" s="247">
        <v>0</v>
      </c>
      <c r="BH289" s="247">
        <v>0</v>
      </c>
      <c r="BI289" s="247">
        <v>0</v>
      </c>
      <c r="BJ289" s="247">
        <v>0</v>
      </c>
      <c r="BK289" s="247">
        <v>0</v>
      </c>
      <c r="BL289" s="247">
        <v>0</v>
      </c>
      <c r="BM289" s="247">
        <v>0</v>
      </c>
      <c r="BN289" s="247">
        <v>0</v>
      </c>
      <c r="BO289" s="247">
        <v>0</v>
      </c>
      <c r="BP289" s="247">
        <v>0</v>
      </c>
      <c r="BQ289" s="247">
        <v>0</v>
      </c>
      <c r="BR289" s="247">
        <v>0</v>
      </c>
      <c r="BS289" s="247">
        <v>0</v>
      </c>
      <c r="BT289" s="247">
        <v>0</v>
      </c>
      <c r="BU289" s="247">
        <v>0</v>
      </c>
      <c r="BV289" s="247">
        <v>0</v>
      </c>
      <c r="BW289" s="247">
        <v>0</v>
      </c>
      <c r="BX289" s="247">
        <v>0</v>
      </c>
      <c r="BY289" s="247">
        <v>0</v>
      </c>
      <c r="BZ289" s="247">
        <v>0</v>
      </c>
      <c r="CA289" s="247">
        <v>0</v>
      </c>
      <c r="CB289" s="185">
        <v>0</v>
      </c>
      <c r="CC289" s="290">
        <v>0</v>
      </c>
    </row>
    <row r="290" spans="1:81">
      <c r="A290" s="216"/>
      <c r="B290" s="356">
        <v>36</v>
      </c>
      <c r="C290" s="209" t="s">
        <v>56</v>
      </c>
      <c r="D290" s="247">
        <v>2.95071403067807E-3</v>
      </c>
      <c r="E290" s="247">
        <v>1.8409722081486894E-3</v>
      </c>
      <c r="F290" s="247">
        <v>1.3571205587993296E-3</v>
      </c>
      <c r="G290" s="247">
        <v>7.9104731089732743E-3</v>
      </c>
      <c r="H290" s="247">
        <v>3.1843428039880091E-3</v>
      </c>
      <c r="I290" s="247">
        <v>2.2446212678892048E-3</v>
      </c>
      <c r="J290" s="247">
        <v>1.685942402597366E-3</v>
      </c>
      <c r="K290" s="247">
        <v>3.8060661334866062E-3</v>
      </c>
      <c r="L290" s="247">
        <v>8.8949867093552173E-4</v>
      </c>
      <c r="M290" s="247">
        <v>2.9346771780913903E-3</v>
      </c>
      <c r="N290" s="247">
        <v>4.2522715866718172E-3</v>
      </c>
      <c r="O290" s="247">
        <v>9.2628498325246001E-4</v>
      </c>
      <c r="P290" s="247">
        <v>1.1233034161335195E-3</v>
      </c>
      <c r="Q290" s="247">
        <v>2.1876731802841897E-3</v>
      </c>
      <c r="R290" s="247">
        <v>2.63155468968432E-3</v>
      </c>
      <c r="S290" s="247">
        <v>2.7289805017930856E-3</v>
      </c>
      <c r="T290" s="247">
        <v>2.8411724911568833E-3</v>
      </c>
      <c r="U290" s="247">
        <v>3.6263554446079663E-3</v>
      </c>
      <c r="V290" s="247">
        <v>2.7949219853229956E-3</v>
      </c>
      <c r="W290" s="247">
        <v>3.1288257353874749E-3</v>
      </c>
      <c r="X290" s="247">
        <v>2.1371669247434925E-3</v>
      </c>
      <c r="Y290" s="247">
        <v>3.3261159927701874E-3</v>
      </c>
      <c r="Z290" s="247">
        <v>7.264086425345497E-3</v>
      </c>
      <c r="AA290" s="247">
        <v>4.4498633938820998E-3</v>
      </c>
      <c r="AB290" s="247">
        <v>1.0890816203984389E-2</v>
      </c>
      <c r="AC290" s="247">
        <v>4.6675066617244982E-3</v>
      </c>
      <c r="AD290" s="247">
        <v>6.1601560809574308E-3</v>
      </c>
      <c r="AE290" s="247">
        <v>8.161993229952454E-3</v>
      </c>
      <c r="AF290" s="247">
        <v>1.7295909272435209E-3</v>
      </c>
      <c r="AG290" s="247">
        <v>5.2434020955549904E-3</v>
      </c>
      <c r="AH290" s="247">
        <v>1.0648427511432865E-2</v>
      </c>
      <c r="AI290" s="247">
        <v>6.1168749606035147E-3</v>
      </c>
      <c r="AJ290" s="247">
        <v>6.0304158899701565E-3</v>
      </c>
      <c r="AK290" s="247">
        <v>3.1602866260705695E-3</v>
      </c>
      <c r="AL290" s="247">
        <v>5.1278852266004689E-3</v>
      </c>
      <c r="AM290" s="247">
        <v>1.0876083294565733E-2</v>
      </c>
      <c r="AN290" s="247">
        <v>2.9265822690695154E-3</v>
      </c>
      <c r="AO290" s="247">
        <v>0</v>
      </c>
      <c r="AP290" s="248">
        <v>2.0430107920842116E-3</v>
      </c>
      <c r="AQ290" s="247">
        <v>0</v>
      </c>
      <c r="AR290" s="247">
        <v>0</v>
      </c>
      <c r="AS290" s="247">
        <v>0</v>
      </c>
      <c r="AT290" s="247">
        <v>0</v>
      </c>
      <c r="AU290" s="247">
        <v>0</v>
      </c>
      <c r="AV290" s="247">
        <v>0</v>
      </c>
      <c r="AW290" s="247">
        <v>0</v>
      </c>
      <c r="AX290" s="247">
        <v>0</v>
      </c>
      <c r="AY290" s="247">
        <v>0</v>
      </c>
      <c r="AZ290" s="247">
        <v>0</v>
      </c>
      <c r="BA290" s="247">
        <v>0</v>
      </c>
      <c r="BB290" s="247">
        <v>0</v>
      </c>
      <c r="BC290" s="247">
        <v>0</v>
      </c>
      <c r="BD290" s="247">
        <v>0</v>
      </c>
      <c r="BE290" s="247">
        <v>0</v>
      </c>
      <c r="BF290" s="247">
        <v>0</v>
      </c>
      <c r="BG290" s="247">
        <v>0</v>
      </c>
      <c r="BH290" s="247">
        <v>0</v>
      </c>
      <c r="BI290" s="247">
        <v>0</v>
      </c>
      <c r="BJ290" s="247">
        <v>0</v>
      </c>
      <c r="BK290" s="247">
        <v>0</v>
      </c>
      <c r="BL290" s="247">
        <v>0</v>
      </c>
      <c r="BM290" s="247">
        <v>0</v>
      </c>
      <c r="BN290" s="247">
        <v>0</v>
      </c>
      <c r="BO290" s="247">
        <v>0</v>
      </c>
      <c r="BP290" s="247">
        <v>0</v>
      </c>
      <c r="BQ290" s="247">
        <v>0</v>
      </c>
      <c r="BR290" s="247">
        <v>0</v>
      </c>
      <c r="BS290" s="247">
        <v>0</v>
      </c>
      <c r="BT290" s="247">
        <v>0</v>
      </c>
      <c r="BU290" s="247">
        <v>0</v>
      </c>
      <c r="BV290" s="247">
        <v>0</v>
      </c>
      <c r="BW290" s="247">
        <v>0</v>
      </c>
      <c r="BX290" s="247">
        <v>0</v>
      </c>
      <c r="BY290" s="247">
        <v>0</v>
      </c>
      <c r="BZ290" s="247">
        <v>0</v>
      </c>
      <c r="CA290" s="247">
        <v>0</v>
      </c>
      <c r="CB290" s="185">
        <v>0</v>
      </c>
      <c r="CC290" s="290">
        <v>0</v>
      </c>
    </row>
    <row r="291" spans="1:81">
      <c r="A291" s="216"/>
      <c r="B291" s="357">
        <v>37</v>
      </c>
      <c r="C291" s="209" t="s">
        <v>57</v>
      </c>
      <c r="D291" s="247">
        <v>2.3294764615825185E-5</v>
      </c>
      <c r="E291" s="247">
        <v>1.321846359759564E-6</v>
      </c>
      <c r="F291" s="247">
        <v>1.3837140543936381E-5</v>
      </c>
      <c r="G291" s="247">
        <v>1.9148768069626068E-6</v>
      </c>
      <c r="H291" s="247">
        <v>4.0254626875022707E-6</v>
      </c>
      <c r="I291" s="247">
        <v>1.5127202176692785E-6</v>
      </c>
      <c r="J291" s="247">
        <v>1.0105711840691634E-6</v>
      </c>
      <c r="K291" s="247">
        <v>3.535931234905396E-6</v>
      </c>
      <c r="L291" s="247">
        <v>7.3345800839692163E-7</v>
      </c>
      <c r="M291" s="247">
        <v>1.2310567339219852E-6</v>
      </c>
      <c r="N291" s="247">
        <v>2.7357206239298434E-6</v>
      </c>
      <c r="O291" s="247">
        <v>8.8927344779453737E-7</v>
      </c>
      <c r="P291" s="247">
        <v>4.5347078804839528E-7</v>
      </c>
      <c r="Q291" s="247">
        <v>1.455171611393658E-6</v>
      </c>
      <c r="R291" s="247">
        <v>1.5310812650719798E-6</v>
      </c>
      <c r="S291" s="247">
        <v>2.5908282966273371E-6</v>
      </c>
      <c r="T291" s="247">
        <v>2.7848169551936709E-6</v>
      </c>
      <c r="U291" s="247">
        <v>3.061995977099394E-6</v>
      </c>
      <c r="V291" s="247">
        <v>1.7096942578855739E-6</v>
      </c>
      <c r="W291" s="247">
        <v>2.7427179230668211E-6</v>
      </c>
      <c r="X291" s="247">
        <v>2.8432262163419192E-6</v>
      </c>
      <c r="Y291" s="247">
        <v>2.8779707627332424E-6</v>
      </c>
      <c r="Z291" s="247">
        <v>3.9943189073055088E-6</v>
      </c>
      <c r="AA291" s="247">
        <v>1.2178660254540413E-6</v>
      </c>
      <c r="AB291" s="247">
        <v>5.300359319924298E-6</v>
      </c>
      <c r="AC291" s="247">
        <v>8.4605206348430559E-7</v>
      </c>
      <c r="AD291" s="247">
        <v>8.2449654299280124E-6</v>
      </c>
      <c r="AE291" s="247">
        <v>3.3986202125277274E-6</v>
      </c>
      <c r="AF291" s="247">
        <v>9.7819059266251391E-6</v>
      </c>
      <c r="AG291" s="247">
        <v>9.1966461925709265E-6</v>
      </c>
      <c r="AH291" s="247">
        <v>7.2143367439313585E-5</v>
      </c>
      <c r="AI291" s="247">
        <v>5.4575929627846097E-6</v>
      </c>
      <c r="AJ291" s="247">
        <v>1.2782328212474194E-4</v>
      </c>
      <c r="AK291" s="247">
        <v>2.8418709457246242E-4</v>
      </c>
      <c r="AL291" s="247">
        <v>2.9910963250528196E-5</v>
      </c>
      <c r="AM291" s="247">
        <v>2.0739654940978572E-5</v>
      </c>
      <c r="AN291" s="247">
        <v>1.7919538065182535E-4</v>
      </c>
      <c r="AO291" s="247">
        <v>0</v>
      </c>
      <c r="AP291" s="248">
        <v>4.3009356022098325E-5</v>
      </c>
      <c r="AQ291" s="247">
        <v>0</v>
      </c>
      <c r="AR291" s="247">
        <v>0</v>
      </c>
      <c r="AS291" s="247">
        <v>0</v>
      </c>
      <c r="AT291" s="247">
        <v>0</v>
      </c>
      <c r="AU291" s="247">
        <v>0</v>
      </c>
      <c r="AV291" s="247">
        <v>0</v>
      </c>
      <c r="AW291" s="247">
        <v>0</v>
      </c>
      <c r="AX291" s="247">
        <v>0</v>
      </c>
      <c r="AY291" s="247">
        <v>0</v>
      </c>
      <c r="AZ291" s="247">
        <v>0</v>
      </c>
      <c r="BA291" s="247">
        <v>0</v>
      </c>
      <c r="BB291" s="247">
        <v>0</v>
      </c>
      <c r="BC291" s="247">
        <v>0</v>
      </c>
      <c r="BD291" s="247">
        <v>0</v>
      </c>
      <c r="BE291" s="247">
        <v>0</v>
      </c>
      <c r="BF291" s="247">
        <v>0</v>
      </c>
      <c r="BG291" s="247">
        <v>0</v>
      </c>
      <c r="BH291" s="247">
        <v>0</v>
      </c>
      <c r="BI291" s="247">
        <v>0</v>
      </c>
      <c r="BJ291" s="247">
        <v>0</v>
      </c>
      <c r="BK291" s="247">
        <v>0</v>
      </c>
      <c r="BL291" s="247">
        <v>0</v>
      </c>
      <c r="BM291" s="247">
        <v>0</v>
      </c>
      <c r="BN291" s="247">
        <v>0</v>
      </c>
      <c r="BO291" s="247">
        <v>0</v>
      </c>
      <c r="BP291" s="247">
        <v>0</v>
      </c>
      <c r="BQ291" s="247">
        <v>0</v>
      </c>
      <c r="BR291" s="247">
        <v>0</v>
      </c>
      <c r="BS291" s="247">
        <v>0</v>
      </c>
      <c r="BT291" s="247">
        <v>0</v>
      </c>
      <c r="BU291" s="247">
        <v>0</v>
      </c>
      <c r="BV291" s="247">
        <v>0</v>
      </c>
      <c r="BW291" s="247">
        <v>0</v>
      </c>
      <c r="BX291" s="247">
        <v>0</v>
      </c>
      <c r="BY291" s="247">
        <v>0</v>
      </c>
      <c r="BZ291" s="247">
        <v>0</v>
      </c>
      <c r="CA291" s="247">
        <v>0</v>
      </c>
      <c r="CB291" s="185">
        <v>0</v>
      </c>
      <c r="CC291" s="290">
        <v>0</v>
      </c>
    </row>
    <row r="292" spans="1:81">
      <c r="A292" s="216"/>
      <c r="B292" s="357">
        <v>38</v>
      </c>
      <c r="C292" s="209" t="s">
        <v>246</v>
      </c>
      <c r="D292" s="291">
        <v>0</v>
      </c>
      <c r="E292" s="247">
        <v>0</v>
      </c>
      <c r="F292" s="247">
        <v>0</v>
      </c>
      <c r="G292" s="247">
        <v>0</v>
      </c>
      <c r="H292" s="247">
        <v>0</v>
      </c>
      <c r="I292" s="247">
        <v>0</v>
      </c>
      <c r="J292" s="247">
        <v>0</v>
      </c>
      <c r="K292" s="247">
        <v>0</v>
      </c>
      <c r="L292" s="247">
        <v>0</v>
      </c>
      <c r="M292" s="247">
        <v>0</v>
      </c>
      <c r="N292" s="247">
        <v>0</v>
      </c>
      <c r="O292" s="247">
        <v>0</v>
      </c>
      <c r="P292" s="247">
        <v>0</v>
      </c>
      <c r="Q292" s="247">
        <v>0</v>
      </c>
      <c r="R292" s="247">
        <v>0</v>
      </c>
      <c r="S292" s="247">
        <v>0</v>
      </c>
      <c r="T292" s="247">
        <v>0</v>
      </c>
      <c r="U292" s="247">
        <v>0</v>
      </c>
      <c r="V292" s="247">
        <v>0</v>
      </c>
      <c r="W292" s="247">
        <v>0</v>
      </c>
      <c r="X292" s="247">
        <v>0</v>
      </c>
      <c r="Y292" s="247">
        <v>0</v>
      </c>
      <c r="Z292" s="247">
        <v>0</v>
      </c>
      <c r="AA292" s="247">
        <v>0</v>
      </c>
      <c r="AB292" s="247">
        <v>0</v>
      </c>
      <c r="AC292" s="247">
        <v>0</v>
      </c>
      <c r="AD292" s="247">
        <v>0</v>
      </c>
      <c r="AE292" s="247">
        <v>0</v>
      </c>
      <c r="AF292" s="247">
        <v>0</v>
      </c>
      <c r="AG292" s="247">
        <v>0</v>
      </c>
      <c r="AH292" s="247">
        <v>0</v>
      </c>
      <c r="AI292" s="247">
        <v>0</v>
      </c>
      <c r="AJ292" s="247">
        <v>0</v>
      </c>
      <c r="AK292" s="247">
        <v>0</v>
      </c>
      <c r="AL292" s="247">
        <v>0</v>
      </c>
      <c r="AM292" s="247">
        <v>0</v>
      </c>
      <c r="AN292" s="247">
        <v>0</v>
      </c>
      <c r="AO292" s="247">
        <v>0</v>
      </c>
      <c r="AP292" s="248">
        <v>0</v>
      </c>
      <c r="AQ292" s="247">
        <v>0</v>
      </c>
      <c r="AR292" s="247">
        <v>0</v>
      </c>
      <c r="AS292" s="247">
        <v>0</v>
      </c>
      <c r="AT292" s="247">
        <v>0</v>
      </c>
      <c r="AU292" s="247">
        <v>0</v>
      </c>
      <c r="AV292" s="247">
        <v>0</v>
      </c>
      <c r="AW292" s="247">
        <v>0</v>
      </c>
      <c r="AX292" s="247">
        <v>0</v>
      </c>
      <c r="AY292" s="247">
        <v>0</v>
      </c>
      <c r="AZ292" s="247">
        <v>0</v>
      </c>
      <c r="BA292" s="247">
        <v>0</v>
      </c>
      <c r="BB292" s="247">
        <v>0</v>
      </c>
      <c r="BC292" s="247">
        <v>0</v>
      </c>
      <c r="BD292" s="247">
        <v>0</v>
      </c>
      <c r="BE292" s="247">
        <v>0</v>
      </c>
      <c r="BF292" s="247">
        <v>0</v>
      </c>
      <c r="BG292" s="247">
        <v>0</v>
      </c>
      <c r="BH292" s="247">
        <v>0</v>
      </c>
      <c r="BI292" s="247">
        <v>0</v>
      </c>
      <c r="BJ292" s="247">
        <v>0</v>
      </c>
      <c r="BK292" s="247">
        <v>0</v>
      </c>
      <c r="BL292" s="247">
        <v>0</v>
      </c>
      <c r="BM292" s="247">
        <v>0</v>
      </c>
      <c r="BN292" s="247">
        <v>0</v>
      </c>
      <c r="BO292" s="247">
        <v>0</v>
      </c>
      <c r="BP292" s="247">
        <v>0</v>
      </c>
      <c r="BQ292" s="247">
        <v>0</v>
      </c>
      <c r="BR292" s="247">
        <v>0</v>
      </c>
      <c r="BS292" s="247">
        <v>0</v>
      </c>
      <c r="BT292" s="247">
        <v>0</v>
      </c>
      <c r="BU292" s="247">
        <v>0</v>
      </c>
      <c r="BV292" s="247">
        <v>0</v>
      </c>
      <c r="BW292" s="247">
        <v>0</v>
      </c>
      <c r="BX292" s="247">
        <v>0</v>
      </c>
      <c r="BY292" s="247">
        <v>0</v>
      </c>
      <c r="BZ292" s="247">
        <v>0</v>
      </c>
      <c r="CA292" s="247">
        <v>0</v>
      </c>
      <c r="CB292" s="185">
        <v>0</v>
      </c>
      <c r="CC292" s="290">
        <v>0</v>
      </c>
    </row>
    <row r="293" spans="1:81">
      <c r="A293" s="216"/>
      <c r="B293" s="358">
        <v>39</v>
      </c>
      <c r="C293" s="210" t="s">
        <v>247</v>
      </c>
      <c r="D293" s="292">
        <v>1.9879302734771274E-3</v>
      </c>
      <c r="E293" s="252">
        <v>3.062362959485681E-4</v>
      </c>
      <c r="F293" s="252">
        <v>3.3416495533201453E-3</v>
      </c>
      <c r="G293" s="252">
        <v>2.0517680364855713E-3</v>
      </c>
      <c r="H293" s="252">
        <v>1.4928708012615529E-3</v>
      </c>
      <c r="I293" s="252">
        <v>1.0119435533037951E-3</v>
      </c>
      <c r="J293" s="252">
        <v>1.0906192426693771E-3</v>
      </c>
      <c r="K293" s="252">
        <v>3.7695093024476807E-4</v>
      </c>
      <c r="L293" s="252">
        <v>1.4098259032424266E-3</v>
      </c>
      <c r="M293" s="252">
        <v>8.2566204319961653E-4</v>
      </c>
      <c r="N293" s="252">
        <v>4.1209531613663926E-3</v>
      </c>
      <c r="O293" s="252">
        <v>2.2844067889942377E-3</v>
      </c>
      <c r="P293" s="252">
        <v>1.7305222678892457E-3</v>
      </c>
      <c r="Q293" s="252">
        <v>2.2317620421659972E-3</v>
      </c>
      <c r="R293" s="252">
        <v>2.5331310912878172E-3</v>
      </c>
      <c r="S293" s="252">
        <v>2.2865535612661622E-3</v>
      </c>
      <c r="T293" s="252">
        <v>1.2014594878364015E-3</v>
      </c>
      <c r="U293" s="252">
        <v>4.3674651653437892E-4</v>
      </c>
      <c r="V293" s="252">
        <v>1.3139993514616278E-3</v>
      </c>
      <c r="W293" s="252">
        <v>7.8903066043923241E-4</v>
      </c>
      <c r="X293" s="252">
        <v>1.6970651544811833E-3</v>
      </c>
      <c r="Y293" s="252">
        <v>6.289531839470256E-4</v>
      </c>
      <c r="Z293" s="252">
        <v>5.4068373657127581E-3</v>
      </c>
      <c r="AA293" s="252">
        <v>1.1233234481792514E-3</v>
      </c>
      <c r="AB293" s="252">
        <v>2.7264346960413728E-3</v>
      </c>
      <c r="AC293" s="252">
        <v>2.7865738266336522E-3</v>
      </c>
      <c r="AD293" s="252">
        <v>1.5546005716552151E-3</v>
      </c>
      <c r="AE293" s="252">
        <v>3.6158266295069023E-3</v>
      </c>
      <c r="AF293" s="252">
        <v>1.2580342337080136E-3</v>
      </c>
      <c r="AG293" s="252">
        <v>1.5904683103879738E-3</v>
      </c>
      <c r="AH293" s="252">
        <v>1.8154114183710328E-3</v>
      </c>
      <c r="AI293" s="252">
        <v>1.1726900498046402E-4</v>
      </c>
      <c r="AJ293" s="252">
        <v>2.2940594250836516E-3</v>
      </c>
      <c r="AK293" s="252">
        <v>1.0006532955566792E-3</v>
      </c>
      <c r="AL293" s="252">
        <v>4.5743572599358509E-3</v>
      </c>
      <c r="AM293" s="252">
        <v>1.2400979445977721E-3</v>
      </c>
      <c r="AN293" s="252">
        <v>1.5924060376859485E-3</v>
      </c>
      <c r="AO293" s="252">
        <v>1.8029171583369068E-4</v>
      </c>
      <c r="AP293" s="253">
        <v>0</v>
      </c>
      <c r="AQ293" s="252">
        <v>0</v>
      </c>
      <c r="AR293" s="252">
        <v>0</v>
      </c>
      <c r="AS293" s="252">
        <v>0</v>
      </c>
      <c r="AT293" s="252">
        <v>0</v>
      </c>
      <c r="AU293" s="252">
        <v>0</v>
      </c>
      <c r="AV293" s="252">
        <v>0</v>
      </c>
      <c r="AW293" s="252">
        <v>0</v>
      </c>
      <c r="AX293" s="252">
        <v>0</v>
      </c>
      <c r="AY293" s="252">
        <v>0</v>
      </c>
      <c r="AZ293" s="252">
        <v>0</v>
      </c>
      <c r="BA293" s="252">
        <v>0</v>
      </c>
      <c r="BB293" s="252">
        <v>0</v>
      </c>
      <c r="BC293" s="252">
        <v>0</v>
      </c>
      <c r="BD293" s="252">
        <v>0</v>
      </c>
      <c r="BE293" s="252">
        <v>0</v>
      </c>
      <c r="BF293" s="252">
        <v>0</v>
      </c>
      <c r="BG293" s="252">
        <v>0</v>
      </c>
      <c r="BH293" s="252">
        <v>0</v>
      </c>
      <c r="BI293" s="252">
        <v>0</v>
      </c>
      <c r="BJ293" s="252">
        <v>0</v>
      </c>
      <c r="BK293" s="252">
        <v>0</v>
      </c>
      <c r="BL293" s="252">
        <v>0</v>
      </c>
      <c r="BM293" s="252">
        <v>0</v>
      </c>
      <c r="BN293" s="252">
        <v>0</v>
      </c>
      <c r="BO293" s="252">
        <v>0</v>
      </c>
      <c r="BP293" s="252">
        <v>0</v>
      </c>
      <c r="BQ293" s="252">
        <v>0</v>
      </c>
      <c r="BR293" s="252">
        <v>0</v>
      </c>
      <c r="BS293" s="252">
        <v>0</v>
      </c>
      <c r="BT293" s="252">
        <v>0</v>
      </c>
      <c r="BU293" s="252">
        <v>0</v>
      </c>
      <c r="BV293" s="252">
        <v>0</v>
      </c>
      <c r="BW293" s="252">
        <v>0</v>
      </c>
      <c r="BX293" s="252">
        <v>0</v>
      </c>
      <c r="BY293" s="252">
        <v>0</v>
      </c>
      <c r="BZ293" s="252">
        <v>0</v>
      </c>
      <c r="CA293" s="252">
        <v>0</v>
      </c>
      <c r="CB293" s="199">
        <v>0</v>
      </c>
      <c r="CC293" s="293">
        <v>0</v>
      </c>
    </row>
    <row r="294" spans="1:81">
      <c r="A294" s="217" t="s">
        <v>80</v>
      </c>
      <c r="B294" s="356">
        <v>1</v>
      </c>
      <c r="C294" s="209" t="s">
        <v>224</v>
      </c>
      <c r="D294" s="247">
        <v>0</v>
      </c>
      <c r="E294" s="247">
        <v>0</v>
      </c>
      <c r="F294" s="247">
        <v>0</v>
      </c>
      <c r="G294" s="247">
        <v>0</v>
      </c>
      <c r="H294" s="247">
        <v>0</v>
      </c>
      <c r="I294" s="247">
        <v>0</v>
      </c>
      <c r="J294" s="247">
        <v>0</v>
      </c>
      <c r="K294" s="247">
        <v>0</v>
      </c>
      <c r="L294" s="247">
        <v>0</v>
      </c>
      <c r="M294" s="247">
        <v>0</v>
      </c>
      <c r="N294" s="247">
        <v>0</v>
      </c>
      <c r="O294" s="247">
        <v>0</v>
      </c>
      <c r="P294" s="247">
        <v>0</v>
      </c>
      <c r="Q294" s="247">
        <v>0</v>
      </c>
      <c r="R294" s="247">
        <v>0</v>
      </c>
      <c r="S294" s="247">
        <v>0</v>
      </c>
      <c r="T294" s="247">
        <v>0</v>
      </c>
      <c r="U294" s="247">
        <v>0</v>
      </c>
      <c r="V294" s="247">
        <v>0</v>
      </c>
      <c r="W294" s="247">
        <v>0</v>
      </c>
      <c r="X294" s="247">
        <v>0</v>
      </c>
      <c r="Y294" s="247">
        <v>0</v>
      </c>
      <c r="Z294" s="247">
        <v>0</v>
      </c>
      <c r="AA294" s="247">
        <v>0</v>
      </c>
      <c r="AB294" s="247">
        <v>0</v>
      </c>
      <c r="AC294" s="247">
        <v>0</v>
      </c>
      <c r="AD294" s="247">
        <v>0</v>
      </c>
      <c r="AE294" s="247">
        <v>0</v>
      </c>
      <c r="AF294" s="247">
        <v>0</v>
      </c>
      <c r="AG294" s="247">
        <v>0</v>
      </c>
      <c r="AH294" s="247">
        <v>0</v>
      </c>
      <c r="AI294" s="247">
        <v>0</v>
      </c>
      <c r="AJ294" s="247">
        <v>0</v>
      </c>
      <c r="AK294" s="247">
        <v>0</v>
      </c>
      <c r="AL294" s="247">
        <v>0</v>
      </c>
      <c r="AM294" s="247">
        <v>0</v>
      </c>
      <c r="AN294" s="247">
        <v>0</v>
      </c>
      <c r="AO294" s="247">
        <v>0</v>
      </c>
      <c r="AP294" s="248">
        <v>0</v>
      </c>
      <c r="AQ294" s="247">
        <v>2.1858264720334E-2</v>
      </c>
      <c r="AR294" s="247">
        <v>2.2633847341031236E-4</v>
      </c>
      <c r="AS294" s="247">
        <v>0</v>
      </c>
      <c r="AT294" s="247">
        <v>0</v>
      </c>
      <c r="AU294" s="247">
        <v>2.7137216543278352E-2</v>
      </c>
      <c r="AV294" s="247">
        <v>8.9938919676696427E-4</v>
      </c>
      <c r="AW294" s="247">
        <v>2.9734760529208132E-4</v>
      </c>
      <c r="AX294" s="247">
        <v>1.9224172439270544E-4</v>
      </c>
      <c r="AY294" s="247">
        <v>0</v>
      </c>
      <c r="AZ294" s="247">
        <v>1.2414400752352131E-3</v>
      </c>
      <c r="BA294" s="247">
        <v>2.1254898684737691E-5</v>
      </c>
      <c r="BB294" s="247">
        <v>0</v>
      </c>
      <c r="BC294" s="247">
        <v>7.7275692394565813E-7</v>
      </c>
      <c r="BD294" s="247">
        <v>0</v>
      </c>
      <c r="BE294" s="247">
        <v>0</v>
      </c>
      <c r="BF294" s="247">
        <v>0</v>
      </c>
      <c r="BG294" s="247">
        <v>0</v>
      </c>
      <c r="BH294" s="247">
        <v>0</v>
      </c>
      <c r="BI294" s="247">
        <v>0</v>
      </c>
      <c r="BJ294" s="247">
        <v>0</v>
      </c>
      <c r="BK294" s="247">
        <v>0</v>
      </c>
      <c r="BL294" s="247">
        <v>2.9357329090761765E-4</v>
      </c>
      <c r="BM294" s="247">
        <v>1.4278759225859987E-4</v>
      </c>
      <c r="BN294" s="247">
        <v>0</v>
      </c>
      <c r="BO294" s="247">
        <v>0</v>
      </c>
      <c r="BP294" s="247">
        <v>0</v>
      </c>
      <c r="BQ294" s="247">
        <v>1.9875600226675636E-5</v>
      </c>
      <c r="BR294" s="247">
        <v>0</v>
      </c>
      <c r="BS294" s="247">
        <v>7.2040556958873205E-7</v>
      </c>
      <c r="BT294" s="247">
        <v>7.7531572291621072E-6</v>
      </c>
      <c r="BU294" s="247">
        <v>0</v>
      </c>
      <c r="BV294" s="247">
        <v>3.3632840267162853E-6</v>
      </c>
      <c r="BW294" s="247">
        <v>2.0109172169804481E-4</v>
      </c>
      <c r="BX294" s="247">
        <v>2.6114656963735115E-4</v>
      </c>
      <c r="BY294" s="247">
        <v>3.5983825022355815E-4</v>
      </c>
      <c r="BZ294" s="247">
        <v>1.282526200629738E-6</v>
      </c>
      <c r="CA294" s="247">
        <v>1.9450139914601457E-3</v>
      </c>
      <c r="CB294" s="185">
        <v>0</v>
      </c>
      <c r="CC294" s="290">
        <v>0</v>
      </c>
    </row>
    <row r="295" spans="1:81">
      <c r="A295" s="217" t="s">
        <v>81</v>
      </c>
      <c r="B295" s="356">
        <v>2</v>
      </c>
      <c r="C295" s="209" t="s">
        <v>238</v>
      </c>
      <c r="D295" s="247">
        <v>0</v>
      </c>
      <c r="E295" s="247">
        <v>0</v>
      </c>
      <c r="F295" s="247">
        <v>0</v>
      </c>
      <c r="G295" s="247">
        <v>0</v>
      </c>
      <c r="H295" s="247">
        <v>0</v>
      </c>
      <c r="I295" s="247">
        <v>0</v>
      </c>
      <c r="J295" s="247">
        <v>0</v>
      </c>
      <c r="K295" s="247">
        <v>0</v>
      </c>
      <c r="L295" s="247">
        <v>0</v>
      </c>
      <c r="M295" s="247">
        <v>0</v>
      </c>
      <c r="N295" s="247">
        <v>0</v>
      </c>
      <c r="O295" s="247">
        <v>0</v>
      </c>
      <c r="P295" s="247">
        <v>0</v>
      </c>
      <c r="Q295" s="247">
        <v>0</v>
      </c>
      <c r="R295" s="247">
        <v>0</v>
      </c>
      <c r="S295" s="247">
        <v>0</v>
      </c>
      <c r="T295" s="247">
        <v>0</v>
      </c>
      <c r="U295" s="247">
        <v>0</v>
      </c>
      <c r="V295" s="247">
        <v>0</v>
      </c>
      <c r="W295" s="247">
        <v>0</v>
      </c>
      <c r="X295" s="247">
        <v>0</v>
      </c>
      <c r="Y295" s="247">
        <v>0</v>
      </c>
      <c r="Z295" s="247">
        <v>0</v>
      </c>
      <c r="AA295" s="247">
        <v>0</v>
      </c>
      <c r="AB295" s="247">
        <v>0</v>
      </c>
      <c r="AC295" s="247">
        <v>0</v>
      </c>
      <c r="AD295" s="247">
        <v>0</v>
      </c>
      <c r="AE295" s="247">
        <v>0</v>
      </c>
      <c r="AF295" s="247">
        <v>0</v>
      </c>
      <c r="AG295" s="247">
        <v>0</v>
      </c>
      <c r="AH295" s="247">
        <v>0</v>
      </c>
      <c r="AI295" s="247">
        <v>0</v>
      </c>
      <c r="AJ295" s="247">
        <v>0</v>
      </c>
      <c r="AK295" s="247">
        <v>0</v>
      </c>
      <c r="AL295" s="247">
        <v>0</v>
      </c>
      <c r="AM295" s="247">
        <v>0</v>
      </c>
      <c r="AN295" s="247">
        <v>0</v>
      </c>
      <c r="AO295" s="247">
        <v>0</v>
      </c>
      <c r="AP295" s="248">
        <v>0</v>
      </c>
      <c r="AQ295" s="247">
        <v>6.3218475820291497E-5</v>
      </c>
      <c r="AR295" s="247">
        <v>2.4006850926295946E-2</v>
      </c>
      <c r="AS295" s="247">
        <v>3.0515077938941127E-5</v>
      </c>
      <c r="AT295" s="247">
        <v>1.2092983885832893E-5</v>
      </c>
      <c r="AU295" s="247">
        <v>6.3082754611490336E-5</v>
      </c>
      <c r="AV295" s="247">
        <v>7.9656349624803566E-7</v>
      </c>
      <c r="AW295" s="247">
        <v>2.8046791032713719E-3</v>
      </c>
      <c r="AX295" s="247">
        <v>2.5640316901227863E-5</v>
      </c>
      <c r="AY295" s="247">
        <v>0</v>
      </c>
      <c r="AZ295" s="247">
        <v>0</v>
      </c>
      <c r="BA295" s="247">
        <v>5.6485377762220852E-8</v>
      </c>
      <c r="BB295" s="247">
        <v>6.2795326858642019E-9</v>
      </c>
      <c r="BC295" s="247">
        <v>0</v>
      </c>
      <c r="BD295" s="247">
        <v>0</v>
      </c>
      <c r="BE295" s="247">
        <v>0</v>
      </c>
      <c r="BF295" s="247">
        <v>0</v>
      </c>
      <c r="BG295" s="247">
        <v>0</v>
      </c>
      <c r="BH295" s="247">
        <v>0</v>
      </c>
      <c r="BI295" s="247">
        <v>0</v>
      </c>
      <c r="BJ295" s="247">
        <v>0</v>
      </c>
      <c r="BK295" s="247">
        <v>2.5721387292658066E-8</v>
      </c>
      <c r="BL295" s="247">
        <v>1.8690707968760797E-5</v>
      </c>
      <c r="BM295" s="247">
        <v>4.5522743134871912E-6</v>
      </c>
      <c r="BN295" s="247">
        <v>0</v>
      </c>
      <c r="BO295" s="247">
        <v>0</v>
      </c>
      <c r="BP295" s="247">
        <v>0</v>
      </c>
      <c r="BQ295" s="247">
        <v>0</v>
      </c>
      <c r="BR295" s="247">
        <v>0</v>
      </c>
      <c r="BS295" s="247">
        <v>0</v>
      </c>
      <c r="BT295" s="247">
        <v>0</v>
      </c>
      <c r="BU295" s="247">
        <v>0</v>
      </c>
      <c r="BV295" s="247">
        <v>4.4613358594357535E-7</v>
      </c>
      <c r="BW295" s="247">
        <v>5.5541144543474055E-6</v>
      </c>
      <c r="BX295" s="247">
        <v>5.4907179625319277E-6</v>
      </c>
      <c r="BY295" s="247">
        <v>0</v>
      </c>
      <c r="BZ295" s="247">
        <v>0</v>
      </c>
      <c r="CA295" s="247">
        <v>1.2873742372055099E-4</v>
      </c>
      <c r="CB295" s="185">
        <v>0</v>
      </c>
      <c r="CC295" s="290">
        <v>0</v>
      </c>
    </row>
    <row r="296" spans="1:81">
      <c r="A296" s="217" t="s">
        <v>82</v>
      </c>
      <c r="B296" s="356">
        <v>3</v>
      </c>
      <c r="C296" s="209" t="s">
        <v>239</v>
      </c>
      <c r="D296" s="247">
        <v>0</v>
      </c>
      <c r="E296" s="247">
        <v>0</v>
      </c>
      <c r="F296" s="247">
        <v>0</v>
      </c>
      <c r="G296" s="247">
        <v>0</v>
      </c>
      <c r="H296" s="247">
        <v>0</v>
      </c>
      <c r="I296" s="247">
        <v>0</v>
      </c>
      <c r="J296" s="247">
        <v>0</v>
      </c>
      <c r="K296" s="247">
        <v>0</v>
      </c>
      <c r="L296" s="247">
        <v>0</v>
      </c>
      <c r="M296" s="247">
        <v>0</v>
      </c>
      <c r="N296" s="247">
        <v>0</v>
      </c>
      <c r="O296" s="247">
        <v>0</v>
      </c>
      <c r="P296" s="247">
        <v>0</v>
      </c>
      <c r="Q296" s="247">
        <v>0</v>
      </c>
      <c r="R296" s="247">
        <v>0</v>
      </c>
      <c r="S296" s="247">
        <v>0</v>
      </c>
      <c r="T296" s="247">
        <v>0</v>
      </c>
      <c r="U296" s="247">
        <v>0</v>
      </c>
      <c r="V296" s="247">
        <v>0</v>
      </c>
      <c r="W296" s="247">
        <v>0</v>
      </c>
      <c r="X296" s="247">
        <v>0</v>
      </c>
      <c r="Y296" s="247">
        <v>0</v>
      </c>
      <c r="Z296" s="247">
        <v>0</v>
      </c>
      <c r="AA296" s="247">
        <v>0</v>
      </c>
      <c r="AB296" s="247">
        <v>0</v>
      </c>
      <c r="AC296" s="247">
        <v>0</v>
      </c>
      <c r="AD296" s="247">
        <v>0</v>
      </c>
      <c r="AE296" s="247">
        <v>0</v>
      </c>
      <c r="AF296" s="247">
        <v>0</v>
      </c>
      <c r="AG296" s="247">
        <v>0</v>
      </c>
      <c r="AH296" s="247">
        <v>0</v>
      </c>
      <c r="AI296" s="247">
        <v>0</v>
      </c>
      <c r="AJ296" s="247">
        <v>0</v>
      </c>
      <c r="AK296" s="247">
        <v>0</v>
      </c>
      <c r="AL296" s="247">
        <v>0</v>
      </c>
      <c r="AM296" s="247">
        <v>0</v>
      </c>
      <c r="AN296" s="247">
        <v>0</v>
      </c>
      <c r="AO296" s="247">
        <v>0</v>
      </c>
      <c r="AP296" s="248">
        <v>0</v>
      </c>
      <c r="AQ296" s="247">
        <v>0</v>
      </c>
      <c r="AR296" s="247">
        <v>0</v>
      </c>
      <c r="AS296" s="247">
        <v>5.3273659917387238E-3</v>
      </c>
      <c r="AT296" s="247">
        <v>0</v>
      </c>
      <c r="AU296" s="247">
        <v>3.1470342488736131E-3</v>
      </c>
      <c r="AV296" s="247">
        <v>9.0212806483084925E-8</v>
      </c>
      <c r="AW296" s="247">
        <v>0</v>
      </c>
      <c r="AX296" s="247">
        <v>7.5568074992457323E-6</v>
      </c>
      <c r="AY296" s="247">
        <v>0</v>
      </c>
      <c r="AZ296" s="247">
        <v>0</v>
      </c>
      <c r="BA296" s="247">
        <v>0</v>
      </c>
      <c r="BB296" s="247">
        <v>0</v>
      </c>
      <c r="BC296" s="247">
        <v>0</v>
      </c>
      <c r="BD296" s="247">
        <v>0</v>
      </c>
      <c r="BE296" s="247">
        <v>0</v>
      </c>
      <c r="BF296" s="247">
        <v>0</v>
      </c>
      <c r="BG296" s="247">
        <v>0</v>
      </c>
      <c r="BH296" s="247">
        <v>0</v>
      </c>
      <c r="BI296" s="247">
        <v>0</v>
      </c>
      <c r="BJ296" s="247">
        <v>0</v>
      </c>
      <c r="BK296" s="247">
        <v>0</v>
      </c>
      <c r="BL296" s="247">
        <v>3.1568423403805792E-4</v>
      </c>
      <c r="BM296" s="247">
        <v>0</v>
      </c>
      <c r="BN296" s="247">
        <v>0</v>
      </c>
      <c r="BO296" s="247">
        <v>0</v>
      </c>
      <c r="BP296" s="247">
        <v>0</v>
      </c>
      <c r="BQ296" s="247">
        <v>0</v>
      </c>
      <c r="BR296" s="247">
        <v>0</v>
      </c>
      <c r="BS296" s="247">
        <v>0</v>
      </c>
      <c r="BT296" s="247">
        <v>5.7492799292673313E-7</v>
      </c>
      <c r="BU296" s="247">
        <v>0</v>
      </c>
      <c r="BV296" s="247">
        <v>7.9895869161196983E-7</v>
      </c>
      <c r="BW296" s="247">
        <v>1.2344123297290787E-5</v>
      </c>
      <c r="BX296" s="247">
        <v>3.8524394451596941E-5</v>
      </c>
      <c r="BY296" s="247">
        <v>0</v>
      </c>
      <c r="BZ296" s="247">
        <v>0</v>
      </c>
      <c r="CA296" s="247">
        <v>4.464653548860916E-4</v>
      </c>
      <c r="CB296" s="185">
        <v>0</v>
      </c>
      <c r="CC296" s="290">
        <v>0</v>
      </c>
    </row>
    <row r="297" spans="1:81">
      <c r="A297" s="217" t="s">
        <v>83</v>
      </c>
      <c r="B297" s="356">
        <v>4</v>
      </c>
      <c r="C297" s="209" t="s">
        <v>39</v>
      </c>
      <c r="D297" s="247">
        <v>0</v>
      </c>
      <c r="E297" s="247">
        <v>0</v>
      </c>
      <c r="F297" s="247">
        <v>0</v>
      </c>
      <c r="G297" s="247">
        <v>0</v>
      </c>
      <c r="H297" s="247">
        <v>0</v>
      </c>
      <c r="I297" s="247">
        <v>0</v>
      </c>
      <c r="J297" s="247">
        <v>0</v>
      </c>
      <c r="K297" s="247">
        <v>0</v>
      </c>
      <c r="L297" s="247">
        <v>0</v>
      </c>
      <c r="M297" s="247">
        <v>0</v>
      </c>
      <c r="N297" s="247">
        <v>0</v>
      </c>
      <c r="O297" s="247">
        <v>0</v>
      </c>
      <c r="P297" s="247">
        <v>0</v>
      </c>
      <c r="Q297" s="247">
        <v>0</v>
      </c>
      <c r="R297" s="247">
        <v>0</v>
      </c>
      <c r="S297" s="247">
        <v>0</v>
      </c>
      <c r="T297" s="247">
        <v>0</v>
      </c>
      <c r="U297" s="247">
        <v>0</v>
      </c>
      <c r="V297" s="247">
        <v>0</v>
      </c>
      <c r="W297" s="247">
        <v>0</v>
      </c>
      <c r="X297" s="247">
        <v>0</v>
      </c>
      <c r="Y297" s="247">
        <v>0</v>
      </c>
      <c r="Z297" s="247">
        <v>0</v>
      </c>
      <c r="AA297" s="247">
        <v>0</v>
      </c>
      <c r="AB297" s="247">
        <v>0</v>
      </c>
      <c r="AC297" s="247">
        <v>0</v>
      </c>
      <c r="AD297" s="247">
        <v>0</v>
      </c>
      <c r="AE297" s="247">
        <v>0</v>
      </c>
      <c r="AF297" s="247">
        <v>0</v>
      </c>
      <c r="AG297" s="247">
        <v>0</v>
      </c>
      <c r="AH297" s="247">
        <v>0</v>
      </c>
      <c r="AI297" s="247">
        <v>0</v>
      </c>
      <c r="AJ297" s="247">
        <v>0</v>
      </c>
      <c r="AK297" s="247">
        <v>0</v>
      </c>
      <c r="AL297" s="247">
        <v>0</v>
      </c>
      <c r="AM297" s="247">
        <v>0</v>
      </c>
      <c r="AN297" s="247">
        <v>0</v>
      </c>
      <c r="AO297" s="247">
        <v>0</v>
      </c>
      <c r="AP297" s="248">
        <v>0</v>
      </c>
      <c r="AQ297" s="247">
        <v>7.1715215681656866E-6</v>
      </c>
      <c r="AR297" s="247">
        <v>3.9375962302347426E-4</v>
      </c>
      <c r="AS297" s="247">
        <v>0</v>
      </c>
      <c r="AT297" s="247">
        <v>2.4547121986727041E-3</v>
      </c>
      <c r="AU297" s="247">
        <v>1.7748327983642555E-4</v>
      </c>
      <c r="AV297" s="247">
        <v>1.9771385103635656E-4</v>
      </c>
      <c r="AW297" s="247">
        <v>2.1082151262781209E-3</v>
      </c>
      <c r="AX297" s="247">
        <v>4.080447929289713E-3</v>
      </c>
      <c r="AY297" s="247">
        <v>0.4632171653458752</v>
      </c>
      <c r="AZ297" s="247">
        <v>8.765616023535629E-5</v>
      </c>
      <c r="BA297" s="247">
        <v>4.2451955845978308E-2</v>
      </c>
      <c r="BB297" s="247">
        <v>5.6862787922575403E-2</v>
      </c>
      <c r="BC297" s="247">
        <v>0.16924455683743089</v>
      </c>
      <c r="BD297" s="247">
        <v>9.1155691825624421E-5</v>
      </c>
      <c r="BE297" s="247">
        <v>3.7970141901242964E-5</v>
      </c>
      <c r="BF297" s="247">
        <v>4.3132788661417151E-5</v>
      </c>
      <c r="BG297" s="247">
        <v>8.2549212117540192E-5</v>
      </c>
      <c r="BH297" s="247">
        <v>8.3492460973761231E-5</v>
      </c>
      <c r="BI297" s="247">
        <v>1.999493908317517E-5</v>
      </c>
      <c r="BJ297" s="247">
        <v>1.7668873467766547E-6</v>
      </c>
      <c r="BK297" s="247">
        <v>6.8946782375265892E-5</v>
      </c>
      <c r="BL297" s="247">
        <v>4.3760670274001239E-4</v>
      </c>
      <c r="BM297" s="247">
        <v>1.800564785053487E-3</v>
      </c>
      <c r="BN297" s="247">
        <v>0.19699220292523975</v>
      </c>
      <c r="BO297" s="247">
        <v>0</v>
      </c>
      <c r="BP297" s="247">
        <v>1.3389645273766486E-6</v>
      </c>
      <c r="BQ297" s="247">
        <v>1.6883517293280151E-6</v>
      </c>
      <c r="BR297" s="247">
        <v>8.5171345239947336E-7</v>
      </c>
      <c r="BS297" s="247">
        <v>7.3221320276083865E-7</v>
      </c>
      <c r="BT297" s="247">
        <v>4.3524499746337012E-6</v>
      </c>
      <c r="BU297" s="247">
        <v>1.6619625066534639E-7</v>
      </c>
      <c r="BV297" s="247">
        <v>7.3847450601162487E-6</v>
      </c>
      <c r="BW297" s="247">
        <v>4.0209418812910073E-5</v>
      </c>
      <c r="BX297" s="247">
        <v>5.1030705091006368E-6</v>
      </c>
      <c r="BY297" s="247">
        <v>3.3909987744067233E-5</v>
      </c>
      <c r="BZ297" s="247">
        <v>3.3645583948490175E-6</v>
      </c>
      <c r="CA297" s="247">
        <v>7.0240937341981097E-6</v>
      </c>
      <c r="CB297" s="185">
        <v>0</v>
      </c>
      <c r="CC297" s="290">
        <v>1.2784274438847786E-4</v>
      </c>
    </row>
    <row r="298" spans="1:81">
      <c r="A298" s="217" t="s">
        <v>79</v>
      </c>
      <c r="B298" s="356">
        <v>5</v>
      </c>
      <c r="C298" s="209" t="s">
        <v>159</v>
      </c>
      <c r="D298" s="247">
        <v>0</v>
      </c>
      <c r="E298" s="247">
        <v>0</v>
      </c>
      <c r="F298" s="247">
        <v>0</v>
      </c>
      <c r="G298" s="247">
        <v>0</v>
      </c>
      <c r="H298" s="247">
        <v>0</v>
      </c>
      <c r="I298" s="247">
        <v>0</v>
      </c>
      <c r="J298" s="247">
        <v>0</v>
      </c>
      <c r="K298" s="247">
        <v>0</v>
      </c>
      <c r="L298" s="247">
        <v>0</v>
      </c>
      <c r="M298" s="247">
        <v>0</v>
      </c>
      <c r="N298" s="247">
        <v>0</v>
      </c>
      <c r="O298" s="247">
        <v>0</v>
      </c>
      <c r="P298" s="247">
        <v>0</v>
      </c>
      <c r="Q298" s="247">
        <v>0</v>
      </c>
      <c r="R298" s="247">
        <v>0</v>
      </c>
      <c r="S298" s="247">
        <v>0</v>
      </c>
      <c r="T298" s="247">
        <v>0</v>
      </c>
      <c r="U298" s="247">
        <v>0</v>
      </c>
      <c r="V298" s="247">
        <v>0</v>
      </c>
      <c r="W298" s="247">
        <v>0</v>
      </c>
      <c r="X298" s="247">
        <v>0</v>
      </c>
      <c r="Y298" s="247">
        <v>0</v>
      </c>
      <c r="Z298" s="247">
        <v>0</v>
      </c>
      <c r="AA298" s="247">
        <v>0</v>
      </c>
      <c r="AB298" s="247">
        <v>0</v>
      </c>
      <c r="AC298" s="247">
        <v>0</v>
      </c>
      <c r="AD298" s="247">
        <v>0</v>
      </c>
      <c r="AE298" s="247">
        <v>0</v>
      </c>
      <c r="AF298" s="247">
        <v>0</v>
      </c>
      <c r="AG298" s="247">
        <v>0</v>
      </c>
      <c r="AH298" s="247">
        <v>0</v>
      </c>
      <c r="AI298" s="247">
        <v>0</v>
      </c>
      <c r="AJ298" s="247">
        <v>0</v>
      </c>
      <c r="AK298" s="247">
        <v>0</v>
      </c>
      <c r="AL298" s="247">
        <v>0</v>
      </c>
      <c r="AM298" s="247">
        <v>0</v>
      </c>
      <c r="AN298" s="247">
        <v>0</v>
      </c>
      <c r="AO298" s="247">
        <v>0</v>
      </c>
      <c r="AP298" s="248">
        <v>0</v>
      </c>
      <c r="AQ298" s="247">
        <v>2.0423400391162336E-2</v>
      </c>
      <c r="AR298" s="247">
        <v>4.0588768009856288E-3</v>
      </c>
      <c r="AS298" s="247">
        <v>1.9152655002818771E-2</v>
      </c>
      <c r="AT298" s="247">
        <v>0</v>
      </c>
      <c r="AU298" s="247">
        <v>3.4162707596290511E-2</v>
      </c>
      <c r="AV298" s="247">
        <v>4.4747405586797919E-4</v>
      </c>
      <c r="AW298" s="247">
        <v>2.5718050846952617E-4</v>
      </c>
      <c r="AX298" s="247">
        <v>1.5440077217177015E-3</v>
      </c>
      <c r="AY298" s="247">
        <v>9.3108051915111843E-7</v>
      </c>
      <c r="AZ298" s="247">
        <v>2.8834443235898756E-6</v>
      </c>
      <c r="BA298" s="247">
        <v>7.7303774669917652E-5</v>
      </c>
      <c r="BB298" s="247">
        <v>1.5271449759976601E-7</v>
      </c>
      <c r="BC298" s="247">
        <v>0</v>
      </c>
      <c r="BD298" s="247">
        <v>0</v>
      </c>
      <c r="BE298" s="247">
        <v>0</v>
      </c>
      <c r="BF298" s="247">
        <v>0</v>
      </c>
      <c r="BG298" s="247">
        <v>0</v>
      </c>
      <c r="BH298" s="247">
        <v>0</v>
      </c>
      <c r="BI298" s="247">
        <v>0</v>
      </c>
      <c r="BJ298" s="247">
        <v>0</v>
      </c>
      <c r="BK298" s="247">
        <v>0</v>
      </c>
      <c r="BL298" s="247">
        <v>2.7972893859210852E-4</v>
      </c>
      <c r="BM298" s="247">
        <v>4.6864954738153242E-6</v>
      </c>
      <c r="BN298" s="247">
        <v>0</v>
      </c>
      <c r="BO298" s="247">
        <v>0</v>
      </c>
      <c r="BP298" s="247">
        <v>0</v>
      </c>
      <c r="BQ298" s="247">
        <v>2.3860638419871065E-5</v>
      </c>
      <c r="BR298" s="247">
        <v>0</v>
      </c>
      <c r="BS298" s="247">
        <v>0</v>
      </c>
      <c r="BT298" s="247">
        <v>2.3835563691197884E-5</v>
      </c>
      <c r="BU298" s="247">
        <v>3.4497226326561959E-8</v>
      </c>
      <c r="BV298" s="247">
        <v>1.1766678212920876E-4</v>
      </c>
      <c r="BW298" s="247">
        <v>9.0239109205942421E-4</v>
      </c>
      <c r="BX298" s="247">
        <v>1.1779388655462518E-3</v>
      </c>
      <c r="BY298" s="247">
        <v>2.7803586247476613E-4</v>
      </c>
      <c r="BZ298" s="247">
        <v>5.4357864812626066E-7</v>
      </c>
      <c r="CA298" s="247">
        <v>1.7407521275421622E-2</v>
      </c>
      <c r="CB298" s="185">
        <v>0</v>
      </c>
      <c r="CC298" s="290">
        <v>6.5675456053026072E-4</v>
      </c>
    </row>
    <row r="299" spans="1:81">
      <c r="A299" s="217"/>
      <c r="B299" s="356">
        <v>6</v>
      </c>
      <c r="C299" s="209" t="s">
        <v>40</v>
      </c>
      <c r="D299" s="247">
        <v>0</v>
      </c>
      <c r="E299" s="247">
        <v>0</v>
      </c>
      <c r="F299" s="247">
        <v>0</v>
      </c>
      <c r="G299" s="247">
        <v>0</v>
      </c>
      <c r="H299" s="247">
        <v>0</v>
      </c>
      <c r="I299" s="247">
        <v>0</v>
      </c>
      <c r="J299" s="247">
        <v>0</v>
      </c>
      <c r="K299" s="247">
        <v>0</v>
      </c>
      <c r="L299" s="247">
        <v>0</v>
      </c>
      <c r="M299" s="247">
        <v>0</v>
      </c>
      <c r="N299" s="247">
        <v>0</v>
      </c>
      <c r="O299" s="247">
        <v>0</v>
      </c>
      <c r="P299" s="247">
        <v>0</v>
      </c>
      <c r="Q299" s="247">
        <v>0</v>
      </c>
      <c r="R299" s="247">
        <v>0</v>
      </c>
      <c r="S299" s="247">
        <v>0</v>
      </c>
      <c r="T299" s="247">
        <v>0</v>
      </c>
      <c r="U299" s="247">
        <v>0</v>
      </c>
      <c r="V299" s="247">
        <v>0</v>
      </c>
      <c r="W299" s="247">
        <v>0</v>
      </c>
      <c r="X299" s="247">
        <v>0</v>
      </c>
      <c r="Y299" s="247">
        <v>0</v>
      </c>
      <c r="Z299" s="247">
        <v>0</v>
      </c>
      <c r="AA299" s="247">
        <v>0</v>
      </c>
      <c r="AB299" s="247">
        <v>0</v>
      </c>
      <c r="AC299" s="247">
        <v>0</v>
      </c>
      <c r="AD299" s="247">
        <v>0</v>
      </c>
      <c r="AE299" s="247">
        <v>0</v>
      </c>
      <c r="AF299" s="247">
        <v>0</v>
      </c>
      <c r="AG299" s="247">
        <v>0</v>
      </c>
      <c r="AH299" s="247">
        <v>0</v>
      </c>
      <c r="AI299" s="247">
        <v>0</v>
      </c>
      <c r="AJ299" s="247">
        <v>0</v>
      </c>
      <c r="AK299" s="247">
        <v>0</v>
      </c>
      <c r="AL299" s="247">
        <v>0</v>
      </c>
      <c r="AM299" s="247">
        <v>0</v>
      </c>
      <c r="AN299" s="247">
        <v>0</v>
      </c>
      <c r="AO299" s="247">
        <v>0</v>
      </c>
      <c r="AP299" s="248">
        <v>0</v>
      </c>
      <c r="AQ299" s="247">
        <v>1.8814955380134989E-3</v>
      </c>
      <c r="AR299" s="247">
        <v>9.0271139562552848E-4</v>
      </c>
      <c r="AS299" s="247">
        <v>1.3054104436594202E-2</v>
      </c>
      <c r="AT299" s="247">
        <v>1.912041408425438E-3</v>
      </c>
      <c r="AU299" s="247">
        <v>5.7204644195795319E-4</v>
      </c>
      <c r="AV299" s="247">
        <v>0.1349901389701465</v>
      </c>
      <c r="AW299" s="247">
        <v>2.7544549386275489E-3</v>
      </c>
      <c r="AX299" s="247">
        <v>7.8607083203581876E-4</v>
      </c>
      <c r="AY299" s="247">
        <v>3.0397003481744529E-5</v>
      </c>
      <c r="AZ299" s="247">
        <v>2.5349498100380409E-3</v>
      </c>
      <c r="BA299" s="247">
        <v>2.0916292791641135E-3</v>
      </c>
      <c r="BB299" s="247">
        <v>2.2206311552825354E-4</v>
      </c>
      <c r="BC299" s="247">
        <v>7.1291850089298908E-4</v>
      </c>
      <c r="BD299" s="247">
        <v>7.6456412708388174E-4</v>
      </c>
      <c r="BE299" s="247">
        <v>7.6524533862222164E-4</v>
      </c>
      <c r="BF299" s="247">
        <v>1.0361215591412729E-3</v>
      </c>
      <c r="BG299" s="247">
        <v>1.096675733655532E-3</v>
      </c>
      <c r="BH299" s="247">
        <v>2.1855048311170385E-3</v>
      </c>
      <c r="BI299" s="247">
        <v>1.3420758921682959E-3</v>
      </c>
      <c r="BJ299" s="247">
        <v>9.7090403918505079E-4</v>
      </c>
      <c r="BK299" s="247">
        <v>1.1442083887128682E-3</v>
      </c>
      <c r="BL299" s="247">
        <v>3.8791394285349274E-3</v>
      </c>
      <c r="BM299" s="247">
        <v>2.4335229160582709E-3</v>
      </c>
      <c r="BN299" s="247">
        <v>1.1324444268706888E-4</v>
      </c>
      <c r="BO299" s="247">
        <v>5.2809729333819124E-4</v>
      </c>
      <c r="BP299" s="247">
        <v>1.7979197490353928E-3</v>
      </c>
      <c r="BQ299" s="247">
        <v>2.8024379814031528E-3</v>
      </c>
      <c r="BR299" s="247">
        <v>9.2753477711696414E-4</v>
      </c>
      <c r="BS299" s="247">
        <v>3.57374071050136E-5</v>
      </c>
      <c r="BT299" s="247">
        <v>1.2829939228146993E-3</v>
      </c>
      <c r="BU299" s="247">
        <v>6.0734433186527799E-4</v>
      </c>
      <c r="BV299" s="247">
        <v>2.7042340393950695E-3</v>
      </c>
      <c r="BW299" s="247">
        <v>3.3981195245376189E-4</v>
      </c>
      <c r="BX299" s="247">
        <v>2.2942322123249868E-3</v>
      </c>
      <c r="BY299" s="247">
        <v>1.4089853933182449E-2</v>
      </c>
      <c r="BZ299" s="247">
        <v>1.1796567904964498E-3</v>
      </c>
      <c r="CA299" s="247">
        <v>2.6359282278342628E-3</v>
      </c>
      <c r="CB299" s="185">
        <v>1.3153580358912143E-2</v>
      </c>
      <c r="CC299" s="290">
        <v>1.4433277725238057E-4</v>
      </c>
    </row>
    <row r="300" spans="1:81">
      <c r="A300" s="217"/>
      <c r="B300" s="356">
        <v>7</v>
      </c>
      <c r="C300" s="209" t="s">
        <v>41</v>
      </c>
      <c r="D300" s="247">
        <v>0</v>
      </c>
      <c r="E300" s="247">
        <v>0</v>
      </c>
      <c r="F300" s="247">
        <v>0</v>
      </c>
      <c r="G300" s="247">
        <v>0</v>
      </c>
      <c r="H300" s="247">
        <v>0</v>
      </c>
      <c r="I300" s="247">
        <v>0</v>
      </c>
      <c r="J300" s="247">
        <v>0</v>
      </c>
      <c r="K300" s="247">
        <v>0</v>
      </c>
      <c r="L300" s="247">
        <v>0</v>
      </c>
      <c r="M300" s="247">
        <v>0</v>
      </c>
      <c r="N300" s="247">
        <v>0</v>
      </c>
      <c r="O300" s="247">
        <v>0</v>
      </c>
      <c r="P300" s="247">
        <v>0</v>
      </c>
      <c r="Q300" s="247">
        <v>0</v>
      </c>
      <c r="R300" s="247">
        <v>0</v>
      </c>
      <c r="S300" s="247">
        <v>0</v>
      </c>
      <c r="T300" s="247">
        <v>0</v>
      </c>
      <c r="U300" s="247">
        <v>0</v>
      </c>
      <c r="V300" s="247">
        <v>0</v>
      </c>
      <c r="W300" s="247">
        <v>0</v>
      </c>
      <c r="X300" s="247">
        <v>0</v>
      </c>
      <c r="Y300" s="247">
        <v>0</v>
      </c>
      <c r="Z300" s="247">
        <v>0</v>
      </c>
      <c r="AA300" s="247">
        <v>0</v>
      </c>
      <c r="AB300" s="247">
        <v>0</v>
      </c>
      <c r="AC300" s="247">
        <v>0</v>
      </c>
      <c r="AD300" s="247">
        <v>0</v>
      </c>
      <c r="AE300" s="247">
        <v>0</v>
      </c>
      <c r="AF300" s="247">
        <v>0</v>
      </c>
      <c r="AG300" s="247">
        <v>0</v>
      </c>
      <c r="AH300" s="247">
        <v>0</v>
      </c>
      <c r="AI300" s="247">
        <v>0</v>
      </c>
      <c r="AJ300" s="247">
        <v>0</v>
      </c>
      <c r="AK300" s="247">
        <v>0</v>
      </c>
      <c r="AL300" s="247">
        <v>0</v>
      </c>
      <c r="AM300" s="247">
        <v>0</v>
      </c>
      <c r="AN300" s="247">
        <v>0</v>
      </c>
      <c r="AO300" s="247">
        <v>0</v>
      </c>
      <c r="AP300" s="248">
        <v>0</v>
      </c>
      <c r="AQ300" s="247">
        <v>4.7099308525143787E-3</v>
      </c>
      <c r="AR300" s="247">
        <v>5.1596967639473187E-3</v>
      </c>
      <c r="AS300" s="247">
        <v>5.1676390241162736E-4</v>
      </c>
      <c r="AT300" s="247">
        <v>2.4340708244520754E-4</v>
      </c>
      <c r="AU300" s="247">
        <v>2.4082839521168318E-3</v>
      </c>
      <c r="AV300" s="247">
        <v>8.2600759261483179E-4</v>
      </c>
      <c r="AW300" s="247">
        <v>4.5197529680565798E-2</v>
      </c>
      <c r="AX300" s="247">
        <v>2.8838812027303334E-3</v>
      </c>
      <c r="AY300" s="247">
        <v>7.3225321947517717E-6</v>
      </c>
      <c r="AZ300" s="247">
        <v>9.2485300109682706E-4</v>
      </c>
      <c r="BA300" s="247">
        <v>2.7141895457983016E-3</v>
      </c>
      <c r="BB300" s="247">
        <v>5.4638396530544932E-5</v>
      </c>
      <c r="BC300" s="247">
        <v>3.9208526608271009E-4</v>
      </c>
      <c r="BD300" s="247">
        <v>6.4898796597337037E-4</v>
      </c>
      <c r="BE300" s="247">
        <v>2.8375696233732612E-4</v>
      </c>
      <c r="BF300" s="247">
        <v>1.8841850873402511E-4</v>
      </c>
      <c r="BG300" s="247">
        <v>8.7904635293685409E-4</v>
      </c>
      <c r="BH300" s="247">
        <v>6.8177478962420609E-4</v>
      </c>
      <c r="BI300" s="247">
        <v>1.0233081583883496E-3</v>
      </c>
      <c r="BJ300" s="247">
        <v>8.9826833418170295E-4</v>
      </c>
      <c r="BK300" s="247">
        <v>2.4082661966972932E-4</v>
      </c>
      <c r="BL300" s="247">
        <v>1.1243812809185214E-2</v>
      </c>
      <c r="BM300" s="247">
        <v>6.7900634862883957E-3</v>
      </c>
      <c r="BN300" s="247">
        <v>6.4635501554495707E-4</v>
      </c>
      <c r="BO300" s="247">
        <v>5.3480644649254365E-4</v>
      </c>
      <c r="BP300" s="247">
        <v>7.5530578078049902E-4</v>
      </c>
      <c r="BQ300" s="247">
        <v>1.2503949756899355E-3</v>
      </c>
      <c r="BR300" s="247">
        <v>7.5059658042423826E-4</v>
      </c>
      <c r="BS300" s="247">
        <v>9.5154240857388901E-5</v>
      </c>
      <c r="BT300" s="247">
        <v>1.228914404029699E-3</v>
      </c>
      <c r="BU300" s="247">
        <v>1.3955162928013579E-3</v>
      </c>
      <c r="BV300" s="247">
        <v>1.9162083367126851E-4</v>
      </c>
      <c r="BW300" s="247">
        <v>1.391618858459616E-3</v>
      </c>
      <c r="BX300" s="247">
        <v>1.0283537075248491E-3</v>
      </c>
      <c r="BY300" s="247">
        <v>3.0913710961532168E-3</v>
      </c>
      <c r="BZ300" s="247">
        <v>6.2864256336701634E-4</v>
      </c>
      <c r="CA300" s="247">
        <v>8.2125957668245826E-4</v>
      </c>
      <c r="CB300" s="185">
        <v>7.1598691253204519E-2</v>
      </c>
      <c r="CC300" s="290">
        <v>9.9907729321134563E-5</v>
      </c>
    </row>
    <row r="301" spans="1:81">
      <c r="A301" s="217"/>
      <c r="B301" s="356">
        <v>8</v>
      </c>
      <c r="C301" s="209" t="s">
        <v>42</v>
      </c>
      <c r="D301" s="247">
        <v>0</v>
      </c>
      <c r="E301" s="247">
        <v>0</v>
      </c>
      <c r="F301" s="247">
        <v>0</v>
      </c>
      <c r="G301" s="247">
        <v>0</v>
      </c>
      <c r="H301" s="247">
        <v>0</v>
      </c>
      <c r="I301" s="247">
        <v>0</v>
      </c>
      <c r="J301" s="247">
        <v>0</v>
      </c>
      <c r="K301" s="247">
        <v>0</v>
      </c>
      <c r="L301" s="247">
        <v>0</v>
      </c>
      <c r="M301" s="247">
        <v>0</v>
      </c>
      <c r="N301" s="247">
        <v>0</v>
      </c>
      <c r="O301" s="247">
        <v>0</v>
      </c>
      <c r="P301" s="247">
        <v>0</v>
      </c>
      <c r="Q301" s="247">
        <v>0</v>
      </c>
      <c r="R301" s="247">
        <v>0</v>
      </c>
      <c r="S301" s="247">
        <v>0</v>
      </c>
      <c r="T301" s="247">
        <v>0</v>
      </c>
      <c r="U301" s="247">
        <v>0</v>
      </c>
      <c r="V301" s="247">
        <v>0</v>
      </c>
      <c r="W301" s="247">
        <v>0</v>
      </c>
      <c r="X301" s="247">
        <v>0</v>
      </c>
      <c r="Y301" s="247">
        <v>0</v>
      </c>
      <c r="Z301" s="247">
        <v>0</v>
      </c>
      <c r="AA301" s="247">
        <v>0</v>
      </c>
      <c r="AB301" s="247">
        <v>0</v>
      </c>
      <c r="AC301" s="247">
        <v>0</v>
      </c>
      <c r="AD301" s="247">
        <v>0</v>
      </c>
      <c r="AE301" s="247">
        <v>0</v>
      </c>
      <c r="AF301" s="247">
        <v>0</v>
      </c>
      <c r="AG301" s="247">
        <v>0</v>
      </c>
      <c r="AH301" s="247">
        <v>0</v>
      </c>
      <c r="AI301" s="247">
        <v>0</v>
      </c>
      <c r="AJ301" s="247">
        <v>0</v>
      </c>
      <c r="AK301" s="247">
        <v>0</v>
      </c>
      <c r="AL301" s="247">
        <v>0</v>
      </c>
      <c r="AM301" s="247">
        <v>0</v>
      </c>
      <c r="AN301" s="247">
        <v>0</v>
      </c>
      <c r="AO301" s="247">
        <v>0</v>
      </c>
      <c r="AP301" s="248">
        <v>0</v>
      </c>
      <c r="AQ301" s="247">
        <v>1.3773347175035021E-2</v>
      </c>
      <c r="AR301" s="247">
        <v>1.9607131746503446E-4</v>
      </c>
      <c r="AS301" s="247">
        <v>3.1014440948596042E-3</v>
      </c>
      <c r="AT301" s="247">
        <v>2.3130724912405996E-3</v>
      </c>
      <c r="AU301" s="247">
        <v>2.5676353622567302E-3</v>
      </c>
      <c r="AV301" s="247">
        <v>2.9208160295605457E-2</v>
      </c>
      <c r="AW301" s="247">
        <v>9.7254899731543769E-3</v>
      </c>
      <c r="AX301" s="247">
        <v>8.3157867883181899E-2</v>
      </c>
      <c r="AY301" s="247">
        <v>6.7650287433931194E-4</v>
      </c>
      <c r="AZ301" s="247">
        <v>4.3192668010630098E-2</v>
      </c>
      <c r="BA301" s="247">
        <v>7.9139003367250313E-3</v>
      </c>
      <c r="BB301" s="247">
        <v>1.1607502247666039E-3</v>
      </c>
      <c r="BC301" s="247">
        <v>2.2675642208532919E-3</v>
      </c>
      <c r="BD301" s="247">
        <v>2.3324955267744487E-3</v>
      </c>
      <c r="BE301" s="247">
        <v>1.2111250591594588E-3</v>
      </c>
      <c r="BF301" s="247">
        <v>1.0191336558282337E-3</v>
      </c>
      <c r="BG301" s="247">
        <v>4.4131719093427578E-3</v>
      </c>
      <c r="BH301" s="247">
        <v>4.180382907378012E-3</v>
      </c>
      <c r="BI301" s="247">
        <v>3.1473087705474801E-3</v>
      </c>
      <c r="BJ301" s="247">
        <v>2.7658108816571293E-3</v>
      </c>
      <c r="BK301" s="247">
        <v>3.0096731798129328E-3</v>
      </c>
      <c r="BL301" s="247">
        <v>9.3008608147405625E-3</v>
      </c>
      <c r="BM301" s="247">
        <v>1.3211514099745951E-3</v>
      </c>
      <c r="BN301" s="247">
        <v>2.9578233986566385E-4</v>
      </c>
      <c r="BO301" s="247">
        <v>2.2171716061179002E-3</v>
      </c>
      <c r="BP301" s="247">
        <v>4.1082796927943968E-3</v>
      </c>
      <c r="BQ301" s="247">
        <v>3.1650890705695428E-6</v>
      </c>
      <c r="BR301" s="247">
        <v>7.382893217598491E-6</v>
      </c>
      <c r="BS301" s="247">
        <v>8.8366368999719571E-6</v>
      </c>
      <c r="BT301" s="247">
        <v>1.733477180535051E-4</v>
      </c>
      <c r="BU301" s="247">
        <v>2.188975211638594E-4</v>
      </c>
      <c r="BV301" s="247">
        <v>2.5502803883888661E-4</v>
      </c>
      <c r="BW301" s="247">
        <v>2.7259842169924339E-3</v>
      </c>
      <c r="BX301" s="247">
        <v>4.0040924418245707E-2</v>
      </c>
      <c r="BY301" s="247">
        <v>5.9740418243117612E-4</v>
      </c>
      <c r="BZ301" s="247">
        <v>1.0393306750109744E-3</v>
      </c>
      <c r="CA301" s="247">
        <v>2.3004050616363303E-3</v>
      </c>
      <c r="CB301" s="185">
        <v>2.4802789387424152E-3</v>
      </c>
      <c r="CC301" s="290">
        <v>9.7737676405903031E-4</v>
      </c>
    </row>
    <row r="302" spans="1:81">
      <c r="A302" s="217"/>
      <c r="B302" s="356">
        <v>9</v>
      </c>
      <c r="C302" s="209" t="s">
        <v>43</v>
      </c>
      <c r="D302" s="247">
        <v>0</v>
      </c>
      <c r="E302" s="247">
        <v>0</v>
      </c>
      <c r="F302" s="247">
        <v>0</v>
      </c>
      <c r="G302" s="247">
        <v>0</v>
      </c>
      <c r="H302" s="247">
        <v>0</v>
      </c>
      <c r="I302" s="247">
        <v>0</v>
      </c>
      <c r="J302" s="247">
        <v>0</v>
      </c>
      <c r="K302" s="247">
        <v>0</v>
      </c>
      <c r="L302" s="247">
        <v>0</v>
      </c>
      <c r="M302" s="247">
        <v>0</v>
      </c>
      <c r="N302" s="247">
        <v>0</v>
      </c>
      <c r="O302" s="247">
        <v>0</v>
      </c>
      <c r="P302" s="247">
        <v>0</v>
      </c>
      <c r="Q302" s="247">
        <v>0</v>
      </c>
      <c r="R302" s="247">
        <v>0</v>
      </c>
      <c r="S302" s="247">
        <v>0</v>
      </c>
      <c r="T302" s="247">
        <v>0</v>
      </c>
      <c r="U302" s="247">
        <v>0</v>
      </c>
      <c r="V302" s="247">
        <v>0</v>
      </c>
      <c r="W302" s="247">
        <v>0</v>
      </c>
      <c r="X302" s="247">
        <v>0</v>
      </c>
      <c r="Y302" s="247">
        <v>0</v>
      </c>
      <c r="Z302" s="247">
        <v>0</v>
      </c>
      <c r="AA302" s="247">
        <v>0</v>
      </c>
      <c r="AB302" s="247">
        <v>0</v>
      </c>
      <c r="AC302" s="247">
        <v>0</v>
      </c>
      <c r="AD302" s="247">
        <v>0</v>
      </c>
      <c r="AE302" s="247">
        <v>0</v>
      </c>
      <c r="AF302" s="247">
        <v>0</v>
      </c>
      <c r="AG302" s="247">
        <v>0</v>
      </c>
      <c r="AH302" s="247">
        <v>0</v>
      </c>
      <c r="AI302" s="247">
        <v>0</v>
      </c>
      <c r="AJ302" s="247">
        <v>0</v>
      </c>
      <c r="AK302" s="247">
        <v>0</v>
      </c>
      <c r="AL302" s="247">
        <v>0</v>
      </c>
      <c r="AM302" s="247">
        <v>0</v>
      </c>
      <c r="AN302" s="247">
        <v>0</v>
      </c>
      <c r="AO302" s="247">
        <v>0</v>
      </c>
      <c r="AP302" s="248">
        <v>0</v>
      </c>
      <c r="AQ302" s="247">
        <v>3.8545028616163803E-3</v>
      </c>
      <c r="AR302" s="247">
        <v>3.4300958967520439E-3</v>
      </c>
      <c r="AS302" s="247">
        <v>7.303762727130814E-3</v>
      </c>
      <c r="AT302" s="247">
        <v>1.0768916883936306E-2</v>
      </c>
      <c r="AU302" s="247">
        <v>6.5945453825587462E-4</v>
      </c>
      <c r="AV302" s="247">
        <v>1.0359824040549941E-3</v>
      </c>
      <c r="AW302" s="247">
        <v>8.9531474536180681E-4</v>
      </c>
      <c r="AX302" s="247">
        <v>8.5572771244197439E-3</v>
      </c>
      <c r="AY302" s="247">
        <v>1.0407455263352057E-2</v>
      </c>
      <c r="AZ302" s="247">
        <v>2.5624650386958821E-4</v>
      </c>
      <c r="BA302" s="247">
        <v>4.1260200648727775E-3</v>
      </c>
      <c r="BB302" s="247">
        <v>4.6785459808869881E-3</v>
      </c>
      <c r="BC302" s="247">
        <v>6.8790146476736401E-4</v>
      </c>
      <c r="BD302" s="247">
        <v>9.1424740780658026E-4</v>
      </c>
      <c r="BE302" s="247">
        <v>3.781186210915323E-4</v>
      </c>
      <c r="BF302" s="247">
        <v>3.3899275822144422E-4</v>
      </c>
      <c r="BG302" s="247">
        <v>5.0292443676286012E-4</v>
      </c>
      <c r="BH302" s="247">
        <v>2.3760942420532119E-4</v>
      </c>
      <c r="BI302" s="247">
        <v>2.2620875849489134E-4</v>
      </c>
      <c r="BJ302" s="247">
        <v>1.1844045634059239E-4</v>
      </c>
      <c r="BK302" s="247">
        <v>2.9890089914858751E-4</v>
      </c>
      <c r="BL302" s="247">
        <v>1.0983729856345254E-3</v>
      </c>
      <c r="BM302" s="247">
        <v>2.4988557372371814E-3</v>
      </c>
      <c r="BN302" s="247">
        <v>5.2360206679412024E-3</v>
      </c>
      <c r="BO302" s="247">
        <v>1.9708264106362157E-3</v>
      </c>
      <c r="BP302" s="247">
        <v>2.7951588361733999E-3</v>
      </c>
      <c r="BQ302" s="247">
        <v>1.6327014645586113E-3</v>
      </c>
      <c r="BR302" s="247">
        <v>4.1353633603945136E-4</v>
      </c>
      <c r="BS302" s="247">
        <v>1.3996866828246737E-4</v>
      </c>
      <c r="BT302" s="247">
        <v>5.8144217383709522E-3</v>
      </c>
      <c r="BU302" s="247">
        <v>4.591334899340808E-4</v>
      </c>
      <c r="BV302" s="247">
        <v>2.0311049417649565E-3</v>
      </c>
      <c r="BW302" s="247">
        <v>9.4388661919015163E-4</v>
      </c>
      <c r="BX302" s="247">
        <v>5.116343730834017E-4</v>
      </c>
      <c r="BY302" s="247">
        <v>9.6648925843884558E-4</v>
      </c>
      <c r="BZ302" s="247">
        <v>5.4564656180010687E-4</v>
      </c>
      <c r="CA302" s="247">
        <v>1.3560953245665148E-3</v>
      </c>
      <c r="CB302" s="185">
        <v>0</v>
      </c>
      <c r="CC302" s="290">
        <v>1.7327872709115659E-3</v>
      </c>
    </row>
    <row r="303" spans="1:81">
      <c r="A303" s="217"/>
      <c r="B303" s="356">
        <v>10</v>
      </c>
      <c r="C303" s="209" t="s">
        <v>227</v>
      </c>
      <c r="D303" s="247">
        <v>0</v>
      </c>
      <c r="E303" s="247">
        <v>0</v>
      </c>
      <c r="F303" s="247">
        <v>0</v>
      </c>
      <c r="G303" s="247">
        <v>0</v>
      </c>
      <c r="H303" s="247">
        <v>0</v>
      </c>
      <c r="I303" s="247">
        <v>0</v>
      </c>
      <c r="J303" s="247">
        <v>0</v>
      </c>
      <c r="K303" s="247">
        <v>0</v>
      </c>
      <c r="L303" s="247">
        <v>0</v>
      </c>
      <c r="M303" s="247">
        <v>0</v>
      </c>
      <c r="N303" s="247">
        <v>0</v>
      </c>
      <c r="O303" s="247">
        <v>0</v>
      </c>
      <c r="P303" s="247">
        <v>0</v>
      </c>
      <c r="Q303" s="247">
        <v>0</v>
      </c>
      <c r="R303" s="247">
        <v>0</v>
      </c>
      <c r="S303" s="247">
        <v>0</v>
      </c>
      <c r="T303" s="247">
        <v>0</v>
      </c>
      <c r="U303" s="247">
        <v>0</v>
      </c>
      <c r="V303" s="247">
        <v>0</v>
      </c>
      <c r="W303" s="247">
        <v>0</v>
      </c>
      <c r="X303" s="247">
        <v>0</v>
      </c>
      <c r="Y303" s="247">
        <v>0</v>
      </c>
      <c r="Z303" s="247">
        <v>0</v>
      </c>
      <c r="AA303" s="247">
        <v>0</v>
      </c>
      <c r="AB303" s="247">
        <v>0</v>
      </c>
      <c r="AC303" s="247">
        <v>0</v>
      </c>
      <c r="AD303" s="247">
        <v>0</v>
      </c>
      <c r="AE303" s="247">
        <v>0</v>
      </c>
      <c r="AF303" s="247">
        <v>0</v>
      </c>
      <c r="AG303" s="247">
        <v>0</v>
      </c>
      <c r="AH303" s="247">
        <v>0</v>
      </c>
      <c r="AI303" s="247">
        <v>0</v>
      </c>
      <c r="AJ303" s="247">
        <v>0</v>
      </c>
      <c r="AK303" s="247">
        <v>0</v>
      </c>
      <c r="AL303" s="247">
        <v>0</v>
      </c>
      <c r="AM303" s="247">
        <v>0</v>
      </c>
      <c r="AN303" s="247">
        <v>0</v>
      </c>
      <c r="AO303" s="247">
        <v>0</v>
      </c>
      <c r="AP303" s="248">
        <v>0</v>
      </c>
      <c r="AQ303" s="247">
        <v>1.396830309454544E-3</v>
      </c>
      <c r="AR303" s="247">
        <v>1.443821993429269E-3</v>
      </c>
      <c r="AS303" s="247">
        <v>2.2585882918381701E-3</v>
      </c>
      <c r="AT303" s="247">
        <v>1.0943350451299264E-3</v>
      </c>
      <c r="AU303" s="247">
        <v>2.4642330684022462E-3</v>
      </c>
      <c r="AV303" s="247">
        <v>1.1511644746796839E-3</v>
      </c>
      <c r="AW303" s="247">
        <v>3.2424928849277708E-3</v>
      </c>
      <c r="AX303" s="247">
        <v>4.507829220284843E-3</v>
      </c>
      <c r="AY303" s="247">
        <v>1.7058586463961075E-5</v>
      </c>
      <c r="AZ303" s="247">
        <v>2.7774963676250833E-2</v>
      </c>
      <c r="BA303" s="247">
        <v>1.0952581472278339E-3</v>
      </c>
      <c r="BB303" s="247">
        <v>1.019300030789271E-4</v>
      </c>
      <c r="BC303" s="247">
        <v>9.0600864335987073E-4</v>
      </c>
      <c r="BD303" s="247">
        <v>6.7466245033429603E-4</v>
      </c>
      <c r="BE303" s="247">
        <v>1.900169538305884E-3</v>
      </c>
      <c r="BF303" s="247">
        <v>2.8142194449651292E-3</v>
      </c>
      <c r="BG303" s="247">
        <v>6.3456530458669341E-3</v>
      </c>
      <c r="BH303" s="247">
        <v>2.3118650247760568E-3</v>
      </c>
      <c r="BI303" s="247">
        <v>5.5491832097333531E-3</v>
      </c>
      <c r="BJ303" s="247">
        <v>6.1395737852527376E-3</v>
      </c>
      <c r="BK303" s="247">
        <v>6.4399873222570113E-3</v>
      </c>
      <c r="BL303" s="247">
        <v>7.6573011427784297E-3</v>
      </c>
      <c r="BM303" s="247">
        <v>2.0441012536415613E-3</v>
      </c>
      <c r="BN303" s="247">
        <v>2.2632113435881576E-6</v>
      </c>
      <c r="BO303" s="247">
        <v>5.2489112519601058E-3</v>
      </c>
      <c r="BP303" s="247">
        <v>2.9667753490940012E-3</v>
      </c>
      <c r="BQ303" s="247">
        <v>7.324040536592194E-4</v>
      </c>
      <c r="BR303" s="247">
        <v>3.6475851254037811E-4</v>
      </c>
      <c r="BS303" s="247">
        <v>1.0609479316493724E-4</v>
      </c>
      <c r="BT303" s="247">
        <v>3.6304072942605945E-4</v>
      </c>
      <c r="BU303" s="247">
        <v>5.6900680928675951E-4</v>
      </c>
      <c r="BV303" s="247">
        <v>2.6995329500159896E-4</v>
      </c>
      <c r="BW303" s="247">
        <v>6.5430233939759179E-4</v>
      </c>
      <c r="BX303" s="247">
        <v>3.2685252357005779E-4</v>
      </c>
      <c r="BY303" s="247">
        <v>1.0717159453841332E-3</v>
      </c>
      <c r="BZ303" s="247">
        <v>1.1314145636743111E-3</v>
      </c>
      <c r="CA303" s="247">
        <v>4.0128728521172729E-4</v>
      </c>
      <c r="CB303" s="185">
        <v>6.5944546507991234E-3</v>
      </c>
      <c r="CC303" s="290">
        <v>3.0926793343907815E-4</v>
      </c>
    </row>
    <row r="304" spans="1:81">
      <c r="A304" s="217"/>
      <c r="B304" s="356">
        <v>11</v>
      </c>
      <c r="C304" s="209" t="s">
        <v>44</v>
      </c>
      <c r="D304" s="247">
        <v>0</v>
      </c>
      <c r="E304" s="247">
        <v>0</v>
      </c>
      <c r="F304" s="247">
        <v>0</v>
      </c>
      <c r="G304" s="247">
        <v>0</v>
      </c>
      <c r="H304" s="247">
        <v>0</v>
      </c>
      <c r="I304" s="247">
        <v>0</v>
      </c>
      <c r="J304" s="247">
        <v>0</v>
      </c>
      <c r="K304" s="247">
        <v>0</v>
      </c>
      <c r="L304" s="247">
        <v>0</v>
      </c>
      <c r="M304" s="247">
        <v>0</v>
      </c>
      <c r="N304" s="247">
        <v>0</v>
      </c>
      <c r="O304" s="247">
        <v>0</v>
      </c>
      <c r="P304" s="247">
        <v>0</v>
      </c>
      <c r="Q304" s="247">
        <v>0</v>
      </c>
      <c r="R304" s="247">
        <v>0</v>
      </c>
      <c r="S304" s="247">
        <v>0</v>
      </c>
      <c r="T304" s="247">
        <v>0</v>
      </c>
      <c r="U304" s="247">
        <v>0</v>
      </c>
      <c r="V304" s="247">
        <v>0</v>
      </c>
      <c r="W304" s="247">
        <v>0</v>
      </c>
      <c r="X304" s="247">
        <v>0</v>
      </c>
      <c r="Y304" s="247">
        <v>0</v>
      </c>
      <c r="Z304" s="247">
        <v>0</v>
      </c>
      <c r="AA304" s="247">
        <v>0</v>
      </c>
      <c r="AB304" s="247">
        <v>0</v>
      </c>
      <c r="AC304" s="247">
        <v>0</v>
      </c>
      <c r="AD304" s="247">
        <v>0</v>
      </c>
      <c r="AE304" s="247">
        <v>0</v>
      </c>
      <c r="AF304" s="247">
        <v>0</v>
      </c>
      <c r="AG304" s="247">
        <v>0</v>
      </c>
      <c r="AH304" s="247">
        <v>0</v>
      </c>
      <c r="AI304" s="247">
        <v>0</v>
      </c>
      <c r="AJ304" s="247">
        <v>0</v>
      </c>
      <c r="AK304" s="247">
        <v>0</v>
      </c>
      <c r="AL304" s="247">
        <v>0</v>
      </c>
      <c r="AM304" s="247">
        <v>0</v>
      </c>
      <c r="AN304" s="247">
        <v>0</v>
      </c>
      <c r="AO304" s="247">
        <v>0</v>
      </c>
      <c r="AP304" s="248">
        <v>0</v>
      </c>
      <c r="AQ304" s="247">
        <v>2.6143540558566598E-4</v>
      </c>
      <c r="AR304" s="247">
        <v>3.5639317376824558E-5</v>
      </c>
      <c r="AS304" s="247">
        <v>2.8861115761068649E-6</v>
      </c>
      <c r="AT304" s="247">
        <v>7.0996762793227355E-5</v>
      </c>
      <c r="AU304" s="247">
        <v>1.6043385204285809E-4</v>
      </c>
      <c r="AV304" s="247">
        <v>4.1543928103726269E-5</v>
      </c>
      <c r="AW304" s="247">
        <v>1.6745992505267534E-4</v>
      </c>
      <c r="AX304" s="247">
        <v>7.4796778438659462E-4</v>
      </c>
      <c r="AY304" s="247">
        <v>8.6590096653542411E-5</v>
      </c>
      <c r="AZ304" s="247">
        <v>2.517323799806438E-4</v>
      </c>
      <c r="BA304" s="247">
        <v>8.1632846630226453E-3</v>
      </c>
      <c r="BB304" s="247">
        <v>3.5596342870662287E-4</v>
      </c>
      <c r="BC304" s="247">
        <v>8.1620326199637679E-4</v>
      </c>
      <c r="BD304" s="247">
        <v>5.256510419843597E-4</v>
      </c>
      <c r="BE304" s="247">
        <v>6.3378499510484876E-4</v>
      </c>
      <c r="BF304" s="247">
        <v>4.5643330648783577E-4</v>
      </c>
      <c r="BG304" s="247">
        <v>1.3351387762472629E-3</v>
      </c>
      <c r="BH304" s="247">
        <v>3.2911676025120986E-3</v>
      </c>
      <c r="BI304" s="247">
        <v>6.8166422794615014E-4</v>
      </c>
      <c r="BJ304" s="247">
        <v>2.8549658843645673E-4</v>
      </c>
      <c r="BK304" s="247">
        <v>7.9330524343467434E-4</v>
      </c>
      <c r="BL304" s="247">
        <v>3.8982094644133685E-4</v>
      </c>
      <c r="BM304" s="247">
        <v>4.8294641544780123E-3</v>
      </c>
      <c r="BN304" s="247">
        <v>4.9726220446676589E-6</v>
      </c>
      <c r="BO304" s="247">
        <v>4.4852917293092037E-4</v>
      </c>
      <c r="BP304" s="247">
        <v>4.6665776236904786E-5</v>
      </c>
      <c r="BQ304" s="247">
        <v>1.8268301667342238E-5</v>
      </c>
      <c r="BR304" s="247">
        <v>1.1409100472238262E-6</v>
      </c>
      <c r="BS304" s="247">
        <v>6.0106092468928578E-6</v>
      </c>
      <c r="BT304" s="247">
        <v>5.0645682546657086E-6</v>
      </c>
      <c r="BU304" s="247">
        <v>8.0960252211146698E-7</v>
      </c>
      <c r="BV304" s="247">
        <v>1.8280274875936829E-5</v>
      </c>
      <c r="BW304" s="247">
        <v>1.8259732826559827E-4</v>
      </c>
      <c r="BX304" s="247">
        <v>6.7864381573504577E-5</v>
      </c>
      <c r="BY304" s="247">
        <v>4.1969658158171339E-5</v>
      </c>
      <c r="BZ304" s="247">
        <v>6.6649470160451307E-5</v>
      </c>
      <c r="CA304" s="247">
        <v>9.7441116283395732E-5</v>
      </c>
      <c r="CB304" s="185">
        <v>5.0625967294216337E-4</v>
      </c>
      <c r="CC304" s="290">
        <v>2.5854928790939344E-4</v>
      </c>
    </row>
    <row r="305" spans="1:81">
      <c r="A305" s="217"/>
      <c r="B305" s="356">
        <v>12</v>
      </c>
      <c r="C305" s="209" t="s">
        <v>45</v>
      </c>
      <c r="D305" s="247">
        <v>0</v>
      </c>
      <c r="E305" s="247">
        <v>0</v>
      </c>
      <c r="F305" s="247">
        <v>0</v>
      </c>
      <c r="G305" s="247">
        <v>0</v>
      </c>
      <c r="H305" s="247">
        <v>0</v>
      </c>
      <c r="I305" s="247">
        <v>0</v>
      </c>
      <c r="J305" s="247">
        <v>0</v>
      </c>
      <c r="K305" s="247">
        <v>0</v>
      </c>
      <c r="L305" s="247">
        <v>0</v>
      </c>
      <c r="M305" s="247">
        <v>0</v>
      </c>
      <c r="N305" s="247">
        <v>0</v>
      </c>
      <c r="O305" s="247">
        <v>0</v>
      </c>
      <c r="P305" s="247">
        <v>0</v>
      </c>
      <c r="Q305" s="247">
        <v>0</v>
      </c>
      <c r="R305" s="247">
        <v>0</v>
      </c>
      <c r="S305" s="247">
        <v>0</v>
      </c>
      <c r="T305" s="247">
        <v>0</v>
      </c>
      <c r="U305" s="247">
        <v>0</v>
      </c>
      <c r="V305" s="247">
        <v>0</v>
      </c>
      <c r="W305" s="247">
        <v>0</v>
      </c>
      <c r="X305" s="247">
        <v>0</v>
      </c>
      <c r="Y305" s="247">
        <v>0</v>
      </c>
      <c r="Z305" s="247">
        <v>0</v>
      </c>
      <c r="AA305" s="247">
        <v>0</v>
      </c>
      <c r="AB305" s="247">
        <v>0</v>
      </c>
      <c r="AC305" s="247">
        <v>0</v>
      </c>
      <c r="AD305" s="247">
        <v>0</v>
      </c>
      <c r="AE305" s="247">
        <v>0</v>
      </c>
      <c r="AF305" s="247">
        <v>0</v>
      </c>
      <c r="AG305" s="247">
        <v>0</v>
      </c>
      <c r="AH305" s="247">
        <v>0</v>
      </c>
      <c r="AI305" s="247">
        <v>0</v>
      </c>
      <c r="AJ305" s="247">
        <v>0</v>
      </c>
      <c r="AK305" s="247">
        <v>0</v>
      </c>
      <c r="AL305" s="247">
        <v>0</v>
      </c>
      <c r="AM305" s="247">
        <v>0</v>
      </c>
      <c r="AN305" s="247">
        <v>0</v>
      </c>
      <c r="AO305" s="247">
        <v>0</v>
      </c>
      <c r="AP305" s="248">
        <v>0</v>
      </c>
      <c r="AQ305" s="247">
        <v>1.6049269733268793E-6</v>
      </c>
      <c r="AR305" s="247">
        <v>9.914506500970402E-7</v>
      </c>
      <c r="AS305" s="247">
        <v>9.1273285082696872E-6</v>
      </c>
      <c r="AT305" s="247">
        <v>1.8307708020566787E-4</v>
      </c>
      <c r="AU305" s="247">
        <v>0</v>
      </c>
      <c r="AV305" s="247">
        <v>8.0109902190566922E-6</v>
      </c>
      <c r="AW305" s="247">
        <v>4.2716595684978552E-4</v>
      </c>
      <c r="AX305" s="247">
        <v>1.2550532748603459E-6</v>
      </c>
      <c r="AY305" s="247">
        <v>-2.1064748211692482E-8</v>
      </c>
      <c r="AZ305" s="247">
        <v>8.4492126487159278E-5</v>
      </c>
      <c r="BA305" s="247">
        <v>3.3857124710901849E-4</v>
      </c>
      <c r="BB305" s="247">
        <v>2.2521026986761169E-2</v>
      </c>
      <c r="BC305" s="247">
        <v>4.7393219353215284E-5</v>
      </c>
      <c r="BD305" s="247">
        <v>8.986817711307115E-3</v>
      </c>
      <c r="BE305" s="247">
        <v>4.292681285561221E-3</v>
      </c>
      <c r="BF305" s="247">
        <v>3.5666232087196562E-3</v>
      </c>
      <c r="BG305" s="247">
        <v>9.5610688484689885E-4</v>
      </c>
      <c r="BH305" s="247">
        <v>2.9302292781243088E-4</v>
      </c>
      <c r="BI305" s="247">
        <v>1.9443169357258947E-3</v>
      </c>
      <c r="BJ305" s="247">
        <v>4.1446932393160728E-4</v>
      </c>
      <c r="BK305" s="247">
        <v>2.3574389136201981E-3</v>
      </c>
      <c r="BL305" s="247">
        <v>1.5049781047011242E-4</v>
      </c>
      <c r="BM305" s="247">
        <v>8.894934149182819E-4</v>
      </c>
      <c r="BN305" s="247">
        <v>0</v>
      </c>
      <c r="BO305" s="247">
        <v>1.3365674820096886E-6</v>
      </c>
      <c r="BP305" s="247">
        <v>0</v>
      </c>
      <c r="BQ305" s="247">
        <v>0</v>
      </c>
      <c r="BR305" s="247">
        <v>0</v>
      </c>
      <c r="BS305" s="247">
        <v>0</v>
      </c>
      <c r="BT305" s="247">
        <v>1.558943667080208E-5</v>
      </c>
      <c r="BU305" s="247">
        <v>0</v>
      </c>
      <c r="BV305" s="247">
        <v>1.8243479573398858E-6</v>
      </c>
      <c r="BW305" s="247">
        <v>0</v>
      </c>
      <c r="BX305" s="247">
        <v>1.3770825430792244E-7</v>
      </c>
      <c r="BY305" s="247">
        <v>2.209464381513947E-7</v>
      </c>
      <c r="BZ305" s="247">
        <v>6.4631123540373564E-6</v>
      </c>
      <c r="CA305" s="247">
        <v>2.0180384339877907E-6</v>
      </c>
      <c r="CB305" s="185">
        <v>1.128878417304159E-6</v>
      </c>
      <c r="CC305" s="290">
        <v>1.1524872892590692E-4</v>
      </c>
    </row>
    <row r="306" spans="1:81">
      <c r="A306" s="217"/>
      <c r="B306" s="356">
        <v>13</v>
      </c>
      <c r="C306" s="209" t="s">
        <v>46</v>
      </c>
      <c r="D306" s="247">
        <v>0</v>
      </c>
      <c r="E306" s="247">
        <v>0</v>
      </c>
      <c r="F306" s="247">
        <v>0</v>
      </c>
      <c r="G306" s="247">
        <v>0</v>
      </c>
      <c r="H306" s="247">
        <v>0</v>
      </c>
      <c r="I306" s="247">
        <v>0</v>
      </c>
      <c r="J306" s="247">
        <v>0</v>
      </c>
      <c r="K306" s="247">
        <v>0</v>
      </c>
      <c r="L306" s="247">
        <v>0</v>
      </c>
      <c r="M306" s="247">
        <v>0</v>
      </c>
      <c r="N306" s="247">
        <v>0</v>
      </c>
      <c r="O306" s="247">
        <v>0</v>
      </c>
      <c r="P306" s="247">
        <v>0</v>
      </c>
      <c r="Q306" s="247">
        <v>0</v>
      </c>
      <c r="R306" s="247">
        <v>0</v>
      </c>
      <c r="S306" s="247">
        <v>0</v>
      </c>
      <c r="T306" s="247">
        <v>0</v>
      </c>
      <c r="U306" s="247">
        <v>0</v>
      </c>
      <c r="V306" s="247">
        <v>0</v>
      </c>
      <c r="W306" s="247">
        <v>0</v>
      </c>
      <c r="X306" s="247">
        <v>0</v>
      </c>
      <c r="Y306" s="247">
        <v>0</v>
      </c>
      <c r="Z306" s="247">
        <v>0</v>
      </c>
      <c r="AA306" s="247">
        <v>0</v>
      </c>
      <c r="AB306" s="247">
        <v>0</v>
      </c>
      <c r="AC306" s="247">
        <v>0</v>
      </c>
      <c r="AD306" s="247">
        <v>0</v>
      </c>
      <c r="AE306" s="247">
        <v>0</v>
      </c>
      <c r="AF306" s="247">
        <v>0</v>
      </c>
      <c r="AG306" s="247">
        <v>0</v>
      </c>
      <c r="AH306" s="247">
        <v>0</v>
      </c>
      <c r="AI306" s="247">
        <v>0</v>
      </c>
      <c r="AJ306" s="247">
        <v>0</v>
      </c>
      <c r="AK306" s="247">
        <v>0</v>
      </c>
      <c r="AL306" s="247">
        <v>0</v>
      </c>
      <c r="AM306" s="247">
        <v>0</v>
      </c>
      <c r="AN306" s="247">
        <v>0</v>
      </c>
      <c r="AO306" s="247">
        <v>0</v>
      </c>
      <c r="AP306" s="248">
        <v>0</v>
      </c>
      <c r="AQ306" s="247">
        <v>0</v>
      </c>
      <c r="AR306" s="247">
        <v>0</v>
      </c>
      <c r="AS306" s="247">
        <v>0</v>
      </c>
      <c r="AT306" s="247">
        <v>3.9245785588483672E-4</v>
      </c>
      <c r="AU306" s="247">
        <v>5.0573044272025393E-4</v>
      </c>
      <c r="AV306" s="247">
        <v>3.388468533795903E-6</v>
      </c>
      <c r="AW306" s="247">
        <v>9.885014658419203E-4</v>
      </c>
      <c r="AX306" s="247">
        <v>2.0908583425176125E-3</v>
      </c>
      <c r="AY306" s="247">
        <v>7.1473008367089024E-6</v>
      </c>
      <c r="AZ306" s="247">
        <v>1.0419261823111912E-3</v>
      </c>
      <c r="BA306" s="247">
        <v>3.4897027295570731E-3</v>
      </c>
      <c r="BB306" s="247">
        <v>3.8988657903244912E-3</v>
      </c>
      <c r="BC306" s="247">
        <v>0.17107411329461225</v>
      </c>
      <c r="BD306" s="247">
        <v>2.1813942345386226E-2</v>
      </c>
      <c r="BE306" s="247">
        <v>1.2953942698947655E-2</v>
      </c>
      <c r="BF306" s="247">
        <v>7.51894334029097E-3</v>
      </c>
      <c r="BG306" s="247">
        <v>1.9008865566194216E-2</v>
      </c>
      <c r="BH306" s="247">
        <v>2.0647127541623345E-2</v>
      </c>
      <c r="BI306" s="247">
        <v>2.6660991532397524E-2</v>
      </c>
      <c r="BJ306" s="247">
        <v>1.6637293948151641E-2</v>
      </c>
      <c r="BK306" s="247">
        <v>9.5879840977277607E-3</v>
      </c>
      <c r="BL306" s="247">
        <v>4.8980661294967765E-3</v>
      </c>
      <c r="BM306" s="247">
        <v>3.7202876710634969E-3</v>
      </c>
      <c r="BN306" s="247">
        <v>2.511022616087491E-4</v>
      </c>
      <c r="BO306" s="247">
        <v>9.3387276102845752E-5</v>
      </c>
      <c r="BP306" s="247">
        <v>1.5164059113633252E-6</v>
      </c>
      <c r="BQ306" s="247">
        <v>5.6463909151663759E-6</v>
      </c>
      <c r="BR306" s="247">
        <v>0</v>
      </c>
      <c r="BS306" s="247">
        <v>0</v>
      </c>
      <c r="BT306" s="247">
        <v>7.9697608721667781E-6</v>
      </c>
      <c r="BU306" s="247">
        <v>2.1615244289003698E-5</v>
      </c>
      <c r="BV306" s="247">
        <v>9.8919268790176646E-5</v>
      </c>
      <c r="BW306" s="247">
        <v>4.0289578829041305E-5</v>
      </c>
      <c r="BX306" s="247">
        <v>6.655823598674689E-4</v>
      </c>
      <c r="BY306" s="247">
        <v>8.8143558656176427E-5</v>
      </c>
      <c r="BZ306" s="247">
        <v>1.3612107629427898E-4</v>
      </c>
      <c r="CA306" s="247">
        <v>1.4419261866640453E-4</v>
      </c>
      <c r="CB306" s="185">
        <v>4.0214517790497918E-4</v>
      </c>
      <c r="CC306" s="290">
        <v>9.0822528505159759E-4</v>
      </c>
    </row>
    <row r="307" spans="1:81">
      <c r="A307" s="217"/>
      <c r="B307" s="356">
        <v>14</v>
      </c>
      <c r="C307" s="209" t="s">
        <v>47</v>
      </c>
      <c r="D307" s="247">
        <v>0</v>
      </c>
      <c r="E307" s="247">
        <v>0</v>
      </c>
      <c r="F307" s="247">
        <v>0</v>
      </c>
      <c r="G307" s="247">
        <v>0</v>
      </c>
      <c r="H307" s="247">
        <v>0</v>
      </c>
      <c r="I307" s="247">
        <v>0</v>
      </c>
      <c r="J307" s="247">
        <v>0</v>
      </c>
      <c r="K307" s="247">
        <v>0</v>
      </c>
      <c r="L307" s="247">
        <v>0</v>
      </c>
      <c r="M307" s="247">
        <v>0</v>
      </c>
      <c r="N307" s="247">
        <v>0</v>
      </c>
      <c r="O307" s="247">
        <v>0</v>
      </c>
      <c r="P307" s="247">
        <v>0</v>
      </c>
      <c r="Q307" s="247">
        <v>0</v>
      </c>
      <c r="R307" s="247">
        <v>0</v>
      </c>
      <c r="S307" s="247">
        <v>0</v>
      </c>
      <c r="T307" s="247">
        <v>0</v>
      </c>
      <c r="U307" s="247">
        <v>0</v>
      </c>
      <c r="V307" s="247">
        <v>0</v>
      </c>
      <c r="W307" s="247">
        <v>0</v>
      </c>
      <c r="X307" s="247">
        <v>0</v>
      </c>
      <c r="Y307" s="247">
        <v>0</v>
      </c>
      <c r="Z307" s="247">
        <v>0</v>
      </c>
      <c r="AA307" s="247">
        <v>0</v>
      </c>
      <c r="AB307" s="247">
        <v>0</v>
      </c>
      <c r="AC307" s="247">
        <v>0</v>
      </c>
      <c r="AD307" s="247">
        <v>0</v>
      </c>
      <c r="AE307" s="247">
        <v>0</v>
      </c>
      <c r="AF307" s="247">
        <v>0</v>
      </c>
      <c r="AG307" s="247">
        <v>0</v>
      </c>
      <c r="AH307" s="247">
        <v>0</v>
      </c>
      <c r="AI307" s="247">
        <v>0</v>
      </c>
      <c r="AJ307" s="247">
        <v>0</v>
      </c>
      <c r="AK307" s="247">
        <v>0</v>
      </c>
      <c r="AL307" s="247">
        <v>0</v>
      </c>
      <c r="AM307" s="247">
        <v>0</v>
      </c>
      <c r="AN307" s="247">
        <v>0</v>
      </c>
      <c r="AO307" s="247">
        <v>0</v>
      </c>
      <c r="AP307" s="248">
        <v>0</v>
      </c>
      <c r="AQ307" s="247">
        <v>2.3257488106468073E-4</v>
      </c>
      <c r="AR307" s="247">
        <v>8.911153225082567E-5</v>
      </c>
      <c r="AS307" s="247">
        <v>1.5451009380000388E-4</v>
      </c>
      <c r="AT307" s="247">
        <v>1.0249577014126801E-3</v>
      </c>
      <c r="AU307" s="247">
        <v>9.7886578686975619E-4</v>
      </c>
      <c r="AV307" s="247">
        <v>1.2038598893729227E-4</v>
      </c>
      <c r="AW307" s="247">
        <v>1.1076643123882773E-3</v>
      </c>
      <c r="AX307" s="247">
        <v>1.1304240215402393E-3</v>
      </c>
      <c r="AY307" s="247">
        <v>4.2253365919775082E-5</v>
      </c>
      <c r="AZ307" s="247">
        <v>5.8122332141705938E-4</v>
      </c>
      <c r="BA307" s="247">
        <v>8.6649790711928847E-4</v>
      </c>
      <c r="BB307" s="247">
        <v>9.7841652047953433E-5</v>
      </c>
      <c r="BC307" s="247">
        <v>1.9147431678232849E-4</v>
      </c>
      <c r="BD307" s="247">
        <v>6.4944069613150548E-3</v>
      </c>
      <c r="BE307" s="247">
        <v>2.8806221370562338E-3</v>
      </c>
      <c r="BF307" s="247">
        <v>2.7305878224794544E-3</v>
      </c>
      <c r="BG307" s="247">
        <v>3.1653267710698503E-3</v>
      </c>
      <c r="BH307" s="247">
        <v>1.8490247477415058E-3</v>
      </c>
      <c r="BI307" s="247">
        <v>2.6055551238778158E-3</v>
      </c>
      <c r="BJ307" s="247">
        <v>2.8854733201924784E-3</v>
      </c>
      <c r="BK307" s="247">
        <v>9.2260713553078298E-4</v>
      </c>
      <c r="BL307" s="247">
        <v>1.0187692924461813E-3</v>
      </c>
      <c r="BM307" s="247">
        <v>8.525332862739975E-3</v>
      </c>
      <c r="BN307" s="247">
        <v>5.0559250561342814E-5</v>
      </c>
      <c r="BO307" s="247">
        <v>6.5873438427093252E-5</v>
      </c>
      <c r="BP307" s="247">
        <v>1.3869883841613664E-5</v>
      </c>
      <c r="BQ307" s="247">
        <v>2.6523268603912417E-4</v>
      </c>
      <c r="BR307" s="247">
        <v>1.0394215343302393E-5</v>
      </c>
      <c r="BS307" s="247">
        <v>2.5558519990949999E-5</v>
      </c>
      <c r="BT307" s="247">
        <v>1.749771790940871E-4</v>
      </c>
      <c r="BU307" s="247">
        <v>3.3722969063123041E-5</v>
      </c>
      <c r="BV307" s="247">
        <v>3.7531172566339637E-4</v>
      </c>
      <c r="BW307" s="247">
        <v>1.9589749469102862E-5</v>
      </c>
      <c r="BX307" s="247">
        <v>3.4908787973103181E-5</v>
      </c>
      <c r="BY307" s="247">
        <v>2.0409912049379421E-4</v>
      </c>
      <c r="BZ307" s="247">
        <v>1.0247437264859485E-4</v>
      </c>
      <c r="CA307" s="247">
        <v>2.2829890401654615E-4</v>
      </c>
      <c r="CB307" s="185">
        <v>3.5376037123534933E-5</v>
      </c>
      <c r="CC307" s="290">
        <v>2.7546115670528119E-4</v>
      </c>
    </row>
    <row r="308" spans="1:81">
      <c r="A308" s="217"/>
      <c r="B308" s="356">
        <v>15</v>
      </c>
      <c r="C308" s="209" t="s">
        <v>165</v>
      </c>
      <c r="D308" s="247">
        <v>0</v>
      </c>
      <c r="E308" s="247">
        <v>0</v>
      </c>
      <c r="F308" s="247">
        <v>0</v>
      </c>
      <c r="G308" s="247">
        <v>0</v>
      </c>
      <c r="H308" s="247">
        <v>0</v>
      </c>
      <c r="I308" s="247">
        <v>0</v>
      </c>
      <c r="J308" s="247">
        <v>0</v>
      </c>
      <c r="K308" s="247">
        <v>0</v>
      </c>
      <c r="L308" s="247">
        <v>0</v>
      </c>
      <c r="M308" s="247">
        <v>0</v>
      </c>
      <c r="N308" s="247">
        <v>0</v>
      </c>
      <c r="O308" s="247">
        <v>0</v>
      </c>
      <c r="P308" s="247">
        <v>0</v>
      </c>
      <c r="Q308" s="247">
        <v>0</v>
      </c>
      <c r="R308" s="247">
        <v>0</v>
      </c>
      <c r="S308" s="247">
        <v>0</v>
      </c>
      <c r="T308" s="247">
        <v>0</v>
      </c>
      <c r="U308" s="247">
        <v>0</v>
      </c>
      <c r="V308" s="247">
        <v>0</v>
      </c>
      <c r="W308" s="247">
        <v>0</v>
      </c>
      <c r="X308" s="247">
        <v>0</v>
      </c>
      <c r="Y308" s="247">
        <v>0</v>
      </c>
      <c r="Z308" s="247">
        <v>0</v>
      </c>
      <c r="AA308" s="247">
        <v>0</v>
      </c>
      <c r="AB308" s="247">
        <v>0</v>
      </c>
      <c r="AC308" s="247">
        <v>0</v>
      </c>
      <c r="AD308" s="247">
        <v>0</v>
      </c>
      <c r="AE308" s="247">
        <v>0</v>
      </c>
      <c r="AF308" s="247">
        <v>0</v>
      </c>
      <c r="AG308" s="247">
        <v>0</v>
      </c>
      <c r="AH308" s="247">
        <v>0</v>
      </c>
      <c r="AI308" s="247">
        <v>0</v>
      </c>
      <c r="AJ308" s="247">
        <v>0</v>
      </c>
      <c r="AK308" s="247">
        <v>0</v>
      </c>
      <c r="AL308" s="247">
        <v>0</v>
      </c>
      <c r="AM308" s="247">
        <v>0</v>
      </c>
      <c r="AN308" s="247">
        <v>0</v>
      </c>
      <c r="AO308" s="247">
        <v>0</v>
      </c>
      <c r="AP308" s="248">
        <v>0</v>
      </c>
      <c r="AQ308" s="247">
        <v>0</v>
      </c>
      <c r="AR308" s="247">
        <v>5.0704147654980866E-6</v>
      </c>
      <c r="AS308" s="247">
        <v>0</v>
      </c>
      <c r="AT308" s="247">
        <v>3.7939420071720302E-4</v>
      </c>
      <c r="AU308" s="247">
        <v>0</v>
      </c>
      <c r="AV308" s="247">
        <v>0</v>
      </c>
      <c r="AW308" s="247">
        <v>1.6740628098349751E-5</v>
      </c>
      <c r="AX308" s="247">
        <v>2.7449101005390081E-6</v>
      </c>
      <c r="AY308" s="247">
        <v>0</v>
      </c>
      <c r="AZ308" s="247">
        <v>5.6918592172117866E-5</v>
      </c>
      <c r="BA308" s="247">
        <v>2.6257530993240198E-4</v>
      </c>
      <c r="BB308" s="247">
        <v>1.9044987002116067E-5</v>
      </c>
      <c r="BC308" s="247">
        <v>2.2204330635444882E-6</v>
      </c>
      <c r="BD308" s="247">
        <v>1.4111262756583351E-4</v>
      </c>
      <c r="BE308" s="247">
        <v>2.5979550017818143E-2</v>
      </c>
      <c r="BF308" s="247">
        <v>6.1493948130188388E-3</v>
      </c>
      <c r="BG308" s="247">
        <v>2.0979439305043716E-3</v>
      </c>
      <c r="BH308" s="247">
        <v>3.3660191762345483E-4</v>
      </c>
      <c r="BI308" s="247">
        <v>2.2907494900678543E-3</v>
      </c>
      <c r="BJ308" s="247">
        <v>3.0816398301365325E-4</v>
      </c>
      <c r="BK308" s="247">
        <v>1.2421038680784174E-3</v>
      </c>
      <c r="BL308" s="247">
        <v>5.1279621531652813E-5</v>
      </c>
      <c r="BM308" s="247">
        <v>1.0735700955199576E-3</v>
      </c>
      <c r="BN308" s="247">
        <v>0</v>
      </c>
      <c r="BO308" s="247">
        <v>1.6778923864624996E-3</v>
      </c>
      <c r="BP308" s="247">
        <v>0</v>
      </c>
      <c r="BQ308" s="247">
        <v>6.3119924662816483E-7</v>
      </c>
      <c r="BR308" s="247">
        <v>4.6607833024286709E-9</v>
      </c>
      <c r="BS308" s="247">
        <v>0</v>
      </c>
      <c r="BT308" s="247">
        <v>1.6449698417400165E-5</v>
      </c>
      <c r="BU308" s="247">
        <v>6.3050820480296071E-7</v>
      </c>
      <c r="BV308" s="247">
        <v>5.7327987796151504E-5</v>
      </c>
      <c r="BW308" s="247">
        <v>0</v>
      </c>
      <c r="BX308" s="247">
        <v>2.3782487865584726E-8</v>
      </c>
      <c r="BY308" s="247">
        <v>0</v>
      </c>
      <c r="BZ308" s="247">
        <v>1.186485252714025E-3</v>
      </c>
      <c r="CA308" s="247">
        <v>3.7166474769356E-6</v>
      </c>
      <c r="CB308" s="185">
        <v>0</v>
      </c>
      <c r="CC308" s="290">
        <v>0</v>
      </c>
    </row>
    <row r="309" spans="1:81">
      <c r="A309" s="217"/>
      <c r="B309" s="356">
        <v>16</v>
      </c>
      <c r="C309" s="209" t="s">
        <v>166</v>
      </c>
      <c r="D309" s="247">
        <v>0</v>
      </c>
      <c r="E309" s="247">
        <v>0</v>
      </c>
      <c r="F309" s="247">
        <v>0</v>
      </c>
      <c r="G309" s="247">
        <v>0</v>
      </c>
      <c r="H309" s="247">
        <v>0</v>
      </c>
      <c r="I309" s="247">
        <v>0</v>
      </c>
      <c r="J309" s="247">
        <v>0</v>
      </c>
      <c r="K309" s="247">
        <v>0</v>
      </c>
      <c r="L309" s="247">
        <v>0</v>
      </c>
      <c r="M309" s="247">
        <v>0</v>
      </c>
      <c r="N309" s="247">
        <v>0</v>
      </c>
      <c r="O309" s="247">
        <v>0</v>
      </c>
      <c r="P309" s="247">
        <v>0</v>
      </c>
      <c r="Q309" s="247">
        <v>0</v>
      </c>
      <c r="R309" s="247">
        <v>0</v>
      </c>
      <c r="S309" s="247">
        <v>0</v>
      </c>
      <c r="T309" s="247">
        <v>0</v>
      </c>
      <c r="U309" s="247">
        <v>0</v>
      </c>
      <c r="V309" s="247">
        <v>0</v>
      </c>
      <c r="W309" s="247">
        <v>0</v>
      </c>
      <c r="X309" s="247">
        <v>0</v>
      </c>
      <c r="Y309" s="247">
        <v>0</v>
      </c>
      <c r="Z309" s="247">
        <v>0</v>
      </c>
      <c r="AA309" s="247">
        <v>0</v>
      </c>
      <c r="AB309" s="247">
        <v>0</v>
      </c>
      <c r="AC309" s="247">
        <v>0</v>
      </c>
      <c r="AD309" s="247">
        <v>0</v>
      </c>
      <c r="AE309" s="247">
        <v>0</v>
      </c>
      <c r="AF309" s="247">
        <v>0</v>
      </c>
      <c r="AG309" s="247">
        <v>0</v>
      </c>
      <c r="AH309" s="247">
        <v>0</v>
      </c>
      <c r="AI309" s="247">
        <v>0</v>
      </c>
      <c r="AJ309" s="247">
        <v>0</v>
      </c>
      <c r="AK309" s="247">
        <v>0</v>
      </c>
      <c r="AL309" s="247">
        <v>0</v>
      </c>
      <c r="AM309" s="247">
        <v>0</v>
      </c>
      <c r="AN309" s="247">
        <v>0</v>
      </c>
      <c r="AO309" s="247">
        <v>0</v>
      </c>
      <c r="AP309" s="248">
        <v>0</v>
      </c>
      <c r="AQ309" s="247">
        <v>0</v>
      </c>
      <c r="AR309" s="247">
        <v>2.8755348976758205E-5</v>
      </c>
      <c r="AS309" s="247">
        <v>0</v>
      </c>
      <c r="AT309" s="247">
        <v>1.7059867485641771E-4</v>
      </c>
      <c r="AU309" s="247">
        <v>0</v>
      </c>
      <c r="AV309" s="247">
        <v>0</v>
      </c>
      <c r="AW309" s="247">
        <v>1.6897382865635464E-5</v>
      </c>
      <c r="AX309" s="247">
        <v>0</v>
      </c>
      <c r="AY309" s="247">
        <v>2.4633398721861872E-6</v>
      </c>
      <c r="AZ309" s="247">
        <v>4.6455728687310144E-4</v>
      </c>
      <c r="BA309" s="247">
        <v>2.1820997243042226E-4</v>
      </c>
      <c r="BB309" s="247">
        <v>2.7315832768716638E-5</v>
      </c>
      <c r="BC309" s="247">
        <v>1.9051092028856752E-5</v>
      </c>
      <c r="BD309" s="247">
        <v>8.2031173423181172E-5</v>
      </c>
      <c r="BE309" s="247">
        <v>7.8092960791627958E-4</v>
      </c>
      <c r="BF309" s="247">
        <v>2.5030591254871351E-2</v>
      </c>
      <c r="BG309" s="247">
        <v>2.7630315995611139E-4</v>
      </c>
      <c r="BH309" s="247">
        <v>4.9386448941189458E-4</v>
      </c>
      <c r="BI309" s="247">
        <v>3.7920006934583539E-4</v>
      </c>
      <c r="BJ309" s="247">
        <v>1.5048279958824196E-4</v>
      </c>
      <c r="BK309" s="247">
        <v>1.4751198440809496E-4</v>
      </c>
      <c r="BL309" s="247">
        <v>1.5969590510141645E-5</v>
      </c>
      <c r="BM309" s="247">
        <v>1.0356654917147752E-5</v>
      </c>
      <c r="BN309" s="247">
        <v>1.0161284349308006E-6</v>
      </c>
      <c r="BO309" s="247">
        <v>4.7334993702074318E-5</v>
      </c>
      <c r="BP309" s="247">
        <v>0</v>
      </c>
      <c r="BQ309" s="247">
        <v>5.2540286200177272E-7</v>
      </c>
      <c r="BR309" s="247">
        <v>0</v>
      </c>
      <c r="BS309" s="247">
        <v>0</v>
      </c>
      <c r="BT309" s="247">
        <v>1.1212082079717474E-5</v>
      </c>
      <c r="BU309" s="247">
        <v>6.5526157101824375E-7</v>
      </c>
      <c r="BV309" s="247">
        <v>3.7432735732738843E-6</v>
      </c>
      <c r="BW309" s="247">
        <v>0</v>
      </c>
      <c r="BX309" s="247">
        <v>0</v>
      </c>
      <c r="BY309" s="247">
        <v>0</v>
      </c>
      <c r="BZ309" s="247">
        <v>1.9447396002667942E-3</v>
      </c>
      <c r="CA309" s="247">
        <v>1.6114805031627272E-6</v>
      </c>
      <c r="CB309" s="185">
        <v>0</v>
      </c>
      <c r="CC309" s="290">
        <v>0</v>
      </c>
    </row>
    <row r="310" spans="1:81">
      <c r="A310" s="217"/>
      <c r="B310" s="356">
        <v>17</v>
      </c>
      <c r="C310" s="209" t="s">
        <v>167</v>
      </c>
      <c r="D310" s="247">
        <v>0</v>
      </c>
      <c r="E310" s="247">
        <v>0</v>
      </c>
      <c r="F310" s="247">
        <v>0</v>
      </c>
      <c r="G310" s="247">
        <v>0</v>
      </c>
      <c r="H310" s="247">
        <v>0</v>
      </c>
      <c r="I310" s="247">
        <v>0</v>
      </c>
      <c r="J310" s="247">
        <v>0</v>
      </c>
      <c r="K310" s="247">
        <v>0</v>
      </c>
      <c r="L310" s="247">
        <v>0</v>
      </c>
      <c r="M310" s="247">
        <v>0</v>
      </c>
      <c r="N310" s="247">
        <v>0</v>
      </c>
      <c r="O310" s="247">
        <v>0</v>
      </c>
      <c r="P310" s="247">
        <v>0</v>
      </c>
      <c r="Q310" s="247">
        <v>0</v>
      </c>
      <c r="R310" s="247">
        <v>0</v>
      </c>
      <c r="S310" s="247">
        <v>0</v>
      </c>
      <c r="T310" s="247">
        <v>0</v>
      </c>
      <c r="U310" s="247">
        <v>0</v>
      </c>
      <c r="V310" s="247">
        <v>0</v>
      </c>
      <c r="W310" s="247">
        <v>0</v>
      </c>
      <c r="X310" s="247">
        <v>0</v>
      </c>
      <c r="Y310" s="247">
        <v>0</v>
      </c>
      <c r="Z310" s="247">
        <v>0</v>
      </c>
      <c r="AA310" s="247">
        <v>0</v>
      </c>
      <c r="AB310" s="247">
        <v>0</v>
      </c>
      <c r="AC310" s="247">
        <v>0</v>
      </c>
      <c r="AD310" s="247">
        <v>0</v>
      </c>
      <c r="AE310" s="247">
        <v>0</v>
      </c>
      <c r="AF310" s="247">
        <v>0</v>
      </c>
      <c r="AG310" s="247">
        <v>0</v>
      </c>
      <c r="AH310" s="247">
        <v>0</v>
      </c>
      <c r="AI310" s="247">
        <v>0</v>
      </c>
      <c r="AJ310" s="247">
        <v>0</v>
      </c>
      <c r="AK310" s="247">
        <v>0</v>
      </c>
      <c r="AL310" s="247">
        <v>0</v>
      </c>
      <c r="AM310" s="247">
        <v>0</v>
      </c>
      <c r="AN310" s="247">
        <v>0</v>
      </c>
      <c r="AO310" s="247">
        <v>0</v>
      </c>
      <c r="AP310" s="248">
        <v>0</v>
      </c>
      <c r="AQ310" s="247">
        <v>5.0308929837608016E-6</v>
      </c>
      <c r="AR310" s="247">
        <v>1.0635774283967555E-5</v>
      </c>
      <c r="AS310" s="247">
        <v>3.4697958236675636E-6</v>
      </c>
      <c r="AT310" s="247">
        <v>0</v>
      </c>
      <c r="AU310" s="247">
        <v>5.2338187773109628E-8</v>
      </c>
      <c r="AV310" s="247">
        <v>0</v>
      </c>
      <c r="AW310" s="247">
        <v>0</v>
      </c>
      <c r="AX310" s="247">
        <v>2.1020402967059473E-7</v>
      </c>
      <c r="AY310" s="247">
        <v>0</v>
      </c>
      <c r="AZ310" s="247">
        <v>0</v>
      </c>
      <c r="BA310" s="247">
        <v>0</v>
      </c>
      <c r="BB310" s="247">
        <v>0</v>
      </c>
      <c r="BC310" s="247">
        <v>0</v>
      </c>
      <c r="BD310" s="247">
        <v>6.1741104144343362E-6</v>
      </c>
      <c r="BE310" s="247">
        <v>9.0164268547917703E-4</v>
      </c>
      <c r="BF310" s="247">
        <v>1.6370283750845025E-3</v>
      </c>
      <c r="BG310" s="247">
        <v>3.1242301198177502E-2</v>
      </c>
      <c r="BH310" s="247">
        <v>1.323482972430728E-5</v>
      </c>
      <c r="BI310" s="247">
        <v>2.630911476801355E-4</v>
      </c>
      <c r="BJ310" s="247">
        <v>2.3963451463180691E-4</v>
      </c>
      <c r="BK310" s="247">
        <v>1.1435667202313586E-4</v>
      </c>
      <c r="BL310" s="247">
        <v>3.2871754124932725E-5</v>
      </c>
      <c r="BM310" s="247">
        <v>6.5464326503183331E-5</v>
      </c>
      <c r="BN310" s="247">
        <v>0</v>
      </c>
      <c r="BO310" s="247">
        <v>3.6674095458693537E-5</v>
      </c>
      <c r="BP310" s="247">
        <v>8.6754495933057685E-6</v>
      </c>
      <c r="BQ310" s="247">
        <v>3.9785374071391245E-4</v>
      </c>
      <c r="BR310" s="247">
        <v>4.946921897076959E-6</v>
      </c>
      <c r="BS310" s="247">
        <v>0</v>
      </c>
      <c r="BT310" s="247">
        <v>1.3649058546011766E-5</v>
      </c>
      <c r="BU310" s="247">
        <v>6.1026323426934514E-5</v>
      </c>
      <c r="BV310" s="247">
        <v>1.5445662165467658E-3</v>
      </c>
      <c r="BW310" s="247">
        <v>0</v>
      </c>
      <c r="BX310" s="247">
        <v>4.3324431479994695E-3</v>
      </c>
      <c r="BY310" s="247">
        <v>0</v>
      </c>
      <c r="BZ310" s="247">
        <v>1.3379848135207479E-3</v>
      </c>
      <c r="CA310" s="247">
        <v>3.5341212815528694E-4</v>
      </c>
      <c r="CB310" s="185">
        <v>8.8236142109301089E-3</v>
      </c>
      <c r="CC310" s="290">
        <v>0</v>
      </c>
    </row>
    <row r="311" spans="1:81">
      <c r="A311" s="217"/>
      <c r="B311" s="356">
        <v>18</v>
      </c>
      <c r="C311" s="209" t="s">
        <v>240</v>
      </c>
      <c r="D311" s="247">
        <v>0</v>
      </c>
      <c r="E311" s="247">
        <v>0</v>
      </c>
      <c r="F311" s="247">
        <v>0</v>
      </c>
      <c r="G311" s="247">
        <v>0</v>
      </c>
      <c r="H311" s="247">
        <v>0</v>
      </c>
      <c r="I311" s="247">
        <v>0</v>
      </c>
      <c r="J311" s="247">
        <v>0</v>
      </c>
      <c r="K311" s="247">
        <v>0</v>
      </c>
      <c r="L311" s="247">
        <v>0</v>
      </c>
      <c r="M311" s="247">
        <v>0</v>
      </c>
      <c r="N311" s="247">
        <v>0</v>
      </c>
      <c r="O311" s="247">
        <v>0</v>
      </c>
      <c r="P311" s="247">
        <v>0</v>
      </c>
      <c r="Q311" s="247">
        <v>0</v>
      </c>
      <c r="R311" s="247">
        <v>0</v>
      </c>
      <c r="S311" s="247">
        <v>0</v>
      </c>
      <c r="T311" s="247">
        <v>0</v>
      </c>
      <c r="U311" s="247">
        <v>0</v>
      </c>
      <c r="V311" s="247">
        <v>0</v>
      </c>
      <c r="W311" s="247">
        <v>0</v>
      </c>
      <c r="X311" s="247">
        <v>0</v>
      </c>
      <c r="Y311" s="247">
        <v>0</v>
      </c>
      <c r="Z311" s="247">
        <v>0</v>
      </c>
      <c r="AA311" s="247">
        <v>0</v>
      </c>
      <c r="AB311" s="247">
        <v>0</v>
      </c>
      <c r="AC311" s="247">
        <v>0</v>
      </c>
      <c r="AD311" s="247">
        <v>0</v>
      </c>
      <c r="AE311" s="247">
        <v>0</v>
      </c>
      <c r="AF311" s="247">
        <v>0</v>
      </c>
      <c r="AG311" s="247">
        <v>0</v>
      </c>
      <c r="AH311" s="247">
        <v>0</v>
      </c>
      <c r="AI311" s="247">
        <v>0</v>
      </c>
      <c r="AJ311" s="247">
        <v>0</v>
      </c>
      <c r="AK311" s="247">
        <v>0</v>
      </c>
      <c r="AL311" s="247">
        <v>0</v>
      </c>
      <c r="AM311" s="247">
        <v>0</v>
      </c>
      <c r="AN311" s="247">
        <v>0</v>
      </c>
      <c r="AO311" s="247">
        <v>0</v>
      </c>
      <c r="AP311" s="248">
        <v>0</v>
      </c>
      <c r="AQ311" s="247">
        <v>0</v>
      </c>
      <c r="AR311" s="247">
        <v>0</v>
      </c>
      <c r="AS311" s="247">
        <v>2.719724450738702E-6</v>
      </c>
      <c r="AT311" s="247">
        <v>1.3451543740995001E-5</v>
      </c>
      <c r="AU311" s="247">
        <v>3.052197288643491E-7</v>
      </c>
      <c r="AV311" s="247">
        <v>0</v>
      </c>
      <c r="AW311" s="247">
        <v>3.3584187125717278E-6</v>
      </c>
      <c r="AX311" s="247">
        <v>1.818993287455861E-6</v>
      </c>
      <c r="AY311" s="247">
        <v>1.349509530881766E-7</v>
      </c>
      <c r="AZ311" s="247">
        <v>0</v>
      </c>
      <c r="BA311" s="247">
        <v>5.6217303689489247E-8</v>
      </c>
      <c r="BB311" s="247">
        <v>3.7498383831159731E-7</v>
      </c>
      <c r="BC311" s="247">
        <v>5.5756313897907869E-5</v>
      </c>
      <c r="BD311" s="247">
        <v>7.4442537610227265E-4</v>
      </c>
      <c r="BE311" s="247">
        <v>3.3259604407042008E-3</v>
      </c>
      <c r="BF311" s="247">
        <v>3.8151520704627806E-3</v>
      </c>
      <c r="BG311" s="247">
        <v>4.3011687959273806E-2</v>
      </c>
      <c r="BH311" s="247">
        <v>0.10665491732619972</v>
      </c>
      <c r="BI311" s="247">
        <v>4.953624909939848E-2</v>
      </c>
      <c r="BJ311" s="247">
        <v>0.11025045548849782</v>
      </c>
      <c r="BK311" s="247">
        <v>3.5829314809380222E-3</v>
      </c>
      <c r="BL311" s="247">
        <v>1.8421045431358271E-3</v>
      </c>
      <c r="BM311" s="247">
        <v>1.2074650396889882E-4</v>
      </c>
      <c r="BN311" s="247">
        <v>1.2625345581478833E-6</v>
      </c>
      <c r="BO311" s="247">
        <v>7.4210040356389806E-6</v>
      </c>
      <c r="BP311" s="247">
        <v>0</v>
      </c>
      <c r="BQ311" s="247">
        <v>8.6095292446993994E-6</v>
      </c>
      <c r="BR311" s="247">
        <v>1.6386373996867115E-5</v>
      </c>
      <c r="BS311" s="247">
        <v>0</v>
      </c>
      <c r="BT311" s="247">
        <v>2.3097670697884244E-6</v>
      </c>
      <c r="BU311" s="247">
        <v>2.916296327271702E-4</v>
      </c>
      <c r="BV311" s="247">
        <v>7.2090483159560929E-4</v>
      </c>
      <c r="BW311" s="247">
        <v>3.743698238614593E-4</v>
      </c>
      <c r="BX311" s="247">
        <v>9.0449537423063112E-7</v>
      </c>
      <c r="BY311" s="247">
        <v>0</v>
      </c>
      <c r="BZ311" s="247">
        <v>4.1096920086993258E-3</v>
      </c>
      <c r="CA311" s="247">
        <v>8.6262492480438454E-6</v>
      </c>
      <c r="CB311" s="185">
        <v>1.1347104440501854E-2</v>
      </c>
      <c r="CC311" s="290">
        <v>0</v>
      </c>
    </row>
    <row r="312" spans="1:81">
      <c r="A312" s="217"/>
      <c r="B312" s="356">
        <v>19</v>
      </c>
      <c r="C312" s="209" t="s">
        <v>48</v>
      </c>
      <c r="D312" s="247">
        <v>0</v>
      </c>
      <c r="E312" s="247">
        <v>0</v>
      </c>
      <c r="F312" s="247">
        <v>0</v>
      </c>
      <c r="G312" s="247">
        <v>0</v>
      </c>
      <c r="H312" s="247">
        <v>0</v>
      </c>
      <c r="I312" s="247">
        <v>0</v>
      </c>
      <c r="J312" s="247">
        <v>0</v>
      </c>
      <c r="K312" s="247">
        <v>0</v>
      </c>
      <c r="L312" s="247">
        <v>0</v>
      </c>
      <c r="M312" s="247">
        <v>0</v>
      </c>
      <c r="N312" s="247">
        <v>0</v>
      </c>
      <c r="O312" s="247">
        <v>0</v>
      </c>
      <c r="P312" s="247">
        <v>0</v>
      </c>
      <c r="Q312" s="247">
        <v>0</v>
      </c>
      <c r="R312" s="247">
        <v>0</v>
      </c>
      <c r="S312" s="247">
        <v>0</v>
      </c>
      <c r="T312" s="247">
        <v>0</v>
      </c>
      <c r="U312" s="247">
        <v>0</v>
      </c>
      <c r="V312" s="247">
        <v>0</v>
      </c>
      <c r="W312" s="247">
        <v>0</v>
      </c>
      <c r="X312" s="247">
        <v>0</v>
      </c>
      <c r="Y312" s="247">
        <v>0</v>
      </c>
      <c r="Z312" s="247">
        <v>0</v>
      </c>
      <c r="AA312" s="247">
        <v>0</v>
      </c>
      <c r="AB312" s="247">
        <v>0</v>
      </c>
      <c r="AC312" s="247">
        <v>0</v>
      </c>
      <c r="AD312" s="247">
        <v>0</v>
      </c>
      <c r="AE312" s="247">
        <v>0</v>
      </c>
      <c r="AF312" s="247">
        <v>0</v>
      </c>
      <c r="AG312" s="247">
        <v>0</v>
      </c>
      <c r="AH312" s="247">
        <v>0</v>
      </c>
      <c r="AI312" s="247">
        <v>0</v>
      </c>
      <c r="AJ312" s="247">
        <v>0</v>
      </c>
      <c r="AK312" s="247">
        <v>0</v>
      </c>
      <c r="AL312" s="247">
        <v>0</v>
      </c>
      <c r="AM312" s="247">
        <v>0</v>
      </c>
      <c r="AN312" s="247">
        <v>0</v>
      </c>
      <c r="AO312" s="247">
        <v>0</v>
      </c>
      <c r="AP312" s="248">
        <v>0</v>
      </c>
      <c r="AQ312" s="247">
        <v>1.4665365790763701E-5</v>
      </c>
      <c r="AR312" s="247">
        <v>3.6909456197240036E-6</v>
      </c>
      <c r="AS312" s="247">
        <v>3.5635482726533281E-4</v>
      </c>
      <c r="AT312" s="247">
        <v>1.8467335699365198E-4</v>
      </c>
      <c r="AU312" s="247">
        <v>3.7294661784720095E-7</v>
      </c>
      <c r="AV312" s="247">
        <v>6.4657121632826409E-7</v>
      </c>
      <c r="AW312" s="247">
        <v>2.7425084133153931E-5</v>
      </c>
      <c r="AX312" s="247">
        <v>1.1914735266867689E-6</v>
      </c>
      <c r="AY312" s="247">
        <v>4.6470680862050554E-8</v>
      </c>
      <c r="AZ312" s="247">
        <v>8.7196529139111257E-6</v>
      </c>
      <c r="BA312" s="247">
        <v>9.195316901999377E-6</v>
      </c>
      <c r="BB312" s="247">
        <v>2.9053479230519318E-7</v>
      </c>
      <c r="BC312" s="247">
        <v>1.2812628197467776E-5</v>
      </c>
      <c r="BD312" s="247">
        <v>1.4345932186352265E-4</v>
      </c>
      <c r="BE312" s="247">
        <v>6.8961686348778441E-3</v>
      </c>
      <c r="BF312" s="247">
        <v>6.1177623182284112E-3</v>
      </c>
      <c r="BG312" s="247">
        <v>5.3164549872302871E-3</v>
      </c>
      <c r="BH312" s="247">
        <v>2.6162810247686089E-3</v>
      </c>
      <c r="BI312" s="247">
        <v>3.7864656879399244E-2</v>
      </c>
      <c r="BJ312" s="247">
        <v>5.3082625366118828E-3</v>
      </c>
      <c r="BK312" s="247">
        <v>1.3507318808803013E-2</v>
      </c>
      <c r="BL312" s="247">
        <v>2.9918425051521559E-4</v>
      </c>
      <c r="BM312" s="247">
        <v>2.405030940929124E-3</v>
      </c>
      <c r="BN312" s="247">
        <v>1.3377131397375142E-6</v>
      </c>
      <c r="BO312" s="247">
        <v>6.6975002467744272E-5</v>
      </c>
      <c r="BP312" s="247">
        <v>1.9014642759201692E-6</v>
      </c>
      <c r="BQ312" s="247">
        <v>6.3407366835310823E-5</v>
      </c>
      <c r="BR312" s="247">
        <v>1.1098093201005954E-6</v>
      </c>
      <c r="BS312" s="247">
        <v>7.1106635258442192E-6</v>
      </c>
      <c r="BT312" s="247">
        <v>5.6195233149909074E-5</v>
      </c>
      <c r="BU312" s="247">
        <v>5.5132241211114843E-5</v>
      </c>
      <c r="BV312" s="247">
        <v>5.5952551581395953E-4</v>
      </c>
      <c r="BW312" s="247">
        <v>2.044348762408782E-4</v>
      </c>
      <c r="BX312" s="247">
        <v>1.8798513194089033E-5</v>
      </c>
      <c r="BY312" s="247">
        <v>5.9820611931063166E-7</v>
      </c>
      <c r="BZ312" s="247">
        <v>1.642966249843365E-3</v>
      </c>
      <c r="CA312" s="247">
        <v>4.3228652118803103E-5</v>
      </c>
      <c r="CB312" s="185">
        <v>0</v>
      </c>
      <c r="CC312" s="290">
        <v>7.0673277210675793E-5</v>
      </c>
    </row>
    <row r="313" spans="1:81">
      <c r="A313" s="217"/>
      <c r="B313" s="356">
        <v>20</v>
      </c>
      <c r="C313" s="209" t="s">
        <v>229</v>
      </c>
      <c r="D313" s="247">
        <v>0</v>
      </c>
      <c r="E313" s="247">
        <v>0</v>
      </c>
      <c r="F313" s="247">
        <v>0</v>
      </c>
      <c r="G313" s="247">
        <v>0</v>
      </c>
      <c r="H313" s="247">
        <v>0</v>
      </c>
      <c r="I313" s="247">
        <v>0</v>
      </c>
      <c r="J313" s="247">
        <v>0</v>
      </c>
      <c r="K313" s="247">
        <v>0</v>
      </c>
      <c r="L313" s="247">
        <v>0</v>
      </c>
      <c r="M313" s="247">
        <v>0</v>
      </c>
      <c r="N313" s="247">
        <v>0</v>
      </c>
      <c r="O313" s="247">
        <v>0</v>
      </c>
      <c r="P313" s="247">
        <v>0</v>
      </c>
      <c r="Q313" s="247">
        <v>0</v>
      </c>
      <c r="R313" s="247">
        <v>0</v>
      </c>
      <c r="S313" s="247">
        <v>0</v>
      </c>
      <c r="T313" s="247">
        <v>0</v>
      </c>
      <c r="U313" s="247">
        <v>0</v>
      </c>
      <c r="V313" s="247">
        <v>0</v>
      </c>
      <c r="W313" s="247">
        <v>0</v>
      </c>
      <c r="X313" s="247">
        <v>0</v>
      </c>
      <c r="Y313" s="247">
        <v>0</v>
      </c>
      <c r="Z313" s="247">
        <v>0</v>
      </c>
      <c r="AA313" s="247">
        <v>0</v>
      </c>
      <c r="AB313" s="247">
        <v>0</v>
      </c>
      <c r="AC313" s="247">
        <v>0</v>
      </c>
      <c r="AD313" s="247">
        <v>0</v>
      </c>
      <c r="AE313" s="247">
        <v>0</v>
      </c>
      <c r="AF313" s="247">
        <v>0</v>
      </c>
      <c r="AG313" s="247">
        <v>0</v>
      </c>
      <c r="AH313" s="247">
        <v>0</v>
      </c>
      <c r="AI313" s="247">
        <v>0</v>
      </c>
      <c r="AJ313" s="247">
        <v>0</v>
      </c>
      <c r="AK313" s="247">
        <v>0</v>
      </c>
      <c r="AL313" s="247">
        <v>0</v>
      </c>
      <c r="AM313" s="247">
        <v>0</v>
      </c>
      <c r="AN313" s="247">
        <v>0</v>
      </c>
      <c r="AO313" s="247">
        <v>0</v>
      </c>
      <c r="AP313" s="248">
        <v>0</v>
      </c>
      <c r="AQ313" s="247">
        <v>4.51355463837599E-7</v>
      </c>
      <c r="AR313" s="247">
        <v>5.8712959678286244E-5</v>
      </c>
      <c r="AS313" s="247">
        <v>2.3514182538984899E-5</v>
      </c>
      <c r="AT313" s="247">
        <v>3.9070314185118962E-6</v>
      </c>
      <c r="AU313" s="247">
        <v>9.8889611967654535E-6</v>
      </c>
      <c r="AV313" s="247">
        <v>3.9145159915691592E-6</v>
      </c>
      <c r="AW313" s="247">
        <v>3.2360509680768549E-6</v>
      </c>
      <c r="AX313" s="247">
        <v>2.5944356861513167E-5</v>
      </c>
      <c r="AY313" s="247">
        <v>7.9438869690618638E-6</v>
      </c>
      <c r="AZ313" s="247">
        <v>3.6572411802039302E-6</v>
      </c>
      <c r="BA313" s="247">
        <v>2.399192629592801E-5</v>
      </c>
      <c r="BB313" s="247">
        <v>2.0004037948501982E-6</v>
      </c>
      <c r="BC313" s="247">
        <v>1.7162349625398026E-6</v>
      </c>
      <c r="BD313" s="247">
        <v>2.4793159156124065E-5</v>
      </c>
      <c r="BE313" s="247">
        <v>6.3774061570314995E-4</v>
      </c>
      <c r="BF313" s="247">
        <v>1.0992526586683162E-4</v>
      </c>
      <c r="BG313" s="247">
        <v>1.9465006653405749E-5</v>
      </c>
      <c r="BH313" s="247">
        <v>2.8534836182744026E-5</v>
      </c>
      <c r="BI313" s="247">
        <v>2.1582056191320051E-5</v>
      </c>
      <c r="BJ313" s="247">
        <v>1.6699503843919938E-2</v>
      </c>
      <c r="BK313" s="247">
        <v>4.1524564543643366E-3</v>
      </c>
      <c r="BL313" s="247">
        <v>1.1406321102100606E-5</v>
      </c>
      <c r="BM313" s="247">
        <v>1.1446574190507519E-3</v>
      </c>
      <c r="BN313" s="247">
        <v>7.9499986486420115E-6</v>
      </c>
      <c r="BO313" s="247">
        <v>5.1004361378062538E-6</v>
      </c>
      <c r="BP313" s="247">
        <v>1.7267963978715085E-5</v>
      </c>
      <c r="BQ313" s="247">
        <v>1.4780938081304746E-4</v>
      </c>
      <c r="BR313" s="247">
        <v>7.2643920399475767E-5</v>
      </c>
      <c r="BS313" s="247">
        <v>4.2006258362055224E-5</v>
      </c>
      <c r="BT313" s="247">
        <v>7.1394973344545887E-5</v>
      </c>
      <c r="BU313" s="247">
        <v>1.0965602423744832E-4</v>
      </c>
      <c r="BV313" s="247">
        <v>1.4233976181598814E-3</v>
      </c>
      <c r="BW313" s="247">
        <v>6.9075856794502044E-5</v>
      </c>
      <c r="BX313" s="247">
        <v>1.1817097451169478E-5</v>
      </c>
      <c r="BY313" s="247">
        <v>3.380253977312811E-5</v>
      </c>
      <c r="BZ313" s="247">
        <v>7.5941991040934015E-4</v>
      </c>
      <c r="CA313" s="247">
        <v>5.8770675189566666E-5</v>
      </c>
      <c r="CB313" s="185">
        <v>0</v>
      </c>
      <c r="CC313" s="290">
        <v>0</v>
      </c>
    </row>
    <row r="314" spans="1:81">
      <c r="A314" s="217"/>
      <c r="B314" s="356">
        <v>21</v>
      </c>
      <c r="C314" s="209" t="s">
        <v>157</v>
      </c>
      <c r="D314" s="247">
        <v>0</v>
      </c>
      <c r="E314" s="247">
        <v>0</v>
      </c>
      <c r="F314" s="247">
        <v>0</v>
      </c>
      <c r="G314" s="247">
        <v>0</v>
      </c>
      <c r="H314" s="247">
        <v>0</v>
      </c>
      <c r="I314" s="247">
        <v>0</v>
      </c>
      <c r="J314" s="247">
        <v>0</v>
      </c>
      <c r="K314" s="247">
        <v>0</v>
      </c>
      <c r="L314" s="247">
        <v>0</v>
      </c>
      <c r="M314" s="247">
        <v>0</v>
      </c>
      <c r="N314" s="247">
        <v>0</v>
      </c>
      <c r="O314" s="247">
        <v>0</v>
      </c>
      <c r="P314" s="247">
        <v>0</v>
      </c>
      <c r="Q314" s="247">
        <v>0</v>
      </c>
      <c r="R314" s="247">
        <v>0</v>
      </c>
      <c r="S314" s="247">
        <v>0</v>
      </c>
      <c r="T314" s="247">
        <v>0</v>
      </c>
      <c r="U314" s="247">
        <v>0</v>
      </c>
      <c r="V314" s="247">
        <v>0</v>
      </c>
      <c r="W314" s="247">
        <v>0</v>
      </c>
      <c r="X314" s="247">
        <v>0</v>
      </c>
      <c r="Y314" s="247">
        <v>0</v>
      </c>
      <c r="Z314" s="247">
        <v>0</v>
      </c>
      <c r="AA314" s="247">
        <v>0</v>
      </c>
      <c r="AB314" s="247">
        <v>0</v>
      </c>
      <c r="AC314" s="247">
        <v>0</v>
      </c>
      <c r="AD314" s="247">
        <v>0</v>
      </c>
      <c r="AE314" s="247">
        <v>0</v>
      </c>
      <c r="AF314" s="247">
        <v>0</v>
      </c>
      <c r="AG314" s="247">
        <v>0</v>
      </c>
      <c r="AH314" s="247">
        <v>0</v>
      </c>
      <c r="AI314" s="247">
        <v>0</v>
      </c>
      <c r="AJ314" s="247">
        <v>0</v>
      </c>
      <c r="AK314" s="247">
        <v>0</v>
      </c>
      <c r="AL314" s="247">
        <v>0</v>
      </c>
      <c r="AM314" s="247">
        <v>0</v>
      </c>
      <c r="AN314" s="247">
        <v>0</v>
      </c>
      <c r="AO314" s="247">
        <v>0</v>
      </c>
      <c r="AP314" s="248">
        <v>0</v>
      </c>
      <c r="AQ314" s="247">
        <v>1.3458501292486132E-6</v>
      </c>
      <c r="AR314" s="247">
        <v>8.709955023488665E-7</v>
      </c>
      <c r="AS314" s="247">
        <v>4.217395854570166E-3</v>
      </c>
      <c r="AT314" s="247">
        <v>1.4023115041362212E-5</v>
      </c>
      <c r="AU314" s="247">
        <v>6.3006131620970508E-8</v>
      </c>
      <c r="AV314" s="247">
        <v>7.6289476924380312E-8</v>
      </c>
      <c r="AW314" s="247">
        <v>9.7467124814820478E-8</v>
      </c>
      <c r="AX314" s="247">
        <v>8.0333117064031356E-9</v>
      </c>
      <c r="AY314" s="247">
        <v>8.2246715731134657E-9</v>
      </c>
      <c r="AZ314" s="247">
        <v>8.1870486822956695E-9</v>
      </c>
      <c r="BA314" s="247">
        <v>8.3941882589839867E-7</v>
      </c>
      <c r="BB314" s="247">
        <v>5.1420663587142165E-8</v>
      </c>
      <c r="BC314" s="247">
        <v>2.7076525686508884E-8</v>
      </c>
      <c r="BD314" s="247">
        <v>1.2302432260684305E-7</v>
      </c>
      <c r="BE314" s="247">
        <v>3.5642763482769026E-8</v>
      </c>
      <c r="BF314" s="247">
        <v>4.6739174597215057E-5</v>
      </c>
      <c r="BG314" s="247">
        <v>7.8645918899180433E-8</v>
      </c>
      <c r="BH314" s="247">
        <v>8.4864426322531927E-9</v>
      </c>
      <c r="BI314" s="247">
        <v>1.4990286277366E-8</v>
      </c>
      <c r="BJ314" s="247">
        <v>2.4671467543869416E-8</v>
      </c>
      <c r="BK314" s="247">
        <v>4.695588980846846E-2</v>
      </c>
      <c r="BL314" s="247">
        <v>3.3420050198414024E-7</v>
      </c>
      <c r="BM314" s="247">
        <v>3.0890152693439073E-7</v>
      </c>
      <c r="BN314" s="247">
        <v>2.9594604138790134E-8</v>
      </c>
      <c r="BO314" s="247">
        <v>7.4551286649004435E-8</v>
      </c>
      <c r="BP314" s="247">
        <v>5.6088838838248516E-7</v>
      </c>
      <c r="BQ314" s="247">
        <v>5.5258261362308839E-7</v>
      </c>
      <c r="BR314" s="247">
        <v>6.1381559547889433E-8</v>
      </c>
      <c r="BS314" s="247">
        <v>7.4356849477543974E-9</v>
      </c>
      <c r="BT314" s="247">
        <v>2.0784525336374699E-3</v>
      </c>
      <c r="BU314" s="247">
        <v>9.2825508353616194E-8</v>
      </c>
      <c r="BV314" s="247">
        <v>9.7046683044118166E-4</v>
      </c>
      <c r="BW314" s="247">
        <v>1.489149745406483E-5</v>
      </c>
      <c r="BX314" s="247">
        <v>6.5774201691614569E-8</v>
      </c>
      <c r="BY314" s="247">
        <v>1.176380646675785E-7</v>
      </c>
      <c r="BZ314" s="247">
        <v>2.1203274227927353E-3</v>
      </c>
      <c r="CA314" s="247">
        <v>9.1153359433255802E-6</v>
      </c>
      <c r="CB314" s="185">
        <v>0</v>
      </c>
      <c r="CC314" s="290">
        <v>1.7154100605244456E-7</v>
      </c>
    </row>
    <row r="315" spans="1:81">
      <c r="A315" s="217"/>
      <c r="B315" s="356">
        <v>22</v>
      </c>
      <c r="C315" s="209" t="s">
        <v>49</v>
      </c>
      <c r="D315" s="247">
        <v>0</v>
      </c>
      <c r="E315" s="247">
        <v>0</v>
      </c>
      <c r="F315" s="247">
        <v>0</v>
      </c>
      <c r="G315" s="247">
        <v>0</v>
      </c>
      <c r="H315" s="247">
        <v>0</v>
      </c>
      <c r="I315" s="247">
        <v>0</v>
      </c>
      <c r="J315" s="247">
        <v>0</v>
      </c>
      <c r="K315" s="247">
        <v>0</v>
      </c>
      <c r="L315" s="247">
        <v>0</v>
      </c>
      <c r="M315" s="247">
        <v>0</v>
      </c>
      <c r="N315" s="247">
        <v>0</v>
      </c>
      <c r="O315" s="247">
        <v>0</v>
      </c>
      <c r="P315" s="247">
        <v>0</v>
      </c>
      <c r="Q315" s="247">
        <v>0</v>
      </c>
      <c r="R315" s="247">
        <v>0</v>
      </c>
      <c r="S315" s="247">
        <v>0</v>
      </c>
      <c r="T315" s="247">
        <v>0</v>
      </c>
      <c r="U315" s="247">
        <v>0</v>
      </c>
      <c r="V315" s="247">
        <v>0</v>
      </c>
      <c r="W315" s="247">
        <v>0</v>
      </c>
      <c r="X315" s="247">
        <v>0</v>
      </c>
      <c r="Y315" s="247">
        <v>0</v>
      </c>
      <c r="Z315" s="247">
        <v>0</v>
      </c>
      <c r="AA315" s="247">
        <v>0</v>
      </c>
      <c r="AB315" s="247">
        <v>0</v>
      </c>
      <c r="AC315" s="247">
        <v>0</v>
      </c>
      <c r="AD315" s="247">
        <v>0</v>
      </c>
      <c r="AE315" s="247">
        <v>0</v>
      </c>
      <c r="AF315" s="247">
        <v>0</v>
      </c>
      <c r="AG315" s="247">
        <v>0</v>
      </c>
      <c r="AH315" s="247">
        <v>0</v>
      </c>
      <c r="AI315" s="247">
        <v>0</v>
      </c>
      <c r="AJ315" s="247">
        <v>0</v>
      </c>
      <c r="AK315" s="247">
        <v>0</v>
      </c>
      <c r="AL315" s="247">
        <v>0</v>
      </c>
      <c r="AM315" s="247">
        <v>0</v>
      </c>
      <c r="AN315" s="247">
        <v>0</v>
      </c>
      <c r="AO315" s="247">
        <v>0</v>
      </c>
      <c r="AP315" s="248">
        <v>0</v>
      </c>
      <c r="AQ315" s="247">
        <v>2.612990819275813E-4</v>
      </c>
      <c r="AR315" s="247">
        <v>8.9228683563146577E-4</v>
      </c>
      <c r="AS315" s="247">
        <v>1.5433463134264917E-3</v>
      </c>
      <c r="AT315" s="247">
        <v>6.6982740773914519E-4</v>
      </c>
      <c r="AU315" s="247">
        <v>1.5857320593108159E-3</v>
      </c>
      <c r="AV315" s="247">
        <v>3.7822596801447839E-3</v>
      </c>
      <c r="AW315" s="247">
        <v>2.916596356355574E-3</v>
      </c>
      <c r="AX315" s="247">
        <v>9.648312591221135E-4</v>
      </c>
      <c r="AY315" s="247">
        <v>2.829084060612183E-4</v>
      </c>
      <c r="AZ315" s="247">
        <v>1.156952576796361E-3</v>
      </c>
      <c r="BA315" s="247">
        <v>1.8345272847684444E-3</v>
      </c>
      <c r="BB315" s="247">
        <v>2.0413352830834417E-3</v>
      </c>
      <c r="BC315" s="247">
        <v>8.8551213403986508E-3</v>
      </c>
      <c r="BD315" s="247">
        <v>4.1464151387315712E-4</v>
      </c>
      <c r="BE315" s="247">
        <v>2.4820475217152789E-4</v>
      </c>
      <c r="BF315" s="247">
        <v>5.8487905262702715E-4</v>
      </c>
      <c r="BG315" s="247">
        <v>1.3337958047109056E-3</v>
      </c>
      <c r="BH315" s="247">
        <v>5.8958316610042104E-4</v>
      </c>
      <c r="BI315" s="247">
        <v>8.6342828251777107E-4</v>
      </c>
      <c r="BJ315" s="247">
        <v>1.2024814033982567E-3</v>
      </c>
      <c r="BK315" s="247">
        <v>3.024055364257125E-4</v>
      </c>
      <c r="BL315" s="247">
        <v>9.5436785631259555E-3</v>
      </c>
      <c r="BM315" s="247">
        <v>7.5784606403034272E-4</v>
      </c>
      <c r="BN315" s="247">
        <v>1.8697786272563746E-3</v>
      </c>
      <c r="BO315" s="247">
        <v>7.6770063725234764E-4</v>
      </c>
      <c r="BP315" s="247">
        <v>1.3189319962319537E-3</v>
      </c>
      <c r="BQ315" s="247">
        <v>1.2066582812493979E-3</v>
      </c>
      <c r="BR315" s="247">
        <v>3.4180170681522379E-3</v>
      </c>
      <c r="BS315" s="247">
        <v>1.6131395956062641E-5</v>
      </c>
      <c r="BT315" s="247">
        <v>5.0805584785297607E-4</v>
      </c>
      <c r="BU315" s="247">
        <v>4.8801887409397433E-3</v>
      </c>
      <c r="BV315" s="247">
        <v>1.6388663851655768E-3</v>
      </c>
      <c r="BW315" s="247">
        <v>4.1346574841463046E-3</v>
      </c>
      <c r="BX315" s="247">
        <v>8.6500709490770593E-4</v>
      </c>
      <c r="BY315" s="247">
        <v>9.418093318571517E-3</v>
      </c>
      <c r="BZ315" s="247">
        <v>1.7749869979374706E-3</v>
      </c>
      <c r="CA315" s="247">
        <v>1.3429718716931815E-3</v>
      </c>
      <c r="CB315" s="185">
        <v>3.1241435679810241E-2</v>
      </c>
      <c r="CC315" s="290">
        <v>1.8251060023309699E-4</v>
      </c>
    </row>
    <row r="316" spans="1:81">
      <c r="A316" s="217"/>
      <c r="B316" s="356">
        <v>23</v>
      </c>
      <c r="C316" s="209" t="s">
        <v>50</v>
      </c>
      <c r="D316" s="247">
        <v>0</v>
      </c>
      <c r="E316" s="247">
        <v>0</v>
      </c>
      <c r="F316" s="247">
        <v>0</v>
      </c>
      <c r="G316" s="247">
        <v>0</v>
      </c>
      <c r="H316" s="247">
        <v>0</v>
      </c>
      <c r="I316" s="247">
        <v>0</v>
      </c>
      <c r="J316" s="247">
        <v>0</v>
      </c>
      <c r="K316" s="247">
        <v>0</v>
      </c>
      <c r="L316" s="247">
        <v>0</v>
      </c>
      <c r="M316" s="247">
        <v>0</v>
      </c>
      <c r="N316" s="247">
        <v>0</v>
      </c>
      <c r="O316" s="247">
        <v>0</v>
      </c>
      <c r="P316" s="247">
        <v>0</v>
      </c>
      <c r="Q316" s="247">
        <v>0</v>
      </c>
      <c r="R316" s="247">
        <v>0</v>
      </c>
      <c r="S316" s="247">
        <v>0</v>
      </c>
      <c r="T316" s="247">
        <v>0</v>
      </c>
      <c r="U316" s="247">
        <v>0</v>
      </c>
      <c r="V316" s="247">
        <v>0</v>
      </c>
      <c r="W316" s="247">
        <v>0</v>
      </c>
      <c r="X316" s="247">
        <v>0</v>
      </c>
      <c r="Y316" s="247">
        <v>0</v>
      </c>
      <c r="Z316" s="247">
        <v>0</v>
      </c>
      <c r="AA316" s="247">
        <v>0</v>
      </c>
      <c r="AB316" s="247">
        <v>0</v>
      </c>
      <c r="AC316" s="247">
        <v>0</v>
      </c>
      <c r="AD316" s="247">
        <v>0</v>
      </c>
      <c r="AE316" s="247">
        <v>0</v>
      </c>
      <c r="AF316" s="247">
        <v>0</v>
      </c>
      <c r="AG316" s="247">
        <v>0</v>
      </c>
      <c r="AH316" s="247">
        <v>0</v>
      </c>
      <c r="AI316" s="247">
        <v>0</v>
      </c>
      <c r="AJ316" s="247">
        <v>0</v>
      </c>
      <c r="AK316" s="247">
        <v>0</v>
      </c>
      <c r="AL316" s="247">
        <v>0</v>
      </c>
      <c r="AM316" s="247">
        <v>0</v>
      </c>
      <c r="AN316" s="247">
        <v>0</v>
      </c>
      <c r="AO316" s="247">
        <v>0</v>
      </c>
      <c r="AP316" s="248">
        <v>0</v>
      </c>
      <c r="AQ316" s="247">
        <v>0</v>
      </c>
      <c r="AR316" s="247">
        <v>0</v>
      </c>
      <c r="AS316" s="247">
        <v>0</v>
      </c>
      <c r="AT316" s="247">
        <v>0</v>
      </c>
      <c r="AU316" s="247">
        <v>0</v>
      </c>
      <c r="AV316" s="247">
        <v>0</v>
      </c>
      <c r="AW316" s="247">
        <v>0</v>
      </c>
      <c r="AX316" s="247">
        <v>0</v>
      </c>
      <c r="AY316" s="247">
        <v>0</v>
      </c>
      <c r="AZ316" s="247">
        <v>0</v>
      </c>
      <c r="BA316" s="247">
        <v>0</v>
      </c>
      <c r="BB316" s="247">
        <v>0</v>
      </c>
      <c r="BC316" s="247">
        <v>0</v>
      </c>
      <c r="BD316" s="247">
        <v>0</v>
      </c>
      <c r="BE316" s="247">
        <v>0</v>
      </c>
      <c r="BF316" s="247">
        <v>0</v>
      </c>
      <c r="BG316" s="247">
        <v>0</v>
      </c>
      <c r="BH316" s="247">
        <v>0</v>
      </c>
      <c r="BI316" s="247">
        <v>0</v>
      </c>
      <c r="BJ316" s="247">
        <v>0</v>
      </c>
      <c r="BK316" s="247">
        <v>0</v>
      </c>
      <c r="BL316" s="247">
        <v>0</v>
      </c>
      <c r="BM316" s="247">
        <v>0</v>
      </c>
      <c r="BN316" s="247">
        <v>0</v>
      </c>
      <c r="BO316" s="247">
        <v>0</v>
      </c>
      <c r="BP316" s="247">
        <v>0</v>
      </c>
      <c r="BQ316" s="247">
        <v>0</v>
      </c>
      <c r="BR316" s="247">
        <v>0</v>
      </c>
      <c r="BS316" s="247">
        <v>0</v>
      </c>
      <c r="BT316" s="247">
        <v>0</v>
      </c>
      <c r="BU316" s="247">
        <v>0</v>
      </c>
      <c r="BV316" s="247">
        <v>0</v>
      </c>
      <c r="BW316" s="247">
        <v>0</v>
      </c>
      <c r="BX316" s="247">
        <v>0</v>
      </c>
      <c r="BY316" s="247">
        <v>0</v>
      </c>
      <c r="BZ316" s="247">
        <v>0</v>
      </c>
      <c r="CA316" s="247">
        <v>0</v>
      </c>
      <c r="CB316" s="185">
        <v>0</v>
      </c>
      <c r="CC316" s="290">
        <v>0</v>
      </c>
    </row>
    <row r="317" spans="1:81">
      <c r="A317" s="217"/>
      <c r="B317" s="356">
        <v>24</v>
      </c>
      <c r="C317" s="209" t="s">
        <v>158</v>
      </c>
      <c r="D317" s="247">
        <v>0</v>
      </c>
      <c r="E317" s="247">
        <v>0</v>
      </c>
      <c r="F317" s="247">
        <v>0</v>
      </c>
      <c r="G317" s="247">
        <v>0</v>
      </c>
      <c r="H317" s="247">
        <v>0</v>
      </c>
      <c r="I317" s="247">
        <v>0</v>
      </c>
      <c r="J317" s="247">
        <v>0</v>
      </c>
      <c r="K317" s="247">
        <v>0</v>
      </c>
      <c r="L317" s="247">
        <v>0</v>
      </c>
      <c r="M317" s="247">
        <v>0</v>
      </c>
      <c r="N317" s="247">
        <v>0</v>
      </c>
      <c r="O317" s="247">
        <v>0</v>
      </c>
      <c r="P317" s="247">
        <v>0</v>
      </c>
      <c r="Q317" s="247">
        <v>0</v>
      </c>
      <c r="R317" s="247">
        <v>0</v>
      </c>
      <c r="S317" s="247">
        <v>0</v>
      </c>
      <c r="T317" s="247">
        <v>0</v>
      </c>
      <c r="U317" s="247">
        <v>0</v>
      </c>
      <c r="V317" s="247">
        <v>0</v>
      </c>
      <c r="W317" s="247">
        <v>0</v>
      </c>
      <c r="X317" s="247">
        <v>0</v>
      </c>
      <c r="Y317" s="247">
        <v>0</v>
      </c>
      <c r="Z317" s="247">
        <v>0</v>
      </c>
      <c r="AA317" s="247">
        <v>0</v>
      </c>
      <c r="AB317" s="247">
        <v>0</v>
      </c>
      <c r="AC317" s="247">
        <v>0</v>
      </c>
      <c r="AD317" s="247">
        <v>0</v>
      </c>
      <c r="AE317" s="247">
        <v>0</v>
      </c>
      <c r="AF317" s="247">
        <v>0</v>
      </c>
      <c r="AG317" s="247">
        <v>0</v>
      </c>
      <c r="AH317" s="247">
        <v>0</v>
      </c>
      <c r="AI317" s="247">
        <v>0</v>
      </c>
      <c r="AJ317" s="247">
        <v>0</v>
      </c>
      <c r="AK317" s="247">
        <v>0</v>
      </c>
      <c r="AL317" s="247">
        <v>0</v>
      </c>
      <c r="AM317" s="247">
        <v>0</v>
      </c>
      <c r="AN317" s="247">
        <v>0</v>
      </c>
      <c r="AO317" s="247">
        <v>0</v>
      </c>
      <c r="AP317" s="248">
        <v>0</v>
      </c>
      <c r="AQ317" s="247">
        <v>1.8624214139210628E-6</v>
      </c>
      <c r="AR317" s="247">
        <v>1.5343340534948492E-6</v>
      </c>
      <c r="AS317" s="247">
        <v>1.4653347804635237E-6</v>
      </c>
      <c r="AT317" s="247">
        <v>6.5445787443159729E-6</v>
      </c>
      <c r="AU317" s="247">
        <v>2.0309185728865304E-6</v>
      </c>
      <c r="AV317" s="247">
        <v>4.1303890202819881E-6</v>
      </c>
      <c r="AW317" s="247">
        <v>6.7536840653548606E-6</v>
      </c>
      <c r="AX317" s="247">
        <v>4.4294605523284715E-6</v>
      </c>
      <c r="AY317" s="247">
        <v>1.0286774806414812E-6</v>
      </c>
      <c r="AZ317" s="247">
        <v>4.3612456421682894E-6</v>
      </c>
      <c r="BA317" s="247">
        <v>7.9569016909127974E-6</v>
      </c>
      <c r="BB317" s="247">
        <v>6.9243061896756657E-6</v>
      </c>
      <c r="BC317" s="247">
        <v>5.6325918245708749E-6</v>
      </c>
      <c r="BD317" s="247">
        <v>3.0283183737482061E-6</v>
      </c>
      <c r="BE317" s="247">
        <v>2.1016197560439686E-6</v>
      </c>
      <c r="BF317" s="247">
        <v>1.6054582505040533E-6</v>
      </c>
      <c r="BG317" s="247">
        <v>1.7382581627883315E-6</v>
      </c>
      <c r="BH317" s="247">
        <v>4.7702680933509843E-6</v>
      </c>
      <c r="BI317" s="247">
        <v>1.3432667293344997E-6</v>
      </c>
      <c r="BJ317" s="247">
        <v>8.9857332593150688E-7</v>
      </c>
      <c r="BK317" s="247">
        <v>1.832391514193242E-6</v>
      </c>
      <c r="BL317" s="247">
        <v>3.1081078405389023E-6</v>
      </c>
      <c r="BM317" s="247">
        <v>4.4615917029590887E-7</v>
      </c>
      <c r="BN317" s="247">
        <v>1.6436566204512414E-5</v>
      </c>
      <c r="BO317" s="247">
        <v>8.2519681317588929E-6</v>
      </c>
      <c r="BP317" s="247">
        <v>1.0911183611196755E-5</v>
      </c>
      <c r="BQ317" s="247">
        <v>3.4127088008787756E-6</v>
      </c>
      <c r="BR317" s="247">
        <v>7.9844123839214368E-7</v>
      </c>
      <c r="BS317" s="247">
        <v>7.7494512544289456E-7</v>
      </c>
      <c r="BT317" s="247">
        <v>2.0851222862036474E-6</v>
      </c>
      <c r="BU317" s="247">
        <v>8.4443194766005283E-7</v>
      </c>
      <c r="BV317" s="247">
        <v>1.7013358632052067E-6</v>
      </c>
      <c r="BW317" s="247">
        <v>2.2036629125400922E-6</v>
      </c>
      <c r="BX317" s="247">
        <v>1.9694657360480443E-6</v>
      </c>
      <c r="BY317" s="247">
        <v>6.3132218861631177E-7</v>
      </c>
      <c r="BZ317" s="247">
        <v>8.1238290989886913E-7</v>
      </c>
      <c r="CA317" s="247">
        <v>4.5457726235570648E-6</v>
      </c>
      <c r="CB317" s="185">
        <v>0</v>
      </c>
      <c r="CC317" s="290">
        <v>4.3713883961120858E-7</v>
      </c>
    </row>
    <row r="318" spans="1:81">
      <c r="A318" s="217"/>
      <c r="B318" s="356">
        <v>25</v>
      </c>
      <c r="C318" s="209" t="s">
        <v>189</v>
      </c>
      <c r="D318" s="247">
        <v>0</v>
      </c>
      <c r="E318" s="247">
        <v>0</v>
      </c>
      <c r="F318" s="247">
        <v>0</v>
      </c>
      <c r="G318" s="247">
        <v>0</v>
      </c>
      <c r="H318" s="247">
        <v>0</v>
      </c>
      <c r="I318" s="247">
        <v>0</v>
      </c>
      <c r="J318" s="247">
        <v>0</v>
      </c>
      <c r="K318" s="247">
        <v>0</v>
      </c>
      <c r="L318" s="247">
        <v>0</v>
      </c>
      <c r="M318" s="247">
        <v>0</v>
      </c>
      <c r="N318" s="247">
        <v>0</v>
      </c>
      <c r="O318" s="247">
        <v>0</v>
      </c>
      <c r="P318" s="247">
        <v>0</v>
      </c>
      <c r="Q318" s="247">
        <v>0</v>
      </c>
      <c r="R318" s="247">
        <v>0</v>
      </c>
      <c r="S318" s="247">
        <v>0</v>
      </c>
      <c r="T318" s="247">
        <v>0</v>
      </c>
      <c r="U318" s="247">
        <v>0</v>
      </c>
      <c r="V318" s="247">
        <v>0</v>
      </c>
      <c r="W318" s="247">
        <v>0</v>
      </c>
      <c r="X318" s="247">
        <v>0</v>
      </c>
      <c r="Y318" s="247">
        <v>0</v>
      </c>
      <c r="Z318" s="247">
        <v>0</v>
      </c>
      <c r="AA318" s="247">
        <v>0</v>
      </c>
      <c r="AB318" s="247">
        <v>0</v>
      </c>
      <c r="AC318" s="247">
        <v>0</v>
      </c>
      <c r="AD318" s="247">
        <v>0</v>
      </c>
      <c r="AE318" s="247">
        <v>0</v>
      </c>
      <c r="AF318" s="247">
        <v>0</v>
      </c>
      <c r="AG318" s="247">
        <v>0</v>
      </c>
      <c r="AH318" s="247">
        <v>0</v>
      </c>
      <c r="AI318" s="247">
        <v>0</v>
      </c>
      <c r="AJ318" s="247">
        <v>0</v>
      </c>
      <c r="AK318" s="247">
        <v>0</v>
      </c>
      <c r="AL318" s="247">
        <v>0</v>
      </c>
      <c r="AM318" s="247">
        <v>0</v>
      </c>
      <c r="AN318" s="247">
        <v>0</v>
      </c>
      <c r="AO318" s="247">
        <v>0</v>
      </c>
      <c r="AP318" s="248">
        <v>0</v>
      </c>
      <c r="AQ318" s="247">
        <v>2.2483581996763985E-7</v>
      </c>
      <c r="AR318" s="247">
        <v>7.1220599905864217E-8</v>
      </c>
      <c r="AS318" s="247">
        <v>9.7376439328282973E-8</v>
      </c>
      <c r="AT318" s="247">
        <v>7.1357785237767617E-7</v>
      </c>
      <c r="AU318" s="247">
        <v>3.2321830907718261E-7</v>
      </c>
      <c r="AV318" s="247">
        <v>3.6144317991169118E-7</v>
      </c>
      <c r="AW318" s="247">
        <v>4.7263021272746863E-7</v>
      </c>
      <c r="AX318" s="247">
        <v>5.4947917430563007E-7</v>
      </c>
      <c r="AY318" s="247">
        <v>1.2975012800427907E-7</v>
      </c>
      <c r="AZ318" s="247">
        <v>1.2954196487034087E-7</v>
      </c>
      <c r="BA318" s="247">
        <v>2.2162426662414108E-7</v>
      </c>
      <c r="BB318" s="247">
        <v>3.5728462031925647E-7</v>
      </c>
      <c r="BC318" s="247">
        <v>1.2536614001192378E-7</v>
      </c>
      <c r="BD318" s="247">
        <v>1.1550693313544814E-7</v>
      </c>
      <c r="BE318" s="247">
        <v>9.9371939019690884E-8</v>
      </c>
      <c r="BF318" s="247">
        <v>9.166425595284133E-8</v>
      </c>
      <c r="BG318" s="247">
        <v>1.0991707580360438E-7</v>
      </c>
      <c r="BH318" s="247">
        <v>2.4724889860489912E-7</v>
      </c>
      <c r="BI318" s="247">
        <v>8.5607562825710872E-8</v>
      </c>
      <c r="BJ318" s="247">
        <v>5.7528429908294094E-8</v>
      </c>
      <c r="BK318" s="247">
        <v>7.3829786950901525E-8</v>
      </c>
      <c r="BL318" s="247">
        <v>1.2917445915608669E-7</v>
      </c>
      <c r="BM318" s="247">
        <v>2.0620129327902251E-7</v>
      </c>
      <c r="BN318" s="247">
        <v>1.7433296384157655E-7</v>
      </c>
      <c r="BO318" s="247">
        <v>1.6514937478800049E-5</v>
      </c>
      <c r="BP318" s="247">
        <v>1.6358168529151524E-6</v>
      </c>
      <c r="BQ318" s="247">
        <v>5.3945974729433693E-7</v>
      </c>
      <c r="BR318" s="247">
        <v>2.478075056255054E-7</v>
      </c>
      <c r="BS318" s="247">
        <v>1.0988153476631753E-7</v>
      </c>
      <c r="BT318" s="247">
        <v>5.0053722871826876E-7</v>
      </c>
      <c r="BU318" s="247">
        <v>3.3068305531286052E-7</v>
      </c>
      <c r="BV318" s="247">
        <v>7.4940044821996473E-7</v>
      </c>
      <c r="BW318" s="247">
        <v>1.6446819154741452E-6</v>
      </c>
      <c r="BX318" s="247">
        <v>8.7451440678309658E-7</v>
      </c>
      <c r="BY318" s="247">
        <v>4.2832636346118791E-7</v>
      </c>
      <c r="BZ318" s="247">
        <v>1.5866543909783321E-7</v>
      </c>
      <c r="CA318" s="247">
        <v>1.5886971967112651E-6</v>
      </c>
      <c r="CB318" s="185">
        <v>0</v>
      </c>
      <c r="CC318" s="290">
        <v>1.8535004595305567E-7</v>
      </c>
    </row>
    <row r="319" spans="1:81">
      <c r="A319" s="217"/>
      <c r="B319" s="356">
        <v>26</v>
      </c>
      <c r="C319" s="209" t="s">
        <v>241</v>
      </c>
      <c r="D319" s="247">
        <v>0</v>
      </c>
      <c r="E319" s="247">
        <v>0</v>
      </c>
      <c r="F319" s="247">
        <v>0</v>
      </c>
      <c r="G319" s="247">
        <v>0</v>
      </c>
      <c r="H319" s="247">
        <v>0</v>
      </c>
      <c r="I319" s="247">
        <v>0</v>
      </c>
      <c r="J319" s="247">
        <v>0</v>
      </c>
      <c r="K319" s="247">
        <v>0</v>
      </c>
      <c r="L319" s="247">
        <v>0</v>
      </c>
      <c r="M319" s="247">
        <v>0</v>
      </c>
      <c r="N319" s="247">
        <v>0</v>
      </c>
      <c r="O319" s="247">
        <v>0</v>
      </c>
      <c r="P319" s="247">
        <v>0</v>
      </c>
      <c r="Q319" s="247">
        <v>0</v>
      </c>
      <c r="R319" s="247">
        <v>0</v>
      </c>
      <c r="S319" s="247">
        <v>0</v>
      </c>
      <c r="T319" s="247">
        <v>0</v>
      </c>
      <c r="U319" s="247">
        <v>0</v>
      </c>
      <c r="V319" s="247">
        <v>0</v>
      </c>
      <c r="W319" s="247">
        <v>0</v>
      </c>
      <c r="X319" s="247">
        <v>0</v>
      </c>
      <c r="Y319" s="247">
        <v>0</v>
      </c>
      <c r="Z319" s="247">
        <v>0</v>
      </c>
      <c r="AA319" s="247">
        <v>0</v>
      </c>
      <c r="AB319" s="247">
        <v>0</v>
      </c>
      <c r="AC319" s="247">
        <v>0</v>
      </c>
      <c r="AD319" s="247">
        <v>0</v>
      </c>
      <c r="AE319" s="247">
        <v>0</v>
      </c>
      <c r="AF319" s="247">
        <v>0</v>
      </c>
      <c r="AG319" s="247">
        <v>0</v>
      </c>
      <c r="AH319" s="247">
        <v>0</v>
      </c>
      <c r="AI319" s="247">
        <v>0</v>
      </c>
      <c r="AJ319" s="247">
        <v>0</v>
      </c>
      <c r="AK319" s="247">
        <v>0</v>
      </c>
      <c r="AL319" s="247">
        <v>0</v>
      </c>
      <c r="AM319" s="247">
        <v>0</v>
      </c>
      <c r="AN319" s="247">
        <v>0</v>
      </c>
      <c r="AO319" s="247">
        <v>0</v>
      </c>
      <c r="AP319" s="248">
        <v>0</v>
      </c>
      <c r="AQ319" s="247">
        <v>1.3968716699474174E-8</v>
      </c>
      <c r="AR319" s="247">
        <v>1.0290968819052828E-8</v>
      </c>
      <c r="AS319" s="247">
        <v>1.4790933424131848E-9</v>
      </c>
      <c r="AT319" s="247">
        <v>1.2705833024907113E-7</v>
      </c>
      <c r="AU319" s="247">
        <v>6.7742277041916508E-8</v>
      </c>
      <c r="AV319" s="247">
        <v>2.0025628926787443E-8</v>
      </c>
      <c r="AW319" s="247">
        <v>6.222460359331146E-8</v>
      </c>
      <c r="AX319" s="247">
        <v>1.7649216675496879E-7</v>
      </c>
      <c r="AY319" s="247">
        <v>1.1294158978821374E-9</v>
      </c>
      <c r="AZ319" s="247">
        <v>5.7673593700704259E-9</v>
      </c>
      <c r="BA319" s="247">
        <v>1.6979158162123885E-7</v>
      </c>
      <c r="BB319" s="247">
        <v>9.5932536371636302E-9</v>
      </c>
      <c r="BC319" s="247">
        <v>1.0852468260139767E-8</v>
      </c>
      <c r="BD319" s="247">
        <v>6.178584177366867E-9</v>
      </c>
      <c r="BE319" s="247">
        <v>2.0873697723432684E-8</v>
      </c>
      <c r="BF319" s="247">
        <v>1.6767946037181336E-9</v>
      </c>
      <c r="BG319" s="247">
        <v>3.4923565053404699E-8</v>
      </c>
      <c r="BH319" s="247">
        <v>6.2651903473566727E-8</v>
      </c>
      <c r="BI319" s="247">
        <v>1.566520549343744E-8</v>
      </c>
      <c r="BJ319" s="247">
        <v>1.5276117310204457E-8</v>
      </c>
      <c r="BK319" s="247">
        <v>2.417424868382222E-8</v>
      </c>
      <c r="BL319" s="247">
        <v>2.3220292228531106E-8</v>
      </c>
      <c r="BM319" s="247">
        <v>1.3080249225008274E-7</v>
      </c>
      <c r="BN319" s="247">
        <v>8.6713640796377829E-7</v>
      </c>
      <c r="BO319" s="247">
        <v>1.5768828175449951E-7</v>
      </c>
      <c r="BP319" s="247">
        <v>0</v>
      </c>
      <c r="BQ319" s="247">
        <v>8.0135889719746201E-8</v>
      </c>
      <c r="BR319" s="247">
        <v>2.4715220371318087E-7</v>
      </c>
      <c r="BS319" s="247">
        <v>1.2877055605570877E-9</v>
      </c>
      <c r="BT319" s="247">
        <v>5.6018428146805473E-7</v>
      </c>
      <c r="BU319" s="247">
        <v>2.579823994313113E-7</v>
      </c>
      <c r="BV319" s="247">
        <v>1.529806354299662E-6</v>
      </c>
      <c r="BW319" s="247">
        <v>3.9330293427583835E-7</v>
      </c>
      <c r="BX319" s="247">
        <v>2.6987435414758987E-7</v>
      </c>
      <c r="BY319" s="247">
        <v>2.8459237232764831E-9</v>
      </c>
      <c r="BZ319" s="247">
        <v>7.678531085260274E-8</v>
      </c>
      <c r="CA319" s="247">
        <v>1.1032040278301755E-6</v>
      </c>
      <c r="CB319" s="185">
        <v>0</v>
      </c>
      <c r="CC319" s="290">
        <v>6.7165341513500113E-7</v>
      </c>
    </row>
    <row r="320" spans="1:81">
      <c r="A320" s="217"/>
      <c r="B320" s="356">
        <v>27</v>
      </c>
      <c r="C320" s="209" t="s">
        <v>242</v>
      </c>
      <c r="D320" s="247">
        <v>0</v>
      </c>
      <c r="E320" s="247">
        <v>0</v>
      </c>
      <c r="F320" s="247">
        <v>0</v>
      </c>
      <c r="G320" s="247">
        <v>0</v>
      </c>
      <c r="H320" s="247">
        <v>0</v>
      </c>
      <c r="I320" s="247">
        <v>0</v>
      </c>
      <c r="J320" s="247">
        <v>0</v>
      </c>
      <c r="K320" s="247">
        <v>0</v>
      </c>
      <c r="L320" s="247">
        <v>0</v>
      </c>
      <c r="M320" s="247">
        <v>0</v>
      </c>
      <c r="N320" s="247">
        <v>0</v>
      </c>
      <c r="O320" s="247">
        <v>0</v>
      </c>
      <c r="P320" s="247">
        <v>0</v>
      </c>
      <c r="Q320" s="247">
        <v>0</v>
      </c>
      <c r="R320" s="247">
        <v>0</v>
      </c>
      <c r="S320" s="247">
        <v>0</v>
      </c>
      <c r="T320" s="247">
        <v>0</v>
      </c>
      <c r="U320" s="247">
        <v>0</v>
      </c>
      <c r="V320" s="247">
        <v>0</v>
      </c>
      <c r="W320" s="247">
        <v>0</v>
      </c>
      <c r="X320" s="247">
        <v>0</v>
      </c>
      <c r="Y320" s="247">
        <v>0</v>
      </c>
      <c r="Z320" s="247">
        <v>0</v>
      </c>
      <c r="AA320" s="247">
        <v>0</v>
      </c>
      <c r="AB320" s="247">
        <v>0</v>
      </c>
      <c r="AC320" s="247">
        <v>0</v>
      </c>
      <c r="AD320" s="247">
        <v>0</v>
      </c>
      <c r="AE320" s="247">
        <v>0</v>
      </c>
      <c r="AF320" s="247">
        <v>0</v>
      </c>
      <c r="AG320" s="247">
        <v>0</v>
      </c>
      <c r="AH320" s="247">
        <v>0</v>
      </c>
      <c r="AI320" s="247">
        <v>0</v>
      </c>
      <c r="AJ320" s="247">
        <v>0</v>
      </c>
      <c r="AK320" s="247">
        <v>0</v>
      </c>
      <c r="AL320" s="247">
        <v>0</v>
      </c>
      <c r="AM320" s="247">
        <v>0</v>
      </c>
      <c r="AN320" s="247">
        <v>0</v>
      </c>
      <c r="AO320" s="247">
        <v>0</v>
      </c>
      <c r="AP320" s="248">
        <v>0</v>
      </c>
      <c r="AQ320" s="247">
        <v>8.1209618555698579E-5</v>
      </c>
      <c r="AR320" s="247">
        <v>3.4098051306127313E-5</v>
      </c>
      <c r="AS320" s="247">
        <v>7.4817513493119565E-5</v>
      </c>
      <c r="AT320" s="247">
        <v>3.4172119372593323E-5</v>
      </c>
      <c r="AU320" s="247">
        <v>8.4084907561643869E-5</v>
      </c>
      <c r="AV320" s="247">
        <v>1.0468189682903615E-4</v>
      </c>
      <c r="AW320" s="247">
        <v>9.3937984109394092E-5</v>
      </c>
      <c r="AX320" s="247">
        <v>5.7788756120605089E-5</v>
      </c>
      <c r="AY320" s="247">
        <v>9.3671211766742706E-6</v>
      </c>
      <c r="AZ320" s="247">
        <v>7.4178327967553255E-5</v>
      </c>
      <c r="BA320" s="247">
        <v>4.5399725281112963E-5</v>
      </c>
      <c r="BB320" s="247">
        <v>2.2901095646072842E-5</v>
      </c>
      <c r="BC320" s="247">
        <v>3.2826089904413836E-5</v>
      </c>
      <c r="BD320" s="247">
        <v>3.8710308314187163E-5</v>
      </c>
      <c r="BE320" s="247">
        <v>5.2444254300873641E-5</v>
      </c>
      <c r="BF320" s="247">
        <v>4.9208426946314356E-5</v>
      </c>
      <c r="BG320" s="247">
        <v>6.977055502799537E-5</v>
      </c>
      <c r="BH320" s="247">
        <v>5.9827656816231559E-5</v>
      </c>
      <c r="BI320" s="247">
        <v>6.8296185295439892E-5</v>
      </c>
      <c r="BJ320" s="247">
        <v>6.283075762596898E-5</v>
      </c>
      <c r="BK320" s="247">
        <v>4.8286401087961981E-5</v>
      </c>
      <c r="BL320" s="247">
        <v>7.660978710415434E-5</v>
      </c>
      <c r="BM320" s="247">
        <v>6.7049714714860226E-5</v>
      </c>
      <c r="BN320" s="247">
        <v>6.9313264620534068E-6</v>
      </c>
      <c r="BO320" s="247">
        <v>2.4176344105655246E-5</v>
      </c>
      <c r="BP320" s="247">
        <v>2.5426011808326337E-5</v>
      </c>
      <c r="BQ320" s="247">
        <v>1.6185258992079493E-5</v>
      </c>
      <c r="BR320" s="247">
        <v>7.8297144524010177E-6</v>
      </c>
      <c r="BS320" s="247">
        <v>2.1853131838266302E-6</v>
      </c>
      <c r="BT320" s="247">
        <v>1.192416197149222E-5</v>
      </c>
      <c r="BU320" s="247">
        <v>1.2797371021655842E-5</v>
      </c>
      <c r="BV320" s="247">
        <v>1.3304680876844133E-5</v>
      </c>
      <c r="BW320" s="247">
        <v>2.5526384314254427E-5</v>
      </c>
      <c r="BX320" s="247">
        <v>5.5482097497999185E-5</v>
      </c>
      <c r="BY320" s="247">
        <v>4.782539332721586E-5</v>
      </c>
      <c r="BZ320" s="247">
        <v>2.3927863628228925E-5</v>
      </c>
      <c r="CA320" s="247">
        <v>8.1748575212775771E-5</v>
      </c>
      <c r="CB320" s="185">
        <v>3.1425591265268009E-4</v>
      </c>
      <c r="CC320" s="290">
        <v>6.1148265237886081E-6</v>
      </c>
    </row>
    <row r="321" spans="1:81">
      <c r="A321" s="217"/>
      <c r="B321" s="356">
        <v>28</v>
      </c>
      <c r="C321" s="209" t="s">
        <v>52</v>
      </c>
      <c r="D321" s="247">
        <v>0</v>
      </c>
      <c r="E321" s="247">
        <v>0</v>
      </c>
      <c r="F321" s="247">
        <v>0</v>
      </c>
      <c r="G321" s="247">
        <v>0</v>
      </c>
      <c r="H321" s="247">
        <v>0</v>
      </c>
      <c r="I321" s="247">
        <v>0</v>
      </c>
      <c r="J321" s="247">
        <v>0</v>
      </c>
      <c r="K321" s="247">
        <v>0</v>
      </c>
      <c r="L321" s="247">
        <v>0</v>
      </c>
      <c r="M321" s="247">
        <v>0</v>
      </c>
      <c r="N321" s="247">
        <v>0</v>
      </c>
      <c r="O321" s="247">
        <v>0</v>
      </c>
      <c r="P321" s="247">
        <v>0</v>
      </c>
      <c r="Q321" s="247">
        <v>0</v>
      </c>
      <c r="R321" s="247">
        <v>0</v>
      </c>
      <c r="S321" s="247">
        <v>0</v>
      </c>
      <c r="T321" s="247">
        <v>0</v>
      </c>
      <c r="U321" s="247">
        <v>0</v>
      </c>
      <c r="V321" s="247">
        <v>0</v>
      </c>
      <c r="W321" s="247">
        <v>0</v>
      </c>
      <c r="X321" s="247">
        <v>0</v>
      </c>
      <c r="Y321" s="247">
        <v>0</v>
      </c>
      <c r="Z321" s="247">
        <v>0</v>
      </c>
      <c r="AA321" s="247">
        <v>0</v>
      </c>
      <c r="AB321" s="247">
        <v>0</v>
      </c>
      <c r="AC321" s="247">
        <v>0</v>
      </c>
      <c r="AD321" s="247">
        <v>0</v>
      </c>
      <c r="AE321" s="247">
        <v>0</v>
      </c>
      <c r="AF321" s="247">
        <v>0</v>
      </c>
      <c r="AG321" s="247">
        <v>0</v>
      </c>
      <c r="AH321" s="247">
        <v>0</v>
      </c>
      <c r="AI321" s="247">
        <v>0</v>
      </c>
      <c r="AJ321" s="247">
        <v>0</v>
      </c>
      <c r="AK321" s="247">
        <v>0</v>
      </c>
      <c r="AL321" s="247">
        <v>0</v>
      </c>
      <c r="AM321" s="247">
        <v>0</v>
      </c>
      <c r="AN321" s="247">
        <v>0</v>
      </c>
      <c r="AO321" s="247">
        <v>0</v>
      </c>
      <c r="AP321" s="248">
        <v>0</v>
      </c>
      <c r="AQ321" s="247">
        <v>5.1073952261150232E-4</v>
      </c>
      <c r="AR321" s="247">
        <v>8.1580921100945667E-4</v>
      </c>
      <c r="AS321" s="247">
        <v>7.5219057142803859E-4</v>
      </c>
      <c r="AT321" s="247">
        <v>3.3483855609746553E-3</v>
      </c>
      <c r="AU321" s="247">
        <v>4.7851150092154804E-4</v>
      </c>
      <c r="AV321" s="247">
        <v>1.3234529804696893E-3</v>
      </c>
      <c r="AW321" s="247">
        <v>6.9223976283459636E-4</v>
      </c>
      <c r="AX321" s="247">
        <v>5.5850886055756649E-4</v>
      </c>
      <c r="AY321" s="247">
        <v>2.6179937305098003E-4</v>
      </c>
      <c r="AZ321" s="247">
        <v>3.2494307368941368E-4</v>
      </c>
      <c r="BA321" s="247">
        <v>8.4797419695538888E-4</v>
      </c>
      <c r="BB321" s="247">
        <v>3.4918527994288849E-4</v>
      </c>
      <c r="BC321" s="247">
        <v>5.7470766655483751E-4</v>
      </c>
      <c r="BD321" s="247">
        <v>7.9738637220400056E-4</v>
      </c>
      <c r="BE321" s="247">
        <v>4.4127054292577368E-4</v>
      </c>
      <c r="BF321" s="247">
        <v>4.8715388826863371E-4</v>
      </c>
      <c r="BG321" s="247">
        <v>8.7080881274608998E-4</v>
      </c>
      <c r="BH321" s="247">
        <v>5.0258481904009945E-4</v>
      </c>
      <c r="BI321" s="247">
        <v>5.030775092906434E-4</v>
      </c>
      <c r="BJ321" s="247">
        <v>5.43961088548771E-4</v>
      </c>
      <c r="BK321" s="247">
        <v>3.6288760171330602E-4</v>
      </c>
      <c r="BL321" s="247">
        <v>1.3642925513332003E-3</v>
      </c>
      <c r="BM321" s="247">
        <v>7.597410550680909E-4</v>
      </c>
      <c r="BN321" s="247">
        <v>1.362514451543419E-3</v>
      </c>
      <c r="BO321" s="247">
        <v>1.1702443027086467E-3</v>
      </c>
      <c r="BP321" s="247">
        <v>1.8284399717586304E-3</v>
      </c>
      <c r="BQ321" s="247">
        <v>1.3534825410047857E-3</v>
      </c>
      <c r="BR321" s="247">
        <v>5.08680643213766E-3</v>
      </c>
      <c r="BS321" s="247">
        <v>5.2042722100874355E-3</v>
      </c>
      <c r="BT321" s="247">
        <v>1.4390225304413873E-3</v>
      </c>
      <c r="BU321" s="247">
        <v>3.7071212970735275E-4</v>
      </c>
      <c r="BV321" s="247">
        <v>1.2304935273419791E-3</v>
      </c>
      <c r="BW321" s="247">
        <v>5.801495671387308E-4</v>
      </c>
      <c r="BX321" s="247">
        <v>5.3367089517929948E-4</v>
      </c>
      <c r="BY321" s="247">
        <v>1.6998039108024384E-3</v>
      </c>
      <c r="BZ321" s="247">
        <v>7.1098361647578046E-4</v>
      </c>
      <c r="CA321" s="247">
        <v>8.598857782244506E-4</v>
      </c>
      <c r="CB321" s="185">
        <v>0</v>
      </c>
      <c r="CC321" s="290">
        <v>2.2850033398598988E-3</v>
      </c>
    </row>
    <row r="322" spans="1:81">
      <c r="A322" s="217"/>
      <c r="B322" s="356">
        <v>29</v>
      </c>
      <c r="C322" s="209" t="s">
        <v>53</v>
      </c>
      <c r="D322" s="247">
        <v>0</v>
      </c>
      <c r="E322" s="247">
        <v>0</v>
      </c>
      <c r="F322" s="247">
        <v>0</v>
      </c>
      <c r="G322" s="247">
        <v>0</v>
      </c>
      <c r="H322" s="247">
        <v>0</v>
      </c>
      <c r="I322" s="247">
        <v>0</v>
      </c>
      <c r="J322" s="247">
        <v>0</v>
      </c>
      <c r="K322" s="247">
        <v>0</v>
      </c>
      <c r="L322" s="247">
        <v>0</v>
      </c>
      <c r="M322" s="247">
        <v>0</v>
      </c>
      <c r="N322" s="247">
        <v>0</v>
      </c>
      <c r="O322" s="247">
        <v>0</v>
      </c>
      <c r="P322" s="247">
        <v>0</v>
      </c>
      <c r="Q322" s="247">
        <v>0</v>
      </c>
      <c r="R322" s="247">
        <v>0</v>
      </c>
      <c r="S322" s="247">
        <v>0</v>
      </c>
      <c r="T322" s="247">
        <v>0</v>
      </c>
      <c r="U322" s="247">
        <v>0</v>
      </c>
      <c r="V322" s="247">
        <v>0</v>
      </c>
      <c r="W322" s="247">
        <v>0</v>
      </c>
      <c r="X322" s="247">
        <v>0</v>
      </c>
      <c r="Y322" s="247">
        <v>0</v>
      </c>
      <c r="Z322" s="247">
        <v>0</v>
      </c>
      <c r="AA322" s="247">
        <v>0</v>
      </c>
      <c r="AB322" s="247">
        <v>0</v>
      </c>
      <c r="AC322" s="247">
        <v>0</v>
      </c>
      <c r="AD322" s="247">
        <v>0</v>
      </c>
      <c r="AE322" s="247">
        <v>0</v>
      </c>
      <c r="AF322" s="247">
        <v>0</v>
      </c>
      <c r="AG322" s="247">
        <v>0</v>
      </c>
      <c r="AH322" s="247">
        <v>0</v>
      </c>
      <c r="AI322" s="247">
        <v>0</v>
      </c>
      <c r="AJ322" s="247">
        <v>0</v>
      </c>
      <c r="AK322" s="247">
        <v>0</v>
      </c>
      <c r="AL322" s="247">
        <v>0</v>
      </c>
      <c r="AM322" s="247">
        <v>0</v>
      </c>
      <c r="AN322" s="247">
        <v>0</v>
      </c>
      <c r="AO322" s="247">
        <v>0</v>
      </c>
      <c r="AP322" s="248">
        <v>0</v>
      </c>
      <c r="AQ322" s="247">
        <v>1.1262584697556683E-8</v>
      </c>
      <c r="AR322" s="247">
        <v>3.3780961077586253E-8</v>
      </c>
      <c r="AS322" s="247">
        <v>2.2378826512382607E-8</v>
      </c>
      <c r="AT322" s="247">
        <v>1.9672632966017405E-7</v>
      </c>
      <c r="AU322" s="247">
        <v>5.7926113453907114E-8</v>
      </c>
      <c r="AV322" s="247">
        <v>8.4716812962136039E-8</v>
      </c>
      <c r="AW322" s="247">
        <v>4.7194005270579947E-8</v>
      </c>
      <c r="AX322" s="247">
        <v>5.8550913178229319E-8</v>
      </c>
      <c r="AY322" s="247">
        <v>9.2381773002610979E-9</v>
      </c>
      <c r="AZ322" s="247">
        <v>6.8932114267102524E-8</v>
      </c>
      <c r="BA322" s="247">
        <v>7.3661724447792801E-8</v>
      </c>
      <c r="BB322" s="247">
        <v>2.3705783763136661E-8</v>
      </c>
      <c r="BC322" s="247">
        <v>2.1683225559203788E-8</v>
      </c>
      <c r="BD322" s="247">
        <v>7.5214920054575011E-8</v>
      </c>
      <c r="BE322" s="247">
        <v>5.9308449012603418E-8</v>
      </c>
      <c r="BF322" s="247">
        <v>4.9084341484100073E-8</v>
      </c>
      <c r="BG322" s="247">
        <v>4.5228089636303755E-8</v>
      </c>
      <c r="BH322" s="247">
        <v>3.0542327296885549E-8</v>
      </c>
      <c r="BI322" s="247">
        <v>4.2966395787835151E-8</v>
      </c>
      <c r="BJ322" s="247">
        <v>4.7207429706251117E-8</v>
      </c>
      <c r="BK322" s="247">
        <v>1.5783675003286379E-8</v>
      </c>
      <c r="BL322" s="247">
        <v>7.1016782886484483E-8</v>
      </c>
      <c r="BM322" s="247">
        <v>9.0156902431361064E-8</v>
      </c>
      <c r="BN322" s="247">
        <v>1.2856903637533651E-7</v>
      </c>
      <c r="BO322" s="247">
        <v>2.3331666383665042E-8</v>
      </c>
      <c r="BP322" s="247">
        <v>2.9603968238932428E-8</v>
      </c>
      <c r="BQ322" s="247">
        <v>5.7137478821332564E-7</v>
      </c>
      <c r="BR322" s="247">
        <v>2.9459362499468642E-7</v>
      </c>
      <c r="BS322" s="247">
        <v>8.4513662416650819E-7</v>
      </c>
      <c r="BT322" s="247">
        <v>4.40645320240933E-7</v>
      </c>
      <c r="BU322" s="247">
        <v>4.8947033705326409E-7</v>
      </c>
      <c r="BV322" s="247">
        <v>6.4359620014700574E-8</v>
      </c>
      <c r="BW322" s="247">
        <v>1.5405576361185176E-7</v>
      </c>
      <c r="BX322" s="247">
        <v>3.0171871589344874E-7</v>
      </c>
      <c r="BY322" s="247">
        <v>2.817121036571432E-7</v>
      </c>
      <c r="BZ322" s="247">
        <v>1.7366374682719969E-7</v>
      </c>
      <c r="CA322" s="247">
        <v>5.5327515958717791E-7</v>
      </c>
      <c r="CB322" s="185">
        <v>0</v>
      </c>
      <c r="CC322" s="290">
        <v>3.0926672212906102E-7</v>
      </c>
    </row>
    <row r="323" spans="1:81">
      <c r="A323" s="217"/>
      <c r="B323" s="356">
        <v>30</v>
      </c>
      <c r="C323" s="209" t="s">
        <v>243</v>
      </c>
      <c r="D323" s="247">
        <v>0</v>
      </c>
      <c r="E323" s="247">
        <v>0</v>
      </c>
      <c r="F323" s="247">
        <v>0</v>
      </c>
      <c r="G323" s="247">
        <v>0</v>
      </c>
      <c r="H323" s="247">
        <v>0</v>
      </c>
      <c r="I323" s="247">
        <v>0</v>
      </c>
      <c r="J323" s="247">
        <v>0</v>
      </c>
      <c r="K323" s="247">
        <v>0</v>
      </c>
      <c r="L323" s="247">
        <v>0</v>
      </c>
      <c r="M323" s="247">
        <v>0</v>
      </c>
      <c r="N323" s="247">
        <v>0</v>
      </c>
      <c r="O323" s="247">
        <v>0</v>
      </c>
      <c r="P323" s="247">
        <v>0</v>
      </c>
      <c r="Q323" s="247">
        <v>0</v>
      </c>
      <c r="R323" s="247">
        <v>0</v>
      </c>
      <c r="S323" s="247">
        <v>0</v>
      </c>
      <c r="T323" s="247">
        <v>0</v>
      </c>
      <c r="U323" s="247">
        <v>0</v>
      </c>
      <c r="V323" s="247">
        <v>0</v>
      </c>
      <c r="W323" s="247">
        <v>0</v>
      </c>
      <c r="X323" s="247">
        <v>0</v>
      </c>
      <c r="Y323" s="247">
        <v>0</v>
      </c>
      <c r="Z323" s="247">
        <v>0</v>
      </c>
      <c r="AA323" s="247">
        <v>0</v>
      </c>
      <c r="AB323" s="247">
        <v>0</v>
      </c>
      <c r="AC323" s="247">
        <v>0</v>
      </c>
      <c r="AD323" s="247">
        <v>0</v>
      </c>
      <c r="AE323" s="247">
        <v>0</v>
      </c>
      <c r="AF323" s="247">
        <v>0</v>
      </c>
      <c r="AG323" s="247">
        <v>0</v>
      </c>
      <c r="AH323" s="247">
        <v>0</v>
      </c>
      <c r="AI323" s="247">
        <v>0</v>
      </c>
      <c r="AJ323" s="247">
        <v>0</v>
      </c>
      <c r="AK323" s="247">
        <v>0</v>
      </c>
      <c r="AL323" s="247">
        <v>0</v>
      </c>
      <c r="AM323" s="247">
        <v>0</v>
      </c>
      <c r="AN323" s="247">
        <v>0</v>
      </c>
      <c r="AO323" s="247">
        <v>0</v>
      </c>
      <c r="AP323" s="248">
        <v>0</v>
      </c>
      <c r="AQ323" s="247">
        <v>1.71874936177286E-3</v>
      </c>
      <c r="AR323" s="247">
        <v>2.0291000128583874E-3</v>
      </c>
      <c r="AS323" s="247">
        <v>1.3872690896129655E-3</v>
      </c>
      <c r="AT323" s="247">
        <v>2.0776427422446349E-3</v>
      </c>
      <c r="AU323" s="247">
        <v>1.9255957691905906E-3</v>
      </c>
      <c r="AV323" s="247">
        <v>1.0471515120778338E-3</v>
      </c>
      <c r="AW323" s="247">
        <v>2.0923959243156738E-3</v>
      </c>
      <c r="AX323" s="247">
        <v>1.2798821697221074E-3</v>
      </c>
      <c r="AY323" s="247">
        <v>1.1623115627958391E-3</v>
      </c>
      <c r="AZ323" s="247">
        <v>9.7067793820805419E-4</v>
      </c>
      <c r="BA323" s="247">
        <v>2.7027426632461734E-3</v>
      </c>
      <c r="BB323" s="247">
        <v>1.1205217201517691E-3</v>
      </c>
      <c r="BC323" s="247">
        <v>1.7836904297454435E-3</v>
      </c>
      <c r="BD323" s="247">
        <v>1.1553680433616501E-3</v>
      </c>
      <c r="BE323" s="247">
        <v>9.020011100262103E-4</v>
      </c>
      <c r="BF323" s="247">
        <v>7.7361828165240431E-4</v>
      </c>
      <c r="BG323" s="247">
        <v>1.0257091492743458E-3</v>
      </c>
      <c r="BH323" s="247">
        <v>8.4021393511767213E-4</v>
      </c>
      <c r="BI323" s="247">
        <v>1.0452870600901501E-3</v>
      </c>
      <c r="BJ323" s="247">
        <v>1.0516449999009537E-3</v>
      </c>
      <c r="BK323" s="247">
        <v>9.8321723008728125E-4</v>
      </c>
      <c r="BL323" s="247">
        <v>5.1042653245884509E-3</v>
      </c>
      <c r="BM323" s="247">
        <v>1.5810991836656789E-3</v>
      </c>
      <c r="BN323" s="247">
        <v>1.4908407021439652E-3</v>
      </c>
      <c r="BO323" s="247">
        <v>8.7688832724518195E-4</v>
      </c>
      <c r="BP323" s="247">
        <v>3.3186422082451591E-3</v>
      </c>
      <c r="BQ323" s="247">
        <v>1.3030639936159666E-3</v>
      </c>
      <c r="BR323" s="247">
        <v>1.5105884726677912E-3</v>
      </c>
      <c r="BS323" s="247">
        <v>8.0966384768181655E-5</v>
      </c>
      <c r="BT323" s="247">
        <v>5.9151167353957389E-3</v>
      </c>
      <c r="BU323" s="247">
        <v>8.5563935300403632E-4</v>
      </c>
      <c r="BV323" s="247">
        <v>1.3453649078184662E-3</v>
      </c>
      <c r="BW323" s="247">
        <v>1.1558274199597496E-3</v>
      </c>
      <c r="BX323" s="247">
        <v>7.1582170345378844E-4</v>
      </c>
      <c r="BY323" s="247">
        <v>1.6728515497919044E-3</v>
      </c>
      <c r="BZ323" s="247">
        <v>5.2926197017818958E-4</v>
      </c>
      <c r="CA323" s="247">
        <v>1.1677219950220659E-3</v>
      </c>
      <c r="CB323" s="185">
        <v>3.4284656151165618E-3</v>
      </c>
      <c r="CC323" s="290">
        <v>2.498015907632197E-3</v>
      </c>
    </row>
    <row r="324" spans="1:81">
      <c r="A324" s="217"/>
      <c r="B324" s="356">
        <v>31</v>
      </c>
      <c r="C324" s="209" t="s">
        <v>162</v>
      </c>
      <c r="D324" s="247">
        <v>0</v>
      </c>
      <c r="E324" s="247">
        <v>0</v>
      </c>
      <c r="F324" s="247">
        <v>0</v>
      </c>
      <c r="G324" s="247">
        <v>0</v>
      </c>
      <c r="H324" s="247">
        <v>0</v>
      </c>
      <c r="I324" s="247">
        <v>0</v>
      </c>
      <c r="J324" s="247">
        <v>0</v>
      </c>
      <c r="K324" s="247">
        <v>0</v>
      </c>
      <c r="L324" s="247">
        <v>0</v>
      </c>
      <c r="M324" s="247">
        <v>0</v>
      </c>
      <c r="N324" s="247">
        <v>0</v>
      </c>
      <c r="O324" s="247">
        <v>0</v>
      </c>
      <c r="P324" s="247">
        <v>0</v>
      </c>
      <c r="Q324" s="247">
        <v>0</v>
      </c>
      <c r="R324" s="247">
        <v>0</v>
      </c>
      <c r="S324" s="247">
        <v>0</v>
      </c>
      <c r="T324" s="247">
        <v>0</v>
      </c>
      <c r="U324" s="247">
        <v>0</v>
      </c>
      <c r="V324" s="247">
        <v>0</v>
      </c>
      <c r="W324" s="247">
        <v>0</v>
      </c>
      <c r="X324" s="247">
        <v>0</v>
      </c>
      <c r="Y324" s="247">
        <v>0</v>
      </c>
      <c r="Z324" s="247">
        <v>0</v>
      </c>
      <c r="AA324" s="247">
        <v>0</v>
      </c>
      <c r="AB324" s="247">
        <v>0</v>
      </c>
      <c r="AC324" s="247">
        <v>0</v>
      </c>
      <c r="AD324" s="247">
        <v>0</v>
      </c>
      <c r="AE324" s="247">
        <v>0</v>
      </c>
      <c r="AF324" s="247">
        <v>0</v>
      </c>
      <c r="AG324" s="247">
        <v>0</v>
      </c>
      <c r="AH324" s="247">
        <v>0</v>
      </c>
      <c r="AI324" s="247">
        <v>0</v>
      </c>
      <c r="AJ324" s="247">
        <v>0</v>
      </c>
      <c r="AK324" s="247">
        <v>0</v>
      </c>
      <c r="AL324" s="247">
        <v>0</v>
      </c>
      <c r="AM324" s="247">
        <v>0</v>
      </c>
      <c r="AN324" s="247">
        <v>0</v>
      </c>
      <c r="AO324" s="247">
        <v>0</v>
      </c>
      <c r="AP324" s="248">
        <v>0</v>
      </c>
      <c r="AQ324" s="247">
        <v>2.126325265009636E-4</v>
      </c>
      <c r="AR324" s="247">
        <v>1.4461430331506525E-4</v>
      </c>
      <c r="AS324" s="247">
        <v>2.59989239635079E-4</v>
      </c>
      <c r="AT324" s="247">
        <v>5.1331251357202208E-4</v>
      </c>
      <c r="AU324" s="247">
        <v>2.4376823151994634E-4</v>
      </c>
      <c r="AV324" s="247">
        <v>2.4538654113465651E-4</v>
      </c>
      <c r="AW324" s="247">
        <v>2.3549397251723794E-4</v>
      </c>
      <c r="AX324" s="247">
        <v>5.873681196513986E-4</v>
      </c>
      <c r="AY324" s="247">
        <v>4.3098210346538662E-5</v>
      </c>
      <c r="AZ324" s="247">
        <v>2.0042601828835384E-4</v>
      </c>
      <c r="BA324" s="247">
        <v>3.0818603189105176E-4</v>
      </c>
      <c r="BB324" s="247">
        <v>1.300840173048023E-4</v>
      </c>
      <c r="BC324" s="247">
        <v>1.069613731555568E-4</v>
      </c>
      <c r="BD324" s="247">
        <v>3.8066422495987751E-4</v>
      </c>
      <c r="BE324" s="247">
        <v>3.9862651196892679E-4</v>
      </c>
      <c r="BF324" s="247">
        <v>4.751498970698519E-4</v>
      </c>
      <c r="BG324" s="247">
        <v>3.380597082094578E-4</v>
      </c>
      <c r="BH324" s="247">
        <v>3.0638771710609199E-4</v>
      </c>
      <c r="BI324" s="247">
        <v>5.1090449324708322E-4</v>
      </c>
      <c r="BJ324" s="247">
        <v>1.1713641482133446E-3</v>
      </c>
      <c r="BK324" s="247">
        <v>1.440743423676227E-4</v>
      </c>
      <c r="BL324" s="247">
        <v>3.0164881465703048E-4</v>
      </c>
      <c r="BM324" s="247">
        <v>4.5623253042450048E-4</v>
      </c>
      <c r="BN324" s="247">
        <v>6.5405202430916473E-4</v>
      </c>
      <c r="BO324" s="247">
        <v>1.8386831421869068E-3</v>
      </c>
      <c r="BP324" s="247">
        <v>5.324559864887153E-4</v>
      </c>
      <c r="BQ324" s="247">
        <v>2.1278018163477454E-3</v>
      </c>
      <c r="BR324" s="247">
        <v>3.0417488951015679E-3</v>
      </c>
      <c r="BS324" s="247">
        <v>1.8251770844321711E-4</v>
      </c>
      <c r="BT324" s="247">
        <v>6.301543753415975E-4</v>
      </c>
      <c r="BU324" s="247">
        <v>8.8949314382276937E-3</v>
      </c>
      <c r="BV324" s="247">
        <v>1.5947899193609117E-3</v>
      </c>
      <c r="BW324" s="247">
        <v>1.7582059964039592E-3</v>
      </c>
      <c r="BX324" s="247">
        <v>7.3762234116827707E-4</v>
      </c>
      <c r="BY324" s="247">
        <v>3.4464586737660906E-3</v>
      </c>
      <c r="BZ324" s="247">
        <v>5.0533824879058298E-3</v>
      </c>
      <c r="CA324" s="247">
        <v>1.3055496088455732E-3</v>
      </c>
      <c r="CB324" s="185">
        <v>0</v>
      </c>
      <c r="CC324" s="290">
        <v>2.3602196608707958E-3</v>
      </c>
    </row>
    <row r="325" spans="1:81">
      <c r="A325" s="217"/>
      <c r="B325" s="356">
        <v>32</v>
      </c>
      <c r="C325" s="209" t="s">
        <v>54</v>
      </c>
      <c r="D325" s="247">
        <v>0</v>
      </c>
      <c r="E325" s="247">
        <v>0</v>
      </c>
      <c r="F325" s="247">
        <v>0</v>
      </c>
      <c r="G325" s="247">
        <v>0</v>
      </c>
      <c r="H325" s="247">
        <v>0</v>
      </c>
      <c r="I325" s="247">
        <v>0</v>
      </c>
      <c r="J325" s="247">
        <v>0</v>
      </c>
      <c r="K325" s="247">
        <v>0</v>
      </c>
      <c r="L325" s="247">
        <v>0</v>
      </c>
      <c r="M325" s="247">
        <v>0</v>
      </c>
      <c r="N325" s="247">
        <v>0</v>
      </c>
      <c r="O325" s="247">
        <v>0</v>
      </c>
      <c r="P325" s="247">
        <v>0</v>
      </c>
      <c r="Q325" s="247">
        <v>0</v>
      </c>
      <c r="R325" s="247">
        <v>0</v>
      </c>
      <c r="S325" s="247">
        <v>0</v>
      </c>
      <c r="T325" s="247">
        <v>0</v>
      </c>
      <c r="U325" s="247">
        <v>0</v>
      </c>
      <c r="V325" s="247">
        <v>0</v>
      </c>
      <c r="W325" s="247">
        <v>0</v>
      </c>
      <c r="X325" s="247">
        <v>0</v>
      </c>
      <c r="Y325" s="247">
        <v>0</v>
      </c>
      <c r="Z325" s="247">
        <v>0</v>
      </c>
      <c r="AA325" s="247">
        <v>0</v>
      </c>
      <c r="AB325" s="247">
        <v>0</v>
      </c>
      <c r="AC325" s="247">
        <v>0</v>
      </c>
      <c r="AD325" s="247">
        <v>0</v>
      </c>
      <c r="AE325" s="247">
        <v>0</v>
      </c>
      <c r="AF325" s="247">
        <v>0</v>
      </c>
      <c r="AG325" s="247">
        <v>0</v>
      </c>
      <c r="AH325" s="247">
        <v>0</v>
      </c>
      <c r="AI325" s="247">
        <v>0</v>
      </c>
      <c r="AJ325" s="247">
        <v>0</v>
      </c>
      <c r="AK325" s="247">
        <v>0</v>
      </c>
      <c r="AL325" s="247">
        <v>0</v>
      </c>
      <c r="AM325" s="247">
        <v>0</v>
      </c>
      <c r="AN325" s="247">
        <v>0</v>
      </c>
      <c r="AO325" s="247">
        <v>0</v>
      </c>
      <c r="AP325" s="248">
        <v>0</v>
      </c>
      <c r="AQ325" s="247">
        <v>0</v>
      </c>
      <c r="AR325" s="247">
        <v>0</v>
      </c>
      <c r="AS325" s="247">
        <v>0</v>
      </c>
      <c r="AT325" s="247">
        <v>0</v>
      </c>
      <c r="AU325" s="247">
        <v>0</v>
      </c>
      <c r="AV325" s="247">
        <v>0</v>
      </c>
      <c r="AW325" s="247">
        <v>0</v>
      </c>
      <c r="AX325" s="247">
        <v>0</v>
      </c>
      <c r="AY325" s="247">
        <v>0</v>
      </c>
      <c r="AZ325" s="247">
        <v>0</v>
      </c>
      <c r="BA325" s="247">
        <v>0</v>
      </c>
      <c r="BB325" s="247">
        <v>0</v>
      </c>
      <c r="BC325" s="247">
        <v>0</v>
      </c>
      <c r="BD325" s="247">
        <v>0</v>
      </c>
      <c r="BE325" s="247">
        <v>0</v>
      </c>
      <c r="BF325" s="247">
        <v>0</v>
      </c>
      <c r="BG325" s="247">
        <v>0</v>
      </c>
      <c r="BH325" s="247">
        <v>0</v>
      </c>
      <c r="BI325" s="247">
        <v>0</v>
      </c>
      <c r="BJ325" s="247">
        <v>0</v>
      </c>
      <c r="BK325" s="247">
        <v>0</v>
      </c>
      <c r="BL325" s="247">
        <v>0</v>
      </c>
      <c r="BM325" s="247">
        <v>0</v>
      </c>
      <c r="BN325" s="247">
        <v>0</v>
      </c>
      <c r="BO325" s="247">
        <v>0</v>
      </c>
      <c r="BP325" s="247">
        <v>0</v>
      </c>
      <c r="BQ325" s="247">
        <v>0</v>
      </c>
      <c r="BR325" s="247">
        <v>0</v>
      </c>
      <c r="BS325" s="247">
        <v>0</v>
      </c>
      <c r="BT325" s="247">
        <v>0</v>
      </c>
      <c r="BU325" s="247">
        <v>0</v>
      </c>
      <c r="BV325" s="247">
        <v>0</v>
      </c>
      <c r="BW325" s="247">
        <v>0</v>
      </c>
      <c r="BX325" s="247">
        <v>0</v>
      </c>
      <c r="BY325" s="247">
        <v>0</v>
      </c>
      <c r="BZ325" s="247">
        <v>0</v>
      </c>
      <c r="CA325" s="247">
        <v>0</v>
      </c>
      <c r="CB325" s="185">
        <v>0</v>
      </c>
      <c r="CC325" s="290">
        <v>0</v>
      </c>
    </row>
    <row r="326" spans="1:81">
      <c r="A326" s="217"/>
      <c r="B326" s="356">
        <v>33</v>
      </c>
      <c r="C326" s="209" t="s">
        <v>55</v>
      </c>
      <c r="D326" s="247">
        <v>0</v>
      </c>
      <c r="E326" s="247">
        <v>0</v>
      </c>
      <c r="F326" s="247">
        <v>0</v>
      </c>
      <c r="G326" s="247">
        <v>0</v>
      </c>
      <c r="H326" s="247">
        <v>0</v>
      </c>
      <c r="I326" s="247">
        <v>0</v>
      </c>
      <c r="J326" s="247">
        <v>0</v>
      </c>
      <c r="K326" s="247">
        <v>0</v>
      </c>
      <c r="L326" s="247">
        <v>0</v>
      </c>
      <c r="M326" s="247">
        <v>0</v>
      </c>
      <c r="N326" s="247">
        <v>0</v>
      </c>
      <c r="O326" s="247">
        <v>0</v>
      </c>
      <c r="P326" s="247">
        <v>0</v>
      </c>
      <c r="Q326" s="247">
        <v>0</v>
      </c>
      <c r="R326" s="247">
        <v>0</v>
      </c>
      <c r="S326" s="247">
        <v>0</v>
      </c>
      <c r="T326" s="247">
        <v>0</v>
      </c>
      <c r="U326" s="247">
        <v>0</v>
      </c>
      <c r="V326" s="247">
        <v>0</v>
      </c>
      <c r="W326" s="247">
        <v>0</v>
      </c>
      <c r="X326" s="247">
        <v>0</v>
      </c>
      <c r="Y326" s="247">
        <v>0</v>
      </c>
      <c r="Z326" s="247">
        <v>0</v>
      </c>
      <c r="AA326" s="247">
        <v>0</v>
      </c>
      <c r="AB326" s="247">
        <v>0</v>
      </c>
      <c r="AC326" s="247">
        <v>0</v>
      </c>
      <c r="AD326" s="247">
        <v>0</v>
      </c>
      <c r="AE326" s="247">
        <v>0</v>
      </c>
      <c r="AF326" s="247">
        <v>0</v>
      </c>
      <c r="AG326" s="247">
        <v>0</v>
      </c>
      <c r="AH326" s="247">
        <v>0</v>
      </c>
      <c r="AI326" s="247">
        <v>0</v>
      </c>
      <c r="AJ326" s="247">
        <v>0</v>
      </c>
      <c r="AK326" s="247">
        <v>0</v>
      </c>
      <c r="AL326" s="247">
        <v>0</v>
      </c>
      <c r="AM326" s="247">
        <v>0</v>
      </c>
      <c r="AN326" s="247">
        <v>0</v>
      </c>
      <c r="AO326" s="247">
        <v>0</v>
      </c>
      <c r="AP326" s="248">
        <v>0</v>
      </c>
      <c r="AQ326" s="247">
        <v>2.0232525135378428E-6</v>
      </c>
      <c r="AR326" s="247">
        <v>2.1997766213816712E-5</v>
      </c>
      <c r="AS326" s="247">
        <v>9.9149173180533547E-8</v>
      </c>
      <c r="AT326" s="247">
        <v>2.7444299290273266E-5</v>
      </c>
      <c r="AU326" s="247">
        <v>9.0391649908636442E-6</v>
      </c>
      <c r="AV326" s="247">
        <v>1.4754914570634664E-6</v>
      </c>
      <c r="AW326" s="247">
        <v>7.5286671895561753E-6</v>
      </c>
      <c r="AX326" s="247">
        <v>1.3119940711250637E-5</v>
      </c>
      <c r="AY326" s="247">
        <v>5.2804965635699833E-7</v>
      </c>
      <c r="AZ326" s="247">
        <v>6.6993867936614925E-6</v>
      </c>
      <c r="BA326" s="247">
        <v>1.8185322182348626E-5</v>
      </c>
      <c r="BB326" s="247">
        <v>3.1122622884883478E-6</v>
      </c>
      <c r="BC326" s="247">
        <v>7.6662258488227817E-7</v>
      </c>
      <c r="BD326" s="247">
        <v>1.9084065887123681E-5</v>
      </c>
      <c r="BE326" s="247">
        <v>2.9687308675326844E-5</v>
      </c>
      <c r="BF326" s="247">
        <v>1.6832747533796925E-5</v>
      </c>
      <c r="BG326" s="247">
        <v>1.5304753409886949E-5</v>
      </c>
      <c r="BH326" s="247">
        <v>5.8032259218240727E-5</v>
      </c>
      <c r="BI326" s="247">
        <v>5.2102369199335617E-5</v>
      </c>
      <c r="BJ326" s="247">
        <v>7.1338374972525307E-5</v>
      </c>
      <c r="BK326" s="247">
        <v>8.6203221876256596E-6</v>
      </c>
      <c r="BL326" s="247">
        <v>2.5936692328967115E-6</v>
      </c>
      <c r="BM326" s="247">
        <v>7.1923327581369485E-6</v>
      </c>
      <c r="BN326" s="247">
        <v>2.8711455972363254E-5</v>
      </c>
      <c r="BO326" s="247">
        <v>4.9251629150664888E-6</v>
      </c>
      <c r="BP326" s="247">
        <v>1.0907616097826989E-5</v>
      </c>
      <c r="BQ326" s="247">
        <v>9.7110525804847345E-6</v>
      </c>
      <c r="BR326" s="247">
        <v>8.862103011777574E-6</v>
      </c>
      <c r="BS326" s="247">
        <v>6.968176877633302E-8</v>
      </c>
      <c r="BT326" s="247">
        <v>4.1416611824941633E-5</v>
      </c>
      <c r="BU326" s="247">
        <v>2.1337433490009191E-4</v>
      </c>
      <c r="BV326" s="247">
        <v>6.9467813107934957E-6</v>
      </c>
      <c r="BW326" s="247">
        <v>2.2206869841748665E-7</v>
      </c>
      <c r="BX326" s="247">
        <v>4.3409412419648012E-6</v>
      </c>
      <c r="BY326" s="247">
        <v>1.3135185969065787E-7</v>
      </c>
      <c r="BZ326" s="247">
        <v>2.1878884111406101E-5</v>
      </c>
      <c r="CA326" s="247">
        <v>2.2318240025443313E-5</v>
      </c>
      <c r="CB326" s="185">
        <v>0</v>
      </c>
      <c r="CC326" s="290">
        <v>1.036873686578836E-4</v>
      </c>
    </row>
    <row r="327" spans="1:81">
      <c r="A327" s="217"/>
      <c r="B327" s="356">
        <v>34</v>
      </c>
      <c r="C327" s="209" t="s">
        <v>244</v>
      </c>
      <c r="D327" s="247">
        <v>0</v>
      </c>
      <c r="E327" s="247">
        <v>0</v>
      </c>
      <c r="F327" s="247">
        <v>0</v>
      </c>
      <c r="G327" s="247">
        <v>0</v>
      </c>
      <c r="H327" s="247">
        <v>0</v>
      </c>
      <c r="I327" s="247">
        <v>0</v>
      </c>
      <c r="J327" s="247">
        <v>0</v>
      </c>
      <c r="K327" s="247">
        <v>0</v>
      </c>
      <c r="L327" s="247">
        <v>0</v>
      </c>
      <c r="M327" s="247">
        <v>0</v>
      </c>
      <c r="N327" s="247">
        <v>0</v>
      </c>
      <c r="O327" s="247">
        <v>0</v>
      </c>
      <c r="P327" s="247">
        <v>0</v>
      </c>
      <c r="Q327" s="247">
        <v>0</v>
      </c>
      <c r="R327" s="247">
        <v>0</v>
      </c>
      <c r="S327" s="247">
        <v>0</v>
      </c>
      <c r="T327" s="247">
        <v>0</v>
      </c>
      <c r="U327" s="247">
        <v>0</v>
      </c>
      <c r="V327" s="247">
        <v>0</v>
      </c>
      <c r="W327" s="247">
        <v>0</v>
      </c>
      <c r="X327" s="247">
        <v>0</v>
      </c>
      <c r="Y327" s="247">
        <v>0</v>
      </c>
      <c r="Z327" s="247">
        <v>0</v>
      </c>
      <c r="AA327" s="247">
        <v>0</v>
      </c>
      <c r="AB327" s="247">
        <v>0</v>
      </c>
      <c r="AC327" s="247">
        <v>0</v>
      </c>
      <c r="AD327" s="247">
        <v>0</v>
      </c>
      <c r="AE327" s="247">
        <v>0</v>
      </c>
      <c r="AF327" s="247">
        <v>0</v>
      </c>
      <c r="AG327" s="247">
        <v>0</v>
      </c>
      <c r="AH327" s="247">
        <v>0</v>
      </c>
      <c r="AI327" s="247">
        <v>0</v>
      </c>
      <c r="AJ327" s="247">
        <v>0</v>
      </c>
      <c r="AK327" s="247">
        <v>0</v>
      </c>
      <c r="AL327" s="247">
        <v>0</v>
      </c>
      <c r="AM327" s="247">
        <v>0</v>
      </c>
      <c r="AN327" s="247">
        <v>0</v>
      </c>
      <c r="AO327" s="247">
        <v>0</v>
      </c>
      <c r="AP327" s="248">
        <v>0</v>
      </c>
      <c r="AQ327" s="247">
        <v>0</v>
      </c>
      <c r="AR327" s="247">
        <v>0</v>
      </c>
      <c r="AS327" s="247">
        <v>0</v>
      </c>
      <c r="AT327" s="247">
        <v>0</v>
      </c>
      <c r="AU327" s="247">
        <v>0</v>
      </c>
      <c r="AV327" s="247">
        <v>0</v>
      </c>
      <c r="AW327" s="247">
        <v>1.1830050070953679E-10</v>
      </c>
      <c r="AX327" s="247">
        <v>3.6692346605971182E-10</v>
      </c>
      <c r="AY327" s="247">
        <v>0</v>
      </c>
      <c r="AZ327" s="247">
        <v>3.6610043059854578E-11</v>
      </c>
      <c r="BA327" s="247">
        <v>0</v>
      </c>
      <c r="BB327" s="247">
        <v>1.131440416374437E-10</v>
      </c>
      <c r="BC327" s="247">
        <v>0</v>
      </c>
      <c r="BD327" s="247">
        <v>0</v>
      </c>
      <c r="BE327" s="247">
        <v>0</v>
      </c>
      <c r="BF327" s="247">
        <v>0</v>
      </c>
      <c r="BG327" s="247">
        <v>0</v>
      </c>
      <c r="BH327" s="247">
        <v>0</v>
      </c>
      <c r="BI327" s="247">
        <v>0</v>
      </c>
      <c r="BJ327" s="247">
        <v>0</v>
      </c>
      <c r="BK327" s="247">
        <v>0</v>
      </c>
      <c r="BL327" s="247">
        <v>3.1202699843047786E-10</v>
      </c>
      <c r="BM327" s="247">
        <v>8.9883663936044747E-11</v>
      </c>
      <c r="BN327" s="247">
        <v>1.625869983465364E-9</v>
      </c>
      <c r="BO327" s="247">
        <v>8.445402404980575E-9</v>
      </c>
      <c r="BP327" s="247">
        <v>0</v>
      </c>
      <c r="BQ327" s="247">
        <v>1.3191375655518724E-9</v>
      </c>
      <c r="BR327" s="247">
        <v>7.4442910917583658E-9</v>
      </c>
      <c r="BS327" s="247">
        <v>8.0196239124386839E-10</v>
      </c>
      <c r="BT327" s="247">
        <v>6.65958536866362E-8</v>
      </c>
      <c r="BU327" s="247">
        <v>1.8688664425147311E-8</v>
      </c>
      <c r="BV327" s="247">
        <v>1.3467028225160382E-9</v>
      </c>
      <c r="BW327" s="247">
        <v>8.5190201624713474E-10</v>
      </c>
      <c r="BX327" s="247">
        <v>9.9237378239855081E-7</v>
      </c>
      <c r="BY327" s="247">
        <v>3.9077434296248236E-10</v>
      </c>
      <c r="BZ327" s="247">
        <v>1.6229264572289661E-9</v>
      </c>
      <c r="CA327" s="247">
        <v>1.8283309191268313E-8</v>
      </c>
      <c r="CB327" s="185">
        <v>0</v>
      </c>
      <c r="CC327" s="290">
        <v>8.8944785166592807E-9</v>
      </c>
    </row>
    <row r="328" spans="1:81">
      <c r="A328" s="217"/>
      <c r="B328" s="356">
        <v>35</v>
      </c>
      <c r="C328" s="209" t="s">
        <v>245</v>
      </c>
      <c r="D328" s="247">
        <v>0</v>
      </c>
      <c r="E328" s="247">
        <v>0</v>
      </c>
      <c r="F328" s="247">
        <v>0</v>
      </c>
      <c r="G328" s="247">
        <v>0</v>
      </c>
      <c r="H328" s="247">
        <v>0</v>
      </c>
      <c r="I328" s="247">
        <v>0</v>
      </c>
      <c r="J328" s="247">
        <v>0</v>
      </c>
      <c r="K328" s="247">
        <v>0</v>
      </c>
      <c r="L328" s="247">
        <v>0</v>
      </c>
      <c r="M328" s="247">
        <v>0</v>
      </c>
      <c r="N328" s="247">
        <v>0</v>
      </c>
      <c r="O328" s="247">
        <v>0</v>
      </c>
      <c r="P328" s="247">
        <v>0</v>
      </c>
      <c r="Q328" s="247">
        <v>0</v>
      </c>
      <c r="R328" s="247">
        <v>0</v>
      </c>
      <c r="S328" s="247">
        <v>0</v>
      </c>
      <c r="T328" s="247">
        <v>0</v>
      </c>
      <c r="U328" s="247">
        <v>0</v>
      </c>
      <c r="V328" s="247">
        <v>0</v>
      </c>
      <c r="W328" s="247">
        <v>0</v>
      </c>
      <c r="X328" s="247">
        <v>0</v>
      </c>
      <c r="Y328" s="247">
        <v>0</v>
      </c>
      <c r="Z328" s="247">
        <v>0</v>
      </c>
      <c r="AA328" s="247">
        <v>0</v>
      </c>
      <c r="AB328" s="247">
        <v>0</v>
      </c>
      <c r="AC328" s="247">
        <v>0</v>
      </c>
      <c r="AD328" s="247">
        <v>0</v>
      </c>
      <c r="AE328" s="247">
        <v>0</v>
      </c>
      <c r="AF328" s="247">
        <v>0</v>
      </c>
      <c r="AG328" s="247">
        <v>0</v>
      </c>
      <c r="AH328" s="247">
        <v>0</v>
      </c>
      <c r="AI328" s="247">
        <v>0</v>
      </c>
      <c r="AJ328" s="247">
        <v>0</v>
      </c>
      <c r="AK328" s="247">
        <v>0</v>
      </c>
      <c r="AL328" s="247">
        <v>0</v>
      </c>
      <c r="AM328" s="247">
        <v>0</v>
      </c>
      <c r="AN328" s="247">
        <v>0</v>
      </c>
      <c r="AO328" s="247">
        <v>0</v>
      </c>
      <c r="AP328" s="248">
        <v>0</v>
      </c>
      <c r="AQ328" s="247">
        <v>4.5502613822276677E-5</v>
      </c>
      <c r="AR328" s="247">
        <v>2.658821582349553E-5</v>
      </c>
      <c r="AS328" s="247">
        <v>2.4515071197822282E-4</v>
      </c>
      <c r="AT328" s="247">
        <v>6.584346742663757E-5</v>
      </c>
      <c r="AU328" s="247">
        <v>2.5600820944819244E-5</v>
      </c>
      <c r="AV328" s="247">
        <v>2.3290766305405126E-5</v>
      </c>
      <c r="AW328" s="247">
        <v>1.3041071230686686E-5</v>
      </c>
      <c r="AX328" s="247">
        <v>2.2691116528034011E-5</v>
      </c>
      <c r="AY328" s="247">
        <v>3.8861233913621953E-6</v>
      </c>
      <c r="AZ328" s="247">
        <v>9.5861527250637097E-6</v>
      </c>
      <c r="BA328" s="247">
        <v>1.7785647742332909E-5</v>
      </c>
      <c r="BB328" s="247">
        <v>1.3364099060296229E-5</v>
      </c>
      <c r="BC328" s="247">
        <v>2.2005109789274474E-5</v>
      </c>
      <c r="BD328" s="247">
        <v>5.0552874915086053E-6</v>
      </c>
      <c r="BE328" s="247">
        <v>4.3650259437388433E-5</v>
      </c>
      <c r="BF328" s="247">
        <v>1.0170533801025537E-5</v>
      </c>
      <c r="BG328" s="247">
        <v>1.1621016131643872E-5</v>
      </c>
      <c r="BH328" s="247">
        <v>7.4123201238923098E-6</v>
      </c>
      <c r="BI328" s="247">
        <v>7.5496264076428475E-6</v>
      </c>
      <c r="BJ328" s="247">
        <v>5.4444646504353644E-6</v>
      </c>
      <c r="BK328" s="247">
        <v>2.3024940833999573E-6</v>
      </c>
      <c r="BL328" s="247">
        <v>1.6773319303185482E-5</v>
      </c>
      <c r="BM328" s="247">
        <v>1.9838150263897559E-5</v>
      </c>
      <c r="BN328" s="247">
        <v>3.7649477264049812E-5</v>
      </c>
      <c r="BO328" s="247">
        <v>1.7981228853426655E-4</v>
      </c>
      <c r="BP328" s="247">
        <v>3.9287960055353255E-5</v>
      </c>
      <c r="BQ328" s="247">
        <v>1.1765890108096859E-5</v>
      </c>
      <c r="BR328" s="247">
        <v>6.3406685394235544E-5</v>
      </c>
      <c r="BS328" s="247">
        <v>5.0727333859403226E-6</v>
      </c>
      <c r="BT328" s="247">
        <v>3.3258478630890326E-5</v>
      </c>
      <c r="BU328" s="247">
        <v>1.8817239492315407E-5</v>
      </c>
      <c r="BV328" s="247">
        <v>5.5714508376189032E-8</v>
      </c>
      <c r="BW328" s="247">
        <v>5.1593020040800398E-5</v>
      </c>
      <c r="BX328" s="247">
        <v>2.1962953067793611E-5</v>
      </c>
      <c r="BY328" s="247">
        <v>0</v>
      </c>
      <c r="BZ328" s="247">
        <v>3.7328817298776548E-5</v>
      </c>
      <c r="CA328" s="247">
        <v>6.2087772982382153E-5</v>
      </c>
      <c r="CB328" s="185">
        <v>0</v>
      </c>
      <c r="CC328" s="290">
        <v>4.9323752648892699E-6</v>
      </c>
    </row>
    <row r="329" spans="1:81">
      <c r="A329" s="217"/>
      <c r="B329" s="356">
        <v>36</v>
      </c>
      <c r="C329" s="209" t="s">
        <v>56</v>
      </c>
      <c r="D329" s="247">
        <v>0</v>
      </c>
      <c r="E329" s="247">
        <v>0</v>
      </c>
      <c r="F329" s="247">
        <v>0</v>
      </c>
      <c r="G329" s="247">
        <v>0</v>
      </c>
      <c r="H329" s="247">
        <v>0</v>
      </c>
      <c r="I329" s="247">
        <v>0</v>
      </c>
      <c r="J329" s="247">
        <v>0</v>
      </c>
      <c r="K329" s="247">
        <v>0</v>
      </c>
      <c r="L329" s="247">
        <v>0</v>
      </c>
      <c r="M329" s="247">
        <v>0</v>
      </c>
      <c r="N329" s="247">
        <v>0</v>
      </c>
      <c r="O329" s="247">
        <v>0</v>
      </c>
      <c r="P329" s="247">
        <v>0</v>
      </c>
      <c r="Q329" s="247">
        <v>0</v>
      </c>
      <c r="R329" s="247">
        <v>0</v>
      </c>
      <c r="S329" s="247">
        <v>0</v>
      </c>
      <c r="T329" s="247">
        <v>0</v>
      </c>
      <c r="U329" s="247">
        <v>0</v>
      </c>
      <c r="V329" s="247">
        <v>0</v>
      </c>
      <c r="W329" s="247">
        <v>0</v>
      </c>
      <c r="X329" s="247">
        <v>0</v>
      </c>
      <c r="Y329" s="247">
        <v>0</v>
      </c>
      <c r="Z329" s="247">
        <v>0</v>
      </c>
      <c r="AA329" s="247">
        <v>0</v>
      </c>
      <c r="AB329" s="247">
        <v>0</v>
      </c>
      <c r="AC329" s="247">
        <v>0</v>
      </c>
      <c r="AD329" s="247">
        <v>0</v>
      </c>
      <c r="AE329" s="247">
        <v>0</v>
      </c>
      <c r="AF329" s="247">
        <v>0</v>
      </c>
      <c r="AG329" s="247">
        <v>0</v>
      </c>
      <c r="AH329" s="247">
        <v>0</v>
      </c>
      <c r="AI329" s="247">
        <v>0</v>
      </c>
      <c r="AJ329" s="247">
        <v>0</v>
      </c>
      <c r="AK329" s="247">
        <v>0</v>
      </c>
      <c r="AL329" s="247">
        <v>0</v>
      </c>
      <c r="AM329" s="247">
        <v>0</v>
      </c>
      <c r="AN329" s="247">
        <v>0</v>
      </c>
      <c r="AO329" s="247">
        <v>0</v>
      </c>
      <c r="AP329" s="248">
        <v>0</v>
      </c>
      <c r="AQ329" s="247">
        <v>1.8753533517455179E-3</v>
      </c>
      <c r="AR329" s="247">
        <v>1.4164124607430842E-3</v>
      </c>
      <c r="AS329" s="247">
        <v>9.5751820471374311E-4</v>
      </c>
      <c r="AT329" s="247">
        <v>5.4971489194172172E-3</v>
      </c>
      <c r="AU329" s="247">
        <v>2.0443202748525713E-3</v>
      </c>
      <c r="AV329" s="247">
        <v>1.9206841672678064E-3</v>
      </c>
      <c r="AW329" s="247">
        <v>1.2675195920843561E-3</v>
      </c>
      <c r="AX329" s="247">
        <v>2.7949811515570163E-3</v>
      </c>
      <c r="AY329" s="247">
        <v>2.9309499646127166E-4</v>
      </c>
      <c r="AZ329" s="247">
        <v>2.1014087437642168E-3</v>
      </c>
      <c r="BA329" s="247">
        <v>3.2667292475732934E-3</v>
      </c>
      <c r="BB329" s="247">
        <v>6.3372238612825673E-4</v>
      </c>
      <c r="BC329" s="247">
        <v>8.8087336597522518E-4</v>
      </c>
      <c r="BD329" s="247">
        <v>1.6325463928614573E-3</v>
      </c>
      <c r="BE329" s="247">
        <v>2.1932069156098597E-3</v>
      </c>
      <c r="BF329" s="247">
        <v>1.9247138859557187E-3</v>
      </c>
      <c r="BG329" s="247">
        <v>1.9916669766000517E-3</v>
      </c>
      <c r="BH329" s="247">
        <v>2.3749522668107645E-3</v>
      </c>
      <c r="BI329" s="247">
        <v>2.0749073006612259E-3</v>
      </c>
      <c r="BJ329" s="247">
        <v>1.9628888785522863E-3</v>
      </c>
      <c r="BK329" s="247">
        <v>1.4545856742650943E-3</v>
      </c>
      <c r="BL329" s="247">
        <v>2.2902271176423214E-3</v>
      </c>
      <c r="BM329" s="247">
        <v>5.0991366910393765E-3</v>
      </c>
      <c r="BN329" s="247">
        <v>4.0782208165175684E-3</v>
      </c>
      <c r="BO329" s="247">
        <v>7.0240764366036627E-3</v>
      </c>
      <c r="BP329" s="247">
        <v>3.3623208936591569E-3</v>
      </c>
      <c r="BQ329" s="247">
        <v>4.2558938357107256E-3</v>
      </c>
      <c r="BR329" s="247">
        <v>5.8890287043323166E-3</v>
      </c>
      <c r="BS329" s="247">
        <v>1.3763656015086522E-3</v>
      </c>
      <c r="BT329" s="247">
        <v>3.54605262928706E-3</v>
      </c>
      <c r="BU329" s="247">
        <v>7.9054609814458929E-3</v>
      </c>
      <c r="BV329" s="247">
        <v>4.5778542718290594E-3</v>
      </c>
      <c r="BW329" s="247">
        <v>4.8216514567239622E-3</v>
      </c>
      <c r="BX329" s="247">
        <v>2.3557264936011745E-3</v>
      </c>
      <c r="BY329" s="247">
        <v>3.816214112436136E-3</v>
      </c>
      <c r="BZ329" s="247">
        <v>7.270336688918023E-3</v>
      </c>
      <c r="CA329" s="247">
        <v>2.1446595888449924E-3</v>
      </c>
      <c r="CB329" s="185">
        <v>0</v>
      </c>
      <c r="CC329" s="290">
        <v>1.4742556892458466E-3</v>
      </c>
    </row>
    <row r="330" spans="1:81">
      <c r="A330" s="217"/>
      <c r="B330" s="357">
        <v>37</v>
      </c>
      <c r="C330" s="209" t="s">
        <v>57</v>
      </c>
      <c r="D330" s="247">
        <v>0</v>
      </c>
      <c r="E330" s="247">
        <v>0</v>
      </c>
      <c r="F330" s="247">
        <v>0</v>
      </c>
      <c r="G330" s="247">
        <v>0</v>
      </c>
      <c r="H330" s="247">
        <v>0</v>
      </c>
      <c r="I330" s="247">
        <v>0</v>
      </c>
      <c r="J330" s="247">
        <v>0</v>
      </c>
      <c r="K330" s="247">
        <v>0</v>
      </c>
      <c r="L330" s="247">
        <v>0</v>
      </c>
      <c r="M330" s="247">
        <v>0</v>
      </c>
      <c r="N330" s="247">
        <v>0</v>
      </c>
      <c r="O330" s="247">
        <v>0</v>
      </c>
      <c r="P330" s="247">
        <v>0</v>
      </c>
      <c r="Q330" s="247">
        <v>0</v>
      </c>
      <c r="R330" s="247">
        <v>0</v>
      </c>
      <c r="S330" s="247">
        <v>0</v>
      </c>
      <c r="T330" s="247">
        <v>0</v>
      </c>
      <c r="U330" s="247">
        <v>0</v>
      </c>
      <c r="V330" s="247">
        <v>0</v>
      </c>
      <c r="W330" s="247">
        <v>0</v>
      </c>
      <c r="X330" s="247">
        <v>0</v>
      </c>
      <c r="Y330" s="247">
        <v>0</v>
      </c>
      <c r="Z330" s="247">
        <v>0</v>
      </c>
      <c r="AA330" s="247">
        <v>0</v>
      </c>
      <c r="AB330" s="247">
        <v>0</v>
      </c>
      <c r="AC330" s="247">
        <v>0</v>
      </c>
      <c r="AD330" s="247">
        <v>0</v>
      </c>
      <c r="AE330" s="247">
        <v>0</v>
      </c>
      <c r="AF330" s="247">
        <v>0</v>
      </c>
      <c r="AG330" s="247">
        <v>0</v>
      </c>
      <c r="AH330" s="247">
        <v>0</v>
      </c>
      <c r="AI330" s="247">
        <v>0</v>
      </c>
      <c r="AJ330" s="247">
        <v>0</v>
      </c>
      <c r="AK330" s="247">
        <v>0</v>
      </c>
      <c r="AL330" s="247">
        <v>0</v>
      </c>
      <c r="AM330" s="247">
        <v>0</v>
      </c>
      <c r="AN330" s="247">
        <v>0</v>
      </c>
      <c r="AO330" s="247">
        <v>0</v>
      </c>
      <c r="AP330" s="248">
        <v>0</v>
      </c>
      <c r="AQ330" s="247">
        <v>2.5072767546092283E-5</v>
      </c>
      <c r="AR330" s="247">
        <v>8.294091370155482E-7</v>
      </c>
      <c r="AS330" s="247">
        <v>1.2100220341324333E-5</v>
      </c>
      <c r="AT330" s="247">
        <v>2.3992403931615903E-6</v>
      </c>
      <c r="AU330" s="247">
        <v>3.1737640483889326E-6</v>
      </c>
      <c r="AV330" s="247">
        <v>2.1210322411545179E-6</v>
      </c>
      <c r="AW330" s="247">
        <v>1.2967369101788147E-6</v>
      </c>
      <c r="AX330" s="247">
        <v>2.3027128338224625E-6</v>
      </c>
      <c r="AY330" s="247">
        <v>5.4795875768125672E-7</v>
      </c>
      <c r="AZ330" s="247">
        <v>1.066680599751675E-6</v>
      </c>
      <c r="BA330" s="247">
        <v>3.8644482324770416E-6</v>
      </c>
      <c r="BB330" s="247">
        <v>6.6511530001944874E-7</v>
      </c>
      <c r="BC330" s="247">
        <v>6.3262237163734902E-7</v>
      </c>
      <c r="BD330" s="247">
        <v>1.0504917639693365E-6</v>
      </c>
      <c r="BE330" s="247">
        <v>1.5988622028548677E-6</v>
      </c>
      <c r="BF330" s="247">
        <v>1.5282840654160547E-6</v>
      </c>
      <c r="BG330" s="247">
        <v>1.4663907184046186E-6</v>
      </c>
      <c r="BH330" s="247">
        <v>3.2711748587155808E-6</v>
      </c>
      <c r="BI330" s="247">
        <v>1.6693591936771458E-6</v>
      </c>
      <c r="BJ330" s="247">
        <v>2.0514867611256788E-6</v>
      </c>
      <c r="BK330" s="247">
        <v>1.1895482993240667E-6</v>
      </c>
      <c r="BL330" s="247">
        <v>1.2290856727088238E-5</v>
      </c>
      <c r="BM330" s="247">
        <v>3.4380893806458683E-6</v>
      </c>
      <c r="BN330" s="247">
        <v>1.1785942062878338E-6</v>
      </c>
      <c r="BO330" s="247">
        <v>4.1251293179608979E-6</v>
      </c>
      <c r="BP330" s="247">
        <v>7.5538178258039458E-7</v>
      </c>
      <c r="BQ330" s="247">
        <v>7.4912288993967912E-6</v>
      </c>
      <c r="BR330" s="247">
        <v>2.9512459771844478E-6</v>
      </c>
      <c r="BS330" s="247">
        <v>8.9507158167079293E-6</v>
      </c>
      <c r="BT330" s="247">
        <v>7.9094122800406581E-6</v>
      </c>
      <c r="BU330" s="247">
        <v>1.0401238002429092E-4</v>
      </c>
      <c r="BV330" s="247">
        <v>5.0407715977356509E-6</v>
      </c>
      <c r="BW330" s="247">
        <v>1.0228234562863466E-4</v>
      </c>
      <c r="BX330" s="247">
        <v>2.5451164747526835E-4</v>
      </c>
      <c r="BY330" s="247">
        <v>2.6155383225562465E-5</v>
      </c>
      <c r="BZ330" s="247">
        <v>3.0990131905570674E-5</v>
      </c>
      <c r="CA330" s="247">
        <v>1.9489138216864112E-4</v>
      </c>
      <c r="CB330" s="185">
        <v>0</v>
      </c>
      <c r="CC330" s="290">
        <v>3.7610027706260138E-5</v>
      </c>
    </row>
    <row r="331" spans="1:81">
      <c r="A331" s="218"/>
      <c r="B331" s="357">
        <v>38</v>
      </c>
      <c r="C331" s="209" t="s">
        <v>246</v>
      </c>
      <c r="D331" s="247">
        <v>0</v>
      </c>
      <c r="E331" s="247">
        <v>0</v>
      </c>
      <c r="F331" s="247">
        <v>0</v>
      </c>
      <c r="G331" s="247">
        <v>0</v>
      </c>
      <c r="H331" s="247">
        <v>0</v>
      </c>
      <c r="I331" s="247">
        <v>0</v>
      </c>
      <c r="J331" s="247">
        <v>0</v>
      </c>
      <c r="K331" s="247">
        <v>0</v>
      </c>
      <c r="L331" s="247">
        <v>0</v>
      </c>
      <c r="M331" s="247">
        <v>0</v>
      </c>
      <c r="N331" s="247">
        <v>0</v>
      </c>
      <c r="O331" s="247">
        <v>0</v>
      </c>
      <c r="P331" s="247">
        <v>0</v>
      </c>
      <c r="Q331" s="247">
        <v>0</v>
      </c>
      <c r="R331" s="247">
        <v>0</v>
      </c>
      <c r="S331" s="247">
        <v>0</v>
      </c>
      <c r="T331" s="247">
        <v>0</v>
      </c>
      <c r="U331" s="247">
        <v>0</v>
      </c>
      <c r="V331" s="247">
        <v>0</v>
      </c>
      <c r="W331" s="247">
        <v>0</v>
      </c>
      <c r="X331" s="247">
        <v>0</v>
      </c>
      <c r="Y331" s="247">
        <v>0</v>
      </c>
      <c r="Z331" s="247">
        <v>0</v>
      </c>
      <c r="AA331" s="247">
        <v>0</v>
      </c>
      <c r="AB331" s="247">
        <v>0</v>
      </c>
      <c r="AC331" s="247">
        <v>0</v>
      </c>
      <c r="AD331" s="247">
        <v>0</v>
      </c>
      <c r="AE331" s="247">
        <v>0</v>
      </c>
      <c r="AF331" s="247">
        <v>0</v>
      </c>
      <c r="AG331" s="247">
        <v>0</v>
      </c>
      <c r="AH331" s="247">
        <v>0</v>
      </c>
      <c r="AI331" s="247">
        <v>0</v>
      </c>
      <c r="AJ331" s="247">
        <v>0</v>
      </c>
      <c r="AK331" s="247">
        <v>0</v>
      </c>
      <c r="AL331" s="247">
        <v>0</v>
      </c>
      <c r="AM331" s="247">
        <v>0</v>
      </c>
      <c r="AN331" s="247">
        <v>0</v>
      </c>
      <c r="AO331" s="247">
        <v>0</v>
      </c>
      <c r="AP331" s="248">
        <v>0</v>
      </c>
      <c r="AQ331" s="247">
        <v>0</v>
      </c>
      <c r="AR331" s="247">
        <v>0</v>
      </c>
      <c r="AS331" s="247">
        <v>0</v>
      </c>
      <c r="AT331" s="247">
        <v>0</v>
      </c>
      <c r="AU331" s="247">
        <v>0</v>
      </c>
      <c r="AV331" s="247">
        <v>0</v>
      </c>
      <c r="AW331" s="247">
        <v>0</v>
      </c>
      <c r="AX331" s="247">
        <v>0</v>
      </c>
      <c r="AY331" s="247">
        <v>0</v>
      </c>
      <c r="AZ331" s="247">
        <v>0</v>
      </c>
      <c r="BA331" s="247">
        <v>0</v>
      </c>
      <c r="BB331" s="247">
        <v>0</v>
      </c>
      <c r="BC331" s="247">
        <v>0</v>
      </c>
      <c r="BD331" s="247">
        <v>0</v>
      </c>
      <c r="BE331" s="247">
        <v>0</v>
      </c>
      <c r="BF331" s="247">
        <v>0</v>
      </c>
      <c r="BG331" s="247">
        <v>0</v>
      </c>
      <c r="BH331" s="247">
        <v>0</v>
      </c>
      <c r="BI331" s="247">
        <v>0</v>
      </c>
      <c r="BJ331" s="247">
        <v>0</v>
      </c>
      <c r="BK331" s="247">
        <v>0</v>
      </c>
      <c r="BL331" s="247">
        <v>0</v>
      </c>
      <c r="BM331" s="247">
        <v>0</v>
      </c>
      <c r="BN331" s="247">
        <v>0</v>
      </c>
      <c r="BO331" s="247">
        <v>0</v>
      </c>
      <c r="BP331" s="247">
        <v>0</v>
      </c>
      <c r="BQ331" s="247">
        <v>0</v>
      </c>
      <c r="BR331" s="247">
        <v>0</v>
      </c>
      <c r="BS331" s="247">
        <v>0</v>
      </c>
      <c r="BT331" s="247">
        <v>0</v>
      </c>
      <c r="BU331" s="247">
        <v>0</v>
      </c>
      <c r="BV331" s="247">
        <v>0</v>
      </c>
      <c r="BW331" s="247">
        <v>0</v>
      </c>
      <c r="BX331" s="247">
        <v>0</v>
      </c>
      <c r="BY331" s="247">
        <v>0</v>
      </c>
      <c r="BZ331" s="247">
        <v>0</v>
      </c>
      <c r="CA331" s="247">
        <v>0</v>
      </c>
      <c r="CB331" s="185">
        <v>0</v>
      </c>
      <c r="CC331" s="290">
        <v>0</v>
      </c>
    </row>
    <row r="332" spans="1:81" ht="12.75" thickBot="1">
      <c r="A332" s="278"/>
      <c r="B332" s="359">
        <v>39</v>
      </c>
      <c r="C332" s="294" t="s">
        <v>247</v>
      </c>
      <c r="D332" s="279">
        <v>0</v>
      </c>
      <c r="E332" s="279">
        <v>0</v>
      </c>
      <c r="F332" s="279">
        <v>0</v>
      </c>
      <c r="G332" s="279">
        <v>0</v>
      </c>
      <c r="H332" s="279">
        <v>0</v>
      </c>
      <c r="I332" s="279">
        <v>0</v>
      </c>
      <c r="J332" s="279">
        <v>0</v>
      </c>
      <c r="K332" s="279">
        <v>0</v>
      </c>
      <c r="L332" s="279">
        <v>0</v>
      </c>
      <c r="M332" s="279">
        <v>0</v>
      </c>
      <c r="N332" s="279">
        <v>0</v>
      </c>
      <c r="O332" s="279">
        <v>0</v>
      </c>
      <c r="P332" s="279">
        <v>0</v>
      </c>
      <c r="Q332" s="279">
        <v>0</v>
      </c>
      <c r="R332" s="279">
        <v>0</v>
      </c>
      <c r="S332" s="279">
        <v>0</v>
      </c>
      <c r="T332" s="279">
        <v>0</v>
      </c>
      <c r="U332" s="279">
        <v>0</v>
      </c>
      <c r="V332" s="279">
        <v>0</v>
      </c>
      <c r="W332" s="279">
        <v>0</v>
      </c>
      <c r="X332" s="279">
        <v>0</v>
      </c>
      <c r="Y332" s="279">
        <v>0</v>
      </c>
      <c r="Z332" s="279">
        <v>0</v>
      </c>
      <c r="AA332" s="279">
        <v>0</v>
      </c>
      <c r="AB332" s="279">
        <v>0</v>
      </c>
      <c r="AC332" s="279">
        <v>0</v>
      </c>
      <c r="AD332" s="279">
        <v>0</v>
      </c>
      <c r="AE332" s="279">
        <v>0</v>
      </c>
      <c r="AF332" s="279">
        <v>0</v>
      </c>
      <c r="AG332" s="279">
        <v>0</v>
      </c>
      <c r="AH332" s="279">
        <v>0</v>
      </c>
      <c r="AI332" s="279">
        <v>0</v>
      </c>
      <c r="AJ332" s="279">
        <v>0</v>
      </c>
      <c r="AK332" s="279">
        <v>0</v>
      </c>
      <c r="AL332" s="279">
        <v>0</v>
      </c>
      <c r="AM332" s="279">
        <v>0</v>
      </c>
      <c r="AN332" s="279">
        <v>0</v>
      </c>
      <c r="AO332" s="279">
        <v>0</v>
      </c>
      <c r="AP332" s="295">
        <v>0</v>
      </c>
      <c r="AQ332" s="279">
        <v>1.4484467081450972E-3</v>
      </c>
      <c r="AR332" s="279">
        <v>1.7611668556381552E-4</v>
      </c>
      <c r="AS332" s="279">
        <v>2.4618897024947625E-3</v>
      </c>
      <c r="AT332" s="279">
        <v>2.4707865480847954E-3</v>
      </c>
      <c r="AU332" s="279">
        <v>1.2592636318277098E-3</v>
      </c>
      <c r="AV332" s="279">
        <v>7.7785891970206253E-4</v>
      </c>
      <c r="AW332" s="279">
        <v>9.0901685124547614E-4</v>
      </c>
      <c r="AX332" s="279">
        <v>2.184930676864114E-4</v>
      </c>
      <c r="AY332" s="279">
        <v>2.4575760563354943E-4</v>
      </c>
      <c r="AZ332" s="279">
        <v>5.8729821045518777E-4</v>
      </c>
      <c r="BA332" s="279">
        <v>2.6159683000259041E-3</v>
      </c>
      <c r="BB332" s="279">
        <v>1.4537783173487302E-3</v>
      </c>
      <c r="BC332" s="279">
        <v>1.3114042707675993E-3</v>
      </c>
      <c r="BD332" s="279">
        <v>1.3308254244102655E-3</v>
      </c>
      <c r="BE332" s="279">
        <v>1.9730805734144282E-3</v>
      </c>
      <c r="BF332" s="279">
        <v>1.4690173894154885E-3</v>
      </c>
      <c r="BG332" s="279">
        <v>6.4297560373033846E-4</v>
      </c>
      <c r="BH332" s="279">
        <v>1.7970528566694353E-4</v>
      </c>
      <c r="BI332" s="279">
        <v>6.8808146207582682E-4</v>
      </c>
      <c r="BJ332" s="279">
        <v>7.6566531269894173E-4</v>
      </c>
      <c r="BK332" s="279">
        <v>3.0536870269853015E-4</v>
      </c>
      <c r="BL332" s="279">
        <v>5.5031515740879542E-4</v>
      </c>
      <c r="BM332" s="279">
        <v>3.919233380525116E-3</v>
      </c>
      <c r="BN332" s="279">
        <v>8.7876953472282955E-4</v>
      </c>
      <c r="BO332" s="279">
        <v>1.8449701962071623E-3</v>
      </c>
      <c r="BP332" s="279">
        <v>2.0327867932594498E-3</v>
      </c>
      <c r="BQ332" s="279">
        <v>1.2053134060654382E-3</v>
      </c>
      <c r="BR332" s="279">
        <v>2.5754642749190515E-3</v>
      </c>
      <c r="BS332" s="279">
        <v>1.0149593626750824E-3</v>
      </c>
      <c r="BT332" s="279">
        <v>1.0946609389820745E-3</v>
      </c>
      <c r="BU332" s="279">
        <v>1.1663480599521641E-3</v>
      </c>
      <c r="BV332" s="279">
        <v>1.0095035475970642E-4</v>
      </c>
      <c r="BW332" s="279">
        <v>1.4352412267975504E-3</v>
      </c>
      <c r="BX332" s="279">
        <v>7.9509611961289329E-4</v>
      </c>
      <c r="BY332" s="279">
        <v>3.3869606489727948E-3</v>
      </c>
      <c r="BZ332" s="279">
        <v>9.1553633936444702E-4</v>
      </c>
      <c r="CA332" s="279">
        <v>1.1505018541619529E-3</v>
      </c>
      <c r="CB332" s="296">
        <v>1.3050411132894477E-4</v>
      </c>
      <c r="CC332" s="297">
        <v>0</v>
      </c>
    </row>
    <row r="334" spans="1:81" ht="12.75" thickBot="1">
      <c r="A334" s="202" t="s">
        <v>267</v>
      </c>
    </row>
    <row r="335" spans="1:81">
      <c r="A335" s="203"/>
      <c r="B335" s="204"/>
      <c r="C335" s="211"/>
      <c r="D335" s="212" t="s">
        <v>2</v>
      </c>
      <c r="E335" s="212"/>
      <c r="F335" s="212"/>
      <c r="G335" s="212"/>
      <c r="H335" s="212"/>
      <c r="I335" s="212"/>
      <c r="J335" s="212"/>
      <c r="K335" s="212"/>
      <c r="L335" s="212"/>
      <c r="M335" s="212"/>
      <c r="N335" s="212"/>
      <c r="O335" s="212"/>
      <c r="P335" s="212"/>
      <c r="Q335" s="212"/>
      <c r="R335" s="212"/>
      <c r="S335" s="212"/>
      <c r="T335" s="212"/>
      <c r="U335" s="212"/>
      <c r="V335" s="212"/>
      <c r="W335" s="212"/>
      <c r="X335" s="212"/>
      <c r="Y335" s="212"/>
      <c r="Z335" s="212"/>
      <c r="AA335" s="212"/>
      <c r="AB335" s="212"/>
      <c r="AC335" s="212"/>
      <c r="AD335" s="212"/>
      <c r="AE335" s="212"/>
      <c r="AF335" s="212"/>
      <c r="AG335" s="212"/>
      <c r="AH335" s="212"/>
      <c r="AI335" s="212"/>
      <c r="AJ335" s="212"/>
      <c r="AK335" s="212"/>
      <c r="AL335" s="212"/>
      <c r="AM335" s="212"/>
      <c r="AN335" s="212"/>
      <c r="AO335" s="212"/>
      <c r="AP335" s="213"/>
      <c r="AQ335" s="206" t="s">
        <v>3</v>
      </c>
      <c r="AR335" s="206"/>
      <c r="AS335" s="206"/>
      <c r="AT335" s="206"/>
      <c r="AU335" s="206"/>
      <c r="AV335" s="206"/>
      <c r="AW335" s="206"/>
      <c r="AX335" s="206"/>
      <c r="AY335" s="206"/>
      <c r="AZ335" s="206"/>
      <c r="BA335" s="206"/>
      <c r="BB335" s="206"/>
      <c r="BC335" s="206"/>
      <c r="BD335" s="206"/>
      <c r="BE335" s="206"/>
      <c r="BF335" s="206"/>
      <c r="BG335" s="206"/>
      <c r="BH335" s="206"/>
      <c r="BI335" s="206"/>
      <c r="BJ335" s="206"/>
      <c r="BK335" s="206"/>
      <c r="BL335" s="206"/>
      <c r="BM335" s="206"/>
      <c r="BN335" s="206"/>
      <c r="BO335" s="206"/>
      <c r="BP335" s="206"/>
      <c r="BQ335" s="206"/>
      <c r="BR335" s="206"/>
      <c r="BS335" s="206"/>
      <c r="BT335" s="206"/>
      <c r="BU335" s="206"/>
      <c r="BV335" s="206"/>
      <c r="BW335" s="206"/>
      <c r="BX335" s="206"/>
      <c r="BY335" s="206"/>
      <c r="BZ335" s="206"/>
      <c r="CA335" s="206"/>
      <c r="CB335" s="263"/>
      <c r="CC335" s="264"/>
    </row>
    <row r="336" spans="1:81">
      <c r="A336" s="207"/>
      <c r="B336" s="16"/>
      <c r="C336" s="214"/>
      <c r="D336" s="354">
        <v>1</v>
      </c>
      <c r="E336" s="354">
        <v>2</v>
      </c>
      <c r="F336" s="354">
        <v>3</v>
      </c>
      <c r="G336" s="354">
        <v>4</v>
      </c>
      <c r="H336" s="354">
        <v>5</v>
      </c>
      <c r="I336" s="354">
        <v>6</v>
      </c>
      <c r="J336" s="354">
        <v>7</v>
      </c>
      <c r="K336" s="354">
        <v>8</v>
      </c>
      <c r="L336" s="354">
        <v>9</v>
      </c>
      <c r="M336" s="354">
        <v>10</v>
      </c>
      <c r="N336" s="354">
        <v>11</v>
      </c>
      <c r="O336" s="354">
        <v>12</v>
      </c>
      <c r="P336" s="354">
        <v>13</v>
      </c>
      <c r="Q336" s="354">
        <v>14</v>
      </c>
      <c r="R336" s="354">
        <v>15</v>
      </c>
      <c r="S336" s="354">
        <v>16</v>
      </c>
      <c r="T336" s="354">
        <v>17</v>
      </c>
      <c r="U336" s="354">
        <v>18</v>
      </c>
      <c r="V336" s="354">
        <v>19</v>
      </c>
      <c r="W336" s="354">
        <v>20</v>
      </c>
      <c r="X336" s="354">
        <v>21</v>
      </c>
      <c r="Y336" s="354">
        <v>22</v>
      </c>
      <c r="Z336" s="354">
        <v>23</v>
      </c>
      <c r="AA336" s="354">
        <v>24</v>
      </c>
      <c r="AB336" s="354">
        <v>25</v>
      </c>
      <c r="AC336" s="354">
        <v>26</v>
      </c>
      <c r="AD336" s="354">
        <v>27</v>
      </c>
      <c r="AE336" s="354">
        <v>28</v>
      </c>
      <c r="AF336" s="354">
        <v>29</v>
      </c>
      <c r="AG336" s="354">
        <v>30</v>
      </c>
      <c r="AH336" s="354">
        <v>31</v>
      </c>
      <c r="AI336" s="354">
        <v>32</v>
      </c>
      <c r="AJ336" s="354">
        <v>33</v>
      </c>
      <c r="AK336" s="354">
        <v>34</v>
      </c>
      <c r="AL336" s="220">
        <v>35</v>
      </c>
      <c r="AM336" s="220">
        <v>36</v>
      </c>
      <c r="AN336" s="220">
        <v>37</v>
      </c>
      <c r="AO336" s="35">
        <v>38</v>
      </c>
      <c r="AP336" s="36">
        <v>39</v>
      </c>
      <c r="AQ336" s="354">
        <v>1</v>
      </c>
      <c r="AR336" s="354">
        <v>2</v>
      </c>
      <c r="AS336" s="354">
        <v>3</v>
      </c>
      <c r="AT336" s="354">
        <v>4</v>
      </c>
      <c r="AU336" s="354">
        <v>5</v>
      </c>
      <c r="AV336" s="354">
        <v>6</v>
      </c>
      <c r="AW336" s="354">
        <v>7</v>
      </c>
      <c r="AX336" s="354">
        <v>8</v>
      </c>
      <c r="AY336" s="354">
        <v>9</v>
      </c>
      <c r="AZ336" s="354">
        <v>10</v>
      </c>
      <c r="BA336" s="354">
        <v>11</v>
      </c>
      <c r="BB336" s="354">
        <v>12</v>
      </c>
      <c r="BC336" s="354">
        <v>13</v>
      </c>
      <c r="BD336" s="354">
        <v>14</v>
      </c>
      <c r="BE336" s="354">
        <v>15</v>
      </c>
      <c r="BF336" s="354">
        <v>16</v>
      </c>
      <c r="BG336" s="354">
        <v>17</v>
      </c>
      <c r="BH336" s="354">
        <v>18</v>
      </c>
      <c r="BI336" s="354">
        <v>19</v>
      </c>
      <c r="BJ336" s="354">
        <v>20</v>
      </c>
      <c r="BK336" s="354">
        <v>21</v>
      </c>
      <c r="BL336" s="354">
        <v>22</v>
      </c>
      <c r="BM336" s="354">
        <v>23</v>
      </c>
      <c r="BN336" s="354">
        <v>24</v>
      </c>
      <c r="BO336" s="354">
        <v>25</v>
      </c>
      <c r="BP336" s="354">
        <v>26</v>
      </c>
      <c r="BQ336" s="354">
        <v>27</v>
      </c>
      <c r="BR336" s="354">
        <v>28</v>
      </c>
      <c r="BS336" s="354">
        <v>29</v>
      </c>
      <c r="BT336" s="354">
        <v>30</v>
      </c>
      <c r="BU336" s="354">
        <v>31</v>
      </c>
      <c r="BV336" s="354">
        <v>32</v>
      </c>
      <c r="BW336" s="354">
        <v>33</v>
      </c>
      <c r="BX336" s="354">
        <v>34</v>
      </c>
      <c r="BY336" s="220">
        <v>35</v>
      </c>
      <c r="BZ336" s="220">
        <v>36</v>
      </c>
      <c r="CA336" s="220">
        <v>37</v>
      </c>
      <c r="CB336" s="35">
        <v>38</v>
      </c>
      <c r="CC336" s="265">
        <v>39</v>
      </c>
    </row>
    <row r="337" spans="1:81" ht="36.75" thickBot="1">
      <c r="A337" s="266"/>
      <c r="B337" s="215"/>
      <c r="C337" s="267"/>
      <c r="D337" s="269" t="s">
        <v>224</v>
      </c>
      <c r="E337" s="269" t="s">
        <v>238</v>
      </c>
      <c r="F337" s="269" t="s">
        <v>239</v>
      </c>
      <c r="G337" s="269" t="s">
        <v>39</v>
      </c>
      <c r="H337" s="269" t="s">
        <v>159</v>
      </c>
      <c r="I337" s="269" t="s">
        <v>40</v>
      </c>
      <c r="J337" s="269" t="s">
        <v>41</v>
      </c>
      <c r="K337" s="269" t="s">
        <v>42</v>
      </c>
      <c r="L337" s="269" t="s">
        <v>43</v>
      </c>
      <c r="M337" s="269" t="s">
        <v>227</v>
      </c>
      <c r="N337" s="269" t="s">
        <v>44</v>
      </c>
      <c r="O337" s="269" t="s">
        <v>45</v>
      </c>
      <c r="P337" s="269" t="s">
        <v>46</v>
      </c>
      <c r="Q337" s="269" t="s">
        <v>47</v>
      </c>
      <c r="R337" s="269" t="s">
        <v>165</v>
      </c>
      <c r="S337" s="269" t="s">
        <v>166</v>
      </c>
      <c r="T337" s="269" t="s">
        <v>167</v>
      </c>
      <c r="U337" s="269" t="s">
        <v>240</v>
      </c>
      <c r="V337" s="269" t="s">
        <v>48</v>
      </c>
      <c r="W337" s="269" t="s">
        <v>229</v>
      </c>
      <c r="X337" s="269" t="s">
        <v>157</v>
      </c>
      <c r="Y337" s="269" t="s">
        <v>49</v>
      </c>
      <c r="Z337" s="269" t="s">
        <v>50</v>
      </c>
      <c r="AA337" s="269" t="s">
        <v>158</v>
      </c>
      <c r="AB337" s="269" t="s">
        <v>189</v>
      </c>
      <c r="AC337" s="269" t="s">
        <v>241</v>
      </c>
      <c r="AD337" s="269" t="s">
        <v>242</v>
      </c>
      <c r="AE337" s="269" t="s">
        <v>52</v>
      </c>
      <c r="AF337" s="269" t="s">
        <v>53</v>
      </c>
      <c r="AG337" s="269" t="s">
        <v>243</v>
      </c>
      <c r="AH337" s="269" t="s">
        <v>162</v>
      </c>
      <c r="AI337" s="269" t="s">
        <v>54</v>
      </c>
      <c r="AJ337" s="269" t="s">
        <v>55</v>
      </c>
      <c r="AK337" s="269" t="s">
        <v>244</v>
      </c>
      <c r="AL337" s="269" t="s">
        <v>245</v>
      </c>
      <c r="AM337" s="269" t="s">
        <v>56</v>
      </c>
      <c r="AN337" s="269" t="s">
        <v>57</v>
      </c>
      <c r="AO337" s="269" t="s">
        <v>246</v>
      </c>
      <c r="AP337" s="285" t="s">
        <v>247</v>
      </c>
      <c r="AQ337" s="269" t="s">
        <v>224</v>
      </c>
      <c r="AR337" s="269" t="s">
        <v>238</v>
      </c>
      <c r="AS337" s="269" t="s">
        <v>239</v>
      </c>
      <c r="AT337" s="269" t="s">
        <v>39</v>
      </c>
      <c r="AU337" s="269" t="s">
        <v>159</v>
      </c>
      <c r="AV337" s="269" t="s">
        <v>40</v>
      </c>
      <c r="AW337" s="269" t="s">
        <v>41</v>
      </c>
      <c r="AX337" s="269" t="s">
        <v>42</v>
      </c>
      <c r="AY337" s="269" t="s">
        <v>43</v>
      </c>
      <c r="AZ337" s="269" t="s">
        <v>227</v>
      </c>
      <c r="BA337" s="269" t="s">
        <v>44</v>
      </c>
      <c r="BB337" s="269" t="s">
        <v>45</v>
      </c>
      <c r="BC337" s="269" t="s">
        <v>46</v>
      </c>
      <c r="BD337" s="269" t="s">
        <v>47</v>
      </c>
      <c r="BE337" s="269" t="s">
        <v>165</v>
      </c>
      <c r="BF337" s="269" t="s">
        <v>166</v>
      </c>
      <c r="BG337" s="269" t="s">
        <v>167</v>
      </c>
      <c r="BH337" s="269" t="s">
        <v>240</v>
      </c>
      <c r="BI337" s="269" t="s">
        <v>48</v>
      </c>
      <c r="BJ337" s="269" t="s">
        <v>229</v>
      </c>
      <c r="BK337" s="269" t="s">
        <v>157</v>
      </c>
      <c r="BL337" s="269" t="s">
        <v>49</v>
      </c>
      <c r="BM337" s="269" t="s">
        <v>50</v>
      </c>
      <c r="BN337" s="269" t="s">
        <v>158</v>
      </c>
      <c r="BO337" s="269" t="s">
        <v>189</v>
      </c>
      <c r="BP337" s="269" t="s">
        <v>241</v>
      </c>
      <c r="BQ337" s="269" t="s">
        <v>242</v>
      </c>
      <c r="BR337" s="269" t="s">
        <v>52</v>
      </c>
      <c r="BS337" s="269" t="s">
        <v>53</v>
      </c>
      <c r="BT337" s="269" t="s">
        <v>243</v>
      </c>
      <c r="BU337" s="269" t="s">
        <v>162</v>
      </c>
      <c r="BV337" s="269" t="s">
        <v>54</v>
      </c>
      <c r="BW337" s="269" t="s">
        <v>55</v>
      </c>
      <c r="BX337" s="269" t="s">
        <v>244</v>
      </c>
      <c r="BY337" s="269" t="s">
        <v>245</v>
      </c>
      <c r="BZ337" s="269" t="s">
        <v>56</v>
      </c>
      <c r="CA337" s="269" t="s">
        <v>57</v>
      </c>
      <c r="CB337" s="269" t="s">
        <v>246</v>
      </c>
      <c r="CC337" s="270" t="s">
        <v>247</v>
      </c>
    </row>
    <row r="338" spans="1:81">
      <c r="A338" s="216" t="s">
        <v>73</v>
      </c>
      <c r="B338" s="356">
        <v>1</v>
      </c>
      <c r="C338" s="209" t="s">
        <v>224</v>
      </c>
      <c r="D338" s="247">
        <f>D172-投入係数!E6+逆行列係数!D255</f>
        <v>0.97420982047490279</v>
      </c>
      <c r="E338" s="247">
        <f>E172-投入係数!F6+逆行列係数!E255</f>
        <v>-1.0925490474237147E-4</v>
      </c>
      <c r="F338" s="247">
        <f>F172-投入係数!G6+逆行列係数!F255</f>
        <v>0</v>
      </c>
      <c r="G338" s="247">
        <f>G172-投入係数!H6+逆行列係数!G255</f>
        <v>0</v>
      </c>
      <c r="H338" s="247">
        <f>H172-投入係数!I6+逆行列係数!H255</f>
        <v>-2.4793038971939164E-2</v>
      </c>
      <c r="I338" s="247">
        <f>I172-投入係数!J6+逆行列係数!I255</f>
        <v>-1.8900557361955722E-3</v>
      </c>
      <c r="J338" s="247">
        <f>J172-投入係数!K6+逆行列係数!J255</f>
        <v>-2.2320270062132591E-4</v>
      </c>
      <c r="K338" s="247">
        <f>K172-投入係数!L6+逆行列係数!K255</f>
        <v>-1.9382270633557392E-4</v>
      </c>
      <c r="L338" s="247">
        <f>L172-投入係数!M6+逆行列係数!L255</f>
        <v>0</v>
      </c>
      <c r="M338" s="247">
        <f>M172-投入係数!N6+逆行列係数!M255</f>
        <v>-8.9438994172330675E-4</v>
      </c>
      <c r="N338" s="247">
        <f>N172-投入係数!O6+逆行列係数!N255</f>
        <v>-8.6492541398288896E-6</v>
      </c>
      <c r="O338" s="247">
        <f>O172-投入係数!P6+逆行列係数!O255</f>
        <v>0</v>
      </c>
      <c r="P338" s="247">
        <f>P172-投入係数!Q6+逆行列係数!P255</f>
        <v>0</v>
      </c>
      <c r="Q338" s="247">
        <f>Q172-投入係数!R6+逆行列係数!Q255</f>
        <v>0</v>
      </c>
      <c r="R338" s="247">
        <f>R172-投入係数!S6+逆行列係数!R255</f>
        <v>0</v>
      </c>
      <c r="S338" s="247">
        <f>S172-投入係数!T6+逆行列係数!S255</f>
        <v>0</v>
      </c>
      <c r="T338" s="247">
        <f>T172-投入係数!U6+逆行列係数!T255</f>
        <v>0</v>
      </c>
      <c r="U338" s="247">
        <f>U172-投入係数!V6+逆行列係数!U255</f>
        <v>0</v>
      </c>
      <c r="V338" s="247">
        <f>V172-投入係数!W6+逆行列係数!V255</f>
        <v>0</v>
      </c>
      <c r="W338" s="247">
        <f>W172-投入係数!X6+逆行列係数!W255</f>
        <v>0</v>
      </c>
      <c r="X338" s="247">
        <f>X172-投入係数!Y6+逆行列係数!X255</f>
        <v>0</v>
      </c>
      <c r="Y338" s="247">
        <f>Y172-投入係数!Z6+逆行列係数!Y255</f>
        <v>-6.9472014379177191E-4</v>
      </c>
      <c r="Z338" s="247">
        <f>Z172-投入係数!AA6+逆行列係数!Z255</f>
        <v>-1.5724505348125296E-4</v>
      </c>
      <c r="AA338" s="247">
        <f>AA172-投入係数!AB6+逆行列係数!AA255</f>
        <v>0</v>
      </c>
      <c r="AB338" s="247">
        <f>AB172-投入係数!AC6+逆行列係数!AB255</f>
        <v>0</v>
      </c>
      <c r="AC338" s="247">
        <f>AC172-投入係数!AD6+逆行列係数!AC255</f>
        <v>0</v>
      </c>
      <c r="AD338" s="247">
        <f>AD172-投入係数!AE6+逆行列係数!AD255</f>
        <v>-2.6470154263531815E-5</v>
      </c>
      <c r="AE338" s="247">
        <f>AE172-投入係数!AF6+逆行列係数!AE255</f>
        <v>0</v>
      </c>
      <c r="AF338" s="247">
        <f>AF172-投入係数!AG6+逆行列係数!AF255</f>
        <v>-7.8974981062484465E-7</v>
      </c>
      <c r="AG338" s="247">
        <f>AG172-投入係数!AH6+逆行列係数!AG255</f>
        <v>-4.4316991549886064E-6</v>
      </c>
      <c r="AH338" s="247">
        <f>AH172-投入係数!AI6+逆行列係数!AH255</f>
        <v>0</v>
      </c>
      <c r="AI338" s="247">
        <f>AI172-投入係数!AJ6+逆行列係数!AI255</f>
        <v>-2.8915886211332109E-6</v>
      </c>
      <c r="AJ338" s="247">
        <f>AJ172-投入係数!AK6+逆行列係数!AJ255</f>
        <v>-2.0641078911439869E-4</v>
      </c>
      <c r="AK338" s="247">
        <f>AK172-投入係数!AL6+逆行列係数!AK255</f>
        <v>-2.6536939075429101E-4</v>
      </c>
      <c r="AL338" s="247">
        <f>AL172-投入係数!AM6+逆行列係数!AL255</f>
        <v>-3.9745426957061127E-4</v>
      </c>
      <c r="AM338" s="247">
        <f>AM172-投入係数!AN6+逆行列係数!AM255</f>
        <v>-1.653265358759112E-6</v>
      </c>
      <c r="AN338" s="247">
        <f>AN172-投入係数!AO6+逆行列係数!AN255</f>
        <v>-2.0298695407472856E-3</v>
      </c>
      <c r="AO338" s="286">
        <f>AO172-投入係数!AP6+逆行列係数!AO255</f>
        <v>0</v>
      </c>
      <c r="AP338" s="287">
        <f>AP172-投入係数!AQ6+逆行列係数!AP255</f>
        <v>0</v>
      </c>
      <c r="AQ338" s="247">
        <f>AQ172-投入係数!AS6+逆行列係数!AQ255</f>
        <v>-8.673478622211522E-4</v>
      </c>
      <c r="AR338" s="247">
        <f>AR172-投入係数!AT6+逆行列係数!AR255</f>
        <v>-8.9812340349327528E-6</v>
      </c>
      <c r="AS338" s="247">
        <f>AS172-投入係数!AU6+逆行列係数!AS255</f>
        <v>0</v>
      </c>
      <c r="AT338" s="247">
        <f>AT172-投入係数!AV6+逆行列係数!AT255</f>
        <v>0</v>
      </c>
      <c r="AU338" s="247">
        <f>AU172-投入係数!AW6+逆行列係数!AU255</f>
        <v>-1.0768195488797844E-3</v>
      </c>
      <c r="AV338" s="247">
        <f>AV172-投入係数!AX6+逆行列係数!AV255</f>
        <v>-3.5688253715535839E-5</v>
      </c>
      <c r="AW338" s="247">
        <f>AW172-投入係数!AY6+逆行列係数!AW255</f>
        <v>-1.179891510540389E-5</v>
      </c>
      <c r="AX338" s="247">
        <f>AX172-投入係数!AZ6+逆行列係数!AX255</f>
        <v>-7.6282564428185401E-6</v>
      </c>
      <c r="AY338" s="247">
        <f>AY172-投入係数!BA6+逆行列係数!AY255</f>
        <v>0</v>
      </c>
      <c r="AZ338" s="247">
        <f>AZ172-投入係数!BB6+逆行列係数!AZ255</f>
        <v>-4.9261019074824126E-5</v>
      </c>
      <c r="BA338" s="247">
        <f>BA172-投入係数!BC6+逆行列係数!BA255</f>
        <v>-8.4340596894613526E-7</v>
      </c>
      <c r="BB338" s="247">
        <f>BB172-投入係数!BD6+逆行列係数!BB255</f>
        <v>0</v>
      </c>
      <c r="BC338" s="247">
        <f>BC172-投入係数!BE6+逆行列係数!BC255</f>
        <v>-3.0663416084322112E-8</v>
      </c>
      <c r="BD338" s="247">
        <f>BD172-投入係数!BF6+逆行列係数!BD255</f>
        <v>0</v>
      </c>
      <c r="BE338" s="247">
        <f>BE172-投入係数!BG6+逆行列係数!BE255</f>
        <v>0</v>
      </c>
      <c r="BF338" s="247">
        <f>BF172-投入係数!BH6+逆行列係数!BF255</f>
        <v>0</v>
      </c>
      <c r="BG338" s="247">
        <f>BG172-投入係数!BI6+逆行列係数!BG255</f>
        <v>0</v>
      </c>
      <c r="BH338" s="247">
        <f>BH172-投入係数!BJ6+逆行列係数!BH255</f>
        <v>0</v>
      </c>
      <c r="BI338" s="247">
        <f>BI172-投入係数!BK6+逆行列係数!BI255</f>
        <v>0</v>
      </c>
      <c r="BJ338" s="247">
        <f>BJ172-投入係数!BL6+逆行列係数!BJ255</f>
        <v>0</v>
      </c>
      <c r="BK338" s="247">
        <f>BK172-投入係数!BM6+逆行列係数!BK255</f>
        <v>0</v>
      </c>
      <c r="BL338" s="247">
        <f>BL172-投入係数!BN6+逆行列係数!BL255</f>
        <v>-1.1649148252700812E-5</v>
      </c>
      <c r="BM338" s="247">
        <f>BM172-投入係数!BO6+逆行列係数!BM255</f>
        <v>-5.6658895150991541E-6</v>
      </c>
      <c r="BN338" s="247">
        <f>BN172-投入係数!BP6+逆行列係数!BN255</f>
        <v>0</v>
      </c>
      <c r="BO338" s="247">
        <f>BO172-投入係数!BQ6+逆行列係数!BO255</f>
        <v>0</v>
      </c>
      <c r="BP338" s="247">
        <f>BP172-投入係数!BR6+逆行列係数!BP255</f>
        <v>0</v>
      </c>
      <c r="BQ338" s="247">
        <f>BQ172-投入係数!BS6+逆行列係数!BQ255</f>
        <v>-7.8867465407409275E-7</v>
      </c>
      <c r="BR338" s="247">
        <f>BR172-投入係数!BT6+逆行列係数!BR255</f>
        <v>0</v>
      </c>
      <c r="BS338" s="247">
        <f>BS172-投入係数!BU6+逆行列係数!BS255</f>
        <v>-2.858608579910412E-8</v>
      </c>
      <c r="BT338" s="247">
        <f>BT172-投入係数!BV6+逆行列係数!BT255</f>
        <v>-3.0764950622647007E-7</v>
      </c>
      <c r="BU338" s="247">
        <f>BU172-投入係数!BW6+逆行列係数!BU255</f>
        <v>0</v>
      </c>
      <c r="BV338" s="247">
        <f>BV172-投入係数!BX6+逆行列係数!BV255</f>
        <v>-1.3345694399524794E-7</v>
      </c>
      <c r="BW338" s="247">
        <f>BW172-投入係数!BY6+逆行列係数!BW255</f>
        <v>-7.9794291613147291E-6</v>
      </c>
      <c r="BX338" s="247">
        <f>BX172-投入係数!BZ6+逆行列係数!BX255</f>
        <v>-1.0362438272176018E-5</v>
      </c>
      <c r="BY338" s="247">
        <f>BY172-投入係数!CA6+逆行列係数!BY255</f>
        <v>-1.4278577969021607E-5</v>
      </c>
      <c r="BZ338" s="247">
        <f>BZ172-投入係数!CB6+逆行列係数!BZ255</f>
        <v>-5.089133893249978E-8</v>
      </c>
      <c r="CA338" s="247">
        <f>CA172-投入係数!CC6+逆行列係数!CA255</f>
        <v>-7.7179215691071111E-5</v>
      </c>
      <c r="CB338" s="286">
        <f>CB172-投入係数!CD6+逆行列係数!CB255</f>
        <v>0</v>
      </c>
      <c r="CC338" s="298">
        <f>CC172-投入係数!CE6+逆行列係数!CC255</f>
        <v>0</v>
      </c>
    </row>
    <row r="339" spans="1:81">
      <c r="A339" s="216" t="s">
        <v>75</v>
      </c>
      <c r="B339" s="356">
        <v>2</v>
      </c>
      <c r="C339" s="209" t="s">
        <v>238</v>
      </c>
      <c r="D339" s="247">
        <f>D173-投入係数!E7+逆行列係数!D256</f>
        <v>-1.9846971881610527E-4</v>
      </c>
      <c r="E339" s="247">
        <f>E173-投入係数!F7+逆行列係数!E256</f>
        <v>0.92571217766906688</v>
      </c>
      <c r="F339" s="247">
        <f>F173-投入係数!G7+逆行列係数!F256</f>
        <v>-1.4682516488083945E-4</v>
      </c>
      <c r="G339" s="247">
        <f>G173-投入係数!H7+逆行列係数!G256</f>
        <v>0</v>
      </c>
      <c r="H339" s="247">
        <f>H173-投入係数!I7+逆行列係数!H256</f>
        <v>-1.9703498646954395E-4</v>
      </c>
      <c r="I339" s="247">
        <f>I173-投入係数!J7+逆行列係数!I256</f>
        <v>-4.7309371932990353E-6</v>
      </c>
      <c r="J339" s="247">
        <f>J173-投入係数!K7+逆行列係数!J256</f>
        <v>-7.3692271872640713E-3</v>
      </c>
      <c r="K339" s="247">
        <f>K173-投入係数!L7+逆行列係数!K256</f>
        <v>-1.1565245640460319E-4</v>
      </c>
      <c r="L339" s="247">
        <f>L173-投入係数!M7+逆行列係数!L256</f>
        <v>0</v>
      </c>
      <c r="M339" s="247">
        <f>M173-投入係数!N7+逆行列係数!M256</f>
        <v>0</v>
      </c>
      <c r="N339" s="247">
        <f>N173-投入係数!O7+逆行列係数!N256</f>
        <v>0</v>
      </c>
      <c r="O339" s="247">
        <f>O173-投入係数!P7+逆行列係数!O256</f>
        <v>0</v>
      </c>
      <c r="P339" s="247">
        <f>P173-投入係数!Q7+逆行列係数!P256</f>
        <v>0</v>
      </c>
      <c r="Q339" s="247">
        <f>Q173-投入係数!R7+逆行列係数!Q256</f>
        <v>0</v>
      </c>
      <c r="R339" s="247">
        <f>R173-投入係数!S7+逆行列係数!R256</f>
        <v>0</v>
      </c>
      <c r="S339" s="247">
        <f>S173-投入係数!T7+逆行列係数!S256</f>
        <v>0</v>
      </c>
      <c r="T339" s="247">
        <f>T173-投入係数!U7+逆行列係数!T256</f>
        <v>0</v>
      </c>
      <c r="U339" s="247">
        <f>U173-投入係数!V7+逆行列係数!U256</f>
        <v>0</v>
      </c>
      <c r="V339" s="247">
        <f>V173-投入係数!W7+逆行列係数!V256</f>
        <v>0</v>
      </c>
      <c r="W339" s="247">
        <f>W173-投入係数!X7+逆行列係数!W256</f>
        <v>0</v>
      </c>
      <c r="X339" s="247">
        <f>X173-投入係数!Y7+逆行列係数!X256</f>
        <v>-3.2933373683355951E-7</v>
      </c>
      <c r="Y339" s="247">
        <f>Y173-投入係数!Z7+逆行列係数!Y256</f>
        <v>-1.4861575151344745E-4</v>
      </c>
      <c r="Z339" s="247">
        <f>Z173-投入係数!AA7+逆行列係数!Z256</f>
        <v>-9.6920540513080542E-6</v>
      </c>
      <c r="AA339" s="247">
        <f>AA173-投入係数!AB7+逆行列係数!AA256</f>
        <v>0</v>
      </c>
      <c r="AB339" s="247">
        <f>AB173-投入係数!AC7+逆行列係数!AB256</f>
        <v>0</v>
      </c>
      <c r="AC339" s="247">
        <f>AC173-投入係数!AD7+逆行列係数!AC256</f>
        <v>0</v>
      </c>
      <c r="AD339" s="247">
        <f>AD173-投入係数!AE7+逆行列係数!AD256</f>
        <v>0</v>
      </c>
      <c r="AE339" s="247">
        <f>AE173-投入係数!AF7+逆行列係数!AE256</f>
        <v>0</v>
      </c>
      <c r="AF339" s="247">
        <f>AF173-投入係数!AG7+逆行列係数!AF256</f>
        <v>0</v>
      </c>
      <c r="AG339" s="247">
        <f>AG173-投入係数!AH7+逆行列係数!AG256</f>
        <v>0</v>
      </c>
      <c r="AH339" s="247">
        <f>AH173-投入係数!AI7+逆行列係数!AH256</f>
        <v>0</v>
      </c>
      <c r="AI339" s="247">
        <f>AI173-投入係数!AJ7+逆行列係数!AI256</f>
        <v>-1.0941203982656555E-6</v>
      </c>
      <c r="AJ339" s="247">
        <f>AJ173-投入係数!AK7+逆行列係数!AJ256</f>
        <v>-1.7830067775620535E-5</v>
      </c>
      <c r="AK339" s="247">
        <f>AK173-投入係数!AL7+逆行列係数!AK256</f>
        <v>-1.6986990750365354E-5</v>
      </c>
      <c r="AL339" s="247">
        <f>AL173-投入係数!AM7+逆行列係数!AL256</f>
        <v>0</v>
      </c>
      <c r="AM339" s="247">
        <f>AM173-投入係数!AN7+逆行列係数!AM256</f>
        <v>0</v>
      </c>
      <c r="AN339" s="247">
        <f>AN173-投入係数!AO7+逆行列係数!AN256</f>
        <v>-4.5005831491116912E-4</v>
      </c>
      <c r="AO339" s="247">
        <f>AO173-投入係数!AP7+逆行列係数!AO256</f>
        <v>0</v>
      </c>
      <c r="AP339" s="248">
        <f>AP173-投入係数!AQ7+逆行列係数!AP256</f>
        <v>0</v>
      </c>
      <c r="AQ339" s="247">
        <f>AQ173-投入係数!AS7+逆行列係数!AQ256</f>
        <v>-5.8042977034697633E-7</v>
      </c>
      <c r="AR339" s="247">
        <f>AR173-投入係数!AT7+逆行列係数!AR256</f>
        <v>-2.2041485165688702E-4</v>
      </c>
      <c r="AS339" s="247">
        <f>AS173-投入係数!AU7+逆行列係数!AS256</f>
        <v>-2.8016903999027814E-7</v>
      </c>
      <c r="AT339" s="247">
        <f>AT173-投入係数!AV7+逆行列係数!AT256</f>
        <v>-1.1102969137719566E-7</v>
      </c>
      <c r="AU339" s="247">
        <f>AU173-投入係数!AW7+逆行列係数!AU256</f>
        <v>-5.7918366896548134E-7</v>
      </c>
      <c r="AV339" s="247">
        <f>AV173-投入係数!AX7+逆行列係数!AV256</f>
        <v>-7.3135133549934409E-9</v>
      </c>
      <c r="AW339" s="247">
        <f>AW173-投入係数!AY7+逆行列係数!AW256</f>
        <v>-2.5750688017793771E-5</v>
      </c>
      <c r="AX339" s="247">
        <f>AX173-投入係数!AZ7+逆行列係数!AX256</f>
        <v>-2.3541224392864142E-7</v>
      </c>
      <c r="AY339" s="247">
        <f>AY173-投入係数!BA7+逆行列係数!AY256</f>
        <v>0</v>
      </c>
      <c r="AZ339" s="247">
        <f>AZ173-投入係数!BB7+逆行列係数!AZ256</f>
        <v>0</v>
      </c>
      <c r="BA339" s="247">
        <f>BA173-投入係数!BC7+逆行列係数!BA256</f>
        <v>-5.1861096644732225E-10</v>
      </c>
      <c r="BB339" s="247">
        <f>BB173-投入係数!BD7+逆行列係数!BB256</f>
        <v>-5.7654469954376767E-11</v>
      </c>
      <c r="BC339" s="247">
        <f>BC173-投入係数!BE7+逆行列係数!BC256</f>
        <v>0</v>
      </c>
      <c r="BD339" s="247">
        <f>BD173-投入係数!BF7+逆行列係数!BD256</f>
        <v>0</v>
      </c>
      <c r="BE339" s="247">
        <f>BE173-投入係数!BG7+逆行列係数!BE256</f>
        <v>0</v>
      </c>
      <c r="BF339" s="247">
        <f>BF173-投入係数!BH7+逆行列係数!BF256</f>
        <v>0</v>
      </c>
      <c r="BG339" s="247">
        <f>BG173-投入係数!BI7+逆行列係数!BG256</f>
        <v>0</v>
      </c>
      <c r="BH339" s="247">
        <f>BH173-投入係数!BJ7+逆行列係数!BH256</f>
        <v>0</v>
      </c>
      <c r="BI339" s="247">
        <f>BI173-投入係数!BK7+逆行列係数!BI256</f>
        <v>0</v>
      </c>
      <c r="BJ339" s="247">
        <f>BJ173-投入係数!BL7+逆行列係数!BJ256</f>
        <v>0</v>
      </c>
      <c r="BK339" s="247">
        <f>BK173-投入係数!BM7+逆行列係数!BK256</f>
        <v>-2.3615657805041833E-10</v>
      </c>
      <c r="BL339" s="247">
        <f>BL173-投入係数!BN7+逆行列係数!BL256</f>
        <v>-1.7160558196260871E-7</v>
      </c>
      <c r="BM339" s="247">
        <f>BM173-投入係数!BO7+逆行列係数!BM256</f>
        <v>-4.1795938608910703E-8</v>
      </c>
      <c r="BN339" s="247">
        <f>BN173-投入係数!BP7+逆行列係数!BN256</f>
        <v>0</v>
      </c>
      <c r="BO339" s="247">
        <f>BO173-投入係数!BQ7+逆行列係数!BO256</f>
        <v>0</v>
      </c>
      <c r="BP339" s="247">
        <f>BP173-投入係数!BR7+逆行列係数!BP256</f>
        <v>0</v>
      </c>
      <c r="BQ339" s="247">
        <f>BQ173-投入係数!BS7+逆行列係数!BQ256</f>
        <v>0</v>
      </c>
      <c r="BR339" s="247">
        <f>BR173-投入係数!BT7+逆行列係数!BR256</f>
        <v>0</v>
      </c>
      <c r="BS339" s="247">
        <f>BS173-投入係数!BU7+逆行列係数!BS256</f>
        <v>0</v>
      </c>
      <c r="BT339" s="247">
        <f>BT173-投入係数!BV7+逆行列係数!BT256</f>
        <v>0</v>
      </c>
      <c r="BU339" s="247">
        <f>BU173-投入係数!BW7+逆行列係数!BU256</f>
        <v>0</v>
      </c>
      <c r="BV339" s="247">
        <f>BV173-投入係数!BX7+逆行列係数!BV256</f>
        <v>-4.0961002534987792E-9</v>
      </c>
      <c r="BW339" s="247">
        <f>BW173-投入係数!BY7+逆行列係数!BW256</f>
        <v>-5.0994164844811675E-8</v>
      </c>
      <c r="BX339" s="247">
        <f>BX173-投入係数!BZ7+逆行列係数!BX256</f>
        <v>-5.0412100650637447E-8</v>
      </c>
      <c r="BY339" s="247">
        <f>BY173-投入係数!CA7+逆行列係数!BY256</f>
        <v>0</v>
      </c>
      <c r="BZ339" s="247">
        <f>BZ173-投入係数!CB7+逆行列係数!BZ256</f>
        <v>0</v>
      </c>
      <c r="CA339" s="247">
        <f>CA173-投入係数!CC7+逆行列係数!CA256</f>
        <v>-1.181980936990522E-6</v>
      </c>
      <c r="CB339" s="247">
        <f>CB173-投入係数!CD7+逆行列係数!CB256</f>
        <v>0</v>
      </c>
      <c r="CC339" s="277">
        <f>CC173-投入係数!CE7+逆行列係数!CC256</f>
        <v>0</v>
      </c>
    </row>
    <row r="340" spans="1:81">
      <c r="A340" s="216" t="s">
        <v>77</v>
      </c>
      <c r="B340" s="356">
        <v>3</v>
      </c>
      <c r="C340" s="209" t="s">
        <v>239</v>
      </c>
      <c r="D340" s="247">
        <f>D174-投入係数!E8+逆行列係数!D257</f>
        <v>0</v>
      </c>
      <c r="E340" s="247">
        <f>E174-投入係数!F8+逆行列係数!E257</f>
        <v>0</v>
      </c>
      <c r="F340" s="247">
        <f>F174-投入係数!G8+逆行列係数!F257</f>
        <v>0.99324161998300542</v>
      </c>
      <c r="G340" s="247">
        <f>G174-投入係数!H8+逆行列係数!G257</f>
        <v>0</v>
      </c>
      <c r="H340" s="247">
        <f>H174-投入係数!I8+逆行列係数!H257</f>
        <v>-1.3557692246889933E-3</v>
      </c>
      <c r="I340" s="247">
        <f>I174-投入係数!J8+逆行列係数!I257</f>
        <v>0</v>
      </c>
      <c r="J340" s="247">
        <f>J174-投入係数!K8+逆行列係数!J257</f>
        <v>0</v>
      </c>
      <c r="K340" s="247">
        <f>K174-投入係数!L8+逆行列係数!K257</f>
        <v>-6.0831838592647389E-6</v>
      </c>
      <c r="L340" s="247">
        <f>L174-投入係数!M8+逆行列係数!L257</f>
        <v>0</v>
      </c>
      <c r="M340" s="247">
        <f>M174-投入係数!N8+逆行列係数!M257</f>
        <v>0</v>
      </c>
      <c r="N340" s="247">
        <f>N174-投入係数!O8+逆行列係数!N257</f>
        <v>0</v>
      </c>
      <c r="O340" s="247">
        <f>O174-投入係数!P8+逆行列係数!O257</f>
        <v>0</v>
      </c>
      <c r="P340" s="247">
        <f>P174-投入係数!Q8+逆行列係数!P257</f>
        <v>0</v>
      </c>
      <c r="Q340" s="247">
        <f>Q174-投入係数!R8+逆行列係数!Q257</f>
        <v>0</v>
      </c>
      <c r="R340" s="247">
        <f>R174-投入係数!S8+逆行列係数!R257</f>
        <v>0</v>
      </c>
      <c r="S340" s="247">
        <f>S174-投入係数!T8+逆行列係数!S257</f>
        <v>0</v>
      </c>
      <c r="T340" s="247">
        <f>T174-投入係数!U8+逆行列係数!T257</f>
        <v>0</v>
      </c>
      <c r="U340" s="247">
        <f>U174-投入係数!V8+逆行列係数!U257</f>
        <v>0</v>
      </c>
      <c r="V340" s="247">
        <f>V174-投入係数!W8+逆行列係数!V257</f>
        <v>0</v>
      </c>
      <c r="W340" s="247">
        <f>W174-投入係数!X8+逆行列係数!W257</f>
        <v>0</v>
      </c>
      <c r="X340" s="247">
        <f>X174-投入係数!Y8+逆行列係数!X257</f>
        <v>0</v>
      </c>
      <c r="Y340" s="247">
        <f>Y174-投入係数!Z8+逆行列係数!Y257</f>
        <v>-2.6724871831978174E-4</v>
      </c>
      <c r="Z340" s="247">
        <f>Z174-投入係数!AA8+逆行列係数!Z257</f>
        <v>0</v>
      </c>
      <c r="AA340" s="247">
        <f>AA174-投入係数!AB8+逆行列係数!AA257</f>
        <v>0</v>
      </c>
      <c r="AB340" s="247">
        <f>AB174-投入係数!AC8+逆行列係数!AB257</f>
        <v>0</v>
      </c>
      <c r="AC340" s="247">
        <f>AC174-投入係数!AD8+逆行列係数!AC257</f>
        <v>0</v>
      </c>
      <c r="AD340" s="247">
        <f>AD174-投入係数!AE8+逆行列係数!AD257</f>
        <v>0</v>
      </c>
      <c r="AE340" s="247">
        <f>AE174-投入係数!AF8+逆行列係数!AE257</f>
        <v>0</v>
      </c>
      <c r="AF340" s="247">
        <f>AF174-投入係数!AG8+逆行列係数!AF257</f>
        <v>0</v>
      </c>
      <c r="AG340" s="247">
        <f>AG174-投入係数!AH8+逆行列係数!AG257</f>
        <v>-3.5215045008039585E-7</v>
      </c>
      <c r="AH340" s="247">
        <f>AH174-投入係数!AI8+逆行列係数!AH257</f>
        <v>0</v>
      </c>
      <c r="AI340" s="247">
        <f>AI174-投入係数!AJ8+逆行列係数!AI257</f>
        <v>-6.1655114664293536E-7</v>
      </c>
      <c r="AJ340" s="247">
        <f>AJ174-投入係数!AK8+逆行列係数!AJ257</f>
        <v>-1.1041182707941089E-5</v>
      </c>
      <c r="AK340" s="247">
        <f>AK174-投入係数!AL8+逆行列係数!AK257</f>
        <v>-3.6438834488244597E-5</v>
      </c>
      <c r="AL340" s="247">
        <f>AL174-投入係数!AM8+逆行列係数!AL257</f>
        <v>0</v>
      </c>
      <c r="AM340" s="247">
        <f>AM174-投入係数!AN8+逆行列係数!AM257</f>
        <v>0</v>
      </c>
      <c r="AN340" s="247">
        <f>AN174-投入係数!AO8+逆行列係数!AN257</f>
        <v>-4.6922342965219832E-4</v>
      </c>
      <c r="AO340" s="247">
        <f>AO174-投入係数!AP8+逆行列係数!AO257</f>
        <v>0</v>
      </c>
      <c r="AP340" s="248">
        <f>AP174-投入係数!AQ8+逆行列係数!AP257</f>
        <v>0</v>
      </c>
      <c r="AQ340" s="247">
        <f>AQ174-投入係数!AS8+逆行列係数!AQ257</f>
        <v>0</v>
      </c>
      <c r="AR340" s="247">
        <f>AR174-投入係数!AT8+逆行列係数!AR257</f>
        <v>0</v>
      </c>
      <c r="AS340" s="247">
        <f>AS174-投入係数!AU8+逆行列係数!AS257</f>
        <v>-1.2468346063500813E-3</v>
      </c>
      <c r="AT340" s="247">
        <f>AT174-投入係数!AV8+逆行列係数!AT257</f>
        <v>0</v>
      </c>
      <c r="AU340" s="247">
        <f>AU174-投入係数!AW8+逆行列係数!AU257</f>
        <v>-7.365424517386895E-4</v>
      </c>
      <c r="AV340" s="247">
        <f>AV174-投入係数!AX8+逆行列係数!AV257</f>
        <v>-2.11137078311307E-8</v>
      </c>
      <c r="AW340" s="247">
        <f>AW174-投入係数!AY8+逆行列係数!AW257</f>
        <v>0</v>
      </c>
      <c r="AX340" s="247">
        <f>AX174-投入係数!AZ8+逆行列係数!AX257</f>
        <v>-1.7686205750076973E-6</v>
      </c>
      <c r="AY340" s="247">
        <f>AY174-投入係数!BA8+逆行列係数!AY257</f>
        <v>0</v>
      </c>
      <c r="AZ340" s="247">
        <f>AZ174-投入係数!BB8+逆行列係数!AZ257</f>
        <v>0</v>
      </c>
      <c r="BA340" s="247">
        <f>BA174-投入係数!BC8+逆行列係数!BA257</f>
        <v>0</v>
      </c>
      <c r="BB340" s="247">
        <f>BB174-投入係数!BD8+逆行列係数!BB257</f>
        <v>0</v>
      </c>
      <c r="BC340" s="247">
        <f>BC174-投入係数!BE8+逆行列係数!BC257</f>
        <v>0</v>
      </c>
      <c r="BD340" s="247">
        <f>BD174-投入係数!BF8+逆行列係数!BD257</f>
        <v>0</v>
      </c>
      <c r="BE340" s="247">
        <f>BE174-投入係数!BG8+逆行列係数!BE257</f>
        <v>0</v>
      </c>
      <c r="BF340" s="247">
        <f>BF174-投入係数!BH8+逆行列係数!BF257</f>
        <v>0</v>
      </c>
      <c r="BG340" s="247">
        <f>BG174-投入係数!BI8+逆行列係数!BG257</f>
        <v>0</v>
      </c>
      <c r="BH340" s="247">
        <f>BH174-投入係数!BJ8+逆行列係数!BH257</f>
        <v>0</v>
      </c>
      <c r="BI340" s="247">
        <f>BI174-投入係数!BK8+逆行列係数!BI257</f>
        <v>0</v>
      </c>
      <c r="BJ340" s="247">
        <f>BJ174-投入係数!BL8+逆行列係数!BJ257</f>
        <v>0</v>
      </c>
      <c r="BK340" s="247">
        <f>BK174-投入係数!BM8+逆行列係数!BK257</f>
        <v>0</v>
      </c>
      <c r="BL340" s="247">
        <f>BL174-投入係数!BN8+逆行列係数!BL257</f>
        <v>-7.3883797037437132E-5</v>
      </c>
      <c r="BM340" s="247">
        <f>BM174-投入係数!BO8+逆行列係数!BM257</f>
        <v>0</v>
      </c>
      <c r="BN340" s="247">
        <f>BN174-投入係数!BP8+逆行列係数!BN257</f>
        <v>0</v>
      </c>
      <c r="BO340" s="247">
        <f>BO174-投入係数!BQ8+逆行列係数!BO257</f>
        <v>0</v>
      </c>
      <c r="BP340" s="247">
        <f>BP174-投入係数!BR8+逆行列係数!BP257</f>
        <v>0</v>
      </c>
      <c r="BQ340" s="247">
        <f>BQ174-投入係数!BS8+逆行列係数!BQ257</f>
        <v>0</v>
      </c>
      <c r="BR340" s="247">
        <f>BR174-投入係数!BT8+逆行列係数!BR257</f>
        <v>0</v>
      </c>
      <c r="BS340" s="247">
        <f>BS174-投入係数!BU8+逆行列係数!BS257</f>
        <v>0</v>
      </c>
      <c r="BT340" s="247">
        <f>BT174-投入係数!BV8+逆行列係数!BT257</f>
        <v>-1.3455807595199334E-7</v>
      </c>
      <c r="BU340" s="247">
        <f>BU174-投入係数!BW8+逆行列係数!BU257</f>
        <v>0</v>
      </c>
      <c r="BV340" s="247">
        <f>BV174-投入係数!BX8+逆行列係数!BV257</f>
        <v>-1.8699097214097367E-7</v>
      </c>
      <c r="BW340" s="247">
        <f>BW174-投入係数!BY8+逆行列係数!BW257</f>
        <v>-2.8890600225292851E-6</v>
      </c>
      <c r="BX340" s="247">
        <f>BX174-投入係数!BZ8+逆行列係数!BX257</f>
        <v>-9.0163785002605254E-6</v>
      </c>
      <c r="BY340" s="247">
        <f>BY174-投入係数!CA8+逆行列係数!BY257</f>
        <v>0</v>
      </c>
      <c r="BZ340" s="247">
        <f>BZ174-投入係数!CB8+逆行列係数!BZ257</f>
        <v>0</v>
      </c>
      <c r="CA340" s="247">
        <f>CA174-投入係数!CC8+逆行列係数!CA257</f>
        <v>-1.0449224924129271E-4</v>
      </c>
      <c r="CB340" s="247">
        <f>CB174-投入係数!CD8+逆行列係数!CB257</f>
        <v>0</v>
      </c>
      <c r="CC340" s="277">
        <f>CC174-投入係数!CE8+逆行列係数!CC257</f>
        <v>0</v>
      </c>
    </row>
    <row r="341" spans="1:81">
      <c r="A341" s="216" t="s">
        <v>79</v>
      </c>
      <c r="B341" s="356">
        <v>4</v>
      </c>
      <c r="C341" s="209" t="s">
        <v>39</v>
      </c>
      <c r="D341" s="247">
        <f>D175-投入係数!E9+逆行列係数!D258</f>
        <v>-5.7499259331782637E-8</v>
      </c>
      <c r="E341" s="247">
        <f>E175-投入係数!F9+逆行列係数!E258</f>
        <v>-3.9283609952548955E-6</v>
      </c>
      <c r="F341" s="247">
        <f>F175-投入係数!G9+逆行列係数!F258</f>
        <v>0</v>
      </c>
      <c r="G341" s="247">
        <f>G175-投入係数!H9+逆行列係数!G258</f>
        <v>0.99999288653395346</v>
      </c>
      <c r="H341" s="247">
        <f>H175-投入係数!I9+逆行列係数!H258</f>
        <v>-1.9555179126152101E-6</v>
      </c>
      <c r="I341" s="247">
        <f>I175-投入係数!J9+逆行列係数!I258</f>
        <v>-1.9106359818437811E-6</v>
      </c>
      <c r="J341" s="247">
        <f>J175-投入係数!K9+逆行列係数!J258</f>
        <v>-1.9196030849319597E-5</v>
      </c>
      <c r="K341" s="247">
        <f>K175-投入係数!L9+逆行列係数!K258</f>
        <v>-4.2755818745024259E-5</v>
      </c>
      <c r="L341" s="247">
        <f>L175-投入係数!M9+逆行列係数!L258</f>
        <v>-4.9393018929565491E-3</v>
      </c>
      <c r="M341" s="247">
        <f>M175-投入係数!N9+逆行列係数!M258</f>
        <v>-6.7683094623226432E-7</v>
      </c>
      <c r="N341" s="247">
        <f>N175-投入係数!O9+逆行列係数!N258</f>
        <v>-4.5855758611697967E-4</v>
      </c>
      <c r="O341" s="247">
        <f>O175-投入係数!P9+逆行列係数!O258</f>
        <v>-5.3066908780297767E-4</v>
      </c>
      <c r="P341" s="247">
        <f>P175-投入係数!Q9+逆行列係数!P258</f>
        <v>-1.0190166998070016E-3</v>
      </c>
      <c r="Q341" s="247">
        <f>Q175-投入係数!R9+逆行列係数!Q258</f>
        <v>-6.4868802914140274E-7</v>
      </c>
      <c r="R341" s="247">
        <f>R175-投入係数!S9+逆行列係数!R258</f>
        <v>-3.3415390225257589E-7</v>
      </c>
      <c r="S341" s="247">
        <f>S175-投入係数!T9+逆行列係数!S258</f>
        <v>-1.4411045203070604E-7</v>
      </c>
      <c r="T341" s="247">
        <f>T175-投入係数!U9+逆行列係数!T258</f>
        <v>-2.1112564936421628E-7</v>
      </c>
      <c r="U341" s="247">
        <f>U175-投入係数!V9+逆行列係数!U258</f>
        <v>-8.1491342852935708E-7</v>
      </c>
      <c r="V341" s="247">
        <f>V175-投入係数!W9+逆行列係数!V258</f>
        <v>-1.6166805863598922E-7</v>
      </c>
      <c r="W341" s="247">
        <f>W175-投入係数!X9+逆行列係数!W258</f>
        <v>0</v>
      </c>
      <c r="X341" s="247">
        <f>X175-投入係数!Y9+逆行列係数!X258</f>
        <v>-3.7554268564483071E-7</v>
      </c>
      <c r="Y341" s="247">
        <f>Y175-投入係数!Z9+逆行列係数!Y258</f>
        <v>-1.9890620570819234E-6</v>
      </c>
      <c r="Z341" s="247">
        <f>Z175-投入係数!AA9+逆行列係数!Z258</f>
        <v>-1.7196186162903157E-5</v>
      </c>
      <c r="AA341" s="247">
        <f>AA175-投入係数!AB9+逆行列係数!AA258</f>
        <v>-2.3930889952807899E-3</v>
      </c>
      <c r="AB341" s="247">
        <f>AB175-投入係数!AC9+逆行列係数!AB258</f>
        <v>0</v>
      </c>
      <c r="AC341" s="247">
        <f>AC175-投入係数!AD9+逆行列係数!AC258</f>
        <v>0</v>
      </c>
      <c r="AD341" s="247">
        <f>AD175-投入係数!AE9+逆行列係数!AD258</f>
        <v>-1.5969108076009875E-8</v>
      </c>
      <c r="AE341" s="247">
        <f>AE175-投入係数!AF9+逆行列係数!AE258</f>
        <v>-7.8662550421082819E-9</v>
      </c>
      <c r="AF341" s="247">
        <f>AF175-投入係数!AG9+逆行列係数!AF258</f>
        <v>-5.3242844555541976E-9</v>
      </c>
      <c r="AG341" s="247">
        <f>AG175-投入係数!AH9+逆行列係数!AG258</f>
        <v>-4.6764538745200132E-8</v>
      </c>
      <c r="AH341" s="247">
        <f>AH175-投入係数!AI9+逆行列係数!AH258</f>
        <v>0</v>
      </c>
      <c r="AI341" s="247">
        <f>AI175-投入係数!AJ9+逆行列係数!AI258</f>
        <v>-5.8482978306165387E-8</v>
      </c>
      <c r="AJ341" s="247">
        <f>AJ175-投入係数!AK9+逆行列係数!AJ258</f>
        <v>-3.366913269289967E-7</v>
      </c>
      <c r="AK341" s="247">
        <f>AK175-投入係数!AL9+逆行列係数!AK258</f>
        <v>-4.8547474288744734E-8</v>
      </c>
      <c r="AL341" s="247">
        <f>AL175-投入係数!AM9+逆行列係数!AL258</f>
        <v>-2.9499430676252958E-7</v>
      </c>
      <c r="AM341" s="247">
        <f>AM175-投入係数!AN9+逆行列係数!AM258</f>
        <v>-3.8214438904028075E-8</v>
      </c>
      <c r="AN341" s="247">
        <f>AN175-投入係数!AO9+逆行列係数!AN258</f>
        <v>-1.8691949946530354E-8</v>
      </c>
      <c r="AO341" s="247">
        <f>AO175-投入係数!AP9+逆行列係数!AO258</f>
        <v>0</v>
      </c>
      <c r="AP341" s="248">
        <f>AP175-投入係数!AQ9+逆行列係数!AP258</f>
        <v>-1.2309167213260064E-6</v>
      </c>
      <c r="AQ341" s="247">
        <f>AQ175-投入係数!AS9+逆行列係数!AQ258</f>
        <v>-2.7191531985503873E-10</v>
      </c>
      <c r="AR341" s="247">
        <f>AR175-投入係数!AT9+逆行列係数!AR258</f>
        <v>-1.4929784819403863E-8</v>
      </c>
      <c r="AS341" s="247">
        <f>AS175-投入係数!AU9+逆行列係数!AS258</f>
        <v>0</v>
      </c>
      <c r="AT341" s="247">
        <f>AT175-投入係数!AV9+逆行列係数!AT258</f>
        <v>-9.3072836260726512E-8</v>
      </c>
      <c r="AU341" s="247">
        <f>AU175-投入係数!AW9+逆行列係数!AU258</f>
        <v>-6.7294537633227704E-9</v>
      </c>
      <c r="AV341" s="247">
        <f>AV175-投入係数!AX9+逆行列係数!AV258</f>
        <v>-7.4965158416268043E-9</v>
      </c>
      <c r="AW341" s="247">
        <f>AW175-投入係数!AY9+逆行列係数!AW258</f>
        <v>-7.9935057705163123E-8</v>
      </c>
      <c r="AX341" s="247">
        <f>AX175-投入係数!AZ9+逆行列係数!AX258</f>
        <v>-1.5471421138435437E-7</v>
      </c>
      <c r="AY341" s="247">
        <f>AY175-投入係数!BA9+逆行列係数!AY258</f>
        <v>-1.7563336103803237E-5</v>
      </c>
      <c r="AZ341" s="247">
        <f>AZ175-投入係数!BB9+逆行列係数!AZ258</f>
        <v>-3.3235698479197205E-9</v>
      </c>
      <c r="BA341" s="247">
        <f>BA175-投入係数!BC9+逆行列係数!BA258</f>
        <v>-1.6096078137130521E-6</v>
      </c>
      <c r="BB341" s="247">
        <f>BB175-投入係数!BD9+逆行列係数!BB258</f>
        <v>-2.156008738013336E-6</v>
      </c>
      <c r="BC341" s="247">
        <f>BC175-投入係数!BE9+逆行列係数!BC258</f>
        <v>-6.4170744476956547E-6</v>
      </c>
      <c r="BD341" s="247">
        <f>BD175-投入係数!BF9+逆行列係数!BD258</f>
        <v>-3.4562580428398353E-9</v>
      </c>
      <c r="BE341" s="247">
        <f>BE175-投入係数!BG9+逆行列係数!BE258</f>
        <v>-1.4396754136317133E-9</v>
      </c>
      <c r="BF341" s="247">
        <f>BF175-投入係数!BH9+逆行列係数!BF258</f>
        <v>-1.6354222620164141E-9</v>
      </c>
      <c r="BG341" s="247">
        <f>BG175-投入係数!BI9+逆行列係数!BG258</f>
        <v>-3.1299348685447318E-9</v>
      </c>
      <c r="BH341" s="247">
        <f>BH175-投入係数!BJ9+逆行列係数!BH258</f>
        <v>-3.1656990800867816E-9</v>
      </c>
      <c r="BI341" s="247">
        <f>BI175-投入係数!BK9+逆行列係数!BI258</f>
        <v>-7.5812785398541801E-10</v>
      </c>
      <c r="BJ341" s="247">
        <f>BJ175-投入係数!BL9+逆行列係数!BJ258</f>
        <v>-6.6993277992675883E-11</v>
      </c>
      <c r="BK341" s="247">
        <f>BK175-投入係数!BM9+逆行列係数!BK258</f>
        <v>-2.6141853167906466E-9</v>
      </c>
      <c r="BL341" s="247">
        <f>BL175-投入係数!BN9+逆行列係数!BL258</f>
        <v>-1.6592290131910565E-8</v>
      </c>
      <c r="BM341" s="247">
        <f>BM175-投入係数!BO9+逆行列係数!BM258</f>
        <v>-6.8270191310707706E-8</v>
      </c>
      <c r="BN341" s="247">
        <f>BN175-投入係数!BP9+逆行列係数!BN258</f>
        <v>-7.469153841095681E-6</v>
      </c>
      <c r="BO341" s="247">
        <f>BO175-投入係数!BQ9+逆行列係数!BO258</f>
        <v>0</v>
      </c>
      <c r="BP341" s="247">
        <f>BP175-投入係数!BR9+逆行列係数!BP258</f>
        <v>-5.0768161857358366E-11</v>
      </c>
      <c r="BQ341" s="247">
        <f>BQ175-投入係数!BS9+逆行列係数!BQ258</f>
        <v>-6.4015522528151502E-11</v>
      </c>
      <c r="BR341" s="247">
        <f>BR175-投入係数!BT9+逆行列係数!BR258</f>
        <v>-3.2293556344037959E-11</v>
      </c>
      <c r="BS341" s="247">
        <f>BS175-投入係数!BU9+逆行列係数!BS258</f>
        <v>-2.7762586410476494E-11</v>
      </c>
      <c r="BT341" s="247">
        <f>BT175-投入係数!BV9+逆行列係数!BT258</f>
        <v>-1.6502743744913398E-10</v>
      </c>
      <c r="BU341" s="247">
        <f>BU175-投入係数!BW9+逆行列係数!BU258</f>
        <v>-6.3014949099476478E-12</v>
      </c>
      <c r="BV341" s="247">
        <f>BV175-投入係数!BX9+逆行列係数!BV258</f>
        <v>-2.7999989904276817E-10</v>
      </c>
      <c r="BW341" s="247">
        <f>BW175-投入係数!BY9+逆行列係数!BW258</f>
        <v>-1.524579808311754E-9</v>
      </c>
      <c r="BX341" s="247">
        <f>BX175-投入係数!BZ9+逆行列係数!BX258</f>
        <v>-1.9348795601263633E-10</v>
      </c>
      <c r="BY341" s="247">
        <f>BY175-投入係数!CA9+逆行列係数!BY258</f>
        <v>-1.2857306606507096E-9</v>
      </c>
      <c r="BZ341" s="247">
        <f>BZ175-投入係数!CB9+逆行列係数!BZ258</f>
        <v>-1.2757055297267001E-10</v>
      </c>
      <c r="CA341" s="247">
        <f>CA175-投入係数!CC9+逆行列係数!CA258</f>
        <v>-2.6632544799203281E-10</v>
      </c>
      <c r="CB341" s="247">
        <f>CB175-投入係数!CD9+逆行列係数!CB258</f>
        <v>0</v>
      </c>
      <c r="CC341" s="277">
        <f>CC175-投入係数!CE9+逆行列係数!CC258</f>
        <v>-4.847283857563626E-9</v>
      </c>
    </row>
    <row r="342" spans="1:81">
      <c r="A342" s="216"/>
      <c r="B342" s="356">
        <v>5</v>
      </c>
      <c r="C342" s="209" t="s">
        <v>159</v>
      </c>
      <c r="D342" s="247">
        <f>D176-投入係数!E10+逆行列係数!D259</f>
        <v>-3.5539299777014491E-2</v>
      </c>
      <c r="E342" s="247">
        <f>E176-投入係数!F10+逆行列係数!E259</f>
        <v>-1.8144411290892161E-3</v>
      </c>
      <c r="F342" s="247">
        <f>F176-投入係数!G10+逆行列係数!F259</f>
        <v>-3.7113659246828815E-2</v>
      </c>
      <c r="G342" s="247">
        <f>G176-投入係数!H10+逆行列係数!G259</f>
        <v>0</v>
      </c>
      <c r="H342" s="247">
        <f>H176-投入係数!I10+逆行列係数!H259</f>
        <v>0.9407159585369701</v>
      </c>
      <c r="I342" s="247">
        <f>I176-投入係数!J10+逆行列係数!I259</f>
        <v>-8.5260106156854641E-4</v>
      </c>
      <c r="J342" s="247">
        <f>J176-投入係数!K10+逆行列係数!J259</f>
        <v>-3.8042009711641855E-4</v>
      </c>
      <c r="K342" s="247">
        <f>K176-投入係数!L10+逆行列係数!K259</f>
        <v>-2.6201577661106325E-3</v>
      </c>
      <c r="L342" s="247">
        <f>L176-投入係数!M10+逆行列係数!L259</f>
        <v>0</v>
      </c>
      <c r="M342" s="247">
        <f>M176-投入係数!N10+逆行列係数!M259</f>
        <v>-4.0965288485529788E-6</v>
      </c>
      <c r="N342" s="247">
        <f>N176-投入係数!O10+逆行列係数!N259</f>
        <v>-7.5551813822176162E-5</v>
      </c>
      <c r="O342" s="247">
        <f>O176-投入係数!P10+逆行列係数!O259</f>
        <v>-1.208820624646251E-7</v>
      </c>
      <c r="P342" s="247">
        <f>P176-投入係数!Q10+逆行列係数!P259</f>
        <v>0</v>
      </c>
      <c r="Q342" s="247">
        <f>Q176-投入係数!R10+逆行列係数!Q259</f>
        <v>0</v>
      </c>
      <c r="R342" s="247">
        <f>R176-投入係数!S10+逆行列係数!R259</f>
        <v>0</v>
      </c>
      <c r="S342" s="247">
        <f>S176-投入係数!T10+逆行列係数!S259</f>
        <v>0</v>
      </c>
      <c r="T342" s="247">
        <f>T176-投入係数!U10+逆行列係数!T259</f>
        <v>0</v>
      </c>
      <c r="U342" s="247">
        <f>U176-投入係数!V10+逆行列係数!U259</f>
        <v>0</v>
      </c>
      <c r="V342" s="247">
        <f>V176-投入係数!W10+逆行列係数!V259</f>
        <v>0</v>
      </c>
      <c r="W342" s="247">
        <f>W176-投入係数!X10+逆行列係数!W259</f>
        <v>0</v>
      </c>
      <c r="X342" s="247">
        <f>X176-投入係数!Y10+逆行列係数!X259</f>
        <v>0</v>
      </c>
      <c r="Y342" s="247">
        <f>Y176-投入係数!Z10+逆行列係数!Y259</f>
        <v>-8.1848969325162618E-4</v>
      </c>
      <c r="Z342" s="247">
        <f>Z176-投入係数!AA10+逆行列係数!Z259</f>
        <v>-2.7452335594558959E-6</v>
      </c>
      <c r="AA342" s="247">
        <f>AA176-投入係数!AB10+逆行列係数!AA259</f>
        <v>0</v>
      </c>
      <c r="AB342" s="247">
        <f>AB176-投入係数!AC10+逆行列係数!AB259</f>
        <v>0</v>
      </c>
      <c r="AC342" s="247">
        <f>AC176-投入係数!AD10+逆行列係数!AC259</f>
        <v>0</v>
      </c>
      <c r="AD342" s="247">
        <f>AD176-投入係数!AE10+逆行列係数!AD259</f>
        <v>-3.7370979835214189E-5</v>
      </c>
      <c r="AE342" s="247">
        <f>AE176-投入係数!AF10+逆行列係数!AE259</f>
        <v>0</v>
      </c>
      <c r="AF342" s="247">
        <f>AF176-投入係数!AG10+逆行列係数!AF259</f>
        <v>0</v>
      </c>
      <c r="AG342" s="247">
        <f>AG176-投入係数!AH10+逆行列係数!AG259</f>
        <v>-1.9345204894060396E-5</v>
      </c>
      <c r="AH342" s="247">
        <f>AH176-投入係数!AI10+逆行列係数!AH259</f>
        <v>0</v>
      </c>
      <c r="AI342" s="247">
        <f>AI176-投入係数!AJ10+逆行列係数!AI259</f>
        <v>-1.8408357150972144E-4</v>
      </c>
      <c r="AJ342" s="247">
        <f>AJ176-投入係数!AK10+逆行列係数!AJ259</f>
        <v>-1.3660110147050977E-3</v>
      </c>
      <c r="AK342" s="247">
        <f>AK176-投入係数!AL10+逆行列係数!AK259</f>
        <v>-1.7256542509150919E-3</v>
      </c>
      <c r="AL342" s="247">
        <f>AL176-投入係数!AM10+逆行列係数!AL259</f>
        <v>-4.4316535646549902E-4</v>
      </c>
      <c r="AM342" s="247">
        <f>AM176-投入係数!AN10+逆行列係数!AM259</f>
        <v>-8.3201386793698197E-7</v>
      </c>
      <c r="AN342" s="247">
        <f>AN176-投入係数!AO10+逆行列係数!AN259</f>
        <v>-2.8118647741444024E-2</v>
      </c>
      <c r="AO342" s="247">
        <f>AO176-投入係数!AP10+逆行列係数!AO259</f>
        <v>0</v>
      </c>
      <c r="AP342" s="248">
        <f>AP176-投入係数!AQ10+逆行列係数!AP259</f>
        <v>-1.0144111737120333E-3</v>
      </c>
      <c r="AQ342" s="247">
        <f>AQ176-投入係数!AS10+逆行列係数!AQ259</f>
        <v>-4.4811551198649519E-3</v>
      </c>
      <c r="AR342" s="247">
        <f>AR176-投入係数!AT10+逆行列係数!AR259</f>
        <v>-8.9056945509957187E-4</v>
      </c>
      <c r="AS342" s="247">
        <f>AS176-投入係数!AU10+逆行列係数!AS259</f>
        <v>-4.2023373376172584E-3</v>
      </c>
      <c r="AT342" s="247">
        <f>AT176-投入係数!AV10+逆行列係数!AT259</f>
        <v>0</v>
      </c>
      <c r="AU342" s="247">
        <f>AU176-投入係数!AW10+逆行列係数!AU259</f>
        <v>-7.4957347513889636E-3</v>
      </c>
      <c r="AV342" s="247">
        <f>AV176-投入係数!AX10+逆行列係数!AV259</f>
        <v>-9.8181527955904229E-5</v>
      </c>
      <c r="AW342" s="247">
        <f>AW176-投入係数!AY10+逆行列係数!AW259</f>
        <v>-5.6428691118271704E-5</v>
      </c>
      <c r="AX342" s="247">
        <f>AX176-投入係数!AZ10+逆行列係数!AX259</f>
        <v>-3.3877503132535549E-4</v>
      </c>
      <c r="AY342" s="247">
        <f>AY176-投入係数!BA10+逆行列係数!AY259</f>
        <v>-2.0429096798229577E-7</v>
      </c>
      <c r="AZ342" s="247">
        <f>AZ176-投入係数!BB10+逆行列係数!AZ259</f>
        <v>-6.326645439067815E-7</v>
      </c>
      <c r="BA342" s="247">
        <f>BA176-投入係数!BC10+逆行列係数!BA259</f>
        <v>-1.6961436343229478E-5</v>
      </c>
      <c r="BB342" s="247">
        <f>BB176-投入係数!BD10+逆行列係数!BB259</f>
        <v>-3.3507512935648232E-8</v>
      </c>
      <c r="BC342" s="247">
        <f>BC176-投入係数!BE10+逆行列係数!BC259</f>
        <v>0</v>
      </c>
      <c r="BD342" s="247">
        <f>BD176-投入係数!BF10+逆行列係数!BD259</f>
        <v>0</v>
      </c>
      <c r="BE342" s="247">
        <f>BE176-投入係数!BG10+逆行列係数!BE259</f>
        <v>0</v>
      </c>
      <c r="BF342" s="247">
        <f>BF176-投入係数!BH10+逆行列係数!BF259</f>
        <v>0</v>
      </c>
      <c r="BG342" s="247">
        <f>BG176-投入係数!BI10+逆行列係数!BG259</f>
        <v>0</v>
      </c>
      <c r="BH342" s="247">
        <f>BH176-投入係数!BJ10+逆行列係数!BH259</f>
        <v>0</v>
      </c>
      <c r="BI342" s="247">
        <f>BI176-投入係数!BK10+逆行列係数!BI259</f>
        <v>0</v>
      </c>
      <c r="BJ342" s="247">
        <f>BJ176-投入係数!BL10+逆行列係数!BJ259</f>
        <v>0</v>
      </c>
      <c r="BK342" s="247">
        <f>BK176-投入係数!BM10+逆行列係数!BK259</f>
        <v>0</v>
      </c>
      <c r="BL342" s="247">
        <f>BL176-投入係数!BN10+逆行列係数!BL259</f>
        <v>-6.1376104925643874E-5</v>
      </c>
      <c r="BM342" s="247">
        <f>BM176-投入係数!BO10+逆行列係数!BM259</f>
        <v>-1.0282770148206578E-6</v>
      </c>
      <c r="BN342" s="247">
        <f>BN176-投入係数!BP10+逆行列係数!BN259</f>
        <v>0</v>
      </c>
      <c r="BO342" s="247">
        <f>BO176-投入係数!BQ10+逆行列係数!BO259</f>
        <v>0</v>
      </c>
      <c r="BP342" s="247">
        <f>BP176-投入係数!BR10+逆行列係数!BP259</f>
        <v>0</v>
      </c>
      <c r="BQ342" s="247">
        <f>BQ176-投入係数!BS10+逆行列係数!BQ259</f>
        <v>-5.2353290818662924E-6</v>
      </c>
      <c r="BR342" s="247">
        <f>BR176-投入係数!BT10+逆行列係数!BR259</f>
        <v>0</v>
      </c>
      <c r="BS342" s="247">
        <f>BS176-投入係数!BU10+逆行列係数!BS259</f>
        <v>0</v>
      </c>
      <c r="BT342" s="247">
        <f>BT176-投入係数!BV10+逆行列係数!BT259</f>
        <v>-5.2298273658630321E-6</v>
      </c>
      <c r="BU342" s="247">
        <f>BU176-投入係数!BW10+逆行列係数!BU259</f>
        <v>-7.5691324369915673E-9</v>
      </c>
      <c r="BV342" s="247">
        <f>BV176-投入係数!BX10+逆行列係数!BV259</f>
        <v>-2.5817596143515107E-5</v>
      </c>
      <c r="BW342" s="247">
        <f>BW176-投入係数!BY10+逆行列係数!BW259</f>
        <v>-1.9799614093901998E-4</v>
      </c>
      <c r="BX342" s="247">
        <f>BX176-投入係数!BZ10+逆行列係数!BX259</f>
        <v>-2.5845484479238018E-4</v>
      </c>
      <c r="BY342" s="247">
        <f>BY176-投入係数!CA10+逆行列係数!BY259</f>
        <v>-6.1004622382764623E-5</v>
      </c>
      <c r="BZ342" s="247">
        <f>BZ176-投入係数!CB10+逆行列係数!BZ259</f>
        <v>-1.1926810401045229E-7</v>
      </c>
      <c r="CA342" s="247">
        <f>CA176-投入係数!CC10+逆行列係数!CA259</f>
        <v>-3.8194326896351959E-3</v>
      </c>
      <c r="CB342" s="247">
        <f>CB176-投入係数!CD10+逆行列係数!CB259</f>
        <v>0</v>
      </c>
      <c r="CC342" s="277">
        <f>CC176-投入係数!CE10+逆行列係数!CC259</f>
        <v>-1.4410034592909145E-4</v>
      </c>
    </row>
    <row r="343" spans="1:81">
      <c r="A343" s="216"/>
      <c r="B343" s="356">
        <v>6</v>
      </c>
      <c r="C343" s="209" t="s">
        <v>40</v>
      </c>
      <c r="D343" s="247">
        <f>D177-投入係数!E11+逆行列係数!D260</f>
        <v>-2.0016899376664832E-4</v>
      </c>
      <c r="E343" s="247">
        <f>E177-投入係数!F11+逆行列係数!E260</f>
        <v>-5.2196893238914759E-5</v>
      </c>
      <c r="F343" s="247">
        <f>F177-投入係数!G11+逆行列係数!F260</f>
        <v>-1.5091024567021483E-3</v>
      </c>
      <c r="G343" s="247">
        <f>G177-投入係数!H11+逆行列係数!G260</f>
        <v>-2.1424080187188409E-4</v>
      </c>
      <c r="H343" s="247">
        <f>H177-投入係数!I11+逆行列係数!H260</f>
        <v>-8.4377288328342601E-5</v>
      </c>
      <c r="I343" s="247">
        <f>I177-投入係数!J11+逆行列係数!I260</f>
        <v>0.98306438856944056</v>
      </c>
      <c r="J343" s="247">
        <f>J177-投入係数!K11+逆行列係数!J260</f>
        <v>-2.4054028358834749E-4</v>
      </c>
      <c r="K343" s="247">
        <f>K177-投入係数!L11+逆行列係数!K260</f>
        <v>-1.1519176539678149E-4</v>
      </c>
      <c r="L343" s="247">
        <f>L177-投入係数!M11+逆行列係数!L260</f>
        <v>-1.8705072097679163E-5</v>
      </c>
      <c r="M343" s="247">
        <f>M177-投入係数!N11+逆行列係数!M260</f>
        <v>-2.7724932539487058E-4</v>
      </c>
      <c r="N343" s="247">
        <f>N177-投入係数!O11+逆行列係数!N260</f>
        <v>-2.8571279622610635E-4</v>
      </c>
      <c r="O343" s="247">
        <f>O177-投入係数!P11+逆行列係数!O260</f>
        <v>-3.056350086020021E-5</v>
      </c>
      <c r="P343" s="247">
        <f>P177-投入係数!Q11+逆行列係数!P260</f>
        <v>-5.4382989681773608E-5</v>
      </c>
      <c r="Q343" s="247">
        <f>Q177-投入係数!R11+逆行列係数!Q260</f>
        <v>-1.0202630402382528E-4</v>
      </c>
      <c r="R343" s="247">
        <f>R177-投入係数!S11+逆行列係数!R260</f>
        <v>-6.5938242309966774E-5</v>
      </c>
      <c r="S343" s="247">
        <f>S177-投入係数!T11+逆行列係数!S260</f>
        <v>-7.4769297866300014E-5</v>
      </c>
      <c r="T343" s="247">
        <f>T177-投入係数!U11+逆行列係数!T260</f>
        <v>-1.0847033891979603E-4</v>
      </c>
      <c r="U343" s="247">
        <f>U177-投入係数!V11+逆行列係数!U260</f>
        <v>-2.6979548711082539E-4</v>
      </c>
      <c r="V343" s="247">
        <f>V177-投入係数!W11+逆行列係数!V260</f>
        <v>-1.1627097572546638E-4</v>
      </c>
      <c r="W343" s="247">
        <f>W177-投入係数!X11+逆行列係数!W260</f>
        <v>-9.1245196063082759E-5</v>
      </c>
      <c r="X343" s="247">
        <f>X177-投入係数!Y11+逆行列係数!X260</f>
        <v>-1.1622328279901819E-4</v>
      </c>
      <c r="Y343" s="247">
        <f>Y177-投入係数!Z11+逆行列係数!Y260</f>
        <v>-1.156491298520199E-3</v>
      </c>
      <c r="Z343" s="247">
        <f>Z177-投入係数!AA11+逆行列係数!Z260</f>
        <v>-3.1583196655092039E-4</v>
      </c>
      <c r="AA343" s="247">
        <f>AA177-投入係数!AB11+逆行列係数!AA260</f>
        <v>-1.5252720852166121E-5</v>
      </c>
      <c r="AB343" s="247">
        <f>AB177-投入係数!AC11+逆行列係数!AB260</f>
        <v>-7.3254959343462987E-5</v>
      </c>
      <c r="AC343" s="247">
        <f>AC177-投入係数!AD11+逆行列係数!AC260</f>
        <v>-2.2717978119177803E-4</v>
      </c>
      <c r="AD343" s="247">
        <f>AD177-投入係数!AE11+逆行列係数!AD260</f>
        <v>-3.6127969888163783E-4</v>
      </c>
      <c r="AE343" s="247">
        <f>AE177-投入係数!AF11+逆行列係数!AE260</f>
        <v>-1.134395327200778E-4</v>
      </c>
      <c r="AF343" s="247">
        <f>AF177-投入係数!AG11+逆行列係数!AF260</f>
        <v>-4.1503615158172677E-6</v>
      </c>
      <c r="AG343" s="247">
        <f>AG177-投入係数!AH11+逆行列係数!AG260</f>
        <v>-1.8779166563416484E-4</v>
      </c>
      <c r="AH343" s="247">
        <f>AH177-投入係数!AI11+逆行列係数!AH260</f>
        <v>-5.7951451314167883E-5</v>
      </c>
      <c r="AI343" s="247">
        <f>AI177-投入係数!AJ11+逆行列係数!AI260</f>
        <v>-3.5497921576507774E-4</v>
      </c>
      <c r="AJ343" s="247">
        <f>AJ177-投入係数!AK11+逆行列係数!AJ260</f>
        <v>-3.8194668705272166E-5</v>
      </c>
      <c r="AK343" s="247">
        <f>AK177-投入係数!AL11+逆行列係数!AK260</f>
        <v>-2.7839701194100602E-4</v>
      </c>
      <c r="AL343" s="247">
        <f>AL177-投入係数!AM11+逆行列係数!AL260</f>
        <v>-1.6540908133730846E-3</v>
      </c>
      <c r="AM343" s="247">
        <f>AM177-投入係数!AN11+逆行列係数!AM260</f>
        <v>-1.6560584787602057E-4</v>
      </c>
      <c r="AN343" s="247">
        <f>AN177-投入係数!AO11+逆行列係数!AN260</f>
        <v>-3.2888854333298955E-4</v>
      </c>
      <c r="AO343" s="247">
        <f>AO177-投入係数!AP11+逆行列係数!AO260</f>
        <v>-1.6601833643488211E-3</v>
      </c>
      <c r="AP343" s="248">
        <f>AP177-投入係数!AQ11+逆行列係数!AP260</f>
        <v>-1.8318080293194805E-5</v>
      </c>
      <c r="AQ343" s="247">
        <f>AQ177-投入係数!AS11+逆行列係数!AQ260</f>
        <v>-2.4940683117760738E-5</v>
      </c>
      <c r="AR343" s="247">
        <f>AR177-投入係数!AT11+逆行列係数!AR260</f>
        <v>-1.196613991912976E-5</v>
      </c>
      <c r="AS343" s="247">
        <f>AS177-投入係数!AU11+逆行列係数!AS260</f>
        <v>-1.7304228235534336E-4</v>
      </c>
      <c r="AT343" s="247">
        <f>AT177-投入係数!AV11+逆行列係数!AT260</f>
        <v>-2.5345592329134525E-5</v>
      </c>
      <c r="AU343" s="247">
        <f>AU177-投入係数!AW11+逆行列係数!AU260</f>
        <v>-7.5829194113206859E-6</v>
      </c>
      <c r="AV343" s="247">
        <f>AV177-投入係数!AX11+逆行列係数!AV260</f>
        <v>-1.7893990243694924E-3</v>
      </c>
      <c r="AW343" s="247">
        <f>AW177-投入係数!AY11+逆行列係数!AW260</f>
        <v>-3.6512437259879338E-5</v>
      </c>
      <c r="AX343" s="247">
        <f>AX177-投入係数!AZ11+逆行列係数!AX260</f>
        <v>-1.0419978752976037E-5</v>
      </c>
      <c r="AY343" s="247">
        <f>AY177-投入係数!BA11+逆行列係数!AY260</f>
        <v>-4.0293586471541283E-7</v>
      </c>
      <c r="AZ343" s="247">
        <f>AZ177-投入係数!BB11+逆行列係数!AZ260</f>
        <v>-3.3602726477012222E-5</v>
      </c>
      <c r="BA343" s="247">
        <f>BA177-投入係数!BC11+逆行列係数!BA260</f>
        <v>-2.7726168889319042E-5</v>
      </c>
      <c r="BB343" s="247">
        <f>BB177-投入係数!BD11+逆行列係数!BB260</f>
        <v>-2.9436188843585384E-6</v>
      </c>
      <c r="BC343" s="247">
        <f>BC177-投入係数!BE11+逆行列係数!BC260</f>
        <v>-9.4502878483220173E-6</v>
      </c>
      <c r="BD343" s="247">
        <f>BD177-投入係数!BF11+逆行列係数!BD260</f>
        <v>-1.0134890692825886E-5</v>
      </c>
      <c r="BE343" s="247">
        <f>BE177-投入係数!BG11+逆行列係数!BE260</f>
        <v>-1.014392068028567E-5</v>
      </c>
      <c r="BF343" s="247">
        <f>BF177-投入係数!BH11+逆行列係数!BF260</f>
        <v>-1.3734595143024607E-5</v>
      </c>
      <c r="BG343" s="247">
        <f>BG177-投入係数!BI11+逆行列係数!BG260</f>
        <v>-1.4537287707266495E-5</v>
      </c>
      <c r="BH343" s="247">
        <f>BH177-投入係数!BJ11+逆行列係数!BH260</f>
        <v>-2.8970562163955651E-5</v>
      </c>
      <c r="BI343" s="247">
        <f>BI177-投入係数!BK11+逆行列係数!BI260</f>
        <v>-1.7790257202467705E-5</v>
      </c>
      <c r="BJ343" s="247">
        <f>BJ177-投入係数!BL11+逆行列係数!BJ260</f>
        <v>-1.2870086316885314E-5</v>
      </c>
      <c r="BK343" s="247">
        <f>BK177-投入係数!BM11+逆行列係数!BK260</f>
        <v>-1.5167369928339684E-5</v>
      </c>
      <c r="BL343" s="247">
        <f>BL177-投入係数!BN11+逆行列係数!BL260</f>
        <v>-5.1421002761903419E-5</v>
      </c>
      <c r="BM343" s="247">
        <f>BM177-投入係数!BO11+逆行列係数!BM260</f>
        <v>-3.2258234305088706E-5</v>
      </c>
      <c r="BN343" s="247">
        <f>BN177-投入係数!BP11+逆行列係数!BN260</f>
        <v>-1.5011429487032553E-6</v>
      </c>
      <c r="BO343" s="247">
        <f>BO177-投入係数!BQ11+逆行列係数!BO260</f>
        <v>-7.0003393483468733E-6</v>
      </c>
      <c r="BP343" s="247">
        <f>BP177-投入係数!BR11+逆行列係数!BP260</f>
        <v>-2.3832821192443308E-5</v>
      </c>
      <c r="BQ343" s="247">
        <f>BQ177-投入係数!BS11+逆行列係数!BQ260</f>
        <v>-3.7148489719592221E-5</v>
      </c>
      <c r="BR343" s="247">
        <f>BR177-投入係数!BT11+逆行列係数!BR260</f>
        <v>-1.2295193100059886E-5</v>
      </c>
      <c r="BS343" s="247">
        <f>BS177-投入係数!BU11+逆行列係数!BS260</f>
        <v>-4.7372705810273384E-7</v>
      </c>
      <c r="BT343" s="247">
        <f>BT177-投入係数!BV11+逆行列係数!BT260</f>
        <v>-1.7007079859843183E-5</v>
      </c>
      <c r="BU343" s="247">
        <f>BU177-投入係数!BW11+逆行列係数!BU260</f>
        <v>-8.050820327967917E-6</v>
      </c>
      <c r="BV343" s="247">
        <f>BV177-投入係数!BX11+逆行列係数!BV260</f>
        <v>-3.5846720276585969E-5</v>
      </c>
      <c r="BW343" s="247">
        <f>BW177-投入係数!BY11+逆行列係数!BW260</f>
        <v>-4.5044710734339496E-6</v>
      </c>
      <c r="BX343" s="247">
        <f>BX177-投入係数!BZ11+逆行列係数!BX260</f>
        <v>-3.0411827958183622E-5</v>
      </c>
      <c r="BY343" s="247">
        <f>BY177-投入係数!CA11+逆行列係数!BY260</f>
        <v>-1.8677194552056223E-4</v>
      </c>
      <c r="BZ343" s="247">
        <f>BZ177-投入係数!CB11+逆行列係数!BZ260</f>
        <v>-1.563726599668159E-5</v>
      </c>
      <c r="CA343" s="247">
        <f>CA177-投入係数!CC11+逆行列係数!CA260</f>
        <v>-3.4941273749171812E-5</v>
      </c>
      <c r="CB343" s="247">
        <f>CB177-投入係数!CD11+逆行列係数!CB260</f>
        <v>-1.7436091288422479E-4</v>
      </c>
      <c r="CC343" s="277">
        <f>CC177-投入係数!CE11+逆行列係数!CC260</f>
        <v>-1.9132429433017032E-6</v>
      </c>
    </row>
    <row r="344" spans="1:81">
      <c r="A344" s="216"/>
      <c r="B344" s="356">
        <v>7</v>
      </c>
      <c r="C344" s="209" t="s">
        <v>41</v>
      </c>
      <c r="D344" s="247">
        <f>D178-投入係数!E12+逆行列係数!D261</f>
        <v>-7.8596810670924049E-3</v>
      </c>
      <c r="E344" s="247">
        <f>E178-投入係数!F12+逆行列係数!E261</f>
        <v>-2.9074682470244307E-3</v>
      </c>
      <c r="F344" s="247">
        <f>F178-投入係数!G12+逆行列係数!F261</f>
        <v>-1.1512658006226212E-3</v>
      </c>
      <c r="G344" s="247">
        <f>G178-投入係数!H12+逆行列係数!G261</f>
        <v>-1.8115564965922638E-4</v>
      </c>
      <c r="H344" s="247">
        <f>H178-投入係数!I12+逆行列係数!H261</f>
        <v>-4.8031426123030102E-3</v>
      </c>
      <c r="I344" s="247">
        <f>I178-投入係数!J12+逆行列係数!I261</f>
        <v>-1.5813643109094939E-3</v>
      </c>
      <c r="J344" s="247">
        <f>J178-投入係数!K12+逆行列係数!J261</f>
        <v>0.90820462300570393</v>
      </c>
      <c r="K344" s="247">
        <f>K178-投入係数!L12+逆行列係数!K261</f>
        <v>-5.1726035711370851E-3</v>
      </c>
      <c r="L344" s="247">
        <f>L178-投入係数!M12+逆行列係数!L261</f>
        <v>-7.1556692810975544E-5</v>
      </c>
      <c r="M344" s="247">
        <f>M178-投入係数!N12+逆行列係数!M261</f>
        <v>-1.7399617828971084E-3</v>
      </c>
      <c r="N344" s="247">
        <f>N178-投入係数!O12+逆行列係数!N261</f>
        <v>-5.0012050270254018E-3</v>
      </c>
      <c r="O344" s="247">
        <f>O178-投入係数!P12+逆行列係数!O261</f>
        <v>-1.022746218553428E-4</v>
      </c>
      <c r="P344" s="247">
        <f>P178-投入係数!Q12+逆行列係数!P261</f>
        <v>-3.3486069835152811E-4</v>
      </c>
      <c r="Q344" s="247">
        <f>Q178-投入係数!R12+逆行列係数!Q261</f>
        <v>-1.6946628550241392E-3</v>
      </c>
      <c r="R344" s="247">
        <f>R178-投入係数!S12+逆行列係数!R261</f>
        <v>-1.9554335157907174E-4</v>
      </c>
      <c r="S344" s="247">
        <f>S178-投入係数!T12+逆行列係数!S261</f>
        <v>-3.1260538311792636E-4</v>
      </c>
      <c r="T344" s="247">
        <f>T178-投入係数!U12+逆行列係数!T261</f>
        <v>-1.2756097772794197E-3</v>
      </c>
      <c r="U344" s="247">
        <f>U178-投入係数!V12+逆行列係数!U261</f>
        <v>-1.0744030931554138E-3</v>
      </c>
      <c r="V344" s="247">
        <f>V178-投入係数!W12+逆行列係数!V261</f>
        <v>-1.6853285802132549E-3</v>
      </c>
      <c r="W344" s="247">
        <f>W178-投入係数!X12+逆行列係数!W261</f>
        <v>-1.719365104348738E-3</v>
      </c>
      <c r="X344" s="247">
        <f>X178-投入係数!Y12+逆行列係数!X261</f>
        <v>-7.2027276233992458E-4</v>
      </c>
      <c r="Y344" s="247">
        <f>Y178-投入係数!Z12+逆行列係数!Y261</f>
        <v>-1.6395471723552137E-2</v>
      </c>
      <c r="Z344" s="247">
        <f>Z178-投入係数!AA12+逆行列係数!Z261</f>
        <v>-1.2707161420106694E-2</v>
      </c>
      <c r="AA344" s="247">
        <f>AA178-投入係数!AB12+逆行列係数!AA261</f>
        <v>-1.1843971896167466E-3</v>
      </c>
      <c r="AB344" s="247">
        <f>AB178-投入係数!AC12+逆行列係数!AB261</f>
        <v>-1.1329341682781303E-3</v>
      </c>
      <c r="AC344" s="247">
        <f>AC178-投入係数!AD12+逆行列係数!AC261</f>
        <v>-1.3553472858682072E-3</v>
      </c>
      <c r="AD344" s="247">
        <f>AD178-投入係数!AE12+逆行列係数!AD261</f>
        <v>-2.2242267293056265E-3</v>
      </c>
      <c r="AE344" s="247">
        <f>AE178-投入係数!AF12+逆行列係数!AE261</f>
        <v>-1.3544582957313099E-3</v>
      </c>
      <c r="AF344" s="247">
        <f>AF178-投入係数!AG12+逆行列係数!AF261</f>
        <v>-1.5838760385704798E-4</v>
      </c>
      <c r="AG344" s="247">
        <f>AG178-投入係数!AH12+逆行列係数!AG261</f>
        <v>-2.1974365169210915E-3</v>
      </c>
      <c r="AH344" s="247">
        <f>AH178-投入係数!AI12+逆行列係数!AH261</f>
        <v>-2.7718493818415721E-3</v>
      </c>
      <c r="AI344" s="247">
        <f>AI178-投入係数!AJ12+逆行列係数!AI261</f>
        <v>-3.5910158806805044E-4</v>
      </c>
      <c r="AJ344" s="247">
        <f>AJ178-投入係数!AK12+逆行列係数!AJ261</f>
        <v>-2.4016897709273782E-3</v>
      </c>
      <c r="AK344" s="247">
        <f>AK178-投入係数!AL12+逆行列係数!AK261</f>
        <v>-1.7502877411033175E-3</v>
      </c>
      <c r="AL344" s="247">
        <f>AL178-投入係数!AM12+逆行列係数!AL261</f>
        <v>-5.5107288434754946E-3</v>
      </c>
      <c r="AM344" s="247">
        <f>AM178-投入係数!AN12+逆行列係数!AM261</f>
        <v>-1.0255000711565641E-3</v>
      </c>
      <c r="AN344" s="247">
        <f>AN178-投入係数!AO12+逆行列係数!AN261</f>
        <v>-1.4913310922820876E-3</v>
      </c>
      <c r="AO344" s="247">
        <f>AO178-投入係数!AP12+逆行列係数!AO261</f>
        <v>-0.12868139222451705</v>
      </c>
      <c r="AP344" s="248">
        <f>AP178-投入係数!AQ12+逆行列係数!AP261</f>
        <v>-1.8181398460734776E-4</v>
      </c>
      <c r="AQ344" s="247">
        <f>AQ178-投入係数!AS12+逆行列係数!AQ261</f>
        <v>-4.6430681280715762E-4</v>
      </c>
      <c r="AR344" s="247">
        <f>AR178-投入係数!AT12+逆行列係数!AR261</f>
        <v>-5.0864491104808012E-4</v>
      </c>
      <c r="AS344" s="247">
        <f>AS178-投入係数!AU12+逆行列係数!AS261</f>
        <v>-5.0942786214035872E-5</v>
      </c>
      <c r="AT344" s="247">
        <f>AT178-投入係数!AV12+逆行列係数!AT261</f>
        <v>-2.3995164728265682E-5</v>
      </c>
      <c r="AU344" s="247">
        <f>AU178-投入係数!AW12+逆行列係数!AU261</f>
        <v>-2.3740956739206774E-4</v>
      </c>
      <c r="AV344" s="247">
        <f>AV178-投入係数!AX12+逆行列係数!AV261</f>
        <v>-8.1428149306430765E-5</v>
      </c>
      <c r="AW344" s="247">
        <f>AW178-投入係数!AY12+逆行列係数!AW261</f>
        <v>-4.455590030910405E-3</v>
      </c>
      <c r="AX344" s="247">
        <f>AX178-投入係数!AZ12+逆行列係数!AX261</f>
        <v>-2.842941290824621E-4</v>
      </c>
      <c r="AY344" s="247">
        <f>AY178-投入係数!BA12+逆行列係数!AY261</f>
        <v>-7.2185806787544885E-7</v>
      </c>
      <c r="AZ344" s="247">
        <f>AZ178-投入係数!BB12+逆行列係数!AZ261</f>
        <v>-9.1172368066754213E-5</v>
      </c>
      <c r="BA344" s="247">
        <f>BA178-投入係数!BC12+逆行列係数!BA261</f>
        <v>-2.6756585963281273E-4</v>
      </c>
      <c r="BB344" s="247">
        <f>BB178-投入係数!BD12+逆行列係数!BB261</f>
        <v>-5.3862743518724569E-6</v>
      </c>
      <c r="BC344" s="247">
        <f>BC178-投入係数!BE12+逆行列係数!BC261</f>
        <v>-3.8651917818777292E-5</v>
      </c>
      <c r="BD344" s="247">
        <f>BD178-投入係数!BF12+逆行列係数!BD261</f>
        <v>-6.3977485756597056E-5</v>
      </c>
      <c r="BE344" s="247">
        <f>BE178-投入係数!BG12+逆行列係数!BE261</f>
        <v>-2.7972871560173783E-5</v>
      </c>
      <c r="BF344" s="247">
        <f>BF178-投入係数!BH12+逆行列係数!BF261</f>
        <v>-1.8574369773914998E-5</v>
      </c>
      <c r="BG344" s="247">
        <f>BG178-投入係数!BI12+逆行列係数!BG261</f>
        <v>-8.6656730899558452E-5</v>
      </c>
      <c r="BH344" s="247">
        <f>BH178-投入係数!BJ12+逆行列係数!BH261</f>
        <v>-6.7209623566701624E-5</v>
      </c>
      <c r="BI344" s="247">
        <f>BI178-投入係数!BK12+逆行列係数!BI261</f>
        <v>-1.0087811571314487E-4</v>
      </c>
      <c r="BJ344" s="247">
        <f>BJ178-投入係数!BL12+逆行列係数!BJ261</f>
        <v>-8.8551641276612134E-5</v>
      </c>
      <c r="BK344" s="247">
        <f>BK178-投入係数!BM12+逆行列係数!BK261</f>
        <v>-2.374078170559133E-5</v>
      </c>
      <c r="BL344" s="247">
        <f>BL178-投入係数!BN12+逆行列係数!BL261</f>
        <v>-1.108419433895955E-3</v>
      </c>
      <c r="BM344" s="247">
        <f>BM178-投入係数!BO12+逆行列係数!BM261</f>
        <v>-6.6936709578098788E-4</v>
      </c>
      <c r="BN344" s="247">
        <f>BN178-投入係数!BP12+逆行列係数!BN261</f>
        <v>-6.3717928480709824E-5</v>
      </c>
      <c r="BO344" s="247">
        <f>BO178-投入係数!BQ12+逆行列係数!BO261</f>
        <v>-5.272142721736838E-5</v>
      </c>
      <c r="BP344" s="247">
        <f>BP178-投入係数!BR12+逆行列係数!BP261</f>
        <v>-7.4458337234781005E-5</v>
      </c>
      <c r="BQ344" s="247">
        <f>BQ178-投入係数!BS12+逆行列係数!BQ261</f>
        <v>-1.2326442236466035E-4</v>
      </c>
      <c r="BR344" s="247">
        <f>BR178-投入係数!BT12+逆行列係数!BR261</f>
        <v>-7.3994102434578259E-5</v>
      </c>
      <c r="BS344" s="247">
        <f>BS178-投入係数!BU12+逆行列係数!BS261</f>
        <v>-9.380342022217402E-6</v>
      </c>
      <c r="BT344" s="247">
        <f>BT178-投入係数!BV12+逆行列係数!BT261</f>
        <v>-1.2114685926720728E-4</v>
      </c>
      <c r="BU344" s="247">
        <f>BU178-投入係数!BW12+逆行列係数!BU261</f>
        <v>-1.3757053817152202E-4</v>
      </c>
      <c r="BV344" s="247">
        <f>BV178-投入係数!BX12+逆行列係数!BV261</f>
        <v>-1.8890056210031279E-5</v>
      </c>
      <c r="BW344" s="247">
        <f>BW178-投入係数!BY12+逆行列係数!BW261</f>
        <v>-1.3718632758032549E-4</v>
      </c>
      <c r="BX344" s="247">
        <f>BX178-投入係数!BZ12+逆行列係数!BX261</f>
        <v>-1.013755079067435E-4</v>
      </c>
      <c r="BY344" s="247">
        <f>BY178-投入係数!CA12+逆行列係数!BY261</f>
        <v>-3.0474856336644857E-4</v>
      </c>
      <c r="BZ344" s="247">
        <f>BZ178-投入係数!CB12+逆行列係数!BZ261</f>
        <v>-6.1971828065382397E-5</v>
      </c>
      <c r="CA344" s="247">
        <f>CA178-投入係数!CC12+逆行列係数!CA261</f>
        <v>-8.0960088051658613E-5</v>
      </c>
      <c r="CB344" s="247">
        <f>CB178-投入係数!CD12+逆行列係数!CB261</f>
        <v>-7.0582267931156668E-3</v>
      </c>
      <c r="CC344" s="277">
        <f>CC178-投入係数!CE12+逆行列係数!CC261</f>
        <v>-9.8489427612577829E-6</v>
      </c>
    </row>
    <row r="345" spans="1:81">
      <c r="A345" s="216"/>
      <c r="B345" s="356">
        <v>8</v>
      </c>
      <c r="C345" s="209" t="s">
        <v>42</v>
      </c>
      <c r="D345" s="247">
        <f>D179-投入係数!E13+逆行列係数!D262</f>
        <v>-1.0129482382332579E-2</v>
      </c>
      <c r="E345" s="247">
        <f>E179-投入係数!F13+逆行列係数!E262</f>
        <v>-2.0415741823349748E-4</v>
      </c>
      <c r="F345" s="247">
        <f>F179-投入係数!G13+逆行列係数!F262</f>
        <v>-3.4685926937330089E-3</v>
      </c>
      <c r="G345" s="247">
        <f>G179-投入係数!H13+逆行列係数!G262</f>
        <v>-1.0844173441795408E-3</v>
      </c>
      <c r="H345" s="247">
        <f>H179-投入係数!I13+逆行列係数!H262</f>
        <v>-2.4066899154322799E-3</v>
      </c>
      <c r="I345" s="247">
        <f>I179-投入係数!J13+逆行列係数!I262</f>
        <v>-2.9080097337031575E-2</v>
      </c>
      <c r="J345" s="247">
        <f>J179-投入係数!K13+逆行列係数!J262</f>
        <v>-6.9219201601020391E-3</v>
      </c>
      <c r="K345" s="247">
        <f>K179-投入係数!L13+逆行列係数!K262</f>
        <v>0.92851581364697933</v>
      </c>
      <c r="L345" s="247">
        <f>L179-投入係数!M13+逆行列係数!L262</f>
        <v>-1.3955665901708545E-3</v>
      </c>
      <c r="M345" s="247">
        <f>M179-投入係数!N13+逆行列係数!M262</f>
        <v>-3.3850804751388394E-2</v>
      </c>
      <c r="N345" s="247">
        <f>N179-投入係数!O13+逆行列係数!N262</f>
        <v>-5.5729113306761053E-3</v>
      </c>
      <c r="O345" s="247">
        <f>O179-投入係数!P13+逆行列係数!O262</f>
        <v>-1.0606747408062154E-3</v>
      </c>
      <c r="P345" s="247">
        <f>P179-投入係数!Q13+逆行列係数!P262</f>
        <v>-1.0747800860569411E-3</v>
      </c>
      <c r="Q345" s="247">
        <f>Q179-投入係数!R13+逆行列係数!Q262</f>
        <v>-1.7483832802253634E-3</v>
      </c>
      <c r="R345" s="247">
        <f>R179-投入係数!S13+逆行列係数!R262</f>
        <v>-4.3566952867778858E-4</v>
      </c>
      <c r="S345" s="247">
        <f>S179-投入係数!T13+逆行列係数!S262</f>
        <v>-7.972091134858196E-4</v>
      </c>
      <c r="T345" s="247">
        <f>T179-投入係数!U13+逆行列係数!T262</f>
        <v>-2.9522604707714261E-3</v>
      </c>
      <c r="U345" s="247">
        <f>U179-投入係数!V13+逆行列係数!U262</f>
        <v>-3.1245740317259749E-3</v>
      </c>
      <c r="V345" s="247">
        <f>V179-投入係数!W13+逆行列係数!V262</f>
        <v>-2.0801171856665549E-3</v>
      </c>
      <c r="W345" s="247">
        <f>W179-投入係数!X13+逆行列係数!W262</f>
        <v>-2.2525248340858977E-3</v>
      </c>
      <c r="X345" s="247">
        <f>X179-投入係数!Y13+逆行列係数!X262</f>
        <v>-2.4074582054244204E-3</v>
      </c>
      <c r="Y345" s="247">
        <f>Y179-投入係数!Z13+逆行列係数!Y262</f>
        <v>-8.5367883874391745E-3</v>
      </c>
      <c r="Z345" s="247">
        <f>Z179-投入係数!AA13+逆行列係数!Z262</f>
        <v>-1.0635519638355446E-3</v>
      </c>
      <c r="AA345" s="247">
        <f>AA179-投入係数!AB13+逆行列係数!AA262</f>
        <v>-3.866454642521515E-4</v>
      </c>
      <c r="AB345" s="247">
        <f>AB179-投入係数!AC13+逆行列係数!AB262</f>
        <v>-1.9146927308929841E-3</v>
      </c>
      <c r="AC345" s="247">
        <f>AC179-投入係数!AD13+逆行列係数!AC262</f>
        <v>-3.3248667707662443E-3</v>
      </c>
      <c r="AD345" s="247">
        <f>AD179-投入係数!AE13+逆行列係数!AD262</f>
        <v>-2.6557330186123938E-6</v>
      </c>
      <c r="AE345" s="247">
        <f>AE179-投入係数!AF13+逆行列係数!AE262</f>
        <v>-5.8141905118634927E-6</v>
      </c>
      <c r="AF345" s="247">
        <f>AF179-投入係数!AG13+逆行列係数!AF262</f>
        <v>-7.3787663248509537E-6</v>
      </c>
      <c r="AG345" s="247">
        <f>AG179-投入係数!AH13+逆行列係数!AG262</f>
        <v>-1.4330116762916215E-4</v>
      </c>
      <c r="AH345" s="247">
        <f>AH179-投入係数!AI13+逆行列係数!AH262</f>
        <v>-1.3733601277705505E-4</v>
      </c>
      <c r="AI345" s="247">
        <f>AI179-投入係数!AJ13+逆行列係数!AI262</f>
        <v>-1.9992285882643618E-4</v>
      </c>
      <c r="AJ345" s="247">
        <f>AJ179-投入係数!AK13+逆行列係数!AJ262</f>
        <v>-1.9356806603579597E-3</v>
      </c>
      <c r="AK345" s="247">
        <f>AK179-投入係数!AL13+逆行列係数!AK262</f>
        <v>-3.4017085957873318E-2</v>
      </c>
      <c r="AL345" s="247">
        <f>AL179-投入係数!AM13+逆行列係数!AL262</f>
        <v>-4.7014733832733508E-4</v>
      </c>
      <c r="AM345" s="247">
        <f>AM179-投入係数!AN13+逆行列係数!AM262</f>
        <v>-8.6178089298022051E-4</v>
      </c>
      <c r="AN345" s="247">
        <f>AN179-投入係数!AO13+逆行列係数!AN262</f>
        <v>-1.9629940427467428E-3</v>
      </c>
      <c r="AO345" s="247">
        <f>AO179-投入係数!AP13+逆行列係数!AO262</f>
        <v>-2.0141219826882036E-3</v>
      </c>
      <c r="AP345" s="248">
        <f>AP179-投入係数!AQ13+逆行列係数!AP262</f>
        <v>-7.9494502376264032E-4</v>
      </c>
      <c r="AQ345" s="247">
        <f>AQ179-投入係数!AS13+逆行列係数!AQ262</f>
        <v>-2.19278766408346E-3</v>
      </c>
      <c r="AR345" s="247">
        <f>AR179-投入係数!AT13+逆行列係数!AR262</f>
        <v>-3.1215561530113415E-5</v>
      </c>
      <c r="AS345" s="247">
        <f>AS179-投入係数!AU13+逆行列係数!AS262</f>
        <v>-4.9376584105710239E-4</v>
      </c>
      <c r="AT345" s="247">
        <f>AT179-投入係数!AV13+逆行列係数!AT262</f>
        <v>-3.6825302959883361E-4</v>
      </c>
      <c r="AU345" s="247">
        <f>AU179-投入係数!AW13+逆行列係数!AU262</f>
        <v>-4.0878074709582767E-4</v>
      </c>
      <c r="AV345" s="247">
        <f>AV179-投入係数!AX13+逆行列係数!AV262</f>
        <v>-4.6500892464879807E-3</v>
      </c>
      <c r="AW345" s="247">
        <f>AW179-投入係数!AY13+逆行列係数!AW262</f>
        <v>-1.5483479919067729E-3</v>
      </c>
      <c r="AX345" s="247">
        <f>AX179-投入係数!AZ13+逆行列係数!AX262</f>
        <v>-1.32391599912793E-2</v>
      </c>
      <c r="AY345" s="247">
        <f>AY179-投入係数!BA13+逆行列係数!AY262</f>
        <v>-1.077027347613108E-4</v>
      </c>
      <c r="AZ345" s="247">
        <f>AZ179-投入係数!BB13+逆行列係数!AZ262</f>
        <v>-6.8764947538847709E-3</v>
      </c>
      <c r="BA345" s="247">
        <f>BA179-投入係数!BC13+逆行列係数!BA262</f>
        <v>-1.2599336103725611E-3</v>
      </c>
      <c r="BB345" s="247">
        <f>BB179-投入係数!BD13+逆行列係数!BB262</f>
        <v>-1.8479740193899822E-4</v>
      </c>
      <c r="BC345" s="247">
        <f>BC179-投入係数!BE13+逆行列係数!BC262</f>
        <v>-3.6100787904458511E-4</v>
      </c>
      <c r="BD345" s="247">
        <f>BD179-投入係数!BF13+逆行列係数!BD262</f>
        <v>-3.7134527668855177E-4</v>
      </c>
      <c r="BE345" s="247">
        <f>BE179-投入係数!BG13+逆行列係数!BE262</f>
        <v>-1.9281733449664961E-4</v>
      </c>
      <c r="BF345" s="247">
        <f>BF179-投入係数!BH13+逆行列係数!BF262</f>
        <v>-1.6225131626704584E-4</v>
      </c>
      <c r="BG345" s="247">
        <f>BG179-投入係数!BI13+逆行列係数!BG262</f>
        <v>-7.0259965129077959E-4</v>
      </c>
      <c r="BH345" s="247">
        <f>BH179-投入係数!BJ13+逆行列係数!BH262</f>
        <v>-6.6553844566257696E-4</v>
      </c>
      <c r="BI345" s="247">
        <f>BI179-投入係数!BK13+逆行列係数!BI262</f>
        <v>-5.0106773316709388E-4</v>
      </c>
      <c r="BJ345" s="247">
        <f>BJ179-投入係数!BL13+逆行列係数!BJ262</f>
        <v>-4.4033130838946785E-4</v>
      </c>
      <c r="BK345" s="247">
        <f>BK179-投入係数!BM13+逆行列係数!BK262</f>
        <v>-4.7915543968707515E-4</v>
      </c>
      <c r="BL345" s="247">
        <f>BL179-投入係数!BN13+逆行列係数!BL262</f>
        <v>-1.4807448473300015E-3</v>
      </c>
      <c r="BM345" s="247">
        <f>BM179-投入係数!BO13+逆行列係数!BM262</f>
        <v>-2.1033409507238357E-4</v>
      </c>
      <c r="BN345" s="247">
        <f>BN179-投入係数!BP13+逆行列係数!BN262</f>
        <v>-4.7090068802358496E-5</v>
      </c>
      <c r="BO345" s="247">
        <f>BO179-投入係数!BQ13+逆行列係数!BO262</f>
        <v>-3.5298511576501243E-4</v>
      </c>
      <c r="BP345" s="247">
        <f>BP179-投入係数!BR13+逆行列係数!BP262</f>
        <v>-6.5405924329655436E-4</v>
      </c>
      <c r="BQ345" s="247">
        <f>BQ179-投入係数!BS13+逆行列係数!BQ262</f>
        <v>-5.0389844831981671E-7</v>
      </c>
      <c r="BR345" s="247">
        <f>BR179-投入係数!BT13+逆行列係数!BR262</f>
        <v>-1.1753945476767707E-6</v>
      </c>
      <c r="BS345" s="247">
        <f>BS179-投入係数!BU13+逆行列係数!BS262</f>
        <v>-1.4068380140279117E-6</v>
      </c>
      <c r="BT345" s="247">
        <f>BT179-投入係数!BV13+逆行列係数!BT262</f>
        <v>-2.7597847706454633E-5</v>
      </c>
      <c r="BU345" s="247">
        <f>BU179-投入係数!BW13+逆行列係数!BU262</f>
        <v>-3.4849610483686841E-5</v>
      </c>
      <c r="BV345" s="247">
        <f>BV179-投入係数!BX13+逆行列係数!BV262</f>
        <v>-4.0601774605299323E-5</v>
      </c>
      <c r="BW345" s="247">
        <f>BW179-投入係数!BY13+逆行列係数!BW262</f>
        <v>-4.3399069866922305E-4</v>
      </c>
      <c r="BX345" s="247">
        <f>BX179-投入係数!BZ13+逆行列係数!BX262</f>
        <v>-6.3747209742866387E-3</v>
      </c>
      <c r="BY345" s="247">
        <f>BY179-投入係数!CA13+逆行列係数!BY262</f>
        <v>-9.5109816449073632E-5</v>
      </c>
      <c r="BZ345" s="247">
        <f>BZ179-投入係数!CB13+逆行列係数!BZ262</f>
        <v>-1.6546678553187676E-4</v>
      </c>
      <c r="CA345" s="247">
        <f>CA179-投入係数!CC13+逆行列係数!CA262</f>
        <v>-3.6623630969633713E-4</v>
      </c>
      <c r="CB345" s="247">
        <f>CB179-投入係数!CD13+逆行列係数!CB262</f>
        <v>-3.9487315546785778E-4</v>
      </c>
      <c r="CC345" s="277">
        <f>CC179-投入係数!CE13+逆行列係数!CC262</f>
        <v>-1.5560340447056241E-4</v>
      </c>
    </row>
    <row r="346" spans="1:81">
      <c r="A346" s="216"/>
      <c r="B346" s="356">
        <v>9</v>
      </c>
      <c r="C346" s="209" t="s">
        <v>43</v>
      </c>
      <c r="D346" s="247">
        <f>D180-投入係数!E14+逆行列係数!D263</f>
        <v>-4.0246013867033265E-3</v>
      </c>
      <c r="E346" s="247">
        <f>E180-投入係数!F14+逆行列係数!E263</f>
        <v>-3.588855944396595E-3</v>
      </c>
      <c r="F346" s="247">
        <f>F180-投入係数!G14+逆行列係数!F263</f>
        <v>-7.6043344921657395E-3</v>
      </c>
      <c r="G346" s="247">
        <f>G180-投入係数!H14+逆行列係数!G263</f>
        <v>-1.8653386079331605E-2</v>
      </c>
      <c r="H346" s="247">
        <f>H180-投入係数!I14+逆行列係数!H263</f>
        <v>-9.0769233226337836E-4</v>
      </c>
      <c r="I346" s="247">
        <f>I180-投入係数!J14+逆行列係数!I263</f>
        <v>-1.4329663612752536E-3</v>
      </c>
      <c r="J346" s="247">
        <f>J180-投入係数!K14+逆行列係数!J263</f>
        <v>-9.3719108923769642E-4</v>
      </c>
      <c r="K346" s="247">
        <f>K180-投入係数!L14+逆行列係数!K263</f>
        <v>-1.4900261580716567E-3</v>
      </c>
      <c r="L346" s="247">
        <f>L180-投入係数!M14+逆行列係数!L263</f>
        <v>0.98192592441208737</v>
      </c>
      <c r="M346" s="247">
        <f>M180-投入係数!N14+逆行列係数!M263</f>
        <v>-2.9199731048858558E-4</v>
      </c>
      <c r="N346" s="247">
        <f>N180-投入係数!O14+逆行列係数!N263</f>
        <v>-4.2409809349656987E-3</v>
      </c>
      <c r="O346" s="247">
        <f>O180-投入係数!P14+逆行列係数!O263</f>
        <v>-5.3139310674137057E-3</v>
      </c>
      <c r="P346" s="247">
        <f>P180-投入係数!Q14+逆行列係数!P263</f>
        <v>-6.997777765191264E-4</v>
      </c>
      <c r="Q346" s="247">
        <f>Q180-投入係数!R14+逆行列係数!Q263</f>
        <v>-9.4993783564537688E-4</v>
      </c>
      <c r="R346" s="247">
        <f>R180-投入係数!S14+逆行列係数!R263</f>
        <v>-4.599466442694526E-4</v>
      </c>
      <c r="S346" s="247">
        <f>S180-投入係数!T14+逆行列係数!S263</f>
        <v>-3.9972117355200872E-4</v>
      </c>
      <c r="T346" s="247">
        <f>T180-投入係数!U14+逆行列係数!T263</f>
        <v>-5.7058361674745556E-4</v>
      </c>
      <c r="U346" s="247">
        <f>U180-投入係数!V14+逆行列係数!U263</f>
        <v>-3.0202103963319037E-4</v>
      </c>
      <c r="V346" s="247">
        <f>V180-投入係数!W14+逆行列係数!V263</f>
        <v>-2.8070749714712701E-4</v>
      </c>
      <c r="W346" s="247">
        <f>W180-投入係数!X14+逆行列係数!W263</f>
        <v>-8.9923542368764781E-5</v>
      </c>
      <c r="X346" s="247">
        <f>X180-投入係数!Y14+逆行列係数!X263</f>
        <v>-7.3722807209795904E-4</v>
      </c>
      <c r="Y346" s="247">
        <f>Y180-投入係数!Z14+逆行列係数!Y263</f>
        <v>-1.6189690036349127E-3</v>
      </c>
      <c r="Z346" s="247">
        <f>Z180-投入係数!AA14+逆行列係数!Z263</f>
        <v>-3.1269963907018142E-3</v>
      </c>
      <c r="AA346" s="247">
        <f>AA180-投入係数!AB14+逆行列係数!AA263</f>
        <v>-6.8862873237693191E-3</v>
      </c>
      <c r="AB346" s="247">
        <f>AB180-投入係数!AC14+逆行列係数!AB263</f>
        <v>-2.7387696705543155E-3</v>
      </c>
      <c r="AC346" s="247">
        <f>AC180-投入係数!AD14+逆行列係数!AC263</f>
        <v>-3.2916097113756004E-3</v>
      </c>
      <c r="AD346" s="247">
        <f>AD180-投入係数!AE14+逆行列係数!AD263</f>
        <v>-1.915871362519455E-3</v>
      </c>
      <c r="AE346" s="247">
        <f>AE180-投入係数!AF14+逆行列係数!AE263</f>
        <v>-4.7967386250744216E-4</v>
      </c>
      <c r="AF346" s="247">
        <f>AF180-投入係数!AG14+逆行列係数!AF263</f>
        <v>-1.5319362035160589E-4</v>
      </c>
      <c r="AG346" s="247">
        <f>AG180-投入係数!AH14+逆行列係数!AG263</f>
        <v>-5.9069311528750865E-3</v>
      </c>
      <c r="AH346" s="247">
        <f>AH180-投入係数!AI14+逆行列係数!AH263</f>
        <v>-5.1099203589148709E-4</v>
      </c>
      <c r="AI346" s="247">
        <f>AI180-投入係数!AJ14+逆行列係数!AI263</f>
        <v>-2.1783750156577353E-3</v>
      </c>
      <c r="AJ346" s="247">
        <f>AJ180-投入係数!AK14+逆行列係数!AJ263</f>
        <v>-1.132566236866766E-3</v>
      </c>
      <c r="AK346" s="247">
        <f>AK180-投入係数!AL14+逆行列係数!AK263</f>
        <v>-5.9716534312174432E-4</v>
      </c>
      <c r="AL346" s="247">
        <f>AL180-投入係数!AM14+逆行列係数!AL263</f>
        <v>-1.1224217868404372E-3</v>
      </c>
      <c r="AM346" s="247">
        <f>AM180-投入係数!AN14+逆行列係数!AM263</f>
        <v>-6.4196772343904729E-4</v>
      </c>
      <c r="AN346" s="247">
        <f>AN180-投入係数!AO14+逆行列係数!AN263</f>
        <v>-1.5644089433409034E-3</v>
      </c>
      <c r="AO346" s="247">
        <f>AO180-投入係数!AP14+逆行列係数!AO263</f>
        <v>0</v>
      </c>
      <c r="AP346" s="248">
        <f>AP180-投入係数!AQ14+逆行列係数!AP263</f>
        <v>-2.042453694415719E-3</v>
      </c>
      <c r="AQ346" s="247">
        <f>AQ180-投入係数!AS14+逆行列係数!AQ263</f>
        <v>-8.7779066129838653E-5</v>
      </c>
      <c r="AR346" s="247">
        <f>AR180-投入係数!AT14+逆行列係数!AR263</f>
        <v>-7.8113994297678089E-5</v>
      </c>
      <c r="AS346" s="247">
        <f>AS180-投入係数!AU14+逆行列係数!AS263</f>
        <v>-1.66329483837149E-4</v>
      </c>
      <c r="AT346" s="247">
        <f>AT180-投入係数!AV14+逆行列係数!AT263</f>
        <v>-2.4524186418825925E-4</v>
      </c>
      <c r="AU346" s="247">
        <f>AU180-投入係数!AW14+逆行列係数!AU263</f>
        <v>-1.5017839031752618E-5</v>
      </c>
      <c r="AV346" s="247">
        <f>AV180-投入係数!AX14+逆行列係数!AV263</f>
        <v>-2.3592554272163127E-5</v>
      </c>
      <c r="AW346" s="247">
        <f>AW180-投入係数!AY14+逆行列係数!AW263</f>
        <v>-2.0389112438530431E-5</v>
      </c>
      <c r="AX346" s="247">
        <f>AX180-投入係数!AZ14+逆行列係数!AX263</f>
        <v>-1.9487592085501855E-4</v>
      </c>
      <c r="AY346" s="247">
        <f>AY180-投入係数!BA14+逆行列係数!AY263</f>
        <v>-2.3701025439685849E-4</v>
      </c>
      <c r="AZ346" s="247">
        <f>AZ180-投入係数!BB14+逆行列係数!AZ263</f>
        <v>-5.8355330418086905E-6</v>
      </c>
      <c r="BA346" s="247">
        <f>BA180-投入係数!BC14+逆行列係数!BA263</f>
        <v>-9.3962360680575487E-5</v>
      </c>
      <c r="BB346" s="247">
        <f>BB180-投入係数!BD14+逆行列係数!BB263</f>
        <v>-1.0654510109133821E-4</v>
      </c>
      <c r="BC346" s="247">
        <f>BC180-投入係数!BE14+逆行列係数!BC263</f>
        <v>-1.5665664376055398E-5</v>
      </c>
      <c r="BD346" s="247">
        <f>BD180-投入係数!BF14+逆行列係数!BD263</f>
        <v>-2.0820268281039464E-5</v>
      </c>
      <c r="BE346" s="247">
        <f>BE180-投入係数!BG14+逆行列係数!BE263</f>
        <v>-8.6109417056700412E-6</v>
      </c>
      <c r="BF346" s="247">
        <f>BF180-投入係数!BH14+逆行列係数!BF263</f>
        <v>-7.7199236347117977E-6</v>
      </c>
      <c r="BG346" s="247">
        <f>BG180-投入係数!BI14+逆行列係数!BG263</f>
        <v>-1.145315984391468E-5</v>
      </c>
      <c r="BH346" s="247">
        <f>BH180-投入係数!BJ14+逆行列係数!BH263</f>
        <v>-5.4111085421909268E-6</v>
      </c>
      <c r="BI346" s="247">
        <f>BI180-投入係数!BK14+逆行列係数!BI263</f>
        <v>-5.1514797845408823E-6</v>
      </c>
      <c r="BJ346" s="247">
        <f>BJ180-投入係数!BL14+逆行列係数!BJ263</f>
        <v>-2.6972590299775598E-6</v>
      </c>
      <c r="BK346" s="247">
        <f>BK180-投入係数!BM14+逆行列係数!BK263</f>
        <v>-6.8069068138217804E-6</v>
      </c>
      <c r="BL346" s="247">
        <f>BL180-投入係数!BN14+逆行列係数!BL263</f>
        <v>-2.5013382633943663E-5</v>
      </c>
      <c r="BM346" s="247">
        <f>BM180-投入係数!BO14+逆行列係数!BM263</f>
        <v>-5.6906747999114539E-5</v>
      </c>
      <c r="BN346" s="247">
        <f>BN180-投入係数!BP14+逆行列係数!BN263</f>
        <v>-1.1924054047158616E-4</v>
      </c>
      <c r="BO346" s="247">
        <f>BO180-投入係数!BQ14+逆行列係数!BO263</f>
        <v>-4.4881871421707213E-5</v>
      </c>
      <c r="BP346" s="247">
        <f>BP180-投入係数!BR14+逆行列係数!BP263</f>
        <v>-6.3654494790276999E-5</v>
      </c>
      <c r="BQ346" s="247">
        <f>BQ180-投入係数!BS14+逆行列係数!BQ263</f>
        <v>-3.7181710579318376E-5</v>
      </c>
      <c r="BR346" s="247">
        <f>BR180-投入係数!BT14+逆行列係数!BR263</f>
        <v>-9.4175136694738078E-6</v>
      </c>
      <c r="BS346" s="247">
        <f>BS180-投入係数!BU14+逆行列係数!BS263</f>
        <v>-3.1875236393312469E-6</v>
      </c>
      <c r="BT346" s="247">
        <f>BT180-投入係数!BV14+逆行列係数!BT263</f>
        <v>-1.3241253894547792E-4</v>
      </c>
      <c r="BU346" s="247">
        <f>BU180-投入係数!BW14+逆行列係数!BU263</f>
        <v>-1.0455903244146655E-5</v>
      </c>
      <c r="BV346" s="247">
        <f>BV180-投入係数!BX14+逆行列係数!BV263</f>
        <v>-4.6254601799689198E-5</v>
      </c>
      <c r="BW346" s="247">
        <f>BW180-投入係数!BY14+逆行列係数!BW263</f>
        <v>-2.1495245674877421E-5</v>
      </c>
      <c r="BX346" s="247">
        <f>BX180-投入係数!BZ14+逆行列係数!BX263</f>
        <v>-1.1651512291355044E-5</v>
      </c>
      <c r="BY346" s="247">
        <f>BY180-投入係数!CA14+逆行列係数!BY263</f>
        <v>-2.2009978348986266E-5</v>
      </c>
      <c r="BZ346" s="247">
        <f>BZ180-投入係数!CB14+逆行列係数!BZ263</f>
        <v>-1.2426076034014252E-5</v>
      </c>
      <c r="CA346" s="247">
        <f>CA180-投入係数!CC14+逆行列係数!CA263</f>
        <v>-3.0882525048527578E-5</v>
      </c>
      <c r="CB346" s="247">
        <f>CB180-投入係数!CD14+逆行列係数!CB263</f>
        <v>0</v>
      </c>
      <c r="CC346" s="277">
        <f>CC180-投入係数!CE14+逆行列係数!CC263</f>
        <v>-3.9460976915322615E-5</v>
      </c>
    </row>
    <row r="347" spans="1:81">
      <c r="A347" s="216"/>
      <c r="B347" s="356">
        <v>10</v>
      </c>
      <c r="C347" s="209" t="s">
        <v>227</v>
      </c>
      <c r="D347" s="247">
        <f>D181-投入係数!E15+逆行列係数!D264</f>
        <v>-1.9520563765045085E-3</v>
      </c>
      <c r="E347" s="247">
        <f>E181-投入係数!F15+逆行列係数!E264</f>
        <v>-1.2480671091354575E-3</v>
      </c>
      <c r="F347" s="247">
        <f>F181-投入係数!G15+逆行列係数!F264</f>
        <v>-3.6756699197132148E-3</v>
      </c>
      <c r="G347" s="247">
        <f>G181-投入係数!H15+逆行列係数!G264</f>
        <v>-1.7710994784420732E-3</v>
      </c>
      <c r="H347" s="247">
        <f>H181-投入係数!I15+逆行列係数!H264</f>
        <v>-5.5225140130259779E-3</v>
      </c>
      <c r="I347" s="247">
        <f>I181-投入係数!J15+逆行列係数!I264</f>
        <v>-2.0812186159792443E-3</v>
      </c>
      <c r="J347" s="247">
        <f>J181-投入係数!K15+逆行列係数!J264</f>
        <v>-4.7344800779428754E-3</v>
      </c>
      <c r="K347" s="247">
        <f>K181-投入係数!L15+逆行列係数!K264</f>
        <v>-7.1012792814708816E-3</v>
      </c>
      <c r="L347" s="247">
        <f>L181-投入係数!M15+逆行列係数!L264</f>
        <v>-4.239917325907107E-5</v>
      </c>
      <c r="M347" s="247">
        <f>M181-投入係数!N15+逆行列係数!M264</f>
        <v>0.95248191584037645</v>
      </c>
      <c r="N347" s="247">
        <f>N181-投入係数!O15+逆行列係数!N264</f>
        <v>-2.4611765768187887E-3</v>
      </c>
      <c r="O347" s="247">
        <f>O181-投入係数!P15+逆行列係数!O264</f>
        <v>-2.2724106720716303E-4</v>
      </c>
      <c r="P347" s="247">
        <f>P181-投入係数!Q15+逆行列係数!P264</f>
        <v>-6.8738641165926072E-4</v>
      </c>
      <c r="Q347" s="247">
        <f>Q181-投入係数!R15+逆行列係数!Q264</f>
        <v>-1.9317560920870337E-3</v>
      </c>
      <c r="R347" s="247">
        <f>R181-投入係数!S15+逆行列係数!R264</f>
        <v>-1.8813388554572506E-3</v>
      </c>
      <c r="S347" s="247">
        <f>S181-投入係数!T15+逆行列係数!S264</f>
        <v>-6.4237647280136357E-3</v>
      </c>
      <c r="T347" s="247">
        <f>T181-投入係数!U15+逆行列係数!T264</f>
        <v>-9.9195910839851263E-3</v>
      </c>
      <c r="U347" s="247">
        <f>U181-投入係数!V15+逆行列係数!U264</f>
        <v>-4.1547857021928657E-3</v>
      </c>
      <c r="V347" s="247">
        <f>V181-投入係数!W15+逆行列係数!V264</f>
        <v>-7.2906574359967074E-3</v>
      </c>
      <c r="W347" s="247">
        <f>W181-投入係数!X15+逆行列係数!W264</f>
        <v>-1.1943437599906376E-2</v>
      </c>
      <c r="X347" s="247">
        <f>X181-投入係数!Y15+逆行列係数!X264</f>
        <v>-7.6786100144721455E-3</v>
      </c>
      <c r="Y347" s="247">
        <f>Y181-投入係数!Z15+逆行列係数!Y264</f>
        <v>-1.4707403566285101E-2</v>
      </c>
      <c r="Z347" s="247">
        <f>Z181-投入係数!AA15+逆行列係数!Z264</f>
        <v>-3.4395106270949443E-3</v>
      </c>
      <c r="AA347" s="247">
        <f>AA181-投入係数!AB15+逆行列係数!AA264</f>
        <v>-4.2030720743611958E-6</v>
      </c>
      <c r="AB347" s="247">
        <f>AB181-投入係数!AC15+逆行列係数!AB264</f>
        <v>-9.5583743843237947E-3</v>
      </c>
      <c r="AC347" s="247">
        <f>AC181-投入係数!AD15+逆行列係数!AC264</f>
        <v>-5.010345032436133E-3</v>
      </c>
      <c r="AD347" s="247">
        <f>AD181-投入係数!AE15+逆行列係数!AD264</f>
        <v>-1.4577703283359571E-3</v>
      </c>
      <c r="AE347" s="247">
        <f>AE181-投入係数!AF15+逆行列係数!AE264</f>
        <v>-6.2734089972173092E-4</v>
      </c>
      <c r="AF347" s="247">
        <f>AF181-投入係数!AG15+逆行列係数!AF264</f>
        <v>-1.7019180222820613E-4</v>
      </c>
      <c r="AG347" s="247">
        <f>AG181-投入係数!AH15+逆行列係数!AG264</f>
        <v>-6.3337725397896792E-4</v>
      </c>
      <c r="AH347" s="247">
        <f>AH181-投入係数!AI15+逆行列係数!AH264</f>
        <v>-6.7869205006392832E-4</v>
      </c>
      <c r="AI347" s="247">
        <f>AI181-投入係数!AJ15+逆行列係数!AI264</f>
        <v>-4.393579228463714E-4</v>
      </c>
      <c r="AJ347" s="247">
        <f>AJ181-投入係数!AK15+逆行列係数!AJ264</f>
        <v>-1.0102562124802671E-3</v>
      </c>
      <c r="AK347" s="247">
        <f>AK181-投入係数!AL15+逆行列係数!AK264</f>
        <v>-5.6194802607451629E-4</v>
      </c>
      <c r="AL347" s="247">
        <f>AL181-投入係数!AM15+逆行列係数!AL264</f>
        <v>-1.7265195785791522E-3</v>
      </c>
      <c r="AM347" s="247">
        <f>AM181-投入係数!AN15+逆行列係数!AM264</f>
        <v>-1.8528083955975981E-3</v>
      </c>
      <c r="AN347" s="247">
        <f>AN181-投入係数!AO15+逆行列係数!AN264</f>
        <v>-6.8483313682439549E-4</v>
      </c>
      <c r="AO347" s="247">
        <f>AO181-投入係数!AP15+逆行列係数!AO264</f>
        <v>-1.11788679610801E-2</v>
      </c>
      <c r="AP347" s="248">
        <f>AP181-投入係数!AQ15+逆行列係数!AP264</f>
        <v>-5.248327696265162E-4</v>
      </c>
      <c r="AQ347" s="247">
        <f>AQ181-投入係数!AS15+逆行列係数!AQ264</f>
        <v>-2.3086468778287829E-4</v>
      </c>
      <c r="AR347" s="247">
        <f>AR181-投入係数!AT15+逆行列係数!AR264</f>
        <v>-2.3863135806185656E-4</v>
      </c>
      <c r="AS347" s="247">
        <f>AS181-投入係数!AU15+逆行列係数!AS264</f>
        <v>-3.7329393362669729E-4</v>
      </c>
      <c r="AT347" s="247">
        <f>AT181-投入係数!AV15+逆行列係数!AT264</f>
        <v>-1.8086901237304807E-4</v>
      </c>
      <c r="AU347" s="247">
        <f>AU181-投入係数!AW15+逆行列係数!AU264</f>
        <v>-4.0728239794788197E-4</v>
      </c>
      <c r="AV347" s="247">
        <f>AV181-投入係数!AX15+逆行列係数!AV264</f>
        <v>-1.9026164111333299E-4</v>
      </c>
      <c r="AW347" s="247">
        <f>AW181-投入係数!AY15+逆行列係数!AW264</f>
        <v>-5.3591127172016354E-4</v>
      </c>
      <c r="AX347" s="247">
        <f>AX181-投入係数!AZ15+逆行列係数!AX264</f>
        <v>-7.4504295795670735E-4</v>
      </c>
      <c r="AY347" s="247">
        <f>AY181-投入係数!BA15+逆行列係数!AY264</f>
        <v>-2.8194013341230167E-6</v>
      </c>
      <c r="AZ347" s="247">
        <f>AZ181-投入係数!BB15+逆行列係数!AZ264</f>
        <v>-4.5905778775679586E-3</v>
      </c>
      <c r="BA347" s="247">
        <f>BA181-投入係数!BC15+逆行列係数!BA264</f>
        <v>-1.8102158042385759E-4</v>
      </c>
      <c r="BB347" s="247">
        <f>BB181-投入係数!BD15+逆行列係数!BB264</f>
        <v>-1.6846740922820816E-5</v>
      </c>
      <c r="BC347" s="247">
        <f>BC181-投入係数!BE15+逆行列係数!BC264</f>
        <v>-1.4974288656404076E-4</v>
      </c>
      <c r="BD347" s="247">
        <f>BD181-投入係数!BF15+逆行列係数!BD264</f>
        <v>-1.1150655516351219E-4</v>
      </c>
      <c r="BE347" s="247">
        <f>BE181-投入係数!BG15+逆行列係数!BE264</f>
        <v>-3.1405536107447966E-4</v>
      </c>
      <c r="BF347" s="247">
        <f>BF181-投入係数!BH15+逆行列係数!BF264</f>
        <v>-4.6512728791522732E-4</v>
      </c>
      <c r="BG347" s="247">
        <f>BG181-投入係数!BI15+逆行列係数!BG264</f>
        <v>-1.0487939725367294E-3</v>
      </c>
      <c r="BH347" s="247">
        <f>BH181-投入係数!BJ15+逆行列係数!BH264</f>
        <v>-3.820993813840559E-4</v>
      </c>
      <c r="BI347" s="247">
        <f>BI181-投入係数!BK15+逆行列係数!BI264</f>
        <v>-9.1715539138418961E-4</v>
      </c>
      <c r="BJ347" s="247">
        <f>BJ181-投入係数!BL15+逆行列係数!BJ264</f>
        <v>-1.0147336977573247E-3</v>
      </c>
      <c r="BK347" s="247">
        <f>BK181-投入係数!BM15+逆行列係数!BK264</f>
        <v>-1.0643853103811404E-3</v>
      </c>
      <c r="BL347" s="247">
        <f>BL181-投入係数!BN15+逆行列係数!BL264</f>
        <v>-1.265579953142152E-3</v>
      </c>
      <c r="BM347" s="247">
        <f>BM181-投入係数!BO15+逆行列係数!BM264</f>
        <v>-3.3784404198877114E-4</v>
      </c>
      <c r="BN347" s="247">
        <f>BN181-投入係数!BP15+逆行列係数!BN264</f>
        <v>-3.7405802028177691E-7</v>
      </c>
      <c r="BO347" s="247">
        <f>BO181-投入係数!BQ15+逆行列係数!BO264</f>
        <v>-8.67527178628451E-4</v>
      </c>
      <c r="BP347" s="247">
        <f>BP181-投入係数!BR15+逆行列係数!BP264</f>
        <v>-4.9034135360220376E-4</v>
      </c>
      <c r="BQ347" s="247">
        <f>BQ181-投入係数!BS15+逆行列係数!BQ264</f>
        <v>-1.2104994574822592E-4</v>
      </c>
      <c r="BR347" s="247">
        <f>BR181-投入係数!BT15+逆行列係数!BR264</f>
        <v>-6.0286392372646227E-5</v>
      </c>
      <c r="BS347" s="247">
        <f>BS181-投入係数!BU15+逆行列係数!BS264</f>
        <v>-1.7535087213977269E-5</v>
      </c>
      <c r="BT347" s="247">
        <f>BT181-投入係数!BV15+逆行列係数!BT264</f>
        <v>-6.0002481392420771E-5</v>
      </c>
      <c r="BU347" s="247">
        <f>BU181-投入係数!BW15+逆行列係数!BU264</f>
        <v>-9.4044049934466565E-5</v>
      </c>
      <c r="BV347" s="247">
        <f>BV181-投入係数!BX15+逆行列係数!BV264</f>
        <v>-4.4617218530173595E-5</v>
      </c>
      <c r="BW347" s="247">
        <f>BW181-投入係数!BY15+逆行列係数!BW264</f>
        <v>-1.0814148596161144E-4</v>
      </c>
      <c r="BX347" s="247">
        <f>BX181-投入係数!BZ15+逆行列係数!BX264</f>
        <v>-5.4021383481085506E-5</v>
      </c>
      <c r="BY347" s="247">
        <f>BY181-投入係数!CA15+逆行列係数!BY264</f>
        <v>-1.7713058304101172E-4</v>
      </c>
      <c r="BZ347" s="247">
        <f>BZ181-投入係数!CB15+逆行列係数!BZ264</f>
        <v>-1.8699742425955102E-4</v>
      </c>
      <c r="CA347" s="247">
        <f>CA181-投入係数!CC15+逆行列係数!CA264</f>
        <v>-6.6323778331972883E-5</v>
      </c>
      <c r="CB347" s="247">
        <f>CB181-投入係数!CD15+逆行列係数!CB264</f>
        <v>-1.0899152916073178E-3</v>
      </c>
      <c r="CC347" s="277">
        <f>CC181-投入係数!CE15+逆行列係数!CC264</f>
        <v>-5.1115045550915763E-5</v>
      </c>
    </row>
    <row r="348" spans="1:81">
      <c r="A348" s="216"/>
      <c r="B348" s="356">
        <v>11</v>
      </c>
      <c r="C348" s="209" t="s">
        <v>44</v>
      </c>
      <c r="D348" s="247">
        <f>D182-投入係数!E16+逆行列係数!D265</f>
        <v>-1.0748815915829614E-3</v>
      </c>
      <c r="E348" s="247">
        <f>E182-投入係数!F16+逆行列係数!E265</f>
        <v>-8.5789868157200468E-5</v>
      </c>
      <c r="F348" s="247">
        <f>F182-投入係数!G16+逆行列係数!F265</f>
        <v>-8.018319374235527E-6</v>
      </c>
      <c r="G348" s="247">
        <f>G182-投入係数!H16+逆行列係数!G265</f>
        <v>0</v>
      </c>
      <c r="H348" s="247">
        <f>H182-投入係数!I16+逆行列係数!H265</f>
        <v>-9.99623858991014E-4</v>
      </c>
      <c r="I348" s="247">
        <f>I182-投入係数!J16+逆行列係数!I265</f>
        <v>-1.227223450312566E-4</v>
      </c>
      <c r="J348" s="247">
        <f>J182-投入係数!K16+逆行列係数!J265</f>
        <v>-5.0721099763421722E-4</v>
      </c>
      <c r="K348" s="247">
        <f>K182-投入係数!L16+逆行列係数!K265</f>
        <v>-3.2859726021027126E-3</v>
      </c>
      <c r="L348" s="247">
        <f>L182-投入係数!M16+逆行列係数!L265</f>
        <v>-1.9874067280141847E-3</v>
      </c>
      <c r="M348" s="247">
        <f>M182-投入係数!N16+逆行列係数!M265</f>
        <v>-1.102585242846585E-3</v>
      </c>
      <c r="N348" s="247">
        <f>N182-投入係数!O16+逆行列係数!N265</f>
        <v>0.96191062500123647</v>
      </c>
      <c r="O348" s="247">
        <f>O182-投入係数!P16+逆行列係数!O265</f>
        <v>-1.7156131698952328E-3</v>
      </c>
      <c r="P348" s="247">
        <f>P182-投入係数!Q16+逆行列係数!P265</f>
        <v>-2.5686682438958602E-3</v>
      </c>
      <c r="Q348" s="247">
        <f>Q182-投入係数!R16+逆行列係数!Q265</f>
        <v>-2.8194348578735513E-3</v>
      </c>
      <c r="R348" s="247">
        <f>R182-投入係数!S16+逆行列係数!R265</f>
        <v>-1.5653807269947009E-3</v>
      </c>
      <c r="S348" s="247">
        <f>S182-投入係数!T16+逆行列係数!S265</f>
        <v>-1.6832859194618164E-3</v>
      </c>
      <c r="T348" s="247">
        <f>T182-投入係数!U16+逆行列係数!T265</f>
        <v>-2.2721463844263884E-3</v>
      </c>
      <c r="U348" s="247">
        <f>U182-投入係数!V16+逆行列係数!U265</f>
        <v>-1.1392765053811021E-2</v>
      </c>
      <c r="V348" s="247">
        <f>V182-投入係数!W16+逆行列係数!V265</f>
        <v>-3.6526605471641207E-3</v>
      </c>
      <c r="W348" s="247">
        <f>W182-投入係数!X16+逆行列係数!W265</f>
        <v>-9.3600186779617877E-4</v>
      </c>
      <c r="X348" s="247">
        <f>X182-投入係数!Y16+逆行列係数!X265</f>
        <v>-2.8875491491001642E-3</v>
      </c>
      <c r="Y348" s="247">
        <f>Y182-投入係数!Z16+逆行列係数!Y265</f>
        <v>-3.2220368128609497E-3</v>
      </c>
      <c r="Z348" s="247">
        <f>Z182-投入係数!AA16+逆行列係数!Z265</f>
        <v>-2.3548892461097332E-2</v>
      </c>
      <c r="AA348" s="247">
        <f>AA182-投入係数!AB16+逆行列係数!AA265</f>
        <v>-2.3889373532923774E-5</v>
      </c>
      <c r="AB348" s="247">
        <f>AB182-投入係数!AC16+逆行列係数!AB265</f>
        <v>-2.1865595185799735E-3</v>
      </c>
      <c r="AC348" s="247">
        <f>AC182-投入係数!AD16+逆行列係数!AC265</f>
        <v>-2.0133697558469954E-4</v>
      </c>
      <c r="AD348" s="247">
        <f>AD182-投入係数!AE16+逆行列係数!AD265</f>
        <v>-8.4953750019717771E-5</v>
      </c>
      <c r="AE348" s="247">
        <f>AE182-投入係数!AF16+逆行列係数!AE265</f>
        <v>-4.8100618923563545E-6</v>
      </c>
      <c r="AF348" s="247">
        <f>AF182-投入係数!AG16+逆行列係数!AF265</f>
        <v>-2.7324594296683156E-5</v>
      </c>
      <c r="AG348" s="247">
        <f>AG182-投入係数!AH16+逆行列係数!AG265</f>
        <v>-2.1787127979214011E-5</v>
      </c>
      <c r="AH348" s="247">
        <f>AH182-投入係数!AI16+逆行列係数!AH265</f>
        <v>-1.5321386953877164E-6</v>
      </c>
      <c r="AI348" s="247">
        <f>AI182-投入係数!AJ16+逆行列係数!AI265</f>
        <v>-8.4861902927716034E-5</v>
      </c>
      <c r="AJ348" s="247">
        <f>AJ182-投入係数!AK16+逆行列係数!AJ265</f>
        <v>-7.2152943878434008E-4</v>
      </c>
      <c r="AK348" s="247">
        <f>AK182-投入係数!AL16+逆行列係数!AK265</f>
        <v>-2.7644934648593023E-4</v>
      </c>
      <c r="AL348" s="247">
        <f>AL182-投入係数!AM16+逆行列係数!AL265</f>
        <v>-1.6964617851849114E-4</v>
      </c>
      <c r="AM348" s="247">
        <f>AM182-投入係数!AN16+逆行列係数!AM265</f>
        <v>-2.759576988812104E-4</v>
      </c>
      <c r="AN348" s="247">
        <f>AN182-投入係数!AO16+逆行列係数!AN265</f>
        <v>-4.2290125594237037E-4</v>
      </c>
      <c r="AO348" s="247">
        <f>AO182-投入係数!AP16+逆行列係数!AO265</f>
        <v>-2.1998783555369078E-3</v>
      </c>
      <c r="AP348" s="248">
        <f>AP182-投入係数!AQ16+逆行列係数!AP265</f>
        <v>-1.1268719159365592E-3</v>
      </c>
      <c r="AQ348" s="247">
        <f>AQ182-投入係数!AS16+逆行列係数!AQ265</f>
        <v>-7.0343089333634728E-5</v>
      </c>
      <c r="AR348" s="247">
        <f>AR182-投入係数!AT16+逆行列係数!AR265</f>
        <v>-9.5892891034081994E-6</v>
      </c>
      <c r="AS348" s="247">
        <f>AS182-投入係数!AU16+逆行列係数!AS265</f>
        <v>-7.7655130134391249E-7</v>
      </c>
      <c r="AT348" s="247">
        <f>AT182-投入係数!AV16+逆行列係数!AT265</f>
        <v>-1.9102736358050061E-5</v>
      </c>
      <c r="AU348" s="247">
        <f>AU182-投入係数!AW16+逆行列係数!AU265</f>
        <v>-4.3167117174157755E-5</v>
      </c>
      <c r="AV348" s="247">
        <f>AV182-投入係数!AX16+逆行列係数!AV265</f>
        <v>-1.1178012554665016E-5</v>
      </c>
      <c r="AW348" s="247">
        <f>AW182-投入係数!AY16+逆行列係数!AW265</f>
        <v>-4.5057586754156037E-5</v>
      </c>
      <c r="AX348" s="247">
        <f>AX182-投入係数!AZ16+逆行列係数!AX265</f>
        <v>-2.0125187159681252E-4</v>
      </c>
      <c r="AY348" s="247">
        <f>AY182-投入係数!BA16+逆行列係数!AY265</f>
        <v>-2.3298355058922276E-5</v>
      </c>
      <c r="AZ348" s="247">
        <f>AZ182-投入係数!BB16+逆行列係数!AZ265</f>
        <v>-6.7732345791031545E-5</v>
      </c>
      <c r="BA348" s="247">
        <f>BA182-投入係数!BC16+逆行列係数!BA265</f>
        <v>-2.1964533113657809E-3</v>
      </c>
      <c r="BB348" s="247">
        <f>BB182-投入係数!BD16+逆行列係数!BB265</f>
        <v>-9.5777261725218132E-5</v>
      </c>
      <c r="BC348" s="247">
        <f>BC182-投入係数!BE16+逆行列係数!BC265</f>
        <v>-2.1961164305345758E-4</v>
      </c>
      <c r="BD348" s="247">
        <f>BD182-投入係数!BF16+逆行列係数!BD265</f>
        <v>-1.4143424117246385E-4</v>
      </c>
      <c r="BE348" s="247">
        <f>BE182-投入係数!BG16+逆行列係数!BE265</f>
        <v>-1.7052929165850512E-4</v>
      </c>
      <c r="BF348" s="247">
        <f>BF182-投入係数!BH16+逆行列係数!BF265</f>
        <v>-1.2281017860298743E-4</v>
      </c>
      <c r="BG348" s="247">
        <f>BG182-投入係数!BI16+逆行列係数!BG265</f>
        <v>-3.5923897147735939E-4</v>
      </c>
      <c r="BH348" s="247">
        <f>BH182-投入係数!BJ16+逆行列係数!BH265</f>
        <v>-8.8553765759784395E-4</v>
      </c>
      <c r="BI348" s="247">
        <f>BI182-投入係数!BK16+逆行列係数!BI265</f>
        <v>-1.8341191230216526E-4</v>
      </c>
      <c r="BJ348" s="247">
        <f>BJ182-投入係数!BL16+逆行列係数!BJ265</f>
        <v>-7.6817108913937839E-5</v>
      </c>
      <c r="BK348" s="247">
        <f>BK182-投入係数!BM16+逆行列係数!BK265</f>
        <v>-2.134505901477093E-4</v>
      </c>
      <c r="BL348" s="247">
        <f>BL182-投入係数!BN16+逆行列係数!BL265</f>
        <v>-1.0488713109923334E-4</v>
      </c>
      <c r="BM348" s="247">
        <f>BM182-投入係数!BO16+逆行列係数!BM265</f>
        <v>-1.2994392541859281E-3</v>
      </c>
      <c r="BN348" s="247">
        <f>BN182-投入係数!BP16+逆行列係数!BN265</f>
        <v>-1.3379580165389684E-6</v>
      </c>
      <c r="BO348" s="247">
        <f>BO182-投入係数!BQ16+逆行列係数!BO265</f>
        <v>-1.2068345375616144E-4</v>
      </c>
      <c r="BP348" s="247">
        <f>BP182-投入係数!BR16+逆行列係数!BP265</f>
        <v>-1.2556122072686781E-5</v>
      </c>
      <c r="BQ348" s="247">
        <f>BQ182-投入係数!BS16+逆行列係数!BQ265</f>
        <v>-4.9153586266591721E-6</v>
      </c>
      <c r="BR348" s="247">
        <f>BR182-投入係数!BT16+逆行列係数!BR265</f>
        <v>-3.0697883935697212E-7</v>
      </c>
      <c r="BS348" s="247">
        <f>BS182-投入係数!BU16+逆行列係数!BS265</f>
        <v>-1.6172439316571923E-6</v>
      </c>
      <c r="BT348" s="247">
        <f>BT182-投入係数!BV16+逆行列係数!BT265</f>
        <v>-1.3626975136598457E-6</v>
      </c>
      <c r="BU348" s="247">
        <f>BU182-投入係数!BW16+逆行列係数!BU265</f>
        <v>-2.1783561568504457E-7</v>
      </c>
      <c r="BV348" s="247">
        <f>BV182-投入係数!BX16+逆行列係数!BV265</f>
        <v>-4.9185801967441154E-6</v>
      </c>
      <c r="BW348" s="247">
        <f>BW182-投入係数!BY16+逆行列係数!BW265</f>
        <v>-4.9130530524340888E-5</v>
      </c>
      <c r="BX348" s="247">
        <f>BX182-投入係数!BZ16+逆行列係数!BX265</f>
        <v>-1.8259922541488561E-5</v>
      </c>
      <c r="BY348" s="247">
        <f>BY182-投入係数!CA16+逆行列係数!BY265</f>
        <v>-1.1292561566053719E-5</v>
      </c>
      <c r="BZ348" s="247">
        <f>BZ182-投入係数!CB16+逆行列係数!BZ265</f>
        <v>-1.7933032532580202E-5</v>
      </c>
      <c r="CA348" s="247">
        <f>CA182-投入係数!CC16+逆行列係数!CA265</f>
        <v>-2.6217983490556731E-5</v>
      </c>
      <c r="CB348" s="247">
        <f>CB182-投入係数!CD16+逆行列係数!CB265</f>
        <v>-1.3621670454317311E-4</v>
      </c>
      <c r="CC348" s="277">
        <f>CC182-投入係数!CE16+逆行列係数!CC265</f>
        <v>-6.9566536390950392E-5</v>
      </c>
    </row>
    <row r="349" spans="1:81">
      <c r="A349" s="216"/>
      <c r="B349" s="356">
        <v>12</v>
      </c>
      <c r="C349" s="209" t="s">
        <v>45</v>
      </c>
      <c r="D349" s="247">
        <f>D183-投入係数!E17+逆行列係数!D266</f>
        <v>-2.2176118978120188E-5</v>
      </c>
      <c r="E349" s="247">
        <f>E183-投入係数!F17+逆行列係数!E266</f>
        <v>0</v>
      </c>
      <c r="F349" s="247">
        <f>F183-投入係数!G17+逆行列係数!F266</f>
        <v>-2.1240918469400883E-4</v>
      </c>
      <c r="G349" s="247">
        <f>G183-投入係数!H17+逆行列係数!G266</f>
        <v>-1.6460984495773874E-3</v>
      </c>
      <c r="H349" s="247">
        <f>H183-投入係数!I17+逆行列係数!H266</f>
        <v>0</v>
      </c>
      <c r="I349" s="247">
        <f>I183-投入係数!J17+逆行列係数!I266</f>
        <v>-8.6692658100185637E-5</v>
      </c>
      <c r="J349" s="247">
        <f>J183-投入係数!K17+逆行列係数!J266</f>
        <v>-1.7741276924426617E-3</v>
      </c>
      <c r="K349" s="247">
        <f>K183-投入係数!L17+逆行列係数!K266</f>
        <v>-1.4353744054802955E-5</v>
      </c>
      <c r="L349" s="247">
        <f>L183-投入係数!M17+逆行列係数!L266</f>
        <v>0</v>
      </c>
      <c r="M349" s="247">
        <f>M183-投入係数!N17+逆行列係数!M266</f>
        <v>-1.4857992772434559E-3</v>
      </c>
      <c r="N349" s="247">
        <f>N183-投入係数!O17+逆行列係数!N266</f>
        <v>-4.2074047866200509E-3</v>
      </c>
      <c r="O349" s="247">
        <f>O183-投入係数!P17+逆行列係数!O266</f>
        <v>0.60702297607976685</v>
      </c>
      <c r="P349" s="247">
        <f>P183-投入係数!Q17+逆行列係数!P266</f>
        <v>-4.3602105492214157E-4</v>
      </c>
      <c r="Q349" s="247">
        <f>Q183-投入係数!R17+逆行列係数!Q266</f>
        <v>-0.12787838905326837</v>
      </c>
      <c r="R349" s="247">
        <f>R183-投入係数!S17+逆行列係数!R266</f>
        <v>-8.5731716132741498E-2</v>
      </c>
      <c r="S349" s="247">
        <f>S183-投入係数!T17+逆行列係数!S266</f>
        <v>-5.5742005591814185E-2</v>
      </c>
      <c r="T349" s="247">
        <f>T183-投入係数!U17+逆行列係数!T266</f>
        <v>-1.2969568818690087E-2</v>
      </c>
      <c r="U349" s="247">
        <f>U183-投入係数!V17+逆行列係数!U266</f>
        <v>-3.4493661397296646E-3</v>
      </c>
      <c r="V349" s="247">
        <f>V183-投入係数!W17+逆行列係数!V266</f>
        <v>-3.6348600253089398E-2</v>
      </c>
      <c r="W349" s="247">
        <f>W183-投入係数!X17+逆行列係数!W266</f>
        <v>-7.351315793717712E-3</v>
      </c>
      <c r="X349" s="247">
        <f>X183-投入係数!Y17+逆行列係数!X266</f>
        <v>-4.713331145966973E-2</v>
      </c>
      <c r="Y349" s="247">
        <f>Y183-投入係数!Z17+逆行列係数!Y266</f>
        <v>-4.307461318528355E-3</v>
      </c>
      <c r="Z349" s="247">
        <f>Z183-投入係数!AA17+逆行列係数!Z266</f>
        <v>-1.3962248388672657E-2</v>
      </c>
      <c r="AA349" s="247">
        <f>AA183-投入係数!AB17+逆行列係数!AA266</f>
        <v>0</v>
      </c>
      <c r="AB349" s="247">
        <f>AB183-投入係数!AC17+逆行列係数!AB266</f>
        <v>-2.6578904270779081E-5</v>
      </c>
      <c r="AC349" s="247">
        <f>AC183-投入係数!AD17+逆行列係数!AC266</f>
        <v>0</v>
      </c>
      <c r="AD349" s="247">
        <f>AD183-投入係数!AE17+逆行列係数!AD266</f>
        <v>0</v>
      </c>
      <c r="AE349" s="247">
        <f>AE183-投入係数!AF17+逆行列係数!AE266</f>
        <v>0</v>
      </c>
      <c r="AF349" s="247">
        <f>AF183-投入係数!AG17+逆行列係数!AF266</f>
        <v>0</v>
      </c>
      <c r="AG349" s="247">
        <f>AG183-投入係数!AH17+逆行列係数!AG266</f>
        <v>-2.2164225763137606E-4</v>
      </c>
      <c r="AH349" s="247">
        <f>AH183-投入係数!AI17+逆行列係数!AH266</f>
        <v>0</v>
      </c>
      <c r="AI349" s="247">
        <f>AI183-投入係数!AJ17+逆行列係数!AI266</f>
        <v>-2.2555516369851107E-5</v>
      </c>
      <c r="AJ349" s="247">
        <f>AJ183-投入係数!AK17+逆行列係数!AJ266</f>
        <v>0</v>
      </c>
      <c r="AK349" s="247">
        <f>AK183-投入係数!AL17+逆行列係数!AK266</f>
        <v>-1.8723624937536406E-6</v>
      </c>
      <c r="AL349" s="247">
        <f>AL183-投入係数!AM17+逆行列係数!AL266</f>
        <v>-3.7924133983977015E-6</v>
      </c>
      <c r="AM349" s="247">
        <f>AM183-投入係数!AN17+逆行列係数!AM266</f>
        <v>-1.1004683168748641E-4</v>
      </c>
      <c r="AN349" s="247">
        <f>AN183-投入係数!AO17+逆行列係数!AN266</f>
        <v>-4.3254286482768731E-5</v>
      </c>
      <c r="AO349" s="247">
        <f>AO183-投入係数!AP17+逆行列係数!AO266</f>
        <v>-1.3214478198455791E-5</v>
      </c>
      <c r="AP349" s="248">
        <f>AP183-投入係数!AQ17+逆行列係数!AP266</f>
        <v>-1.8001980735384249E-3</v>
      </c>
      <c r="AQ349" s="247">
        <f>AQ183-投入係数!AS17+逆行列係数!AQ266</f>
        <v>-1.4383466348479497E-6</v>
      </c>
      <c r="AR349" s="247">
        <f>AR183-投入係数!AT17+逆行列係数!AR266</f>
        <v>-8.8854491817082996E-7</v>
      </c>
      <c r="AS349" s="247">
        <f>AS183-投入係数!AU17+逆行列係数!AS266</f>
        <v>-8.1799748295136904E-6</v>
      </c>
      <c r="AT349" s="247">
        <f>AT183-投入係数!AV17+逆行列係数!AT266</f>
        <v>-1.6407494335131837E-4</v>
      </c>
      <c r="AU349" s="247">
        <f>AU183-投入係数!AW17+逆行列係数!AU266</f>
        <v>0</v>
      </c>
      <c r="AV349" s="247">
        <f>AV183-投入係数!AX17+逆行列係数!AV266</f>
        <v>-7.1795047468700008E-6</v>
      </c>
      <c r="AW349" s="247">
        <f>AW183-投入係数!AY17+逆行列係数!AW266</f>
        <v>-3.8282907993182234E-4</v>
      </c>
      <c r="AX349" s="247">
        <f>AX183-投入係数!AZ17+逆行列係数!AX266</f>
        <v>-1.124787410550055E-6</v>
      </c>
      <c r="AY349" s="247">
        <f>AY183-投入係数!BA17+逆行列係数!AY266</f>
        <v>1.8878372790633071E-8</v>
      </c>
      <c r="AZ349" s="247">
        <f>AZ183-投入係数!BB17+逆行列係数!AZ266</f>
        <v>-7.5722427140739924E-5</v>
      </c>
      <c r="BA349" s="247">
        <f>BA183-投入係数!BC17+逆行列係数!BA266</f>
        <v>-3.0342988935257024E-4</v>
      </c>
      <c r="BB349" s="247">
        <f>BB183-投入係数!BD17+逆行列係数!BB266</f>
        <v>-2.0183499883848124E-2</v>
      </c>
      <c r="BC349" s="247">
        <f>BC183-投入係数!BE17+逆行列係数!BC266</f>
        <v>-4.247413041479491E-5</v>
      </c>
      <c r="BD349" s="247">
        <f>BD183-投入係数!BF17+逆行列係数!BD266</f>
        <v>-8.054048083107293E-3</v>
      </c>
      <c r="BE349" s="247">
        <f>BE183-投入係数!BG17+逆行列係数!BE266</f>
        <v>-3.8471306072966134E-3</v>
      </c>
      <c r="BF349" s="247">
        <f>BF183-投入係数!BH17+逆行列係数!BF266</f>
        <v>-3.1964323457025403E-3</v>
      </c>
      <c r="BG349" s="247">
        <f>BG183-投入係数!BI17+逆行列係数!BG266</f>
        <v>-8.5686959171967273E-4</v>
      </c>
      <c r="BH349" s="247">
        <f>BH183-投入係数!BJ17+逆行列係数!BH266</f>
        <v>-2.6260917110679162E-4</v>
      </c>
      <c r="BI349" s="247">
        <f>BI183-投入係数!BK17+逆行列係数!BI266</f>
        <v>-1.7425102624963036E-3</v>
      </c>
      <c r="BJ349" s="247">
        <f>BJ183-投入係数!BL17+逆行列係数!BJ266</f>
        <v>-3.7145026984558804E-4</v>
      </c>
      <c r="BK349" s="247">
        <f>BK183-投入係数!BM17+逆行列係数!BK266</f>
        <v>-2.1127530315203967E-3</v>
      </c>
      <c r="BL349" s="247">
        <f>BL183-投入係数!BN17+逆行列係数!BL266</f>
        <v>-1.3487717686802328E-4</v>
      </c>
      <c r="BM349" s="247">
        <f>BM183-投入係数!BO17+逆行列係数!BM266</f>
        <v>-7.9717014003137651E-4</v>
      </c>
      <c r="BN349" s="247">
        <f>BN183-投入係数!BP17+逆行列係数!BN266</f>
        <v>0</v>
      </c>
      <c r="BO349" s="247">
        <f>BO183-投入係数!BQ17+逆行列係数!BO266</f>
        <v>-1.1978410058189506E-6</v>
      </c>
      <c r="BP349" s="247">
        <f>BP183-投入係数!BR17+逆行列係数!BP266</f>
        <v>0</v>
      </c>
      <c r="BQ349" s="247">
        <f>BQ183-投入係数!BS17+逆行列係数!BQ266</f>
        <v>0</v>
      </c>
      <c r="BR349" s="247">
        <f>BR183-投入係数!BT17+逆行列係数!BR266</f>
        <v>0</v>
      </c>
      <c r="BS349" s="247">
        <f>BS183-投入係数!BU17+逆行列係数!BS266</f>
        <v>0</v>
      </c>
      <c r="BT349" s="247">
        <f>BT183-投入係数!BV17+逆行列係数!BT266</f>
        <v>-1.3971360782941027E-5</v>
      </c>
      <c r="BU349" s="247">
        <f>BU183-投入係数!BW17+逆行列係数!BU266</f>
        <v>0</v>
      </c>
      <c r="BV349" s="247">
        <f>BV183-投入係数!BX17+逆行列係数!BV266</f>
        <v>-1.6349932357309261E-6</v>
      </c>
      <c r="BW349" s="247">
        <f>BW183-投入係数!BY17+逆行列係数!BW266</f>
        <v>0</v>
      </c>
      <c r="BX349" s="247">
        <f>BX183-投入係数!BZ17+逆行列係数!BX266</f>
        <v>-1.2341508832890935E-7</v>
      </c>
      <c r="BY349" s="247">
        <f>BY183-投入係数!CA17+逆行列係数!BY266</f>
        <v>-1.9801372341442521E-7</v>
      </c>
      <c r="BZ349" s="247">
        <f>BZ183-投入係数!CB17+逆行列係数!BZ266</f>
        <v>-5.7922859167876082E-6</v>
      </c>
      <c r="CA349" s="247">
        <f>CA183-投入係数!CC17+逆行列係数!CA266</f>
        <v>-1.8085799782548601E-6</v>
      </c>
      <c r="CB349" s="247">
        <f>CB183-投入係数!CD17+逆行列係数!CB266</f>
        <v>-1.0117086320233524E-6</v>
      </c>
      <c r="CC349" s="277">
        <f>CC183-投入係数!CE17+逆行列係数!CC266</f>
        <v>-1.0328670660787723E-4</v>
      </c>
    </row>
    <row r="350" spans="1:81">
      <c r="A350" s="216"/>
      <c r="B350" s="356">
        <v>13</v>
      </c>
      <c r="C350" s="209" t="s">
        <v>46</v>
      </c>
      <c r="D350" s="247">
        <f>D184-投入係数!E18+逆行列係数!D267</f>
        <v>0</v>
      </c>
      <c r="E350" s="247">
        <f>E184-投入係数!F18+逆行列係数!E267</f>
        <v>0</v>
      </c>
      <c r="F350" s="247">
        <f>F184-投入係数!G18+逆行列係数!F267</f>
        <v>0</v>
      </c>
      <c r="G350" s="247">
        <f>G184-投入係数!H18+逆行列係数!G267</f>
        <v>-7.548152009457501E-6</v>
      </c>
      <c r="H350" s="247">
        <f>H184-投入係数!I18+逆行列係数!H267</f>
        <v>-6.771965325151467E-5</v>
      </c>
      <c r="I350" s="247">
        <f>I184-投入係数!J18+逆行列係数!I267</f>
        <v>-5.9629121357728843E-7</v>
      </c>
      <c r="J350" s="247">
        <f>J184-投入係数!K18+逆行列係数!J267</f>
        <v>-4.0100740955775738E-5</v>
      </c>
      <c r="K350" s="247">
        <f>K184-投入係数!L18+逆行列係数!K267</f>
        <v>-3.2118611633940013E-4</v>
      </c>
      <c r="L350" s="247">
        <f>L184-投入係数!M18+逆行列係数!L267</f>
        <v>-3.6139743558200286E-7</v>
      </c>
      <c r="M350" s="247">
        <f>M184-投入係数!N18+逆行列係数!M267</f>
        <v>-1.1656035724776678E-4</v>
      </c>
      <c r="N350" s="247">
        <f>N184-投入係数!O18+逆行列係数!N267</f>
        <v>-4.502675540164168E-4</v>
      </c>
      <c r="O350" s="247">
        <f>O184-投入係数!P18+逆行列係数!O267</f>
        <v>-5.9222595865529928E-4</v>
      </c>
      <c r="P350" s="247">
        <f>P184-投入係数!Q18+逆行列係数!P267</f>
        <v>0.97470351876094663</v>
      </c>
      <c r="Q350" s="247">
        <f>Q184-投入係数!R18+逆行列係数!Q267</f>
        <v>-3.3025199099307734E-3</v>
      </c>
      <c r="R350" s="247">
        <f>R184-投入係数!S18+逆行列係数!R267</f>
        <v>-1.7583058870450832E-3</v>
      </c>
      <c r="S350" s="247">
        <f>S184-投入係数!T18+逆行列係数!S267</f>
        <v>-7.7949276694030522E-4</v>
      </c>
      <c r="T350" s="247">
        <f>T184-投入係数!U18+逆行列係数!T267</f>
        <v>-1.0347807366825074E-3</v>
      </c>
      <c r="U350" s="247">
        <f>U184-投入係数!V18+逆行列係数!U267</f>
        <v>-1.4741516501980238E-3</v>
      </c>
      <c r="V350" s="247">
        <f>V184-投入係数!W18+逆行列係数!V267</f>
        <v>-3.4688883199383569E-3</v>
      </c>
      <c r="W350" s="247">
        <f>W184-投入係数!X18+逆行列係数!W267</f>
        <v>-2.3673347704800465E-3</v>
      </c>
      <c r="X350" s="247">
        <f>X184-投入係数!Y18+逆行列係数!X267</f>
        <v>-1.0378203931331563E-3</v>
      </c>
      <c r="Y350" s="247">
        <f>Y184-投入係数!Z18+逆行列係数!Y267</f>
        <v>-9.1494883719910394E-4</v>
      </c>
      <c r="Z350" s="247">
        <f>Z184-投入係数!AA18+逆行列係数!Z267</f>
        <v>-4.0765059617518026E-4</v>
      </c>
      <c r="AA350" s="247">
        <f>AA184-投入係数!AB18+逆行列係数!AA267</f>
        <v>-1.7303806353964238E-5</v>
      </c>
      <c r="AB350" s="247">
        <f>AB184-投入係数!AC18+逆行列係数!AB267</f>
        <v>-9.6631083206260475E-6</v>
      </c>
      <c r="AC350" s="247">
        <f>AC184-投入係数!AD18+逆行列係数!AC267</f>
        <v>-2.223338705959004E-7</v>
      </c>
      <c r="AD350" s="247">
        <f>AD184-投入係数!AE18+逆行列係数!AD267</f>
        <v>-6.4390771925903838E-7</v>
      </c>
      <c r="AE350" s="247">
        <f>AE184-投入係数!AF18+逆行列係数!AE267</f>
        <v>0</v>
      </c>
      <c r="AF350" s="247">
        <f>AF184-投入係数!AG18+逆行列係数!AF267</f>
        <v>0</v>
      </c>
      <c r="AG350" s="247">
        <f>AG184-投入係数!AH18+逆行列係数!AG267</f>
        <v>-9.0974036488617883E-7</v>
      </c>
      <c r="AH350" s="247">
        <f>AH184-投入係数!AI18+逆行列係数!AH267</f>
        <v>-3.3034764251990512E-6</v>
      </c>
      <c r="AI350" s="247">
        <f>AI184-投入係数!AJ18+逆行列係数!AI267</f>
        <v>-9.4808886269159858E-6</v>
      </c>
      <c r="AJ350" s="247">
        <f>AJ184-投入係数!AK18+逆行列係数!AJ267</f>
        <v>-4.0048330756442329E-6</v>
      </c>
      <c r="AK350" s="247">
        <f>AK184-投入係数!AL18+逆行列係数!AK267</f>
        <v>-8.2857190848870327E-5</v>
      </c>
      <c r="AL350" s="247">
        <f>AL184-投入係数!AM18+逆行列係数!AL267</f>
        <v>-1.017317159880545E-5</v>
      </c>
      <c r="AM350" s="247">
        <f>AM184-投入係数!AN18+逆行列係数!AM267</f>
        <v>-1.8359969935081191E-5</v>
      </c>
      <c r="AN350" s="247">
        <f>AN184-投入係数!AO18+逆行列係数!AN267</f>
        <v>-1.8908573348429947E-5</v>
      </c>
      <c r="AO350" s="247">
        <f>AO184-投入係数!AP18+逆行列係数!AO267</f>
        <v>-4.8172809897005606E-5</v>
      </c>
      <c r="AP350" s="248">
        <f>AP184-投入係数!AQ18+逆行列係数!AP267</f>
        <v>-1.0814797274761093E-4</v>
      </c>
      <c r="AQ350" s="247">
        <f>AQ184-投入係数!AS18+逆行列係数!AQ267</f>
        <v>0</v>
      </c>
      <c r="AR350" s="247">
        <f>AR184-投入係数!AT18+逆行列係数!AR267</f>
        <v>0</v>
      </c>
      <c r="AS350" s="247">
        <f>AS184-投入係数!AU18+逆行列係数!AS267</f>
        <v>0</v>
      </c>
      <c r="AT350" s="247">
        <f>AT184-投入係数!AV18+逆行列係数!AT267</f>
        <v>-1.7264405857055421E-5</v>
      </c>
      <c r="AU350" s="247">
        <f>AU184-投入係数!AW18+逆行列係数!AU267</f>
        <v>-2.2247320282850587E-5</v>
      </c>
      <c r="AV350" s="247">
        <f>AV184-投入係数!AX18+逆行列係数!AV267</f>
        <v>-1.4906032615761994E-7</v>
      </c>
      <c r="AW350" s="247">
        <f>AW184-投入係数!AY18+逆行列係数!AW267</f>
        <v>-4.3484644887824462E-5</v>
      </c>
      <c r="AX350" s="247">
        <f>AX184-投入係数!AZ18+逆行列係数!AX267</f>
        <v>-9.1977842903536442E-5</v>
      </c>
      <c r="AY350" s="247">
        <f>AY184-投入係数!BA18+逆行列係数!AY267</f>
        <v>-3.1441312889306287E-7</v>
      </c>
      <c r="AZ350" s="247">
        <f>AZ184-投入係数!BB18+逆行列係数!AZ267</f>
        <v>-4.5834823318688286E-5</v>
      </c>
      <c r="BA350" s="247">
        <f>BA184-投入係数!BC18+逆行列係数!BA267</f>
        <v>-1.5351366609215374E-4</v>
      </c>
      <c r="BB350" s="247">
        <f>BB184-投入係数!BD18+逆行列係数!BB267</f>
        <v>-1.7151294177712457E-4</v>
      </c>
      <c r="BC350" s="247">
        <f>BC184-投入係数!BE18+逆行列係数!BC267</f>
        <v>-7.5256307888017992E-3</v>
      </c>
      <c r="BD350" s="247">
        <f>BD184-投入係数!BF18+逆行列係数!BD267</f>
        <v>-9.5960559419574099E-4</v>
      </c>
      <c r="BE350" s="247">
        <f>BE184-投入係数!BG18+逆行列係数!BE267</f>
        <v>-5.6985003829123986E-4</v>
      </c>
      <c r="BF350" s="247">
        <f>BF184-投入係数!BH18+逆行列係数!BF267</f>
        <v>-3.3076185760205263E-4</v>
      </c>
      <c r="BG350" s="247">
        <f>BG184-投入係数!BI18+逆行列係数!BG267</f>
        <v>-8.3620894599516704E-4</v>
      </c>
      <c r="BH350" s="247">
        <f>BH184-投入係数!BJ18+逆行列係数!BH267</f>
        <v>-9.082768616194357E-4</v>
      </c>
      <c r="BI350" s="247">
        <f>BI184-投入係数!BK18+逆行列係数!BI267</f>
        <v>-1.1728295700160366E-3</v>
      </c>
      <c r="BJ350" s="247">
        <f>BJ184-投入係数!BL18+逆行列係数!BJ267</f>
        <v>-7.3188239393609652E-4</v>
      </c>
      <c r="BK350" s="247">
        <f>BK184-投入係数!BM18+逆行列係数!BK267</f>
        <v>-4.2177993466574649E-4</v>
      </c>
      <c r="BL350" s="247">
        <f>BL184-投入係数!BN18+逆行列係数!BL267</f>
        <v>-2.1546823513998644E-4</v>
      </c>
      <c r="BM350" s="247">
        <f>BM184-投入係数!BO18+逆行列係数!BM267</f>
        <v>-1.6365720623283178E-4</v>
      </c>
      <c r="BN350" s="247">
        <f>BN184-投入係数!BP18+逆行列係数!BN267</f>
        <v>-1.1046106711926939E-5</v>
      </c>
      <c r="BO350" s="247">
        <f>BO184-投入係数!BQ18+逆行列係数!BO267</f>
        <v>-4.1081502442838859E-6</v>
      </c>
      <c r="BP350" s="247">
        <f>BP184-投入係数!BR18+逆行列係数!BP267</f>
        <v>-6.6707409993843243E-8</v>
      </c>
      <c r="BQ350" s="247">
        <f>BQ184-投入係数!BS18+逆行列係数!BQ267</f>
        <v>-2.4838739478724564E-7</v>
      </c>
      <c r="BR350" s="247">
        <f>BR184-投入係数!BT18+逆行列係数!BR267</f>
        <v>0</v>
      </c>
      <c r="BS350" s="247">
        <f>BS184-投入係数!BU18+逆行列係数!BS267</f>
        <v>0</v>
      </c>
      <c r="BT350" s="247">
        <f>BT184-投入係数!BV18+逆行列係数!BT267</f>
        <v>-3.5059353308280496E-7</v>
      </c>
      <c r="BU350" s="247">
        <f>BU184-投入係数!BW18+逆行列係数!BU267</f>
        <v>-9.5086477314461985E-7</v>
      </c>
      <c r="BV350" s="247">
        <f>BV184-投入係数!BX18+逆行列係数!BV267</f>
        <v>-4.3515052071677698E-6</v>
      </c>
      <c r="BW350" s="247">
        <f>BW184-投入係数!BY18+逆行列係数!BW267</f>
        <v>-1.7723575417955376E-6</v>
      </c>
      <c r="BX350" s="247">
        <f>BX184-投入係数!BZ18+逆行列係数!BX267</f>
        <v>-2.9279281379503321E-5</v>
      </c>
      <c r="BY350" s="247">
        <f>BY184-投入係数!CA18+逆行列係数!BY267</f>
        <v>-3.8774766449622126E-6</v>
      </c>
      <c r="BZ350" s="247">
        <f>BZ184-投入係数!CB18+逆行列係数!BZ267</f>
        <v>-5.9880302345973135E-6</v>
      </c>
      <c r="CA350" s="247">
        <f>CA184-投入係数!CC18+逆行列係数!CA267</f>
        <v>-6.3431011837839866E-6</v>
      </c>
      <c r="CB350" s="247">
        <f>CB184-投入係数!CD18+逆行列係数!CB267</f>
        <v>-1.7690555713698384E-5</v>
      </c>
      <c r="CC350" s="277">
        <f>CC184-投入係数!CE18+逆行列係数!CC267</f>
        <v>-3.9953257899293462E-5</v>
      </c>
    </row>
    <row r="351" spans="1:81">
      <c r="A351" s="216"/>
      <c r="B351" s="356">
        <v>14</v>
      </c>
      <c r="C351" s="209" t="s">
        <v>47</v>
      </c>
      <c r="D351" s="247">
        <f>D185-投入係数!E19+逆行列係数!D268</f>
        <v>-8.0208663415419338E-4</v>
      </c>
      <c r="E351" s="247">
        <f>E185-投入係数!F19+逆行列係数!E268</f>
        <v>-3.5816157273058839E-4</v>
      </c>
      <c r="F351" s="247">
        <f>F185-投入係数!G19+逆行列係数!F268</f>
        <v>-5.1886937305096234E-4</v>
      </c>
      <c r="G351" s="247">
        <f>G185-投入係数!H19+逆行列係数!G268</f>
        <v>-2.4212834247204686E-3</v>
      </c>
      <c r="H351" s="247">
        <f>H185-投入係数!I19+逆行列係数!H268</f>
        <v>-3.6840081720602522E-3</v>
      </c>
      <c r="I351" s="247">
        <f>I185-投入係数!J19+逆行列係数!I268</f>
        <v>-2.6642193426641421E-4</v>
      </c>
      <c r="J351" s="247">
        <f>J185-投入係数!K19+逆行列係数!J268</f>
        <v>-1.6284674639166297E-3</v>
      </c>
      <c r="K351" s="247">
        <f>K185-投入係数!L19+逆行列係数!K268</f>
        <v>-4.026265085694784E-3</v>
      </c>
      <c r="L351" s="247">
        <f>L185-投入係数!M19+逆行列係数!L268</f>
        <v>-2.711897848434054E-4</v>
      </c>
      <c r="M351" s="247">
        <f>M185-投入係数!N19+逆行列係数!M268</f>
        <v>-2.133126573395777E-3</v>
      </c>
      <c r="N351" s="247">
        <f>N185-投入係数!O19+逆行列係数!N268</f>
        <v>-2.4911150159451058E-3</v>
      </c>
      <c r="O351" s="247">
        <f>O185-投入係数!P19+逆行列係数!O268</f>
        <v>-1.6299799160503085E-4</v>
      </c>
      <c r="P351" s="247">
        <f>P185-投入係数!Q19+逆行列係数!P268</f>
        <v>-5.31300775464839E-4</v>
      </c>
      <c r="Q351" s="247">
        <f>Q185-投入係数!R19+逆行列係数!Q268</f>
        <v>0.97239291542896678</v>
      </c>
      <c r="R351" s="247">
        <f>R185-投入係数!S19+逆行列係数!R268</f>
        <v>-9.6177200364519523E-3</v>
      </c>
      <c r="S351" s="247">
        <f>S185-投入係数!T19+逆行列係数!S268</f>
        <v>-8.9576854647308926E-3</v>
      </c>
      <c r="T351" s="247">
        <f>T185-投入係数!U19+逆行列係数!T268</f>
        <v>-9.9466096438693766E-3</v>
      </c>
      <c r="U351" s="247">
        <f>U185-投入係数!V19+逆行列係数!U268</f>
        <v>-4.6725396379900912E-3</v>
      </c>
      <c r="V351" s="247">
        <f>V185-投入係数!W19+逆行列係数!V268</f>
        <v>-9.0993746979416944E-3</v>
      </c>
      <c r="W351" s="247">
        <f>W185-投入係数!X19+逆行列係数!W268</f>
        <v>-6.650280651340712E-3</v>
      </c>
      <c r="X351" s="247">
        <f>X185-投入係数!Y19+逆行列係数!X268</f>
        <v>-5.6102781752155112E-3</v>
      </c>
      <c r="Y351" s="247">
        <f>Y185-投入係数!Z19+逆行列係数!Y268</f>
        <v>-4.904743479834649E-3</v>
      </c>
      <c r="Z351" s="247">
        <f>Z185-投入係数!AA19+逆行列係数!Z268</f>
        <v>-2.6238878027272684E-2</v>
      </c>
      <c r="AA351" s="247">
        <f>AA185-投入係数!AB19+逆行列係数!AA268</f>
        <v>-1.8756753699310764E-4</v>
      </c>
      <c r="AB351" s="247">
        <f>AB185-投入係数!AC19+逆行列係数!AB268</f>
        <v>-2.0644823511936153E-4</v>
      </c>
      <c r="AC351" s="247">
        <f>AC185-投入係数!AD19+逆行列係数!AC268</f>
        <v>-4.2027787997121238E-5</v>
      </c>
      <c r="AD351" s="247">
        <f>AD185-投入係数!AE19+逆行列係数!AD268</f>
        <v>-7.6631818838665859E-4</v>
      </c>
      <c r="AE351" s="247">
        <f>AE185-投入係数!AF19+逆行列係数!AE268</f>
        <v>-3.2273653728693839E-5</v>
      </c>
      <c r="AF351" s="247">
        <f>AF185-投入係数!AG19+逆行列係数!AF268</f>
        <v>-8.2118997720180523E-5</v>
      </c>
      <c r="AG351" s="247">
        <f>AG185-投入係数!AH19+逆行列係数!AG268</f>
        <v>-5.7701756285336307E-4</v>
      </c>
      <c r="AH351" s="247">
        <f>AH185-投入係数!AI19+逆行列係数!AH268</f>
        <v>-1.295287268242739E-4</v>
      </c>
      <c r="AI351" s="247">
        <f>AI185-投入係数!AJ19+逆行列係数!AI268</f>
        <v>-1.007369131845032E-3</v>
      </c>
      <c r="AJ351" s="247">
        <f>AJ185-投入係数!AK19+逆行列係数!AJ268</f>
        <v>-5.9579078951881403E-5</v>
      </c>
      <c r="AK351" s="247">
        <f>AK185-投入係数!AL19+逆行列係数!AK268</f>
        <v>-1.0881155292850879E-4</v>
      </c>
      <c r="AL351" s="247">
        <f>AL185-投入係数!AM19+逆行列係数!AL268</f>
        <v>-6.1262199346334657E-4</v>
      </c>
      <c r="AM351" s="247">
        <f>AM185-投入係数!AN19+逆行列係数!AM268</f>
        <v>-3.562851554376381E-4</v>
      </c>
      <c r="AN351" s="247">
        <f>AN185-投入係数!AO19+逆行列係数!AN268</f>
        <v>-7.8204140944200984E-4</v>
      </c>
      <c r="AO351" s="247">
        <f>AO185-投入係数!AP19+逆行列係数!AO268</f>
        <v>-1.0933579539554189E-4</v>
      </c>
      <c r="AP351" s="248">
        <f>AP185-投入係数!AQ19+逆行列係数!AP268</f>
        <v>-8.6190120830403395E-4</v>
      </c>
      <c r="AQ351" s="247">
        <f>AQ185-投入係数!AS19+逆行列係数!AQ268</f>
        <v>-9.9962361098087442E-5</v>
      </c>
      <c r="AR351" s="247">
        <f>AR185-投入係数!AT19+逆行列係数!AR268</f>
        <v>-3.8300779190266809E-5</v>
      </c>
      <c r="AS351" s="247">
        <f>AS185-投入係数!AU19+逆行列係数!AS268</f>
        <v>-6.6409552566598672E-5</v>
      </c>
      <c r="AT351" s="247">
        <f>AT185-投入係数!AV19+逆行列係数!AT268</f>
        <v>-4.4053421156167743E-4</v>
      </c>
      <c r="AU351" s="247">
        <f>AU185-投入係数!AW19+逆行列係数!AU268</f>
        <v>-4.2072357429874535E-4</v>
      </c>
      <c r="AV351" s="247">
        <f>AV185-投入係数!AX19+逆行列係数!AV268</f>
        <v>-5.1742766210222026E-5</v>
      </c>
      <c r="AW351" s="247">
        <f>AW185-投入係数!AY19+逆行列係数!AW268</f>
        <v>-4.7608210939868592E-4</v>
      </c>
      <c r="AX351" s="247">
        <f>AX185-投入係数!AZ19+逆行列係数!AX268</f>
        <v>-4.858643965241092E-4</v>
      </c>
      <c r="AY351" s="247">
        <f>AY185-投入係数!BA19+逆行列係数!AY268</f>
        <v>-1.8160801382964158E-5</v>
      </c>
      <c r="AZ351" s="247">
        <f>AZ185-投入係数!BB19+逆行列係数!AZ268</f>
        <v>-2.4981397504386421E-4</v>
      </c>
      <c r="BA351" s="247">
        <f>BA185-投入係数!BC19+逆行列係数!BA268</f>
        <v>-3.7242704923970914E-4</v>
      </c>
      <c r="BB351" s="247">
        <f>BB185-投入係数!BD19+逆行列係数!BB268</f>
        <v>-4.2053047636433818E-5</v>
      </c>
      <c r="BC351" s="247">
        <f>BC185-投入係数!BE19+逆行列係数!BC268</f>
        <v>-8.2297042172330191E-5</v>
      </c>
      <c r="BD351" s="247">
        <f>BD185-投入係数!BF19+逆行列係数!BD268</f>
        <v>-2.791342946465325E-3</v>
      </c>
      <c r="BE351" s="247">
        <f>BE185-投入係数!BG19+逆行列係数!BE268</f>
        <v>-1.2381121681471594E-3</v>
      </c>
      <c r="BF351" s="247">
        <f>BF185-投入係数!BH19+逆行列係数!BF268</f>
        <v>-1.173626337767837E-3</v>
      </c>
      <c r="BG351" s="247">
        <f>BG185-投入係数!BI19+逆行列係数!BG268</f>
        <v>-1.3604802729970254E-3</v>
      </c>
      <c r="BH351" s="247">
        <f>BH185-投入係数!BJ19+逆行列係数!BH268</f>
        <v>-7.947241708429945E-4</v>
      </c>
      <c r="BI351" s="247">
        <f>BI185-投入係数!BK19+逆行列係数!BI268</f>
        <v>-1.1198863822340778E-3</v>
      </c>
      <c r="BJ351" s="247">
        <f>BJ185-投入係数!BL19+逆行列係数!BJ268</f>
        <v>-1.2401972416434814E-3</v>
      </c>
      <c r="BK351" s="247">
        <f>BK185-投入係数!BM19+逆行列係数!BK268</f>
        <v>-3.9654320024332953E-4</v>
      </c>
      <c r="BL351" s="247">
        <f>BL185-投入係数!BN19+逆行列係数!BL268</f>
        <v>-4.3787438876009225E-4</v>
      </c>
      <c r="BM351" s="247">
        <f>BM185-投入係数!BO19+逆行列係数!BM268</f>
        <v>-3.6642495449437582E-3</v>
      </c>
      <c r="BN351" s="247">
        <f>BN185-投入係数!BP19+逆行列係数!BN268</f>
        <v>-2.1730730499894658E-5</v>
      </c>
      <c r="BO351" s="247">
        <f>BO185-投入係数!BQ19+逆行列係数!BO268</f>
        <v>-2.8312878883039943E-5</v>
      </c>
      <c r="BP351" s="247">
        <f>BP185-投入係数!BR19+逆行列係数!BP268</f>
        <v>-5.961376097955854E-6</v>
      </c>
      <c r="BQ351" s="247">
        <f>BQ185-投入係数!BS19+逆行列係数!BQ268</f>
        <v>-1.1399892118824754E-4</v>
      </c>
      <c r="BR351" s="247">
        <f>BR185-投入係数!BT19+逆行列係数!BR268</f>
        <v>-4.4675087125574547E-6</v>
      </c>
      <c r="BS351" s="247">
        <f>BS185-投入係数!BU19+逆行列係数!BS268</f>
        <v>-1.098523620767755E-5</v>
      </c>
      <c r="BT351" s="247">
        <f>BT185-投入係数!BV19+逆行列係数!BT268</f>
        <v>-7.520645342462174E-5</v>
      </c>
      <c r="BU351" s="247">
        <f>BU185-投入係数!BW19+逆行列係数!BU268</f>
        <v>-1.4494375296917943E-5</v>
      </c>
      <c r="BV351" s="247">
        <f>BV185-投入係数!BX19+逆行列係数!BV268</f>
        <v>-1.6131168625504747E-4</v>
      </c>
      <c r="BW351" s="247">
        <f>BW185-投入係数!BY19+逆行列係数!BW268</f>
        <v>-8.4198155935288962E-6</v>
      </c>
      <c r="BX351" s="247">
        <f>BX185-投入係数!BZ19+逆行列係数!BX268</f>
        <v>-1.5004048815974411E-5</v>
      </c>
      <c r="BY351" s="247">
        <f>BY185-投入係数!CA19+逆行列係数!BY268</f>
        <v>-8.7723273851438461E-5</v>
      </c>
      <c r="BZ351" s="247">
        <f>BZ185-投入係数!CB19+逆行列係数!BZ268</f>
        <v>-4.4044224359508538E-5</v>
      </c>
      <c r="CA351" s="247">
        <f>CA185-投入係数!CC19+逆行列係数!CA268</f>
        <v>-9.8124515326540484E-5</v>
      </c>
      <c r="CB351" s="247">
        <f>CB185-投入係数!CD19+逆行列係数!CB268</f>
        <v>-1.5204875870402716E-5</v>
      </c>
      <c r="CC351" s="277">
        <f>CC185-投入係数!CE19+逆行列係数!CC268</f>
        <v>-1.1839519164329822E-4</v>
      </c>
    </row>
    <row r="352" spans="1:81">
      <c r="A352" s="216"/>
      <c r="B352" s="356">
        <v>15</v>
      </c>
      <c r="C352" s="209" t="s">
        <v>165</v>
      </c>
      <c r="D352" s="247">
        <f>D186-投入係数!E20+逆行列係数!D269</f>
        <v>0</v>
      </c>
      <c r="E352" s="247">
        <f>E186-投入係数!F20+逆行列係数!E269</f>
        <v>0</v>
      </c>
      <c r="F352" s="247">
        <f>F186-投入係数!G20+逆行列係数!F269</f>
        <v>0</v>
      </c>
      <c r="G352" s="247">
        <f>G186-投入係数!H20+逆行列係数!G269</f>
        <v>-1.1189830526376356E-3</v>
      </c>
      <c r="H352" s="247">
        <f>H186-投入係数!I20+逆行列係数!H269</f>
        <v>0</v>
      </c>
      <c r="I352" s="247">
        <f>I186-投入係数!J20+逆行列係数!I269</f>
        <v>0</v>
      </c>
      <c r="J352" s="247">
        <f>J186-投入係数!K20+逆行列係数!J269</f>
        <v>-1.4384957353838841E-5</v>
      </c>
      <c r="K352" s="247">
        <f>K186-投入係数!L20+逆行列係数!K269</f>
        <v>-8.775012924064193E-6</v>
      </c>
      <c r="L352" s="247">
        <f>L186-投入係数!M20+逆行列係数!L269</f>
        <v>0</v>
      </c>
      <c r="M352" s="247">
        <f>M186-投入係数!N20+逆行列係数!M269</f>
        <v>-9.6840145775330054E-5</v>
      </c>
      <c r="N352" s="247">
        <f>N186-投入係数!O20+逆行列係数!N269</f>
        <v>-2.3989886243208956E-4</v>
      </c>
      <c r="O352" s="247">
        <f>O186-投入係数!P20+逆行列係数!O269</f>
        <v>-1.2410144026723236E-5</v>
      </c>
      <c r="P352" s="247">
        <f>P186-投入係数!Q20+逆行列係数!P269</f>
        <v>0</v>
      </c>
      <c r="Q352" s="247">
        <f>Q186-投入係数!R20+逆行列係数!Q269</f>
        <v>-3.3490643501091021E-4</v>
      </c>
      <c r="R352" s="247">
        <f>R186-投入係数!S20+逆行列係数!R269</f>
        <v>0.95133373754301342</v>
      </c>
      <c r="S352" s="247">
        <f>S186-投入係数!T20+逆行列係数!S269</f>
        <v>-9.9660756342206773E-3</v>
      </c>
      <c r="T352" s="247">
        <f>T186-投入係数!U20+逆行列係数!T269</f>
        <v>-4.1347817993956423E-3</v>
      </c>
      <c r="U352" s="247">
        <f>U186-投入係数!V20+逆行列係数!U269</f>
        <v>-5.4336893687226208E-4</v>
      </c>
      <c r="V352" s="247">
        <f>V186-投入係数!W20+逆行列係数!V269</f>
        <v>-4.7266591466181632E-3</v>
      </c>
      <c r="W352" s="247">
        <f>W186-投入係数!X20+逆行列係数!W269</f>
        <v>-3.9966957248684207E-4</v>
      </c>
      <c r="X352" s="247">
        <f>X186-投入係数!Y20+逆行列係数!X269</f>
        <v>-4.2055224941065106E-3</v>
      </c>
      <c r="Y352" s="247">
        <f>Y186-投入係数!Z20+逆行列係数!Y269</f>
        <v>-3.0085500432110258E-5</v>
      </c>
      <c r="Z352" s="247">
        <f>Z186-投入係数!AA20+逆行列係数!Z269</f>
        <v>-2.1557442269280391E-3</v>
      </c>
      <c r="AA352" s="247">
        <f>AA186-投入係数!AB20+逆行列係数!AA269</f>
        <v>0</v>
      </c>
      <c r="AB352" s="247">
        <f>AB186-投入係数!AC20+逆行列係数!AB269</f>
        <v>-3.4338707956195697E-3</v>
      </c>
      <c r="AC352" s="247">
        <f>AC186-投入係数!AD20+逆行列係数!AC269</f>
        <v>0</v>
      </c>
      <c r="AD352" s="247">
        <f>AD186-投入係数!AE20+逆行列係数!AD269</f>
        <v>-1.0627772357965455E-6</v>
      </c>
      <c r="AE352" s="247">
        <f>AE186-投入係数!AF20+逆行列係数!AE269</f>
        <v>0</v>
      </c>
      <c r="AF352" s="247">
        <f>AF186-投入係数!AG20+逆行列係数!AF269</f>
        <v>0</v>
      </c>
      <c r="AG352" s="247">
        <f>AG186-投入係数!AH20+逆行列係数!AG269</f>
        <v>-3.2065883884633628E-5</v>
      </c>
      <c r="AH352" s="247">
        <f>AH186-投入係数!AI20+逆行列係数!AH269</f>
        <v>-5.3058184089062257E-7</v>
      </c>
      <c r="AI352" s="247">
        <f>AI186-投入係数!AJ20+逆行列係数!AI269</f>
        <v>-8.0005581053143321E-5</v>
      </c>
      <c r="AJ352" s="247">
        <f>AJ186-投入係数!AK20+逆行列係数!AJ269</f>
        <v>0</v>
      </c>
      <c r="AK352" s="247">
        <f>AK186-投入係数!AL20+逆行列係数!AK269</f>
        <v>0</v>
      </c>
      <c r="AL352" s="247">
        <f>AL186-投入係数!AM20+逆行列係数!AL269</f>
        <v>0</v>
      </c>
      <c r="AM352" s="247">
        <f>AM186-投入係数!AN20+逆行列係数!AM269</f>
        <v>-2.755958292537608E-3</v>
      </c>
      <c r="AN352" s="247">
        <f>AN186-投入係数!AO20+逆行列係数!AN269</f>
        <v>-9.8011176145180545E-6</v>
      </c>
      <c r="AO352" s="247">
        <f>AO186-投入係数!AP20+逆行列係数!AO269</f>
        <v>0</v>
      </c>
      <c r="AP352" s="248">
        <f>AP186-投入係数!AQ20+逆行列係数!AP269</f>
        <v>0</v>
      </c>
      <c r="AQ352" s="247">
        <f>AQ186-投入係数!AS20+逆行列係数!AQ269</f>
        <v>0</v>
      </c>
      <c r="AR352" s="247">
        <f>AR186-投入係数!AT20+逆行列係数!AR269</f>
        <v>-3.2227673578731283E-6</v>
      </c>
      <c r="AS352" s="247">
        <f>AS186-投入係数!AU20+逆行列係数!AS269</f>
        <v>0</v>
      </c>
      <c r="AT352" s="247">
        <f>AT186-投入係数!AV20+逆行列係数!AT269</f>
        <v>-2.4114383189274607E-4</v>
      </c>
      <c r="AU352" s="247">
        <f>AU186-投入係数!AW20+逆行列係数!AU269</f>
        <v>0</v>
      </c>
      <c r="AV352" s="247">
        <f>AV186-投入係数!AX20+逆行列係数!AV269</f>
        <v>0</v>
      </c>
      <c r="AW352" s="247">
        <f>AW186-投入係数!AY20+逆行列係数!AW269</f>
        <v>-1.0640381957067659E-5</v>
      </c>
      <c r="AX352" s="247">
        <f>AX186-投入係数!AZ20+逆行列係数!AX269</f>
        <v>-1.7446712116152427E-6</v>
      </c>
      <c r="AY352" s="247">
        <f>AY186-投入係数!BA20+逆行列係数!AY269</f>
        <v>0</v>
      </c>
      <c r="AZ352" s="247">
        <f>AZ186-投入係数!BB20+逆行列係数!AZ269</f>
        <v>-3.6177588894027072E-5</v>
      </c>
      <c r="BA352" s="247">
        <f>BA186-投入係数!BC20+逆行列係数!BA269</f>
        <v>-1.6689347459141002E-4</v>
      </c>
      <c r="BB352" s="247">
        <f>BB186-投入係数!BD20+逆行列係数!BB269</f>
        <v>-1.2105037808580207E-5</v>
      </c>
      <c r="BC352" s="247">
        <f>BC186-投入係数!BE20+逆行列係数!BC269</f>
        <v>-1.4113123932634434E-6</v>
      </c>
      <c r="BD352" s="247">
        <f>BD186-投入係数!BF20+逆行列係数!BD269</f>
        <v>-8.9691512614984673E-5</v>
      </c>
      <c r="BE352" s="247">
        <f>BE186-投入係数!BG20+逆行列係数!BE269</f>
        <v>-1.6512662107915712E-2</v>
      </c>
      <c r="BF352" s="247">
        <f>BF186-投入係数!BH20+逆行列係数!BF269</f>
        <v>-3.9085695728334835E-3</v>
      </c>
      <c r="BG352" s="247">
        <f>BG186-投入係数!BI20+逆行列係数!BG269</f>
        <v>-1.3334580168637075E-3</v>
      </c>
      <c r="BH352" s="247">
        <f>BH186-投入係数!BJ20+逆行列係数!BH269</f>
        <v>-2.1394495773716191E-4</v>
      </c>
      <c r="BI352" s="247">
        <f>BI186-投入係数!BK20+逆行列係数!BI269</f>
        <v>-1.4560056766736674E-3</v>
      </c>
      <c r="BJ352" s="247">
        <f>BJ186-投入係数!BL20+逆行列係数!BJ269</f>
        <v>-1.9586974069388794E-4</v>
      </c>
      <c r="BK352" s="247">
        <f>BK186-投入係数!BM20+逆行列係数!BK269</f>
        <v>-7.8948409277477378E-4</v>
      </c>
      <c r="BL352" s="247">
        <f>BL186-投入係数!BN20+逆行列係数!BL269</f>
        <v>-3.2593446106388569E-5</v>
      </c>
      <c r="BM352" s="247">
        <f>BM186-投入係数!BO20+逆行列係数!BM269</f>
        <v>-6.8236363695003965E-4</v>
      </c>
      <c r="BN352" s="247">
        <f>BN186-投入係数!BP20+逆行列係数!BN269</f>
        <v>0</v>
      </c>
      <c r="BO352" s="247">
        <f>BO186-投入係数!BQ20+逆行列係数!BO269</f>
        <v>-1.0664722834728478E-3</v>
      </c>
      <c r="BP352" s="247">
        <f>BP186-投入係数!BR20+逆行列係数!BP269</f>
        <v>0</v>
      </c>
      <c r="BQ352" s="247">
        <f>BQ186-投入係数!BS20+逆行列係数!BQ269</f>
        <v>-4.0119170174977428E-7</v>
      </c>
      <c r="BR352" s="247">
        <f>BR186-投入係数!BT20+逆行列係数!BR269</f>
        <v>-2.9624046520603939E-9</v>
      </c>
      <c r="BS352" s="247">
        <f>BS186-投入係数!BU20+逆行列係数!BS269</f>
        <v>0</v>
      </c>
      <c r="BT352" s="247">
        <f>BT186-投入係数!BV20+逆行列係数!BT269</f>
        <v>-1.0455466378645808E-5</v>
      </c>
      <c r="BU352" s="247">
        <f>BU186-投入係数!BW20+逆行列係数!BU269</f>
        <v>-4.0075247396660606E-7</v>
      </c>
      <c r="BV352" s="247">
        <f>BV186-投入係数!BX20+逆行列係数!BV269</f>
        <v>-3.643780170000293E-5</v>
      </c>
      <c r="BW352" s="247">
        <f>BW186-投入係数!BY20+逆行列係数!BW269</f>
        <v>0</v>
      </c>
      <c r="BX352" s="247">
        <f>BX186-投入係数!BZ20+逆行列係数!BX269</f>
        <v>-1.5116204319961792E-8</v>
      </c>
      <c r="BY352" s="247">
        <f>BY186-投入係数!CA20+逆行列係数!BY269</f>
        <v>0</v>
      </c>
      <c r="BZ352" s="247">
        <f>BZ186-投入係数!CB20+逆行列係数!BZ269</f>
        <v>-7.5413277214787897E-4</v>
      </c>
      <c r="CA352" s="247">
        <f>CA186-投入係数!CC20+逆行列係数!CA269</f>
        <v>-2.3623097366499046E-6</v>
      </c>
      <c r="CB352" s="247">
        <f>CB186-投入係数!CD20+逆行列係数!CB269</f>
        <v>0</v>
      </c>
      <c r="CC352" s="277">
        <f>CC186-投入係数!CE20+逆行列係数!CC269</f>
        <v>0</v>
      </c>
    </row>
    <row r="353" spans="1:81">
      <c r="A353" s="216"/>
      <c r="B353" s="356">
        <v>16</v>
      </c>
      <c r="C353" s="209" t="s">
        <v>166</v>
      </c>
      <c r="D353" s="247">
        <f>D187-投入係数!E21+逆行列係数!D270</f>
        <v>0</v>
      </c>
      <c r="E353" s="247">
        <f>E187-投入係数!F21+逆行列係数!E270</f>
        <v>-6.6904459928902182E-5</v>
      </c>
      <c r="F353" s="247">
        <f>F187-投入係数!G21+逆行列係数!F270</f>
        <v>0</v>
      </c>
      <c r="G353" s="247">
        <f>G187-投入係数!H21+逆行列係数!G270</f>
        <v>-1.9384067997663059E-4</v>
      </c>
      <c r="H353" s="247">
        <f>H187-投入係数!I21+逆行列係数!H270</f>
        <v>0</v>
      </c>
      <c r="I353" s="247">
        <f>I187-投入係数!J21+逆行列係数!I270</f>
        <v>0</v>
      </c>
      <c r="J353" s="247">
        <f>J187-投入係数!K21+逆行列係数!J270</f>
        <v>-1.8754799721296005E-5</v>
      </c>
      <c r="K353" s="247">
        <f>K187-投入係数!L21+逆行列係数!K270</f>
        <v>0</v>
      </c>
      <c r="L353" s="247">
        <f>L187-投入係数!M21+逆行列係数!L270</f>
        <v>-6.9606631431692185E-6</v>
      </c>
      <c r="M353" s="247">
        <f>M187-投入係数!N21+逆行列係数!M270</f>
        <v>-8.5363600606065866E-4</v>
      </c>
      <c r="N353" s="247">
        <f>N187-投入係数!O21+逆行列係数!N270</f>
        <v>-3.3027750314973289E-4</v>
      </c>
      <c r="O353" s="247">
        <f>O187-投入係数!P21+逆行列係数!O270</f>
        <v>-2.059282952903749E-5</v>
      </c>
      <c r="P353" s="247">
        <f>P187-投入係数!Q21+逆行列係数!P270</f>
        <v>-4.4629183853193082E-5</v>
      </c>
      <c r="Q353" s="247">
        <f>Q187-投入係数!R21+逆行列係数!Q270</f>
        <v>-1.5958071458021451E-4</v>
      </c>
      <c r="R353" s="247">
        <f>R187-投入係数!S21+逆行列係数!R270</f>
        <v>-1.0350393755233088E-3</v>
      </c>
      <c r="S353" s="247">
        <f>S187-投入係数!T21+逆行列係数!S270</f>
        <v>0.94026952006996367</v>
      </c>
      <c r="T353" s="247">
        <f>T187-投入係数!U21+逆行列係数!T270</f>
        <v>-5.6524563735471894E-4</v>
      </c>
      <c r="U353" s="247">
        <f>U187-投入係数!V21+逆行列係数!U270</f>
        <v>-8.6743146331293586E-4</v>
      </c>
      <c r="V353" s="247">
        <f>V187-投入係数!W21+逆行列係数!V270</f>
        <v>-6.6920514799866972E-4</v>
      </c>
      <c r="W353" s="247">
        <f>W187-投入係数!X21+逆行列係数!W270</f>
        <v>-1.6246635984193842E-4</v>
      </c>
      <c r="X353" s="247">
        <f>X187-投入係数!Y21+逆行列係数!X270</f>
        <v>-4.6183868485295192E-4</v>
      </c>
      <c r="Y353" s="247">
        <f>Y187-投入係数!Z21+逆行列係数!Y270</f>
        <v>-1.5244196061588204E-5</v>
      </c>
      <c r="Z353" s="247">
        <f>Z187-投入係数!AA21+逆行列係数!Z270</f>
        <v>-1.6557030243888032E-5</v>
      </c>
      <c r="AA353" s="247">
        <f>AA187-投入係数!AB21+逆行列係数!AA270</f>
        <v>-3.450087186526753E-6</v>
      </c>
      <c r="AB353" s="247">
        <f>AB187-投入係数!AC21+逆行列係数!AB270</f>
        <v>-1.0563308630744141E-4</v>
      </c>
      <c r="AC353" s="247">
        <f>AC187-投入係数!AD21+逆行列係数!AC270</f>
        <v>0</v>
      </c>
      <c r="AD353" s="247">
        <f>AD187-投入係数!AE21+逆行列係数!AD270</f>
        <v>-8.7031068899196216E-7</v>
      </c>
      <c r="AE353" s="247">
        <f>AE187-投入係数!AF21+逆行列係数!AE270</f>
        <v>0</v>
      </c>
      <c r="AF353" s="247">
        <f>AF187-投入係数!AG21+逆行列係数!AF270</f>
        <v>0</v>
      </c>
      <c r="AG353" s="247">
        <f>AG187-投入係数!AH21+逆行列係数!AG270</f>
        <v>-2.5132527402301975E-5</v>
      </c>
      <c r="AH353" s="247">
        <f>AH187-投入係数!AI21+逆行列係数!AH270</f>
        <v>-8.9614526300986387E-7</v>
      </c>
      <c r="AI353" s="247">
        <f>AI187-投入係数!AJ21+逆行列係数!AI270</f>
        <v>-5.9761901973885759E-6</v>
      </c>
      <c r="AJ353" s="247">
        <f>AJ187-投入係数!AK21+逆行列係数!AJ270</f>
        <v>0</v>
      </c>
      <c r="AK353" s="247">
        <f>AK187-投入係数!AL21+逆行列係数!AK270</f>
        <v>0</v>
      </c>
      <c r="AL353" s="247">
        <f>AL187-投入係数!AM21+逆行列係数!AL270</f>
        <v>0</v>
      </c>
      <c r="AM353" s="247">
        <f>AM187-投入係数!AN21+逆行列係数!AM270</f>
        <v>-4.3118568344266053E-3</v>
      </c>
      <c r="AN353" s="247">
        <f>AN187-投入係数!AO21+逆行列係数!AN270</f>
        <v>-3.3956819961675481E-6</v>
      </c>
      <c r="AO353" s="247">
        <f>AO187-投入係数!AP21+逆行列係数!AO270</f>
        <v>0</v>
      </c>
      <c r="AP353" s="248">
        <f>AP187-投入係数!AQ21+逆行列係数!AP270</f>
        <v>0</v>
      </c>
      <c r="AQ353" s="247">
        <f>AQ187-投入係数!AS21+逆行列係数!AQ270</f>
        <v>0</v>
      </c>
      <c r="AR353" s="247">
        <f>AR187-投入係数!AT21+逆行列係数!AR270</f>
        <v>-6.1421220728105543E-6</v>
      </c>
      <c r="AS353" s="247">
        <f>AS187-投入係数!AU21+逆行列係数!AS270</f>
        <v>0</v>
      </c>
      <c r="AT353" s="247">
        <f>AT187-投入係数!AV21+逆行列係数!AT270</f>
        <v>-3.6439755513826638E-5</v>
      </c>
      <c r="AU353" s="247">
        <f>AU187-投入係数!AW21+逆行列係数!AU270</f>
        <v>0</v>
      </c>
      <c r="AV353" s="247">
        <f>AV187-投入係数!AX21+逆行列係数!AV270</f>
        <v>0</v>
      </c>
      <c r="AW353" s="247">
        <f>AW187-投入係数!AY21+逆行列係数!AW270</f>
        <v>-3.6092689522090769E-6</v>
      </c>
      <c r="AX353" s="247">
        <f>AX187-投入係数!AZ21+逆行列係数!AX270</f>
        <v>0</v>
      </c>
      <c r="AY353" s="247">
        <f>AY187-投入係数!BA21+逆行列係数!AY270</f>
        <v>-5.2616764324502512E-7</v>
      </c>
      <c r="AZ353" s="247">
        <f>AZ187-投入係数!BB21+逆行列係数!AZ270</f>
        <v>-9.9229105795047847E-5</v>
      </c>
      <c r="BA353" s="247">
        <f>BA187-投入係数!BC21+逆行列係数!BA270</f>
        <v>-4.660949478497261E-5</v>
      </c>
      <c r="BB353" s="247">
        <f>BB187-投入係数!BD21+逆行列係数!BB270</f>
        <v>-5.8346424354489265E-6</v>
      </c>
      <c r="BC353" s="247">
        <f>BC187-投入係数!BE21+逆行列係数!BC270</f>
        <v>-4.0692996964204493E-6</v>
      </c>
      <c r="BD353" s="247">
        <f>BD187-投入係数!BF21+逆行列係数!BD270</f>
        <v>-1.7521800251783053E-5</v>
      </c>
      <c r="BE353" s="247">
        <f>BE187-投入係数!BG21+逆行列係数!BE270</f>
        <v>-1.6680600836980775E-4</v>
      </c>
      <c r="BF353" s="247">
        <f>BF187-投入係数!BH21+逆行列係数!BF270</f>
        <v>-5.34651647477159E-3</v>
      </c>
      <c r="BG353" s="247">
        <f>BG187-投入係数!BI21+逆行列係数!BG270</f>
        <v>-5.901815828858223E-5</v>
      </c>
      <c r="BH353" s="247">
        <f>BH187-投入係数!BJ21+逆行列係数!BH270</f>
        <v>-1.0548910339588879E-4</v>
      </c>
      <c r="BI353" s="247">
        <f>BI187-投入係数!BK21+逆行列係数!BI270</f>
        <v>-8.0996864890176101E-5</v>
      </c>
      <c r="BJ353" s="247">
        <f>BJ187-投入係数!BL21+逆行列係数!BJ270</f>
        <v>-3.2143018875421381E-5</v>
      </c>
      <c r="BK353" s="247">
        <f>BK187-投入係数!BM21+逆行列係数!BK270</f>
        <v>-3.1508454867626865E-5</v>
      </c>
      <c r="BL353" s="247">
        <f>BL187-投入係数!BN21+逆行列係数!BL270</f>
        <v>-3.4110931654965086E-6</v>
      </c>
      <c r="BM353" s="247">
        <f>BM187-投入係数!BO21+逆行列係数!BM270</f>
        <v>-2.2121741182313616E-6</v>
      </c>
      <c r="BN353" s="247">
        <f>BN187-投入係数!BP21+逆行列係数!BN270</f>
        <v>-2.1704431040094181E-7</v>
      </c>
      <c r="BO353" s="247">
        <f>BO187-投入係数!BQ21+逆行列係数!BO270</f>
        <v>-1.0110720960780222E-5</v>
      </c>
      <c r="BP353" s="247">
        <f>BP187-投入係数!BR21+逆行列係数!BP270</f>
        <v>0</v>
      </c>
      <c r="BQ353" s="247">
        <f>BQ187-投入係数!BS21+逆行列係数!BQ270</f>
        <v>-1.1222567733145066E-7</v>
      </c>
      <c r="BR353" s="247">
        <f>BR187-投入係数!BT21+逆行列係数!BR270</f>
        <v>0</v>
      </c>
      <c r="BS353" s="247">
        <f>BS187-投入係数!BU21+逆行列係数!BS270</f>
        <v>0</v>
      </c>
      <c r="BT353" s="247">
        <f>BT187-投入係数!BV21+逆行列係数!BT270</f>
        <v>-2.3948927512463144E-6</v>
      </c>
      <c r="BU353" s="247">
        <f>BU187-投入係数!BW21+逆行列係数!BU270</f>
        <v>-1.399634051413765E-7</v>
      </c>
      <c r="BV353" s="247">
        <f>BV187-投入係数!BX21+逆行列係数!BV270</f>
        <v>-7.9956057071528443E-7</v>
      </c>
      <c r="BW353" s="247">
        <f>BW187-投入係数!BY21+逆行列係数!BW270</f>
        <v>0</v>
      </c>
      <c r="BX353" s="247">
        <f>BX187-投入係数!BZ21+逆行列係数!BX270</f>
        <v>0</v>
      </c>
      <c r="BY353" s="247">
        <f>BY187-投入係数!CA21+逆行列係数!BY270</f>
        <v>0</v>
      </c>
      <c r="BZ353" s="247">
        <f>BZ187-投入係数!CB21+逆行列係数!BZ270</f>
        <v>-4.1539499431295286E-4</v>
      </c>
      <c r="CA353" s="247">
        <f>CA187-投入係数!CC21+逆行列係数!CA270</f>
        <v>-3.4421108839192761E-7</v>
      </c>
      <c r="CB353" s="247">
        <f>CB187-投入係数!CD21+逆行列係数!CB270</f>
        <v>0</v>
      </c>
      <c r="CC353" s="277">
        <f>CC187-投入係数!CE21+逆行列係数!CC270</f>
        <v>0</v>
      </c>
    </row>
    <row r="354" spans="1:81">
      <c r="A354" s="216"/>
      <c r="B354" s="356">
        <v>17</v>
      </c>
      <c r="C354" s="209" t="s">
        <v>167</v>
      </c>
      <c r="D354" s="247">
        <f>D188-投入係数!E22+逆行列係数!D271</f>
        <v>-8.0830747201621259E-7</v>
      </c>
      <c r="E354" s="247">
        <f>E188-投入係数!F22+逆行列係数!E271</f>
        <v>0</v>
      </c>
      <c r="F354" s="247">
        <f>F188-投入係数!G22+逆行列係数!F271</f>
        <v>-1.2903665371026439E-6</v>
      </c>
      <c r="G354" s="247">
        <f>G188-投入係数!H22+逆行列係数!G271</f>
        <v>0</v>
      </c>
      <c r="H354" s="247">
        <f>H188-投入係数!I22+逆行列係数!H271</f>
        <v>0</v>
      </c>
      <c r="I354" s="247">
        <f>I188-投入係数!J22+逆行列係数!I271</f>
        <v>0</v>
      </c>
      <c r="J354" s="247">
        <f>J188-投入係数!K22+逆行列係数!J271</f>
        <v>0</v>
      </c>
      <c r="K354" s="247">
        <f>K188-投入係数!L22+逆行列係数!K271</f>
        <v>-1.5387828287071717E-7</v>
      </c>
      <c r="L354" s="247">
        <f>L188-投入係数!M22+逆行列係数!L271</f>
        <v>0</v>
      </c>
      <c r="M354" s="247">
        <f>M188-投入係数!N22+逆行列係数!M271</f>
        <v>0</v>
      </c>
      <c r="N354" s="247">
        <f>N188-投入係数!O22+逆行列係数!N271</f>
        <v>0</v>
      </c>
      <c r="O354" s="247">
        <f>O188-投入係数!P22+逆行列係数!O271</f>
        <v>0</v>
      </c>
      <c r="P354" s="247">
        <f>P188-投入係数!Q22+逆行列係数!P271</f>
        <v>0</v>
      </c>
      <c r="Q354" s="247">
        <f>Q188-投入係数!R22+逆行列係数!Q271</f>
        <v>-1.6211667947061242E-6</v>
      </c>
      <c r="R354" s="247">
        <f>R188-投入係数!S22+逆行列係数!R271</f>
        <v>-1.238324109961484E-4</v>
      </c>
      <c r="S354" s="247">
        <f>S188-投入係数!T22+逆行列係数!S271</f>
        <v>-3.5481523041860051E-4</v>
      </c>
      <c r="T354" s="247">
        <f>T188-投入係数!U22+逆行列係数!T271</f>
        <v>0.99068956740946035</v>
      </c>
      <c r="U354" s="247">
        <f>U188-投入係数!V22+逆行列係数!U271</f>
        <v>-2.1479644509172918E-6</v>
      </c>
      <c r="V354" s="247">
        <f>V188-投入係数!W22+逆行列係数!V271</f>
        <v>-3.9609590897734517E-5</v>
      </c>
      <c r="W354" s="247">
        <f>W188-投入係数!X22+逆行列係数!W271</f>
        <v>-1.6054422608252787E-5</v>
      </c>
      <c r="X354" s="247">
        <f>X188-投入係数!Y22+逆行列係数!X271</f>
        <v>-2.8925985348189311E-5</v>
      </c>
      <c r="Y354" s="247">
        <f>Y188-投入係数!Z22+逆行列係数!Y271</f>
        <v>-9.611814547159384E-6</v>
      </c>
      <c r="Z354" s="247">
        <f>Z188-投入係数!AA22+逆行列係数!Z271</f>
        <v>-1.3576457531280203E-5</v>
      </c>
      <c r="AA354" s="247">
        <f>AA188-投入係数!AB22+逆行列係数!AA271</f>
        <v>0</v>
      </c>
      <c r="AB354" s="247">
        <f>AB188-投入係数!AC22+逆行列係数!AB271</f>
        <v>-7.6118947192693276E-6</v>
      </c>
      <c r="AC354" s="247">
        <f>AC188-投入係数!AD22+逆行列係数!AC271</f>
        <v>-1.4727553235539675E-6</v>
      </c>
      <c r="AD354" s="247">
        <f>AD188-投入係数!AE22+逆行列係数!AD271</f>
        <v>-5.8726313988385198E-5</v>
      </c>
      <c r="AE354" s="247">
        <f>AE188-投入係数!AF22+逆行列係数!AE271</f>
        <v>-8.2936103889169145E-7</v>
      </c>
      <c r="AF354" s="247">
        <f>AF188-投入係数!AG22+逆行列係数!AF271</f>
        <v>0</v>
      </c>
      <c r="AG354" s="247">
        <f>AG188-投入係数!AH22+逆行列係数!AG271</f>
        <v>-3.7252778038721227E-6</v>
      </c>
      <c r="AH354" s="247">
        <f>AH188-投入係数!AI22+逆行列係数!AH271</f>
        <v>-4.1915702004059085E-6</v>
      </c>
      <c r="AI354" s="247">
        <f>AI188-投入係数!AJ22+逆行列係数!AI271</f>
        <v>-2.1530836226279224E-4</v>
      </c>
      <c r="AJ354" s="247">
        <f>AJ188-投入係数!AK22+逆行列係数!AJ271</f>
        <v>0</v>
      </c>
      <c r="AK354" s="247">
        <f>AK188-投入係数!AL22+逆行列係数!AK271</f>
        <v>-7.6747560650549784E-4</v>
      </c>
      <c r="AL354" s="247">
        <f>AL188-投入係数!AM22+逆行列係数!AL271</f>
        <v>0</v>
      </c>
      <c r="AM354" s="247">
        <f>AM188-投入係数!AN22+逆行列係数!AM271</f>
        <v>-2.7857178162777403E-4</v>
      </c>
      <c r="AN354" s="247">
        <f>AN188-投入係数!AO22+逆行列係数!AN271</f>
        <v>-5.7633313793477065E-5</v>
      </c>
      <c r="AO354" s="247">
        <f>AO188-投入係数!AP22+逆行列係数!AO271</f>
        <v>-1.5401095801827937E-3</v>
      </c>
      <c r="AP354" s="248">
        <f>AP188-投入係数!AQ22+逆行列係数!AP271</f>
        <v>0</v>
      </c>
      <c r="AQ354" s="247">
        <f>AQ188-投入係数!AS22+逆行列係数!AQ271</f>
        <v>-4.5152425098723005E-7</v>
      </c>
      <c r="AR354" s="247">
        <f>AR188-投入係数!AT22+逆行列係数!AR271</f>
        <v>-9.5456413657357669E-7</v>
      </c>
      <c r="AS354" s="247">
        <f>AS188-投入係数!AU22+逆行列係数!AS271</f>
        <v>-3.1141528261826486E-7</v>
      </c>
      <c r="AT354" s="247">
        <f>AT188-投入係数!AV22+逆行列係数!AT271</f>
        <v>0</v>
      </c>
      <c r="AU354" s="247">
        <f>AU188-投入係数!AW22+逆行列係数!AU271</f>
        <v>-4.6973690572556089E-9</v>
      </c>
      <c r="AV354" s="247">
        <f>AV188-投入係数!AX22+逆行列係数!AV271</f>
        <v>0</v>
      </c>
      <c r="AW354" s="247">
        <f>AW188-投入係数!AY22+逆行列係数!AW271</f>
        <v>0</v>
      </c>
      <c r="AX354" s="247">
        <f>AX188-投入係数!AZ22+逆行列係数!AX271</f>
        <v>-1.8865878753111931E-8</v>
      </c>
      <c r="AY354" s="247">
        <f>AY188-投入係数!BA22+逆行列係数!AY271</f>
        <v>0</v>
      </c>
      <c r="AZ354" s="247">
        <f>AZ188-投入係数!BB22+逆行列係数!AZ271</f>
        <v>0</v>
      </c>
      <c r="BA354" s="247">
        <f>BA188-投入係数!BC22+逆行列係数!BA271</f>
        <v>0</v>
      </c>
      <c r="BB354" s="247">
        <f>BB188-投入係数!BD22+逆行列係数!BB271</f>
        <v>0</v>
      </c>
      <c r="BC354" s="247">
        <f>BC188-投入係数!BE22+逆行列係数!BC271</f>
        <v>0</v>
      </c>
      <c r="BD354" s="247">
        <f>BD188-投入係数!BF22+逆行列係数!BD271</f>
        <v>-5.5412838026738421E-7</v>
      </c>
      <c r="BE354" s="247">
        <f>BE188-投入係数!BG22+逆行列係数!BE271</f>
        <v>-8.0922718796289263E-5</v>
      </c>
      <c r="BF354" s="247">
        <f>BF188-投入係数!BH22+逆行列係数!BF271</f>
        <v>-1.4692381914916446E-4</v>
      </c>
      <c r="BG354" s="247">
        <f>BG188-投入係数!BI22+逆行列係数!BG271</f>
        <v>-2.8040065040459729E-3</v>
      </c>
      <c r="BH354" s="247">
        <f>BH188-投入係数!BJ22+逆行列係数!BH271</f>
        <v>-1.1878301918766279E-6</v>
      </c>
      <c r="BI354" s="247">
        <f>BI188-投入係数!BK22+逆行列係数!BI271</f>
        <v>-2.3612514474287611E-5</v>
      </c>
      <c r="BJ354" s="247">
        <f>BJ188-投入係数!BL22+逆行列係数!BJ271</f>
        <v>-2.1507274171618425E-5</v>
      </c>
      <c r="BK354" s="247">
        <f>BK188-投入係数!BM22+逆行列係数!BK271</f>
        <v>-1.0263547812945046E-5</v>
      </c>
      <c r="BL354" s="247">
        <f>BL188-投入係数!BN22+逆行列係数!BL271</f>
        <v>-2.9502504242897514E-6</v>
      </c>
      <c r="BM354" s="247">
        <f>BM188-投入係数!BO22+逆行列係数!BM271</f>
        <v>-5.8754441977092027E-6</v>
      </c>
      <c r="BN354" s="247">
        <f>BN188-投入係数!BP22+逆行列係数!BN271</f>
        <v>0</v>
      </c>
      <c r="BO354" s="247">
        <f>BO188-投入係数!BQ22+逆行列係数!BO271</f>
        <v>-3.291511772576417E-6</v>
      </c>
      <c r="BP354" s="247">
        <f>BP188-投入係数!BR22+逆行列係数!BP271</f>
        <v>-7.7862436991585632E-7</v>
      </c>
      <c r="BQ354" s="247">
        <f>BQ188-投入係数!BS22+逆行列係数!BQ271</f>
        <v>-3.5707500210832982E-5</v>
      </c>
      <c r="BR354" s="247">
        <f>BR188-投入係数!BT22+逆行列係数!BR271</f>
        <v>-4.4398781915656078E-7</v>
      </c>
      <c r="BS354" s="247">
        <f>BS188-投入係数!BU22+逆行列係数!BS271</f>
        <v>0</v>
      </c>
      <c r="BT354" s="247">
        <f>BT188-投入係数!BV22+逆行列係数!BT271</f>
        <v>-1.2250073608327494E-6</v>
      </c>
      <c r="BU354" s="247">
        <f>BU188-投入係数!BW22+逆行列係数!BU271</f>
        <v>-5.4771320051520267E-6</v>
      </c>
      <c r="BV354" s="247">
        <f>BV188-投入係数!BX22+逆行列係数!BV271</f>
        <v>-1.3862531090953878E-4</v>
      </c>
      <c r="BW354" s="247">
        <f>BW188-投入係数!BY22+逆行列係数!BW271</f>
        <v>0</v>
      </c>
      <c r="BX354" s="247">
        <f>BX188-投入係数!BZ22+逆行列係数!BX271</f>
        <v>-3.8883815530555668E-4</v>
      </c>
      <c r="BY354" s="247">
        <f>BY188-投入係数!CA22+逆行列係数!BY271</f>
        <v>0</v>
      </c>
      <c r="BZ354" s="247">
        <f>BZ188-投入係数!CB22+逆行列係数!BZ271</f>
        <v>-1.2008456405400025E-4</v>
      </c>
      <c r="CA354" s="247">
        <f>CA188-投入係数!CC22+逆行列係数!CA271</f>
        <v>-3.1718851299403038E-5</v>
      </c>
      <c r="CB354" s="247">
        <f>CB188-投入係数!CD22+逆行列係数!CB271</f>
        <v>-7.9192219163688813E-4</v>
      </c>
      <c r="CC354" s="277">
        <f>CC188-投入係数!CE22+逆行列係数!CC271</f>
        <v>0</v>
      </c>
    </row>
    <row r="355" spans="1:81">
      <c r="A355" s="216"/>
      <c r="B355" s="356">
        <v>18</v>
      </c>
      <c r="C355" s="209" t="s">
        <v>240</v>
      </c>
      <c r="D355" s="247">
        <f>D189-投入係数!E23+逆行列係数!D272</f>
        <v>0</v>
      </c>
      <c r="E355" s="247">
        <f>E189-投入係数!F23+逆行列係数!E272</f>
        <v>0</v>
      </c>
      <c r="F355" s="247">
        <f>F189-投入係数!G23+逆行列係数!F272</f>
        <v>0</v>
      </c>
      <c r="G355" s="247">
        <f>G189-投入係数!H23+逆行列係数!G272</f>
        <v>0</v>
      </c>
      <c r="H355" s="247">
        <f>H189-投入係数!I23+逆行列係数!H272</f>
        <v>0</v>
      </c>
      <c r="I355" s="247">
        <f>I189-投入係数!J23+逆行列係数!I272</f>
        <v>0</v>
      </c>
      <c r="J355" s="247">
        <f>J189-投入係数!K23+逆行列係数!J272</f>
        <v>-1.0515144435340335E-6</v>
      </c>
      <c r="K355" s="247">
        <f>K189-投入係数!L23+逆行列係数!K272</f>
        <v>-6.1319822945325743E-7</v>
      </c>
      <c r="L355" s="247">
        <f>L189-投入係数!M23+逆行列係数!L272</f>
        <v>0</v>
      </c>
      <c r="M355" s="247">
        <f>M189-投入係数!N23+逆行列係数!M272</f>
        <v>0</v>
      </c>
      <c r="N355" s="247">
        <f>N189-投入係数!O23+逆行列係数!N272</f>
        <v>0</v>
      </c>
      <c r="O355" s="247">
        <f>O189-投入係数!P23+逆行列係数!O272</f>
        <v>-6.047727668771832E-8</v>
      </c>
      <c r="P355" s="247">
        <f>P189-投入係数!Q23+逆行列係数!P272</f>
        <v>-5.7669717433902125E-6</v>
      </c>
      <c r="Q355" s="247">
        <f>Q189-投入係数!R23+逆行列係数!Q272</f>
        <v>-1.1269148826672688E-3</v>
      </c>
      <c r="R355" s="247">
        <f>R189-投入係数!S23+逆行列係数!R272</f>
        <v>-5.0720734308352055E-4</v>
      </c>
      <c r="S355" s="247">
        <f>S189-投入係数!T23+逆行列係数!S272</f>
        <v>-1.2569327291911004E-3</v>
      </c>
      <c r="T355" s="247">
        <f>T189-投入係数!U23+逆行列係数!T272</f>
        <v>-1.6643710747434141E-2</v>
      </c>
      <c r="U355" s="247">
        <f>U189-投入係数!V23+逆行列係数!U272</f>
        <v>0.95476566089684733</v>
      </c>
      <c r="V355" s="247">
        <f>V189-投入係数!W23+逆行列係数!V272</f>
        <v>-1.2048535429985935E-2</v>
      </c>
      <c r="W355" s="247">
        <f>W189-投入係数!X23+逆行列係数!W272</f>
        <v>-4.2575828970940893E-2</v>
      </c>
      <c r="X355" s="247">
        <f>X189-投入係数!Y23+逆行列係数!X272</f>
        <v>-1.0474996226317985E-3</v>
      </c>
      <c r="Y355" s="247">
        <f>Y189-投入係数!Z23+逆行列係数!Y272</f>
        <v>-1.8837944957873927E-4</v>
      </c>
      <c r="Z355" s="247">
        <f>Z189-投入係数!AA23+逆行列係数!Z272</f>
        <v>-5.0996421176744859E-5</v>
      </c>
      <c r="AA355" s="247">
        <f>AA189-投入係数!AB23+逆行列係数!AA272</f>
        <v>-4.7283874210512704E-7</v>
      </c>
      <c r="AB355" s="247">
        <f>AB189-投入係数!AC23+逆行列係数!AB272</f>
        <v>-2.7575516048155918E-6</v>
      </c>
      <c r="AC355" s="247">
        <f>AC189-投入係数!AD23+逆行列係数!AC272</f>
        <v>0</v>
      </c>
      <c r="AD355" s="247">
        <f>AD189-投入係数!AE23+逆行列係数!AD272</f>
        <v>-3.5783148874960881E-6</v>
      </c>
      <c r="AE355" s="247">
        <f>AE189-投入係数!AF23+逆行列係数!AE272</f>
        <v>-5.8387758797252891E-6</v>
      </c>
      <c r="AF355" s="247">
        <f>AF189-投入係数!AG23+逆行列係数!AF272</f>
        <v>0</v>
      </c>
      <c r="AG355" s="247">
        <f>AG189-投入係数!AH23+逆行列係数!AG272</f>
        <v>-1.0915492039532754E-6</v>
      </c>
      <c r="AH355" s="247">
        <f>AH189-投入係数!AI23+逆行列係数!AH272</f>
        <v>-7.3445058413237977E-5</v>
      </c>
      <c r="AI355" s="247">
        <f>AI189-投入係数!AJ23+逆行列係数!AI272</f>
        <v>-2.1322453358812445E-4</v>
      </c>
      <c r="AJ355" s="247">
        <f>AJ189-投入係数!AK23+逆行列係数!AJ272</f>
        <v>-1.1658973283574294E-4</v>
      </c>
      <c r="AK355" s="247">
        <f>AK189-投入係数!AL23+逆行列係数!AK272</f>
        <v>-2.1246851113999993E-7</v>
      </c>
      <c r="AL355" s="247">
        <f>AL189-投入係数!AM23+逆行列係数!AL272</f>
        <v>0</v>
      </c>
      <c r="AM355" s="247">
        <f>AM189-投入係数!AN23+逆行列係数!AM272</f>
        <v>-1.8116668103164814E-3</v>
      </c>
      <c r="AN355" s="247">
        <f>AN189-投入係数!AO23+逆行列係数!AN272</f>
        <v>-4.3629604037447487E-6</v>
      </c>
      <c r="AO355" s="247">
        <f>AO189-投入係数!AP23+逆行列係数!AO272</f>
        <v>-4.1986791817912161E-3</v>
      </c>
      <c r="AP355" s="248">
        <f>AP189-投入係数!AQ23+逆行列係数!AP272</f>
        <v>0</v>
      </c>
      <c r="AQ355" s="247">
        <f>AQ189-投入係数!AS23+逆行列係数!AQ272</f>
        <v>0</v>
      </c>
      <c r="AR355" s="247">
        <f>AR189-投入係数!AT23+逆行列係数!AR272</f>
        <v>0</v>
      </c>
      <c r="AS355" s="247">
        <f>AS189-投入係数!AU23+逆行列係数!AS272</f>
        <v>-1.2342359904918456E-7</v>
      </c>
      <c r="AT355" s="247">
        <f>AT189-投入係数!AV23+逆行列係数!AT272</f>
        <v>-6.1044343695560756E-7</v>
      </c>
      <c r="AU355" s="247">
        <f>AU189-投入係数!AW23+逆行列係数!AU272</f>
        <v>-1.3851152247067665E-8</v>
      </c>
      <c r="AV355" s="247">
        <f>AV189-投入係数!AX23+逆行列係数!AV272</f>
        <v>0</v>
      </c>
      <c r="AW355" s="247">
        <f>AW189-投入係数!AY23+逆行列係数!AW272</f>
        <v>-1.5240813256179219E-7</v>
      </c>
      <c r="AX355" s="247">
        <f>AX189-投入係数!AZ23+逆行列係数!AX272</f>
        <v>-8.2547589746870213E-8</v>
      </c>
      <c r="AY355" s="247">
        <f>AY189-投入係数!BA23+逆行列係数!AY272</f>
        <v>-6.1241984719211047E-9</v>
      </c>
      <c r="AZ355" s="247">
        <f>AZ189-投入係数!BB23+逆行列係数!AZ272</f>
        <v>0</v>
      </c>
      <c r="BA355" s="247">
        <f>BA189-投入係数!BC23+逆行列係数!BA272</f>
        <v>-2.5511929888019327E-9</v>
      </c>
      <c r="BB355" s="247">
        <f>BB189-投入係数!BD23+逆行列係数!BB272</f>
        <v>-1.7017111750833531E-8</v>
      </c>
      <c r="BC355" s="247">
        <f>BC189-投入係数!BE23+逆行列係数!BC272</f>
        <v>-2.530272847724239E-6</v>
      </c>
      <c r="BD355" s="247">
        <f>BD189-投入係数!BF23+逆行列係数!BD272</f>
        <v>-3.3782708802404576E-5</v>
      </c>
      <c r="BE355" s="247">
        <f>BE189-投入係数!BG23+逆行列係数!BE272</f>
        <v>-1.5093514630698282E-4</v>
      </c>
      <c r="BF355" s="247">
        <f>BF189-投入係数!BH23+逆行列係数!BF272</f>
        <v>-1.7313511276062147E-4</v>
      </c>
      <c r="BG355" s="247">
        <f>BG189-投入係数!BI23+逆行列係数!BG272</f>
        <v>-1.9519099913493697E-3</v>
      </c>
      <c r="BH355" s="247">
        <f>BH189-投入係数!BJ23+逆行列係数!BH272</f>
        <v>-4.8400983228714251E-3</v>
      </c>
      <c r="BI355" s="247">
        <f>BI189-投入係数!BK23+逆行列係数!BI272</f>
        <v>-2.2480005816707224E-3</v>
      </c>
      <c r="BJ355" s="247">
        <f>BJ189-投入係数!BL23+逆行列係数!BJ272</f>
        <v>-5.0032671543274905E-3</v>
      </c>
      <c r="BK355" s="247">
        <f>BK189-投入係数!BM23+逆行列係数!BK272</f>
        <v>-1.6259672865164151E-4</v>
      </c>
      <c r="BL355" s="247">
        <f>BL189-投入係数!BN23+逆行列係数!BL272</f>
        <v>-8.3596399803268593E-5</v>
      </c>
      <c r="BM355" s="247">
        <f>BM189-投入係数!BO23+逆行列係数!BM272</f>
        <v>-5.4795874958583977E-6</v>
      </c>
      <c r="BN355" s="247">
        <f>BN189-投入係数!BP23+逆行列係数!BN272</f>
        <v>-5.7294980397098606E-8</v>
      </c>
      <c r="BO355" s="247">
        <f>BO189-投入係数!BQ23+逆行列係数!BO272</f>
        <v>-3.3677199408503014E-7</v>
      </c>
      <c r="BP355" s="247">
        <f>BP189-投入係数!BR23+逆行列係数!BP272</f>
        <v>0</v>
      </c>
      <c r="BQ355" s="247">
        <f>BQ189-投入係数!BS23+逆行列係数!BQ272</f>
        <v>-3.9070836209579627E-7</v>
      </c>
      <c r="BR355" s="247">
        <f>BR189-投入係数!BT23+逆行列係数!BR272</f>
        <v>-7.4362873544413316E-7</v>
      </c>
      <c r="BS355" s="247">
        <f>BS189-投入係数!BU23+逆行列係数!BS272</f>
        <v>0</v>
      </c>
      <c r="BT355" s="247">
        <f>BT189-投入係数!BV23+逆行列係数!BT272</f>
        <v>-1.0481935574066928E-7</v>
      </c>
      <c r="BU355" s="247">
        <f>BU189-投入係数!BW23+逆行列係数!BU272</f>
        <v>-1.3234421174837366E-5</v>
      </c>
      <c r="BV355" s="247">
        <f>BV189-投入係数!BX23+逆行列係数!BV272</f>
        <v>-3.2715324842305081E-5</v>
      </c>
      <c r="BW355" s="247">
        <f>BW189-投入係数!BY23+逆行列係数!BW272</f>
        <v>-1.698924720989312E-5</v>
      </c>
      <c r="BX355" s="247">
        <f>BX189-投入係数!BZ23+逆行列係数!BX272</f>
        <v>-4.1046832660037371E-8</v>
      </c>
      <c r="BY355" s="247">
        <f>BY189-投入係数!CA23+逆行列係数!BY272</f>
        <v>0</v>
      </c>
      <c r="BZ355" s="247">
        <f>BZ189-投入係数!CB23+逆行列係数!BZ272</f>
        <v>-1.8650160627837662E-4</v>
      </c>
      <c r="CA355" s="247">
        <f>CA189-投入係数!CC23+逆行列係数!CA272</f>
        <v>-3.9146713123813544E-7</v>
      </c>
      <c r="CB355" s="247">
        <f>CB189-投入係数!CD23+逆行列係数!CB272</f>
        <v>-5.149420443873767E-4</v>
      </c>
      <c r="CC355" s="277">
        <f>CC189-投入係数!CE23+逆行列係数!CC272</f>
        <v>0</v>
      </c>
    </row>
    <row r="356" spans="1:81">
      <c r="A356" s="216"/>
      <c r="B356" s="356">
        <v>19</v>
      </c>
      <c r="C356" s="209" t="s">
        <v>48</v>
      </c>
      <c r="D356" s="247">
        <f>D190-投入係数!E24+逆行列係数!D273</f>
        <v>-4.7079179121299544E-6</v>
      </c>
      <c r="E356" s="247">
        <f>E190-投入係数!F24+逆行列係数!E273</f>
        <v>0</v>
      </c>
      <c r="F356" s="247">
        <f>F190-投入係数!G24+逆行列係数!F273</f>
        <v>-1.4430009237356451E-4</v>
      </c>
      <c r="G356" s="247">
        <f>G190-投入係数!H24+逆行列係数!G273</f>
        <v>0</v>
      </c>
      <c r="H356" s="247">
        <f>H190-投入係数!I24+逆行列係数!H273</f>
        <v>-7.2449627380708395E-8</v>
      </c>
      <c r="I356" s="247">
        <f>I190-投入係数!J24+逆行列係数!I273</f>
        <v>0</v>
      </c>
      <c r="J356" s="247">
        <f>J190-投入係数!K24+逆行列係数!J273</f>
        <v>-9.8361228438055035E-6</v>
      </c>
      <c r="K356" s="247">
        <f>K190-投入係数!L24+逆行列係数!K273</f>
        <v>-8.0662583777313743E-7</v>
      </c>
      <c r="L356" s="247">
        <f>L190-投入係数!M24+逆行列係数!L273</f>
        <v>0</v>
      </c>
      <c r="M356" s="247">
        <f>M190-投入係数!N24+逆行列係数!M273</f>
        <v>-4.1937558765802548E-6</v>
      </c>
      <c r="N356" s="247">
        <f>N190-投入係数!O24+逆行列係数!N273</f>
        <v>-2.7282173121318505E-6</v>
      </c>
      <c r="O356" s="247">
        <f>O190-投入係数!P24+逆行列係数!O273</f>
        <v>0</v>
      </c>
      <c r="P356" s="247">
        <f>P190-投入係数!Q24+逆行列係数!P273</f>
        <v>-6.1301888361582735E-7</v>
      </c>
      <c r="Q356" s="247">
        <f>Q190-投入係数!R24+逆行列係数!Q273</f>
        <v>-1.3526163066182397E-4</v>
      </c>
      <c r="R356" s="247">
        <f>R190-投入係数!S24+逆行列係数!R273</f>
        <v>-4.2533453160316969E-3</v>
      </c>
      <c r="S356" s="247">
        <f>S190-投入係数!T24+逆行列係数!S273</f>
        <v>-2.9392453470459276E-3</v>
      </c>
      <c r="T356" s="247">
        <f>T190-投入係数!U24+逆行列係数!T273</f>
        <v>-3.4579959128190401E-3</v>
      </c>
      <c r="U356" s="247">
        <f>U190-投入係数!V24+逆行列係数!U273</f>
        <v>-2.4910065742212205E-3</v>
      </c>
      <c r="V356" s="247">
        <f>V190-投入係数!W24+逆行列係数!V273</f>
        <v>0.97338296160021487</v>
      </c>
      <c r="W356" s="247">
        <f>W190-投入係数!X24+逆行列係数!W273</f>
        <v>-4.5320023992879857E-3</v>
      </c>
      <c r="X356" s="247">
        <f>X190-投入係数!Y24+逆行列係数!X273</f>
        <v>-4.0392184757203449E-3</v>
      </c>
      <c r="Y356" s="247">
        <f>Y190-投入係数!Z24+逆行列係数!Y273</f>
        <v>-1.9217503625135418E-4</v>
      </c>
      <c r="Z356" s="247">
        <f>Z190-投入係数!AA24+逆行列係数!Z273</f>
        <v>-1.2658969316954143E-3</v>
      </c>
      <c r="AA356" s="247">
        <f>AA190-投入係数!AB24+逆行列係数!AA273</f>
        <v>-5.5288113031349503E-7</v>
      </c>
      <c r="AB356" s="247">
        <f>AB190-投入係数!AC24+逆行列係数!AB273</f>
        <v>-4.0304392185075796E-5</v>
      </c>
      <c r="AC356" s="247">
        <f>AC190-投入係数!AD24+逆行列係数!AC273</f>
        <v>0</v>
      </c>
      <c r="AD356" s="247">
        <f>AD190-投入係数!AE24+逆行列係数!AD273</f>
        <v>-3.059589409179334E-5</v>
      </c>
      <c r="AE356" s="247">
        <f>AE190-投入係数!AF24+逆行列係数!AE273</f>
        <v>-5.1525787906841936E-7</v>
      </c>
      <c r="AF356" s="247">
        <f>AF190-投入係数!AG24+逆行列係数!AF273</f>
        <v>-3.2695587450449899E-6</v>
      </c>
      <c r="AG356" s="247">
        <f>AG190-投入係数!AH24+逆行列係数!AG273</f>
        <v>-3.378012711480984E-5</v>
      </c>
      <c r="AH356" s="247">
        <f>AH190-投入係数!AI24+逆行列係数!AH273</f>
        <v>-1.5509716754483148E-5</v>
      </c>
      <c r="AI356" s="247">
        <f>AI190-投入係数!AJ24+逆行列係数!AI273</f>
        <v>-2.3899749607107686E-4</v>
      </c>
      <c r="AJ356" s="247">
        <f>AJ190-投入係数!AK24+逆行列係数!AJ273</f>
        <v>-1.0271144780763482E-4</v>
      </c>
      <c r="AK356" s="247">
        <f>AK190-投入係数!AL24+逆行列係数!AK273</f>
        <v>-9.4405410663698741E-6</v>
      </c>
      <c r="AL356" s="247">
        <f>AL190-投入係数!AM24+逆行列係数!AL273</f>
        <v>0</v>
      </c>
      <c r="AM356" s="247">
        <f>AM190-投入係数!AN24+逆行列係数!AM273</f>
        <v>-9.3067914124995662E-4</v>
      </c>
      <c r="AN356" s="247">
        <f>AN190-投入係数!AO24+逆行列係数!AN273</f>
        <v>-2.1018281394286298E-5</v>
      </c>
      <c r="AO356" s="247">
        <f>AO190-投入係数!AP24+逆行列係数!AO273</f>
        <v>0</v>
      </c>
      <c r="AP356" s="248">
        <f>AP190-投入係数!AQ24+逆行列係数!AP273</f>
        <v>-3.5476271202482276E-5</v>
      </c>
      <c r="AQ356" s="247">
        <f>AQ190-投入係数!AS24+逆行列係数!AQ273</f>
        <v>-3.0113554130756862E-6</v>
      </c>
      <c r="AR356" s="247">
        <f>AR190-投入係数!AT24+逆行列係数!AR273</f>
        <v>-7.5789102228353435E-7</v>
      </c>
      <c r="AS356" s="247">
        <f>AS190-投入係数!AU24+逆行列係数!AS273</f>
        <v>-7.3173151858030042E-5</v>
      </c>
      <c r="AT356" s="247">
        <f>AT190-投入係数!AV24+逆行列係数!AT273</f>
        <v>-3.7920439296777519E-5</v>
      </c>
      <c r="AU356" s="247">
        <f>AU190-投入係数!AW24+逆行列係数!AU273</f>
        <v>-7.6580075292070416E-8</v>
      </c>
      <c r="AV356" s="247">
        <f>AV190-投入係数!AX24+逆行列係数!AV273</f>
        <v>-1.3276557571140238E-7</v>
      </c>
      <c r="AW356" s="247">
        <f>AW190-投入係数!AY24+逆行列係数!AW273</f>
        <v>-5.6314091811090446E-6</v>
      </c>
      <c r="AX356" s="247">
        <f>AX190-投入係数!AZ24+逆行列係数!AX273</f>
        <v>-2.4465467178352164E-7</v>
      </c>
      <c r="AY356" s="247">
        <f>AY190-投入係数!BA24+逆行列係数!AY273</f>
        <v>-9.5421920161979983E-9</v>
      </c>
      <c r="AZ356" s="247">
        <f>AZ190-投入係数!BB24+逆行列係数!AZ273</f>
        <v>-1.7904752173985879E-6</v>
      </c>
      <c r="BA356" s="247">
        <f>BA190-投入係数!BC24+逆行列係数!BA273</f>
        <v>-1.8881470617815519E-6</v>
      </c>
      <c r="BB356" s="247">
        <f>BB190-投入係数!BD24+逆行列係数!BB273</f>
        <v>-5.965780410646702E-8</v>
      </c>
      <c r="BC356" s="247">
        <f>BC190-投入係数!BE24+逆行列係数!BC273</f>
        <v>-2.6309181665602032E-6</v>
      </c>
      <c r="BD356" s="247">
        <f>BD190-投入係数!BF24+逆行列係数!BD273</f>
        <v>-2.945763587581058E-5</v>
      </c>
      <c r="BE356" s="247">
        <f>BE190-投入係数!BG24+逆行列係数!BE273</f>
        <v>-1.4160447849995788E-3</v>
      </c>
      <c r="BF356" s="247">
        <f>BF190-投入係数!BH24+逆行列係数!BF273</f>
        <v>-1.2562084666521106E-3</v>
      </c>
      <c r="BG356" s="247">
        <f>BG190-投入係数!BI24+逆行列係数!BG273</f>
        <v>-1.0916697021121791E-3</v>
      </c>
      <c r="BH356" s="247">
        <f>BH190-投入係数!BJ24+逆行列係数!BH273</f>
        <v>-5.372216512339634E-4</v>
      </c>
      <c r="BI356" s="247">
        <f>BI190-投入係数!BK24+逆行列係数!BI273</f>
        <v>-7.7750491249147782E-3</v>
      </c>
      <c r="BJ356" s="247">
        <f>BJ190-投入係数!BL24+逆行列係数!BJ273</f>
        <v>-1.0899874815069746E-3</v>
      </c>
      <c r="BK356" s="247">
        <f>BK190-投入係数!BM24+逆行列係数!BK273</f>
        <v>-2.7735644777878948E-3</v>
      </c>
      <c r="BL356" s="247">
        <f>BL190-投入係数!BN24+逆行列係数!BL273</f>
        <v>-6.1433865690783387E-5</v>
      </c>
      <c r="BM356" s="247">
        <f>BM190-投入係数!BO24+逆行列係数!BM273</f>
        <v>-4.9384400265983959E-4</v>
      </c>
      <c r="BN356" s="247">
        <f>BN190-投入係数!BP24+逆行列係数!BN273</f>
        <v>-2.7468320681289048E-7</v>
      </c>
      <c r="BO356" s="247">
        <f>BO190-投入係数!BQ24+逆行列係数!BO273</f>
        <v>-1.3752506354053672E-5</v>
      </c>
      <c r="BP356" s="247">
        <f>BP190-投入係数!BR24+逆行列係数!BP273</f>
        <v>-3.9044268119575226E-7</v>
      </c>
      <c r="BQ356" s="247">
        <f>BQ190-投入係数!BS24+逆行列係数!BQ273</f>
        <v>-1.3019935545599893E-5</v>
      </c>
      <c r="BR356" s="247">
        <f>BR190-投入係数!BT24+逆行列係数!BR273</f>
        <v>-2.278859151042518E-7</v>
      </c>
      <c r="BS356" s="247">
        <f>BS190-投入係数!BU24+逆行列係数!BS273</f>
        <v>-1.4600887154547928E-6</v>
      </c>
      <c r="BT356" s="247">
        <f>BT190-投入係数!BV24+逆行列係数!BT273</f>
        <v>-1.1539011160676723E-5</v>
      </c>
      <c r="BU356" s="247">
        <f>BU190-投入係数!BW24+逆行列係数!BU273</f>
        <v>-1.1320738628329806E-5</v>
      </c>
      <c r="BV356" s="247">
        <f>BV190-投入係数!BX24+逆行列係数!BV273</f>
        <v>-1.1489179437048256E-4</v>
      </c>
      <c r="BW356" s="247">
        <f>BW190-投入係数!BY24+逆行列係数!BW273</f>
        <v>-4.1978228158287744E-5</v>
      </c>
      <c r="BX356" s="247">
        <f>BX190-投入係数!BZ24+逆行列係数!BX273</f>
        <v>-3.860047220946052E-6</v>
      </c>
      <c r="BY356" s="247">
        <f>BY190-投入係数!CA24+逆行列係数!BY273</f>
        <v>-1.2283438826023733E-7</v>
      </c>
      <c r="BZ356" s="247">
        <f>BZ190-投入係数!CB24+逆行列係数!BZ273</f>
        <v>-3.3736323938694156E-4</v>
      </c>
      <c r="CA356" s="247">
        <f>CA190-投入係数!CC24+逆行列係数!CA273</f>
        <v>-8.8764806425700789E-6</v>
      </c>
      <c r="CB356" s="247">
        <f>CB190-投入係数!CD24+逆行列係数!CB273</f>
        <v>0</v>
      </c>
      <c r="CC356" s="277">
        <f>CC190-投入係数!CE24+逆行列係数!CC273</f>
        <v>-1.4511902323104913E-5</v>
      </c>
    </row>
    <row r="357" spans="1:81">
      <c r="A357" s="216"/>
      <c r="B357" s="356">
        <v>20</v>
      </c>
      <c r="C357" s="209" t="s">
        <v>229</v>
      </c>
      <c r="D357" s="247">
        <f>D191-投入係数!E25+逆行列係数!D274</f>
        <v>0</v>
      </c>
      <c r="E357" s="247">
        <f>E191-投入係数!F25+逆行列係数!E274</f>
        <v>-1.9839266776031371E-5</v>
      </c>
      <c r="F357" s="247">
        <f>F191-投入係数!G25+逆行列係数!F274</f>
        <v>-3.7085399611382398E-6</v>
      </c>
      <c r="G357" s="247">
        <f>G191-投入係数!H25+逆行列係数!G274</f>
        <v>0</v>
      </c>
      <c r="H357" s="247">
        <f>H191-投入係数!I25+逆行列係数!H274</f>
        <v>-2.5918612301410758E-6</v>
      </c>
      <c r="I357" s="247">
        <f>I191-投入係数!J25+逆行列係数!I274</f>
        <v>0</v>
      </c>
      <c r="J357" s="247">
        <f>J191-投入係数!K25+逆行列係数!J274</f>
        <v>0</v>
      </c>
      <c r="K357" s="247">
        <f>K191-投入係数!L25+逆行列係数!K274</f>
        <v>-5.970366213303252E-6</v>
      </c>
      <c r="L357" s="247">
        <f>L191-投入係数!M25+逆行列係数!L274</f>
        <v>-6.8801817388642889E-6</v>
      </c>
      <c r="M357" s="247">
        <f>M191-投入係数!N25+逆行列係数!M274</f>
        <v>-3.6953255240874712E-7</v>
      </c>
      <c r="N357" s="247">
        <f>N191-投入係数!O25+逆行列係数!N274</f>
        <v>-7.4042186063432043E-6</v>
      </c>
      <c r="O357" s="247">
        <f>O191-投入係数!P25+逆行列係数!O274</f>
        <v>-5.2340730878551821E-7</v>
      </c>
      <c r="P357" s="247">
        <f>P191-投入係数!Q25+逆行列係数!P274</f>
        <v>0</v>
      </c>
      <c r="Q357" s="247">
        <f>Q191-投入係数!R25+逆行列係数!Q274</f>
        <v>-5.2416750416163204E-6</v>
      </c>
      <c r="R357" s="247">
        <f>R191-投入係数!S25+逆行列係数!R274</f>
        <v>-1.1733969477644893E-4</v>
      </c>
      <c r="S357" s="247">
        <f>S191-投入係数!T25+逆行列係数!S274</f>
        <v>-3.2230968917592529E-5</v>
      </c>
      <c r="T357" s="247">
        <f>T191-投入係数!U25+逆行列係数!T274</f>
        <v>-6.8239399970566014E-6</v>
      </c>
      <c r="U357" s="247">
        <f>U191-投入係数!V25+逆行列係数!U274</f>
        <v>-7.5451371111438868E-6</v>
      </c>
      <c r="V357" s="247">
        <f>V191-投入係数!W25+逆行列係数!V274</f>
        <v>-6.2206982908656058E-6</v>
      </c>
      <c r="W357" s="247">
        <f>W191-投入係数!X25+逆行列係数!W274</f>
        <v>0.99744190305239788</v>
      </c>
      <c r="X357" s="247">
        <f>X191-投入係数!Y25+逆行列係数!X274</f>
        <v>-3.6604193614381232E-4</v>
      </c>
      <c r="Y357" s="247">
        <f>Y191-投入係数!Z25+逆行列係数!Y274</f>
        <v>-6.5294397182252862E-6</v>
      </c>
      <c r="Z357" s="247">
        <f>Z191-投入係数!AA25+逆行列係数!Z274</f>
        <v>-3.3997365231261314E-4</v>
      </c>
      <c r="AA357" s="247">
        <f>AA191-投入係数!AB25+逆行列係数!AA274</f>
        <v>-2.1825255549359867E-6</v>
      </c>
      <c r="AB357" s="247">
        <f>AB191-投入係数!AC25+逆行列係数!AB274</f>
        <v>-9.943973611268396E-7</v>
      </c>
      <c r="AC357" s="247">
        <f>AC191-投入係数!AD25+逆行列係数!AC274</f>
        <v>-5.0792749005807502E-6</v>
      </c>
      <c r="AD357" s="247">
        <f>AD191-投入係数!AE25+逆行列係数!AD274</f>
        <v>-4.1291898220935884E-5</v>
      </c>
      <c r="AE357" s="247">
        <f>AE191-投入係数!AF25+逆行列係数!AE274</f>
        <v>-2.0340059133710906E-5</v>
      </c>
      <c r="AF357" s="247">
        <f>AF191-投入係数!AG25+逆行列係数!AF274</f>
        <v>-1.1024510968175013E-5</v>
      </c>
      <c r="AG357" s="247">
        <f>AG191-投入係数!AH25+逆行列係数!AG274</f>
        <v>-2.1308084089215022E-5</v>
      </c>
      <c r="AH357" s="247">
        <f>AH191-投入係数!AI25+逆行列係数!AH274</f>
        <v>-2.4801944889325998E-5</v>
      </c>
      <c r="AI357" s="247">
        <f>AI191-投入係数!AJ25+逆行列係数!AI274</f>
        <v>-3.2278973782716306E-4</v>
      </c>
      <c r="AJ357" s="247">
        <f>AJ191-投入係数!AK25+逆行列係数!AJ274</f>
        <v>-1.8210528343144493E-5</v>
      </c>
      <c r="AK357" s="247">
        <f>AK191-投入係数!AL25+逆行列係数!AK274</f>
        <v>-3.248603783400835E-6</v>
      </c>
      <c r="AL357" s="247">
        <f>AL191-投入係数!AM25+逆行列係数!AL274</f>
        <v>-8.9387977678346501E-6</v>
      </c>
      <c r="AM357" s="247">
        <f>AM191-投入係数!AN25+逆行列係数!AM274</f>
        <v>-2.5415042937169821E-4</v>
      </c>
      <c r="AN357" s="247">
        <f>AN191-投入係数!AO25+逆行列係数!AN274</f>
        <v>-1.6991876449299625E-5</v>
      </c>
      <c r="AO357" s="247">
        <f>AO191-投入係数!AP25+逆行列係数!AO274</f>
        <v>0</v>
      </c>
      <c r="AP357" s="248">
        <f>AP191-投入係数!AQ25+逆行列係数!AP274</f>
        <v>0</v>
      </c>
      <c r="AQ357" s="247">
        <f>AQ191-投入係数!AS25+逆行列係数!AQ274</f>
        <v>-1.6661323118414647E-8</v>
      </c>
      <c r="AR357" s="247">
        <f>AR191-投入係数!AT25+逆行列係数!AR274</f>
        <v>-2.1673285709694077E-6</v>
      </c>
      <c r="AS357" s="247">
        <f>AS191-投入係数!AU25+逆行列係数!AS274</f>
        <v>-8.6800188440473928E-7</v>
      </c>
      <c r="AT357" s="247">
        <f>AT191-投入係数!AV25+逆行列係数!AT274</f>
        <v>-1.4422404980799511E-7</v>
      </c>
      <c r="AU357" s="247">
        <f>AU191-投入係数!AW25+逆行列係数!AU274</f>
        <v>-3.6504084032547931E-7</v>
      </c>
      <c r="AV357" s="247">
        <f>AV191-投入係数!AX25+逆行列係数!AV274</f>
        <v>-1.4450033513098682E-7</v>
      </c>
      <c r="AW357" s="247">
        <f>AW191-投入係数!AY25+逆行列係数!AW274</f>
        <v>-1.194554960038917E-7</v>
      </c>
      <c r="AX357" s="247">
        <f>AX191-投入係数!AZ25+逆行列係数!AX274</f>
        <v>-9.5770927218610534E-7</v>
      </c>
      <c r="AY357" s="247">
        <f>AY191-投入係数!BA25+逆行列係数!AY274</f>
        <v>-2.9324042403821617E-7</v>
      </c>
      <c r="AZ357" s="247">
        <f>AZ191-投入係数!BB25+逆行列係数!AZ274</f>
        <v>-1.3500329985431275E-7</v>
      </c>
      <c r="BA357" s="247">
        <f>BA191-投入係数!BC25+逆行列係数!BA274</f>
        <v>-8.8563730424558222E-7</v>
      </c>
      <c r="BB357" s="247">
        <f>BB191-投入係数!BD25+逆行列係数!BB274</f>
        <v>-7.3842850399821792E-8</v>
      </c>
      <c r="BC357" s="247">
        <f>BC191-投入係数!BE25+逆行列係数!BC274</f>
        <v>-6.335304997722263E-8</v>
      </c>
      <c r="BD357" s="247">
        <f>BD191-投入係数!BF25+逆行列係数!BD274</f>
        <v>-9.1521399190394041E-7</v>
      </c>
      <c r="BE357" s="247">
        <f>BE191-投入係数!BG25+逆行列係数!BE274</f>
        <v>-2.3541539463428437E-5</v>
      </c>
      <c r="BF357" s="247">
        <f>BF191-投入係数!BH25+逆行列係数!BF274</f>
        <v>-4.0577782263070273E-6</v>
      </c>
      <c r="BG357" s="247">
        <f>BG191-投入係数!BI25+逆行列係数!BG274</f>
        <v>-7.1853071766773642E-7</v>
      </c>
      <c r="BH357" s="247">
        <f>BH191-投入係数!BJ25+逆行列係数!BH274</f>
        <v>-1.0533341542593805E-6</v>
      </c>
      <c r="BI357" s="247">
        <f>BI191-投入係数!BK25+逆行列係数!BI274</f>
        <v>-7.9667942580339798E-7</v>
      </c>
      <c r="BJ357" s="247">
        <f>BJ191-投入係数!BL25+逆行列係数!BJ274</f>
        <v>-6.164450233859777E-4</v>
      </c>
      <c r="BK357" s="247">
        <f>BK191-投入係数!BM25+逆行列係数!BK274</f>
        <v>-1.532836627988712E-4</v>
      </c>
      <c r="BL357" s="247">
        <f>BL191-投入係数!BN25+逆行列係数!BL274</f>
        <v>-4.2105262193717235E-7</v>
      </c>
      <c r="BM357" s="247">
        <f>BM191-投入係数!BO25+逆行列係数!BM274</f>
        <v>-4.2253852333018844E-5</v>
      </c>
      <c r="BN357" s="247">
        <f>BN191-投入係数!BP25+逆行列係数!BN274</f>
        <v>-2.9346603040933502E-7</v>
      </c>
      <c r="BO357" s="247">
        <f>BO191-投入係数!BQ25+逆行列係数!BO274</f>
        <v>-1.8827735863502313E-7</v>
      </c>
      <c r="BP357" s="247">
        <f>BP191-投入係数!BR25+逆行列係数!BP274</f>
        <v>-6.3742914509180745E-7</v>
      </c>
      <c r="BQ357" s="247">
        <f>BQ191-投入係数!BS25+逆行列係数!BQ274</f>
        <v>-5.4562313984639819E-6</v>
      </c>
      <c r="BR357" s="247">
        <f>BR191-投入係数!BT25+逆行列係数!BR274</f>
        <v>-2.6815756700345368E-6</v>
      </c>
      <c r="BS357" s="247">
        <f>BS191-投入係数!BU25+逆行列係数!BS274</f>
        <v>-1.5506178602894481E-6</v>
      </c>
      <c r="BT357" s="247">
        <f>BT191-投入係数!BV25+逆行列係数!BT274</f>
        <v>-2.635472072964831E-6</v>
      </c>
      <c r="BU357" s="247">
        <f>BU191-投入係数!BW25+逆行列係数!BU274</f>
        <v>-4.04783944824075E-6</v>
      </c>
      <c r="BV357" s="247">
        <f>BV191-投入係数!BX25+逆行列係数!BV274</f>
        <v>-5.2543260339652507E-5</v>
      </c>
      <c r="BW357" s="247">
        <f>BW191-投入係数!BY25+逆行列係数!BW274</f>
        <v>-2.5498642687277554E-6</v>
      </c>
      <c r="BX357" s="247">
        <f>BX191-投入係数!BZ25+逆行列係数!BX274</f>
        <v>-4.3621600873446105E-7</v>
      </c>
      <c r="BY357" s="247">
        <f>BY191-投入係数!CA25+逆行列係数!BY274</f>
        <v>-1.2477860190162481E-6</v>
      </c>
      <c r="BZ357" s="247">
        <f>BZ191-投入係数!CB25+逆行列係数!BZ274</f>
        <v>-2.8033205585476503E-5</v>
      </c>
      <c r="CA357" s="247">
        <f>CA191-投入係数!CC25+逆行列係数!CA274</f>
        <v>-2.1694590797577832E-6</v>
      </c>
      <c r="CB357" s="247">
        <f>CB191-投入係数!CD25+逆行列係数!CB274</f>
        <v>0</v>
      </c>
      <c r="CC357" s="277">
        <f>CC191-投入係数!CE25+逆行列係数!CC274</f>
        <v>0</v>
      </c>
    </row>
    <row r="358" spans="1:81">
      <c r="A358" s="216"/>
      <c r="B358" s="356">
        <v>21</v>
      </c>
      <c r="C358" s="209" t="s">
        <v>157</v>
      </c>
      <c r="D358" s="247">
        <f>D192-投入係数!E26+逆行列係数!D275</f>
        <v>-1.3012066742037527E-6</v>
      </c>
      <c r="E358" s="247">
        <f>E192-投入係数!F26+逆行列係数!E275</f>
        <v>0</v>
      </c>
      <c r="F358" s="247">
        <f>F192-投入係数!G26+逆行列係数!F275</f>
        <v>-8.0596188956524387E-3</v>
      </c>
      <c r="G358" s="247">
        <f>G192-投入係数!H26+逆行列係数!G275</f>
        <v>-3.2195508617473319E-5</v>
      </c>
      <c r="H358" s="247">
        <f>H192-投入係数!I26+逆行列係数!H275</f>
        <v>0</v>
      </c>
      <c r="I358" s="247">
        <f>I192-投入係数!J26+逆行列係数!I275</f>
        <v>0</v>
      </c>
      <c r="J358" s="247">
        <f>J192-投入係数!K26+逆行列係数!J275</f>
        <v>0</v>
      </c>
      <c r="K358" s="247">
        <f>K192-投入係数!L26+逆行列係数!K275</f>
        <v>0</v>
      </c>
      <c r="L358" s="247">
        <f>L192-投入係数!M26+逆行列係数!L275</f>
        <v>0</v>
      </c>
      <c r="M358" s="247">
        <f>M192-投入係数!N26+逆行列係数!M275</f>
        <v>0</v>
      </c>
      <c r="N358" s="247">
        <f>N192-投入係数!O26+逆行列係数!N275</f>
        <v>-7.5404343097777375E-7</v>
      </c>
      <c r="O358" s="247">
        <f>O192-投入係数!P26+逆行列係数!O275</f>
        <v>0</v>
      </c>
      <c r="P358" s="247">
        <f>P192-投入係数!Q26+逆行列係数!P275</f>
        <v>0</v>
      </c>
      <c r="Q358" s="247">
        <f>Q192-投入係数!R26+逆行列係数!Q275</f>
        <v>0</v>
      </c>
      <c r="R358" s="247">
        <f>R192-投入係数!S26+逆行列係数!R275</f>
        <v>0</v>
      </c>
      <c r="S358" s="247">
        <f>S192-投入係数!T26+逆行列係数!S275</f>
        <v>-2.3364280394543564E-4</v>
      </c>
      <c r="T358" s="247">
        <f>T192-投入係数!U26+逆行列係数!T275</f>
        <v>0</v>
      </c>
      <c r="U358" s="247">
        <f>U192-投入係数!V26+逆行列係数!U275</f>
        <v>0</v>
      </c>
      <c r="V358" s="247">
        <f>V192-投入係数!W26+逆行列係数!V275</f>
        <v>0</v>
      </c>
      <c r="W358" s="247">
        <f>W192-投入係数!X26+逆行列係数!W275</f>
        <v>0</v>
      </c>
      <c r="X358" s="247">
        <f>X192-投入係数!Y26+逆行列係数!X275</f>
        <v>0.9266588281722532</v>
      </c>
      <c r="Y358" s="247">
        <f>Y192-投入係数!Z26+逆行列係数!Y275</f>
        <v>-5.6265525290206343E-7</v>
      </c>
      <c r="Z358" s="247">
        <f>Z192-投入係数!AA26+逆行列係数!Z275</f>
        <v>-4.8245626702492766E-7</v>
      </c>
      <c r="AA358" s="247">
        <f>AA192-投入係数!AB26+逆行列係数!AA275</f>
        <v>0</v>
      </c>
      <c r="AB358" s="247">
        <f>AB192-投入係数!AC26+逆行列係数!AB275</f>
        <v>0</v>
      </c>
      <c r="AC358" s="247">
        <f>AC192-投入係数!AD26+逆行列係数!AC275</f>
        <v>-9.4833172911166308E-7</v>
      </c>
      <c r="AD358" s="247">
        <f>AD192-投入係数!AE26+逆行列係数!AD275</f>
        <v>-1.0118653475363664E-6</v>
      </c>
      <c r="AE358" s="247">
        <f>AE192-投入係数!AF26+逆行列係数!AE275</f>
        <v>0</v>
      </c>
      <c r="AF358" s="247">
        <f>AF192-投入係数!AG26+逆行列係数!AF275</f>
        <v>0</v>
      </c>
      <c r="AG358" s="247">
        <f>AG192-投入係数!AH26+逆行列係数!AG275</f>
        <v>-3.7519562087745687E-3</v>
      </c>
      <c r="AH358" s="247">
        <f>AH192-投入係数!AI26+逆行列係数!AH275</f>
        <v>0</v>
      </c>
      <c r="AI358" s="247">
        <f>AI192-投入係数!AJ26+逆行列係数!AI275</f>
        <v>-1.5161063580789867E-3</v>
      </c>
      <c r="AJ358" s="247">
        <f>AJ192-投入係数!AK26+逆行列係数!AJ275</f>
        <v>-2.0768779530773768E-5</v>
      </c>
      <c r="AK358" s="247">
        <f>AK192-投入係数!AL26+逆行列係数!AK275</f>
        <v>-6.8664251390335621E-8</v>
      </c>
      <c r="AL358" s="247">
        <f>AL192-投入係数!AM26+逆行列係数!AL275</f>
        <v>0</v>
      </c>
      <c r="AM358" s="247">
        <f>AM192-投入係数!AN26+逆行列係数!AM275</f>
        <v>-3.988611554616512E-3</v>
      </c>
      <c r="AN358" s="247">
        <f>AN192-投入係数!AO26+逆行列係数!AN275</f>
        <v>-2.5943896880766265E-5</v>
      </c>
      <c r="AO358" s="247">
        <f>AO192-投入係数!AP26+逆行列係数!AO275</f>
        <v>0</v>
      </c>
      <c r="AP358" s="248">
        <f>AP192-投入係数!AQ26+逆行列係数!AP275</f>
        <v>0</v>
      </c>
      <c r="AQ358" s="247">
        <f>AQ192-投入係数!AS26+逆行列係数!AQ275</f>
        <v>-2.3839395090679759E-7</v>
      </c>
      <c r="AR358" s="247">
        <f>AR192-投入係数!AT26+逆行列係数!AR275</f>
        <v>-1.5428170976431262E-7</v>
      </c>
      <c r="AS358" s="247">
        <f>AS192-投入係数!AU26+逆行列係数!AS275</f>
        <v>-7.4703835030297651E-4</v>
      </c>
      <c r="AT358" s="247">
        <f>AT192-投入係数!AV26+逆行列係数!AT275</f>
        <v>-2.4839510180805095E-6</v>
      </c>
      <c r="AU358" s="247">
        <f>AU192-投入係数!AW26+逆行列係数!AU275</f>
        <v>-1.1160440766805646E-8</v>
      </c>
      <c r="AV358" s="247">
        <f>AV192-投入係数!AX26+逆行列係数!AV275</f>
        <v>-1.3513354437740955E-8</v>
      </c>
      <c r="AW358" s="247">
        <f>AW192-投入係数!AY26+逆行列係数!AW275</f>
        <v>-1.7264606558460875E-8</v>
      </c>
      <c r="AX358" s="247">
        <f>AX192-投入係数!AZ26+逆行列係数!AX275</f>
        <v>-1.4229614984132489E-9</v>
      </c>
      <c r="AY358" s="247">
        <f>AY192-投入係数!BA26+逆行列係数!AY275</f>
        <v>-1.4568575717416683E-9</v>
      </c>
      <c r="AZ358" s="247">
        <f>AZ192-投入係数!BB26+逆行列係数!AZ275</f>
        <v>-1.4501933307599501E-9</v>
      </c>
      <c r="BA358" s="247">
        <f>BA192-投入係数!BC26+逆行列係数!BA275</f>
        <v>-1.4868845053586097E-7</v>
      </c>
      <c r="BB358" s="247">
        <f>BB192-投入係数!BD26+逆行列係数!BB275</f>
        <v>-9.1082765342021862E-9</v>
      </c>
      <c r="BC358" s="247">
        <f>BC192-投入係数!BE26+逆行列係数!BC275</f>
        <v>-4.7961357620406038E-9</v>
      </c>
      <c r="BD358" s="247">
        <f>BD192-投入係数!BF26+逆行列係数!BD275</f>
        <v>-2.1791619799636761E-8</v>
      </c>
      <c r="BE358" s="247">
        <f>BE192-投入係数!BG26+逆行列係数!BE275</f>
        <v>-6.313495851605494E-9</v>
      </c>
      <c r="BF358" s="247">
        <f>BF192-投入係数!BH26+逆行列係数!BF275</f>
        <v>-8.2790321538799291E-6</v>
      </c>
      <c r="BG358" s="247">
        <f>BG192-投入係数!BI26+逆行列係数!BG275</f>
        <v>-1.3930757163532457E-8</v>
      </c>
      <c r="BH358" s="247">
        <f>BH192-投入係数!BJ26+逆行列係数!BH275</f>
        <v>-1.5032257636117519E-9</v>
      </c>
      <c r="BI358" s="247">
        <f>BI192-投入係数!BK26+逆行列係数!BI275</f>
        <v>-2.6552685869119509E-9</v>
      </c>
      <c r="BJ358" s="247">
        <f>BJ192-投入係数!BL26+逆行列係数!BJ275</f>
        <v>-4.3701215273765336E-9</v>
      </c>
      <c r="BK358" s="247">
        <f>BK192-投入係数!BM26+逆行列係数!BK275</f>
        <v>-8.317419485655975E-3</v>
      </c>
      <c r="BL358" s="247">
        <f>BL192-投入係数!BN26+逆行列係数!BL275</f>
        <v>-5.9197808382657507E-8</v>
      </c>
      <c r="BM358" s="247">
        <f>BM192-投入係数!BO26+逆行列係数!BM275</f>
        <v>-5.4716534810711238E-8</v>
      </c>
      <c r="BN358" s="247">
        <f>BN192-投入係数!BP26+逆行列係数!BN275</f>
        <v>-5.2421695795413272E-9</v>
      </c>
      <c r="BO358" s="247">
        <f>BO192-投入係数!BQ26+逆行列係数!BO275</f>
        <v>-1.3205464251330695E-8</v>
      </c>
      <c r="BP358" s="247">
        <f>BP192-投入係数!BR26+逆行列係数!BP275</f>
        <v>-9.935162617170342E-8</v>
      </c>
      <c r="BQ358" s="247">
        <f>BQ192-投入係数!BS26+逆行列係数!BQ275</f>
        <v>-9.7880402580604176E-8</v>
      </c>
      <c r="BR358" s="247">
        <f>BR192-投入係数!BT26+逆行列係数!BR275</f>
        <v>-1.087267606952032E-8</v>
      </c>
      <c r="BS358" s="247">
        <f>BS192-投入係数!BU26+逆行列係数!BS275</f>
        <v>-1.3171023086969044E-9</v>
      </c>
      <c r="BT358" s="247">
        <f>BT192-投入係数!BV26+逆行列係数!BT275</f>
        <v>-3.6816172952534615E-4</v>
      </c>
      <c r="BU358" s="247">
        <f>BU192-投入係数!BW26+逆行列係数!BU275</f>
        <v>-1.6442424903362109E-8</v>
      </c>
      <c r="BV358" s="247">
        <f>BV192-投入係数!BX26+逆行列係数!BV275</f>
        <v>-1.719013260875005E-4</v>
      </c>
      <c r="BW358" s="247">
        <f>BW192-投入係数!BY26+逆行列係数!BW275</f>
        <v>-2.6377698644462122E-6</v>
      </c>
      <c r="BX358" s="247">
        <f>BX192-投入係数!BZ26+逆行列係数!BX275</f>
        <v>-1.16507562530449E-8</v>
      </c>
      <c r="BY358" s="247">
        <f>BY192-投入係数!CA26+逆行列係数!BY275</f>
        <v>-2.0837537853334709E-8</v>
      </c>
      <c r="BZ358" s="247">
        <f>BZ192-投入係数!CB26+逆行列係数!BZ275</f>
        <v>-3.7557913808560043E-4</v>
      </c>
      <c r="CA358" s="247">
        <f>CA192-投入係数!CC26+逆行列係数!CA275</f>
        <v>-1.6146232794771379E-6</v>
      </c>
      <c r="CB358" s="247">
        <f>CB192-投入係数!CD26+逆行列係数!CB275</f>
        <v>0</v>
      </c>
      <c r="CC358" s="277">
        <f>CC192-投入係数!CE26+逆行列係数!CC275</f>
        <v>-3.038550674152731E-8</v>
      </c>
    </row>
    <row r="359" spans="1:81">
      <c r="A359" s="216"/>
      <c r="B359" s="356">
        <v>22</v>
      </c>
      <c r="C359" s="209" t="s">
        <v>49</v>
      </c>
      <c r="D359" s="247">
        <f>D193-投入係数!E27+逆行列係数!D276</f>
        <v>-3.4650601160788675E-4</v>
      </c>
      <c r="E359" s="247">
        <f>E193-投入係数!F27+逆行列係数!E276</f>
        <v>-4.6501244043488285E-4</v>
      </c>
      <c r="F359" s="247">
        <f>F193-投入係数!G27+逆行列係数!F276</f>
        <v>-2.133599969177895E-3</v>
      </c>
      <c r="G359" s="247">
        <f>G193-投入係数!H27+逆行列係数!G276</f>
        <v>-1.3472693411960583E-3</v>
      </c>
      <c r="H359" s="247">
        <f>H193-投入係数!I27+逆行列係数!H276</f>
        <v>-2.5399090636840857E-3</v>
      </c>
      <c r="I359" s="247">
        <f>I193-投入係数!J27+逆行列係数!I276</f>
        <v>-5.4522207909810114E-3</v>
      </c>
      <c r="J359" s="247">
        <f>J193-投入係数!K27+逆行列係数!J276</f>
        <v>-5.1893529407798476E-3</v>
      </c>
      <c r="K359" s="247">
        <f>K193-投入係数!L27+逆行列係数!K276</f>
        <v>-1.785051570595064E-3</v>
      </c>
      <c r="L359" s="247">
        <f>L193-投入係数!M27+逆行列係数!L276</f>
        <v>-3.0141807346767955E-3</v>
      </c>
      <c r="M359" s="247">
        <f>M193-投入係数!N27+逆行列係数!M276</f>
        <v>-1.8874132734551237E-3</v>
      </c>
      <c r="N359" s="247">
        <f>N193-投入係数!O27+逆行列係数!N276</f>
        <v>-4.1364527962836385E-3</v>
      </c>
      <c r="O359" s="247">
        <f>O193-投入係数!P27+逆行列係数!O276</f>
        <v>-3.3261530924195322E-3</v>
      </c>
      <c r="P359" s="247">
        <f>P193-投入係数!Q27+逆行列係数!P276</f>
        <v>-1.0699556902361988E-2</v>
      </c>
      <c r="Q359" s="247">
        <f>Q193-投入係数!R27+逆行列係数!Q276</f>
        <v>-1.9521023112267428E-3</v>
      </c>
      <c r="R359" s="247">
        <f>R193-投入係数!S27+逆行列係数!R276</f>
        <v>-3.0909397566145487E-4</v>
      </c>
      <c r="S359" s="247">
        <f>S193-投入係数!T27+逆行列係数!S276</f>
        <v>-1.0368210115286811E-3</v>
      </c>
      <c r="T359" s="247">
        <f>T193-投入係数!U27+逆行列係数!T276</f>
        <v>-3.4115815276620906E-3</v>
      </c>
      <c r="U359" s="247">
        <f>U193-投入係数!V27+逆行列係数!U276</f>
        <v>-1.4411116703629272E-3</v>
      </c>
      <c r="V359" s="247">
        <f>V193-投入係数!W27+逆行列係数!V276</f>
        <v>-1.1134345501064686E-3</v>
      </c>
      <c r="W359" s="247">
        <f>W193-投入係数!X27+逆行列係数!W276</f>
        <v>-2.1726239920906278E-3</v>
      </c>
      <c r="X359" s="247">
        <f>X193-投入係数!Y27+逆行列係数!X276</f>
        <v>-8.5069112931688033E-4</v>
      </c>
      <c r="Y359" s="247">
        <f>Y193-投入係数!Z27+逆行列係数!Y276</f>
        <v>0.98167973060420621</v>
      </c>
      <c r="Z359" s="247">
        <f>Z193-投入係数!AA27+逆行列係数!Z276</f>
        <v>-1.1628925070822469E-3</v>
      </c>
      <c r="AA359" s="247">
        <f>AA193-投入係数!AB27+逆行列係数!AA276</f>
        <v>-3.7367280127609159E-3</v>
      </c>
      <c r="AB359" s="247">
        <f>AB193-投入係数!AC27+逆行列係数!AB276</f>
        <v>-1.4344813325449044E-3</v>
      </c>
      <c r="AC359" s="247">
        <f>AC193-投入係数!AD27+逆行列係数!AC276</f>
        <v>-2.180836152456944E-3</v>
      </c>
      <c r="AD359" s="247">
        <f>AD193-投入係数!AE27+逆行列係数!AD276</f>
        <v>-2.197162963396955E-3</v>
      </c>
      <c r="AE359" s="247">
        <f>AE193-投入係数!AF27+逆行列係数!AE276</f>
        <v>-5.7345501581863041E-3</v>
      </c>
      <c r="AF359" s="247">
        <f>AF193-投入係数!AG27+逆行列係数!AF276</f>
        <v>-2.4522543598152277E-5</v>
      </c>
      <c r="AG359" s="247">
        <f>AG193-投入係数!AH27+逆行列係数!AG276</f>
        <v>-8.812332090629727E-4</v>
      </c>
      <c r="AH359" s="247">
        <f>AH193-投入係数!AI27+逆行列係数!AH276</f>
        <v>-6.438824992161688E-3</v>
      </c>
      <c r="AI359" s="247">
        <f>AI193-投入係数!AJ27+逆行列係数!AI276</f>
        <v>-2.6832547325775129E-3</v>
      </c>
      <c r="AJ359" s="247">
        <f>AJ193-投入係数!AK27+逆行列係数!AJ276</f>
        <v>-6.1042755139270512E-3</v>
      </c>
      <c r="AK359" s="247">
        <f>AK193-投入係数!AL27+逆行列係数!AK276</f>
        <v>-1.3461684919782281E-3</v>
      </c>
      <c r="AL359" s="247">
        <f>AL193-投入係数!AM27+逆行列係数!AL276</f>
        <v>-1.5893619389785757E-2</v>
      </c>
      <c r="AM359" s="247">
        <f>AM193-投入係数!AN27+逆行列係数!AM276</f>
        <v>-2.1448086840067564E-3</v>
      </c>
      <c r="AN359" s="247">
        <f>AN193-投入係数!AO27+逆行列係数!AN276</f>
        <v>-2.1855369838586717E-3</v>
      </c>
      <c r="AO359" s="247">
        <f>AO193-投入係数!AP27+逆行列係数!AO276</f>
        <v>-5.18777724502507E-2</v>
      </c>
      <c r="AP359" s="248">
        <f>AP193-投入係数!AQ27+逆行列係数!AP276</f>
        <v>-3.0095218076719418E-4</v>
      </c>
      <c r="AQ359" s="247">
        <f>AQ193-投入係数!AS27+逆行列係数!AQ276</f>
        <v>-2.1718493473402204E-5</v>
      </c>
      <c r="AR359" s="247">
        <f>AR193-投入係数!AT27+逆行列係数!AR276</f>
        <v>-7.4164538478690867E-5</v>
      </c>
      <c r="AS359" s="247">
        <f>AS193-投入係数!AU27+逆行列係数!AS276</f>
        <v>-1.282788924786288E-4</v>
      </c>
      <c r="AT359" s="247">
        <f>AT193-投入係数!AV27+逆行列係数!AT276</f>
        <v>-5.5674295049074849E-5</v>
      </c>
      <c r="AU359" s="247">
        <f>AU193-投入係数!AW27+逆行列係数!AU276</f>
        <v>-1.3180188436426088E-4</v>
      </c>
      <c r="AV359" s="247">
        <f>AV193-投入係数!AX27+逆行列係数!AV276</f>
        <v>-3.1437149174792426E-4</v>
      </c>
      <c r="AW359" s="247">
        <f>AW193-投入係数!AY27+逆行列係数!AW276</f>
        <v>-2.4241982965563164E-4</v>
      </c>
      <c r="AX359" s="247">
        <f>AX193-投入係数!AZ27+逆行列係数!AX276</f>
        <v>-8.0194240445075944E-5</v>
      </c>
      <c r="AY359" s="247">
        <f>AY193-投入係数!BA27+逆行列係数!AY276</f>
        <v>-2.3514603745581041E-5</v>
      </c>
      <c r="AZ359" s="247">
        <f>AZ193-投入係数!BB27+逆行列係数!AZ276</f>
        <v>-9.6162859826471258E-5</v>
      </c>
      <c r="BA359" s="247">
        <f>BA193-投入係数!BC27+逆行列係数!BA276</f>
        <v>-1.5248109012516248E-4</v>
      </c>
      <c r="BB359" s="247">
        <f>BB193-投入係数!BD27+逆行列係数!BB276</f>
        <v>-1.6967042783166261E-4</v>
      </c>
      <c r="BC359" s="247">
        <f>BC193-投入係数!BE27+逆行列係数!BC276</f>
        <v>-7.360144307393087E-4</v>
      </c>
      <c r="BD359" s="247">
        <f>BD193-投入係数!BF27+逆行列係数!BD276</f>
        <v>-3.4463913713066958E-5</v>
      </c>
      <c r="BE359" s="247">
        <f>BE193-投入係数!BG27+逆行列係数!BE276</f>
        <v>-2.0630127172045512E-5</v>
      </c>
      <c r="BF359" s="247">
        <f>BF193-投入係数!BH27+逆行列係数!BF276</f>
        <v>-4.8613610861175123E-5</v>
      </c>
      <c r="BG359" s="247">
        <f>BG193-投入係数!BI27+逆行列係数!BG276</f>
        <v>-1.1086160450993664E-4</v>
      </c>
      <c r="BH359" s="247">
        <f>BH193-投入係数!BJ27+逆行列係数!BH276</f>
        <v>-4.9004604419270995E-5</v>
      </c>
      <c r="BI359" s="247">
        <f>BI193-投入係数!BK27+逆行列係数!BI276</f>
        <v>-7.1765891331414169E-5</v>
      </c>
      <c r="BJ359" s="247">
        <f>BJ193-投入係数!BL27+逆行列係数!BJ276</f>
        <v>-9.994709632707629E-5</v>
      </c>
      <c r="BK359" s="247">
        <f>BK193-投入係数!BM27+逆行列係数!BK276</f>
        <v>-2.513515401865356E-5</v>
      </c>
      <c r="BL359" s="247">
        <f>BL193-投入係数!BN27+逆行列係数!BL276</f>
        <v>-7.932454988224775E-4</v>
      </c>
      <c r="BM359" s="247">
        <f>BM193-投入係数!BO27+逆行列係数!BM276</f>
        <v>-6.2990174607839667E-5</v>
      </c>
      <c r="BN359" s="247">
        <f>BN193-投入係数!BP27+逆行列係数!BN276</f>
        <v>-1.5541108913665904E-4</v>
      </c>
      <c r="BO359" s="247">
        <f>BO193-投入係数!BQ27+逆行列係数!BO276</f>
        <v>-6.3809260854245212E-5</v>
      </c>
      <c r="BP359" s="247">
        <f>BP193-投入係数!BR27+逆行列係数!BP276</f>
        <v>-1.0962616378408866E-4</v>
      </c>
      <c r="BQ359" s="247">
        <f>BQ193-投入係数!BS27+逆行列係数!BQ276</f>
        <v>-1.002942674448621E-4</v>
      </c>
      <c r="BR359" s="247">
        <f>BR193-投入係数!BT27+逆行列係数!BR276</f>
        <v>-2.840966024029723E-4</v>
      </c>
      <c r="BS359" s="247">
        <f>BS193-投入係数!BU27+逆行列係数!BS276</f>
        <v>-1.3407992680422511E-6</v>
      </c>
      <c r="BT359" s="247">
        <f>BT193-投入係数!BV27+逆行列係数!BT276</f>
        <v>-4.2228267831330542E-5</v>
      </c>
      <c r="BU359" s="247">
        <f>BU193-投入係数!BW27+逆行列係数!BU276</f>
        <v>-4.0562847193028353E-4</v>
      </c>
      <c r="BV359" s="247">
        <f>BV193-投入係数!BX27+逆行列係数!BV276</f>
        <v>-1.3621826998941238E-4</v>
      </c>
      <c r="BW359" s="247">
        <f>BW193-投入係数!BY27+逆行列係数!BW276</f>
        <v>-3.4366187175916929E-4</v>
      </c>
      <c r="BX359" s="247">
        <f>BX193-投入係数!BZ27+逆行列係数!BX276</f>
        <v>-7.1897118071032152E-5</v>
      </c>
      <c r="BY359" s="247">
        <f>BY193-投入係数!CA27+逆行列係数!BY276</f>
        <v>-7.8280718310360666E-4</v>
      </c>
      <c r="BZ359" s="247">
        <f>BZ193-投入係数!CB27+逆行列係数!BZ276</f>
        <v>-1.4753225784682562E-4</v>
      </c>
      <c r="CA359" s="247">
        <f>CA193-投入係数!CC27+逆行列係数!CA276</f>
        <v>-1.1162429509957023E-4</v>
      </c>
      <c r="CB359" s="247">
        <f>CB193-投入係数!CD27+逆行列係数!CB276</f>
        <v>-2.5967060883119505E-3</v>
      </c>
      <c r="CC359" s="277">
        <f>CC193-投入係数!CE27+逆行列係数!CC276</f>
        <v>-1.5169801787087082E-5</v>
      </c>
    </row>
    <row r="360" spans="1:81">
      <c r="A360" s="216"/>
      <c r="B360" s="356">
        <v>23</v>
      </c>
      <c r="C360" s="209" t="s">
        <v>50</v>
      </c>
      <c r="D360" s="247">
        <f>D194-投入係数!E28+逆行列係数!D277</f>
        <v>-4.6560260786665435E-3</v>
      </c>
      <c r="E360" s="247">
        <f>E194-投入係数!F28+逆行列係数!E277</f>
        <v>-1.0505305179115453E-3</v>
      </c>
      <c r="F360" s="247">
        <f>F194-投入係数!G28+逆行列係数!F277</f>
        <v>-1.5513618600632327E-3</v>
      </c>
      <c r="G360" s="247">
        <f>G194-投入係数!H28+逆行列係数!G277</f>
        <v>-9.43539796073657E-3</v>
      </c>
      <c r="H360" s="247">
        <f>H194-投入係数!I28+逆行列係数!H277</f>
        <v>-9.0297385067235586E-4</v>
      </c>
      <c r="I360" s="247">
        <f>I194-投入係数!J28+逆行列係数!I277</f>
        <v>-3.4503901225068829E-3</v>
      </c>
      <c r="J360" s="247">
        <f>J194-投入係数!K28+逆行列係数!J277</f>
        <v>-6.0905252843806807E-3</v>
      </c>
      <c r="K360" s="247">
        <f>K194-投入係数!L28+逆行列係数!K277</f>
        <v>-3.8868066361998168E-3</v>
      </c>
      <c r="L360" s="247">
        <f>L194-投入係数!M28+逆行列係数!L277</f>
        <v>-2.2077789597936492E-3</v>
      </c>
      <c r="M360" s="247">
        <f>M194-投入係数!N28+逆行列係数!M277</f>
        <v>-4.9251444572068152E-3</v>
      </c>
      <c r="N360" s="247">
        <f>N194-投入係数!O28+逆行列係数!N277</f>
        <v>-6.8077401510534177E-3</v>
      </c>
      <c r="O360" s="247">
        <f>O194-投入係数!P28+逆行列係数!O277</f>
        <v>-4.8585285005494604E-3</v>
      </c>
      <c r="P360" s="247">
        <f>P194-投入係数!Q28+逆行列係数!P277</f>
        <v>-3.1514413739803866E-3</v>
      </c>
      <c r="Q360" s="247">
        <f>Q194-投入係数!R28+逆行列係数!Q277</f>
        <v>-4.0045396090138382E-3</v>
      </c>
      <c r="R360" s="247">
        <f>R194-投入係数!S28+逆行列係数!R277</f>
        <v>-2.1834293606225246E-3</v>
      </c>
      <c r="S360" s="247">
        <f>S194-投入係数!T28+逆行列係数!S277</f>
        <v>-2.1262140946743347E-3</v>
      </c>
      <c r="T360" s="247">
        <f>T194-投入係数!U28+逆行列係数!T277</f>
        <v>-1.3324480458181457E-3</v>
      </c>
      <c r="U360" s="247">
        <f>U194-投入係数!V28+逆行列係数!U277</f>
        <v>-4.0788455741075031E-3</v>
      </c>
      <c r="V360" s="247">
        <f>V194-投入係数!W28+逆行列係数!V277</f>
        <v>-2.6467204630031466E-3</v>
      </c>
      <c r="W360" s="247">
        <f>W194-投入係数!X28+逆行列係数!W277</f>
        <v>-2.4863645182848395E-3</v>
      </c>
      <c r="X360" s="247">
        <f>X194-投入係数!Y28+逆行列係数!X277</f>
        <v>-1.754149576401332E-3</v>
      </c>
      <c r="Y360" s="247">
        <f>Y194-投入係数!Z28+逆行列係数!Y277</f>
        <v>-2.244698760894369E-3</v>
      </c>
      <c r="Z360" s="247">
        <f>Z194-投入係数!AA28+逆行列係数!Z277</f>
        <v>0.99882325897059787</v>
      </c>
      <c r="AA360" s="247">
        <f>AA194-投入係数!AB28+逆行列係数!AA277</f>
        <v>-2.5940246350358374E-2</v>
      </c>
      <c r="AB360" s="247">
        <f>AB194-投入係数!AC28+逆行列係数!AB277</f>
        <v>-4.6873848162852658E-2</v>
      </c>
      <c r="AC360" s="247">
        <f>AC194-投入係数!AD28+逆行列係数!AC277</f>
        <v>-3.5054217488558071E-3</v>
      </c>
      <c r="AD360" s="247">
        <f>AD194-投入係数!AE28+逆行列係数!AD277</f>
        <v>-4.4491696967233025E-3</v>
      </c>
      <c r="AE360" s="247">
        <f>AE194-投入係数!AF28+逆行列係数!AE277</f>
        <v>-3.6804767285997611E-3</v>
      </c>
      <c r="AF360" s="247">
        <f>AF194-投入係数!AG28+逆行列係数!AF277</f>
        <v>-1.3505609325753235E-2</v>
      </c>
      <c r="AG360" s="247">
        <f>AG194-投入係数!AH28+逆行列係数!AG277</f>
        <v>-8.2077419677570856E-3</v>
      </c>
      <c r="AH360" s="247">
        <f>AH194-投入係数!AI28+逆行列係数!AH277</f>
        <v>-5.5515687074638486E-3</v>
      </c>
      <c r="AI360" s="247">
        <f>AI194-投入係数!AJ28+逆行列係数!AI277</f>
        <v>-8.7130174635700643E-3</v>
      </c>
      <c r="AJ360" s="247">
        <f>AJ194-投入係数!AK28+逆行列係数!AJ277</f>
        <v>-8.7389818772429795E-3</v>
      </c>
      <c r="AK360" s="247">
        <f>AK194-投入係数!AL28+逆行列係数!AK277</f>
        <v>-3.0077594155982204E-3</v>
      </c>
      <c r="AL360" s="247">
        <f>AL194-投入係数!AM28+逆行列係数!AL277</f>
        <v>-1.6145742940839264E-3</v>
      </c>
      <c r="AM360" s="247">
        <f>AM194-投入係数!AN28+逆行列係数!AM277</f>
        <v>-1.7350245128986809E-3</v>
      </c>
      <c r="AN360" s="247">
        <f>AN194-投入係数!AO28+逆行列係数!AN277</f>
        <v>-3.2064611758934902E-3</v>
      </c>
      <c r="AO360" s="247">
        <f>AO194-投入係数!AP28+逆行列係数!AO277</f>
        <v>0</v>
      </c>
      <c r="AP360" s="248">
        <f>AP194-投入係数!AQ28+逆行列係数!AP277</f>
        <v>-1.4773343726464036E-2</v>
      </c>
      <c r="AQ360" s="247">
        <f>AQ194-投入係数!AS28+逆行列係数!AQ277</f>
        <v>0</v>
      </c>
      <c r="AR360" s="247">
        <f>AR194-投入係数!AT28+逆行列係数!AR277</f>
        <v>0</v>
      </c>
      <c r="AS360" s="247">
        <f>AS194-投入係数!AU28+逆行列係数!AS277</f>
        <v>0</v>
      </c>
      <c r="AT360" s="247">
        <f>AT194-投入係数!AV28+逆行列係数!AT277</f>
        <v>0</v>
      </c>
      <c r="AU360" s="247">
        <f>AU194-投入係数!AW28+逆行列係数!AU277</f>
        <v>0</v>
      </c>
      <c r="AV360" s="247">
        <f>AV194-投入係数!AX28+逆行列係数!AV277</f>
        <v>0</v>
      </c>
      <c r="AW360" s="247">
        <f>AW194-投入係数!AY28+逆行列係数!AW277</f>
        <v>0</v>
      </c>
      <c r="AX360" s="247">
        <f>AX194-投入係数!AZ28+逆行列係数!AX277</f>
        <v>0</v>
      </c>
      <c r="AY360" s="247">
        <f>AY194-投入係数!BA28+逆行列係数!AY277</f>
        <v>0</v>
      </c>
      <c r="AZ360" s="247">
        <f>AZ194-投入係数!BB28+逆行列係数!AZ277</f>
        <v>0</v>
      </c>
      <c r="BA360" s="247">
        <f>BA194-投入係数!BC28+逆行列係数!BA277</f>
        <v>0</v>
      </c>
      <c r="BB360" s="247">
        <f>BB194-投入係数!BD28+逆行列係数!BB277</f>
        <v>0</v>
      </c>
      <c r="BC360" s="247">
        <f>BC194-投入係数!BE28+逆行列係数!BC277</f>
        <v>0</v>
      </c>
      <c r="BD360" s="247">
        <f>BD194-投入係数!BF28+逆行列係数!BD277</f>
        <v>0</v>
      </c>
      <c r="BE360" s="247">
        <f>BE194-投入係数!BG28+逆行列係数!BE277</f>
        <v>0</v>
      </c>
      <c r="BF360" s="247">
        <f>BF194-投入係数!BH28+逆行列係数!BF277</f>
        <v>0</v>
      </c>
      <c r="BG360" s="247">
        <f>BG194-投入係数!BI28+逆行列係数!BG277</f>
        <v>0</v>
      </c>
      <c r="BH360" s="247">
        <f>BH194-投入係数!BJ28+逆行列係数!BH277</f>
        <v>0</v>
      </c>
      <c r="BI360" s="247">
        <f>BI194-投入係数!BK28+逆行列係数!BI277</f>
        <v>0</v>
      </c>
      <c r="BJ360" s="247">
        <f>BJ194-投入係数!BL28+逆行列係数!BJ277</f>
        <v>0</v>
      </c>
      <c r="BK360" s="247">
        <f>BK194-投入係数!BM28+逆行列係数!BK277</f>
        <v>0</v>
      </c>
      <c r="BL360" s="247">
        <f>BL194-投入係数!BN28+逆行列係数!BL277</f>
        <v>0</v>
      </c>
      <c r="BM360" s="247">
        <f>BM194-投入係数!BO28+逆行列係数!BM277</f>
        <v>0</v>
      </c>
      <c r="BN360" s="247">
        <f>BN194-投入係数!BP28+逆行列係数!BN277</f>
        <v>0</v>
      </c>
      <c r="BO360" s="247">
        <f>BO194-投入係数!BQ28+逆行列係数!BO277</f>
        <v>0</v>
      </c>
      <c r="BP360" s="247">
        <f>BP194-投入係数!BR28+逆行列係数!BP277</f>
        <v>0</v>
      </c>
      <c r="BQ360" s="247">
        <f>BQ194-投入係数!BS28+逆行列係数!BQ277</f>
        <v>0</v>
      </c>
      <c r="BR360" s="247">
        <f>BR194-投入係数!BT28+逆行列係数!BR277</f>
        <v>0</v>
      </c>
      <c r="BS360" s="247">
        <f>BS194-投入係数!BU28+逆行列係数!BS277</f>
        <v>0</v>
      </c>
      <c r="BT360" s="247">
        <f>BT194-投入係数!BV28+逆行列係数!BT277</f>
        <v>0</v>
      </c>
      <c r="BU360" s="247">
        <f>BU194-投入係数!BW28+逆行列係数!BU277</f>
        <v>0</v>
      </c>
      <c r="BV360" s="247">
        <f>BV194-投入係数!BX28+逆行列係数!BV277</f>
        <v>0</v>
      </c>
      <c r="BW360" s="247">
        <f>BW194-投入係数!BY28+逆行列係数!BW277</f>
        <v>0</v>
      </c>
      <c r="BX360" s="247">
        <f>BX194-投入係数!BZ28+逆行列係数!BX277</f>
        <v>0</v>
      </c>
      <c r="BY360" s="247">
        <f>BY194-投入係数!CA28+逆行列係数!BY277</f>
        <v>0</v>
      </c>
      <c r="BZ360" s="247">
        <f>BZ194-投入係数!CB28+逆行列係数!BZ277</f>
        <v>0</v>
      </c>
      <c r="CA360" s="247">
        <f>CA194-投入係数!CC28+逆行列係数!CA277</f>
        <v>0</v>
      </c>
      <c r="CB360" s="247">
        <f>CB194-投入係数!CD28+逆行列係数!CB277</f>
        <v>0</v>
      </c>
      <c r="CC360" s="277">
        <f>CC194-投入係数!CE28+逆行列係数!CC277</f>
        <v>0</v>
      </c>
    </row>
    <row r="361" spans="1:81">
      <c r="A361" s="216"/>
      <c r="B361" s="356">
        <v>24</v>
      </c>
      <c r="C361" s="209" t="s">
        <v>158</v>
      </c>
      <c r="D361" s="247">
        <f>D195-投入係数!E29+逆行列係数!D278</f>
        <v>-1.1039072896772598E-2</v>
      </c>
      <c r="E361" s="247">
        <f>E195-投入係数!F29+逆行列係数!E278</f>
        <v>-4.0943034228079498E-3</v>
      </c>
      <c r="F361" s="247">
        <f>F195-投入係数!G29+逆行列係数!F278</f>
        <v>-9.1645183197950671E-3</v>
      </c>
      <c r="G361" s="247">
        <f>G195-投入係数!H29+逆行列係数!G278</f>
        <v>-2.0987193343228502E-2</v>
      </c>
      <c r="H361" s="247">
        <f>H195-投入係数!I29+逆行列係数!H278</f>
        <v>-1.5361002794009527E-2</v>
      </c>
      <c r="I361" s="247">
        <f>I195-投入係数!J29+逆行列係数!I278</f>
        <v>-2.7476361015144109E-2</v>
      </c>
      <c r="J361" s="247">
        <f>J195-投入係数!K29+逆行列係数!J278</f>
        <v>-4.1093327507231811E-2</v>
      </c>
      <c r="K361" s="247">
        <f>K195-投入係数!L29+逆行列係数!K278</f>
        <v>-2.7874965749668155E-2</v>
      </c>
      <c r="L361" s="247">
        <f>L195-投入係数!M29+逆行列係数!L278</f>
        <v>-1.0084850843702775E-2</v>
      </c>
      <c r="M361" s="247">
        <f>M195-投入係数!N29+逆行列係数!M278</f>
        <v>-2.7467939630851465E-2</v>
      </c>
      <c r="N361" s="247">
        <f>N195-投入係数!O29+逆行列係数!N278</f>
        <v>-4.8836606475104079E-2</v>
      </c>
      <c r="O361" s="247">
        <f>O195-投入係数!P29+逆行列係数!O278</f>
        <v>-4.5037765221498473E-2</v>
      </c>
      <c r="P361" s="247">
        <f>P195-投入係数!Q29+逆行列係数!P278</f>
        <v>-3.1245037405624676E-2</v>
      </c>
      <c r="Q361" s="247">
        <f>Q195-投入係数!R29+逆行列係数!Q278</f>
        <v>-1.7784056492906986E-2</v>
      </c>
      <c r="R361" s="247">
        <f>R195-投入係数!S29+逆行列係数!R278</f>
        <v>-1.0577658212053623E-2</v>
      </c>
      <c r="S361" s="247">
        <f>S195-投入係数!T29+逆行列係数!S278</f>
        <v>-9.4355146209624697E-3</v>
      </c>
      <c r="T361" s="247">
        <f>T195-投入係数!U29+逆行列係数!T278</f>
        <v>-1.1753737638903212E-2</v>
      </c>
      <c r="U361" s="247">
        <f>U195-投入係数!V29+逆行列係数!U278</f>
        <v>-2.7142491590867023E-2</v>
      </c>
      <c r="V361" s="247">
        <f>V195-投入係数!W29+逆行列係数!V278</f>
        <v>-9.975696474311728E-3</v>
      </c>
      <c r="W361" s="247">
        <f>W195-投入係数!X29+逆行列係数!W278</f>
        <v>-4.6845191207096912E-3</v>
      </c>
      <c r="X361" s="247">
        <f>X195-投入係数!Y29+逆行列係数!X278</f>
        <v>-1.488766161412404E-2</v>
      </c>
      <c r="Y361" s="247">
        <f>Y195-投入係数!Z29+逆行列係数!Y278</f>
        <v>-1.8591313883270455E-2</v>
      </c>
      <c r="Z361" s="247">
        <f>Z195-投入係数!AA29+逆行列係数!Z278</f>
        <v>-2.9020359251439318E-3</v>
      </c>
      <c r="AA361" s="247">
        <f>AA195-投入係数!AB29+逆行列係数!AA278</f>
        <v>0.90767989201539678</v>
      </c>
      <c r="AB361" s="247">
        <f>AB195-投入係数!AC29+逆行列係数!AB278</f>
        <v>-5.6013850632093264E-2</v>
      </c>
      <c r="AC361" s="247">
        <f>AC195-投入係数!AD29+逆行列係数!AC278</f>
        <v>-6.9133831088694836E-2</v>
      </c>
      <c r="AD361" s="247">
        <f>AD195-投入係数!AE29+逆行列係数!AD278</f>
        <v>-2.5693399882044755E-2</v>
      </c>
      <c r="AE361" s="247">
        <f>AE195-投入係数!AF29+逆行列係数!AE278</f>
        <v>-5.2125913373564587E-3</v>
      </c>
      <c r="AF361" s="247">
        <f>AF195-投入係数!AG29+逆行列係数!AF278</f>
        <v>-4.4803336179186888E-3</v>
      </c>
      <c r="AG361" s="247">
        <f>AG195-投入係数!AH29+逆行列係数!AG278</f>
        <v>-1.4161531235731098E-2</v>
      </c>
      <c r="AH361" s="247">
        <f>AH195-投入係数!AI29+逆行列係数!AH278</f>
        <v>-7.3036626765423567E-3</v>
      </c>
      <c r="AI361" s="247">
        <f>AI195-投入係数!AJ29+逆行列係数!AI278</f>
        <v>-1.0775732031989595E-2</v>
      </c>
      <c r="AJ361" s="247">
        <f>AJ195-投入係数!AK29+逆行列係数!AJ278</f>
        <v>-1.4747671574316662E-2</v>
      </c>
      <c r="AK361" s="247">
        <f>AK195-投入係数!AL29+逆行列係数!AK278</f>
        <v>-1.1827334893221717E-2</v>
      </c>
      <c r="AL361" s="247">
        <f>AL195-投入係数!AM29+逆行列係数!AL278</f>
        <v>-3.9942936947588506E-3</v>
      </c>
      <c r="AM361" s="247">
        <f>AM195-投入係数!AN29+逆行列係数!AM278</f>
        <v>-4.9941330610963975E-3</v>
      </c>
      <c r="AN361" s="247">
        <f>AN195-投入係数!AO29+逆行列係数!AN278</f>
        <v>-2.9071117186860711E-2</v>
      </c>
      <c r="AO361" s="247">
        <f>AO195-投入係数!AP29+逆行列係数!AO278</f>
        <v>0</v>
      </c>
      <c r="AP361" s="248">
        <f>AP195-投入係数!AQ29+逆行列係数!AP278</f>
        <v>-2.7684610985062265E-3</v>
      </c>
      <c r="AQ361" s="247">
        <f>AQ195-投入係数!AS29+逆行列係数!AQ278</f>
        <v>-1.4070446819221312E-4</v>
      </c>
      <c r="AR361" s="247">
        <f>AR195-投入係数!AT29+逆行列係数!AR278</f>
        <v>-1.1591772700447785E-4</v>
      </c>
      <c r="AS361" s="247">
        <f>AS195-投入係数!AU29+逆行列係数!AS278</f>
        <v>-1.1070488637402027E-4</v>
      </c>
      <c r="AT361" s="247">
        <f>AT195-投入係数!AV29+逆行列係数!AT278</f>
        <v>-4.9443775983133654E-4</v>
      </c>
      <c r="AU361" s="247">
        <f>AU195-投入係数!AW29+逆行列係数!AU278</f>
        <v>-1.5343429559159876E-4</v>
      </c>
      <c r="AV361" s="247">
        <f>AV195-投入係数!AX29+逆行列係数!AV278</f>
        <v>-3.1204763120832831E-4</v>
      </c>
      <c r="AW361" s="247">
        <f>AW195-投入係数!AY29+逆行列係数!AW278</f>
        <v>-5.1023550183162578E-4</v>
      </c>
      <c r="AX361" s="247">
        <f>AX195-投入係数!AZ29+逆行列係数!AX278</f>
        <v>-3.3464224945825284E-4</v>
      </c>
      <c r="AY361" s="247">
        <f>AY195-投入係数!BA29+逆行列係数!AY278</f>
        <v>-7.7715771937048758E-5</v>
      </c>
      <c r="AZ361" s="247">
        <f>AZ195-投入係数!BB29+逆行列係数!AZ278</f>
        <v>-3.2948866682377237E-4</v>
      </c>
      <c r="BA361" s="247">
        <f>BA195-投入係数!BC29+逆行列係数!BA278</f>
        <v>-6.011376439881605E-4</v>
      </c>
      <c r="BB361" s="247">
        <f>BB195-投入係数!BD29+逆行列係数!BB278</f>
        <v>-5.2312586868680526E-4</v>
      </c>
      <c r="BC361" s="247">
        <f>BC195-投入係数!BE29+逆行列係数!BC278</f>
        <v>-4.2553786768994E-4</v>
      </c>
      <c r="BD361" s="247">
        <f>BD195-投入係数!BF29+逆行列係数!BD278</f>
        <v>-2.2878706350237918E-4</v>
      </c>
      <c r="BE361" s="247">
        <f>BE195-投入係数!BG29+逆行列係数!BE278</f>
        <v>-1.5877571418911347E-4</v>
      </c>
      <c r="BF361" s="247">
        <f>BF195-投入係数!BH29+逆行列係数!BF278</f>
        <v>-1.2129110396469489E-4</v>
      </c>
      <c r="BG361" s="247">
        <f>BG195-投入係数!BI29+逆行列係数!BG278</f>
        <v>-1.3132403254587574E-4</v>
      </c>
      <c r="BH361" s="247">
        <f>BH195-投入係数!BJ29+逆行列係数!BH278</f>
        <v>-3.6038999025259327E-4</v>
      </c>
      <c r="BI361" s="247">
        <f>BI195-投入係数!BK29+逆行列係数!BI278</f>
        <v>-1.0148274143464879E-4</v>
      </c>
      <c r="BJ361" s="247">
        <f>BJ195-投入係数!BL29+逆行列係数!BJ278</f>
        <v>-6.7886505713394697E-5</v>
      </c>
      <c r="BK361" s="247">
        <f>BK195-投入係数!BM29+逆行列係数!BK278</f>
        <v>-1.3843573296425378E-4</v>
      </c>
      <c r="BL361" s="247">
        <f>BL195-投入係数!BN29+逆行列係数!BL278</f>
        <v>-2.348150947568571E-4</v>
      </c>
      <c r="BM361" s="247">
        <f>BM195-投入係数!BO29+逆行列係数!BM278</f>
        <v>-3.3706973253382941E-5</v>
      </c>
      <c r="BN361" s="247">
        <f>BN195-投入係数!BP29+逆行列係数!BN278</f>
        <v>-1.2417696067201919E-3</v>
      </c>
      <c r="BO361" s="247">
        <f>BO195-投入係数!BQ29+逆行列係数!BO278</f>
        <v>-6.234296807582975E-4</v>
      </c>
      <c r="BP361" s="247">
        <f>BP195-投入係数!BR29+逆行列係数!BP278</f>
        <v>-8.243313118531944E-4</v>
      </c>
      <c r="BQ361" s="247">
        <f>BQ195-投入係数!BS29+逆行列係数!BQ278</f>
        <v>-2.5782745695109672E-4</v>
      </c>
      <c r="BR361" s="247">
        <f>BR195-投入係数!BT29+逆行列係数!BR278</f>
        <v>-6.0321605513638207E-5</v>
      </c>
      <c r="BS361" s="247">
        <f>BS195-投入係数!BU29+逆行列係数!BS278</f>
        <v>-5.8546492721014134E-5</v>
      </c>
      <c r="BT361" s="247">
        <f>BT195-投入係数!BV29+逆行列係数!BT278</f>
        <v>-1.5752934336076671E-4</v>
      </c>
      <c r="BU361" s="247">
        <f>BU195-投入係数!BW29+逆行列係数!BU278</f>
        <v>-6.3796167307738204E-5</v>
      </c>
      <c r="BV361" s="247">
        <f>BV195-投入係数!BX29+逆行列係数!BV278</f>
        <v>-1.2853458194761428E-4</v>
      </c>
      <c r="BW361" s="247">
        <f>BW195-投入係数!BY29+逆行列係数!BW278</f>
        <v>-1.6648499414053609E-4</v>
      </c>
      <c r="BX361" s="247">
        <f>BX195-投入係数!BZ29+逆行列係数!BX278</f>
        <v>-1.487915822606466E-4</v>
      </c>
      <c r="BY361" s="247">
        <f>BY195-投入係数!CA29+逆行列係数!BY278</f>
        <v>-4.7695893176068896E-5</v>
      </c>
      <c r="BZ361" s="247">
        <f>BZ195-投入係数!CB29+逆行列係数!BZ278</f>
        <v>-6.1374887794652327E-5</v>
      </c>
      <c r="CA361" s="247">
        <f>CA195-投入係数!CC29+逆行列係数!CA278</f>
        <v>-3.4342953465816818E-4</v>
      </c>
      <c r="CB361" s="247">
        <f>CB195-投入係数!CD29+逆行列係数!CB278</f>
        <v>0</v>
      </c>
      <c r="CC361" s="277">
        <f>CC195-投入係数!CE29+逆行列係数!CC278</f>
        <v>-3.3025494388061837E-5</v>
      </c>
    </row>
    <row r="362" spans="1:81">
      <c r="A362" s="216"/>
      <c r="B362" s="356">
        <v>25</v>
      </c>
      <c r="C362" s="209" t="s">
        <v>189</v>
      </c>
      <c r="D362" s="247">
        <f>D196-投入係数!E30+逆行列係数!D279</f>
        <v>-1.0638843835128096E-3</v>
      </c>
      <c r="E362" s="247">
        <f>E196-投入係数!F30+逆行列係数!E279</f>
        <v>-2.1007166378339171E-4</v>
      </c>
      <c r="F362" s="247">
        <f>F196-投入係数!G30+逆行列係数!F279</f>
        <v>-4.3195400591275381E-4</v>
      </c>
      <c r="G362" s="247">
        <f>G196-投入係数!H30+逆行列係数!G279</f>
        <v>-2.7388600681763735E-3</v>
      </c>
      <c r="H362" s="247">
        <f>H196-投入係数!I30+逆行列係数!H279</f>
        <v>-1.9707912043018206E-3</v>
      </c>
      <c r="I362" s="247">
        <f>I196-投入係数!J30+逆行列係数!I279</f>
        <v>-1.8391050724087699E-3</v>
      </c>
      <c r="J362" s="247">
        <f>J196-投入係数!K30+逆行列係数!J279</f>
        <v>-2.5134355185156055E-3</v>
      </c>
      <c r="K362" s="247">
        <f>K196-投入係数!L30+逆行列係数!K279</f>
        <v>-2.46492843380554E-3</v>
      </c>
      <c r="L362" s="247">
        <f>L196-投入係数!M30+逆行列係数!L279</f>
        <v>-1.5153226084261887E-3</v>
      </c>
      <c r="M362" s="247">
        <f>M196-投入係数!N30+逆行列係数!M279</f>
        <v>-6.5540442747458216E-4</v>
      </c>
      <c r="N362" s="247">
        <f>N196-投入係数!O30+逆行列係数!N279</f>
        <v>-1.0548485751792204E-3</v>
      </c>
      <c r="O362" s="247">
        <f>O196-投入係数!P30+逆行列係数!O279</f>
        <v>-1.9217554007576109E-3</v>
      </c>
      <c r="P362" s="247">
        <f>P196-投入係数!Q30+逆行列係数!P279</f>
        <v>-7.2867638360058623E-4</v>
      </c>
      <c r="Q362" s="247">
        <f>Q196-投入係数!R30+逆行列係数!Q279</f>
        <v>-5.5964944228045993E-4</v>
      </c>
      <c r="R362" s="247">
        <f>R196-投入係数!S30+逆行列係数!R279</f>
        <v>-3.7106892129250637E-4</v>
      </c>
      <c r="S362" s="247">
        <f>S196-投入係数!T30+逆行列係数!S279</f>
        <v>-4.2054927454679951E-4</v>
      </c>
      <c r="T362" s="247">
        <f>T196-投入係数!U30+逆行列係数!T279</f>
        <v>-3.5676658047935236E-4</v>
      </c>
      <c r="U362" s="247">
        <f>U196-投入係数!V30+逆行列係数!U279</f>
        <v>-1.1439231970804169E-3</v>
      </c>
      <c r="V362" s="247">
        <f>V196-投入係数!W30+逆行列係数!V279</f>
        <v>-3.7051306165580096E-4</v>
      </c>
      <c r="W362" s="247">
        <f>W196-投入係数!X30+逆行列係数!W279</f>
        <v>-2.3470499263468687E-4</v>
      </c>
      <c r="X362" s="247">
        <f>X196-投入係数!Y30+逆行列係数!X279</f>
        <v>-5.3218332978949832E-4</v>
      </c>
      <c r="Y362" s="247">
        <f>Y196-投入係数!Z30+逆行列係数!Y279</f>
        <v>-7.2063228883097825E-4</v>
      </c>
      <c r="Z362" s="247">
        <f>Z196-投入係数!AA30+逆行列係数!Z279</f>
        <v>-1.0379161132684266E-3</v>
      </c>
      <c r="AA362" s="247">
        <f>AA196-投入係数!AB30+逆行列係数!AA279</f>
        <v>-9.7856687850845321E-4</v>
      </c>
      <c r="AB362" s="247">
        <f>AB196-投入係数!AC30+逆行列係数!AB279</f>
        <v>0.92597336071069458</v>
      </c>
      <c r="AC362" s="247">
        <f>AC196-投入係数!AD30+逆行列係数!AC279</f>
        <v>-8.3363372189961503E-3</v>
      </c>
      <c r="AD362" s="247">
        <f>AD196-投入係数!AE30+逆行列係数!AD279</f>
        <v>-3.1640868830041719E-3</v>
      </c>
      <c r="AE362" s="247">
        <f>AE196-投入係数!AF30+逆行列係数!AE279</f>
        <v>-1.2678484847290664E-3</v>
      </c>
      <c r="AF362" s="247">
        <f>AF196-投入係数!AG30+逆行列係数!AF279</f>
        <v>-5.176201970772394E-4</v>
      </c>
      <c r="AG362" s="247">
        <f>AG196-投入係数!AH30+逆行列係数!AG279</f>
        <v>-2.6986024121442393E-3</v>
      </c>
      <c r="AH362" s="247">
        <f>AH196-投入係数!AI30+逆行列係数!AH279</f>
        <v>-2.5614817423887611E-3</v>
      </c>
      <c r="AI362" s="247">
        <f>AI196-投入係数!AJ30+逆行列係数!AI279</f>
        <v>-3.9481881594280177E-3</v>
      </c>
      <c r="AJ362" s="247">
        <f>AJ196-投入係数!AK30+逆行列係数!AJ279</f>
        <v>-7.7676140583719756E-3</v>
      </c>
      <c r="AK362" s="247">
        <f>AK196-投入係数!AL30+逆行列係数!AK279</f>
        <v>-4.4393443707869476E-3</v>
      </c>
      <c r="AL362" s="247">
        <f>AL196-投入係数!AM30+逆行列係数!AL279</f>
        <v>-2.2032434488915456E-3</v>
      </c>
      <c r="AM362" s="247">
        <f>AM196-投入係数!AN30+逆行列係数!AM279</f>
        <v>-8.3876046884550769E-4</v>
      </c>
      <c r="AN362" s="247">
        <f>AN196-投入係数!AO30+逆行列係数!AN279</f>
        <v>-8.3676851256381281E-3</v>
      </c>
      <c r="AO362" s="247">
        <f>AO196-投入係数!AP30+逆行列係数!AO279</f>
        <v>0</v>
      </c>
      <c r="AP362" s="248">
        <f>AP196-投入係数!AQ30+逆行列係数!AP279</f>
        <v>-9.4786666111829477E-4</v>
      </c>
      <c r="AQ362" s="247">
        <f>AQ196-投入係数!AS30+逆行列係数!AQ279</f>
        <v>0</v>
      </c>
      <c r="AR362" s="247">
        <f>AR196-投入係数!AT30+逆行列係数!AR279</f>
        <v>0</v>
      </c>
      <c r="AS362" s="247">
        <f>AS196-投入係数!AU30+逆行列係数!AS279</f>
        <v>0</v>
      </c>
      <c r="AT362" s="247">
        <f>AT196-投入係数!AV30+逆行列係数!AT279</f>
        <v>0</v>
      </c>
      <c r="AU362" s="247">
        <f>AU196-投入係数!AW30+逆行列係数!AU279</f>
        <v>0</v>
      </c>
      <c r="AV362" s="247">
        <f>AV196-投入係数!AX30+逆行列係数!AV279</f>
        <v>0</v>
      </c>
      <c r="AW362" s="247">
        <f>AW196-投入係数!AY30+逆行列係数!AW279</f>
        <v>0</v>
      </c>
      <c r="AX362" s="247">
        <f>AX196-投入係数!AZ30+逆行列係数!AX279</f>
        <v>0</v>
      </c>
      <c r="AY362" s="247">
        <f>AY196-投入係数!BA30+逆行列係数!AY279</f>
        <v>0</v>
      </c>
      <c r="AZ362" s="247">
        <f>AZ196-投入係数!BB30+逆行列係数!AZ279</f>
        <v>0</v>
      </c>
      <c r="BA362" s="247">
        <f>BA196-投入係数!BC30+逆行列係数!BA279</f>
        <v>0</v>
      </c>
      <c r="BB362" s="247">
        <f>BB196-投入係数!BD30+逆行列係数!BB279</f>
        <v>0</v>
      </c>
      <c r="BC362" s="247">
        <f>BC196-投入係数!BE30+逆行列係数!BC279</f>
        <v>0</v>
      </c>
      <c r="BD362" s="247">
        <f>BD196-投入係数!BF30+逆行列係数!BD279</f>
        <v>0</v>
      </c>
      <c r="BE362" s="247">
        <f>BE196-投入係数!BG30+逆行列係数!BE279</f>
        <v>0</v>
      </c>
      <c r="BF362" s="247">
        <f>BF196-投入係数!BH30+逆行列係数!BF279</f>
        <v>0</v>
      </c>
      <c r="BG362" s="247">
        <f>BG196-投入係数!BI30+逆行列係数!BG279</f>
        <v>0</v>
      </c>
      <c r="BH362" s="247">
        <f>BH196-投入係数!BJ30+逆行列係数!BH279</f>
        <v>0</v>
      </c>
      <c r="BI362" s="247">
        <f>BI196-投入係数!BK30+逆行列係数!BI279</f>
        <v>0</v>
      </c>
      <c r="BJ362" s="247">
        <f>BJ196-投入係数!BL30+逆行列係数!BJ279</f>
        <v>0</v>
      </c>
      <c r="BK362" s="247">
        <f>BK196-投入係数!BM30+逆行列係数!BK279</f>
        <v>0</v>
      </c>
      <c r="BL362" s="247">
        <f>BL196-投入係数!BN30+逆行列係数!BL279</f>
        <v>0</v>
      </c>
      <c r="BM362" s="247">
        <f>BM196-投入係数!BO30+逆行列係数!BM279</f>
        <v>0</v>
      </c>
      <c r="BN362" s="247">
        <f>BN196-投入係数!BP30+逆行列係数!BN279</f>
        <v>0</v>
      </c>
      <c r="BO362" s="247">
        <f>BO196-投入係数!BQ30+逆行列係数!BO279</f>
        <v>0</v>
      </c>
      <c r="BP362" s="247">
        <f>BP196-投入係数!BR30+逆行列係数!BP279</f>
        <v>0</v>
      </c>
      <c r="BQ362" s="247">
        <f>BQ196-投入係数!BS30+逆行列係数!BQ279</f>
        <v>0</v>
      </c>
      <c r="BR362" s="247">
        <f>BR196-投入係数!BT30+逆行列係数!BR279</f>
        <v>0</v>
      </c>
      <c r="BS362" s="247">
        <f>BS196-投入係数!BU30+逆行列係数!BS279</f>
        <v>0</v>
      </c>
      <c r="BT362" s="247">
        <f>BT196-投入係数!BV30+逆行列係数!BT279</f>
        <v>0</v>
      </c>
      <c r="BU362" s="247">
        <f>BU196-投入係数!BW30+逆行列係数!BU279</f>
        <v>0</v>
      </c>
      <c r="BV362" s="247">
        <f>BV196-投入係数!BX30+逆行列係数!BV279</f>
        <v>0</v>
      </c>
      <c r="BW362" s="247">
        <f>BW196-投入係数!BY30+逆行列係数!BW279</f>
        <v>0</v>
      </c>
      <c r="BX362" s="247">
        <f>BX196-投入係数!BZ30+逆行列係数!BX279</f>
        <v>0</v>
      </c>
      <c r="BY362" s="247">
        <f>BY196-投入係数!CA30+逆行列係数!BY279</f>
        <v>0</v>
      </c>
      <c r="BZ362" s="247">
        <f>BZ196-投入係数!CB30+逆行列係数!BZ279</f>
        <v>0</v>
      </c>
      <c r="CA362" s="247">
        <f>CA196-投入係数!CC30+逆行列係数!CA279</f>
        <v>0</v>
      </c>
      <c r="CB362" s="247">
        <f>CB196-投入係数!CD30+逆行列係数!CB279</f>
        <v>0</v>
      </c>
      <c r="CC362" s="277">
        <f>CC196-投入係数!CE30+逆行列係数!CC279</f>
        <v>0</v>
      </c>
    </row>
    <row r="363" spans="1:81">
      <c r="A363" s="216"/>
      <c r="B363" s="356">
        <v>26</v>
      </c>
      <c r="C363" s="209" t="s">
        <v>241</v>
      </c>
      <c r="D363" s="247">
        <f>D197-投入係数!E31+逆行列係数!D280</f>
        <v>-2.0116128816233456E-4</v>
      </c>
      <c r="E363" s="247">
        <f>E197-投入係数!F31+逆行列係数!E280</f>
        <v>0</v>
      </c>
      <c r="F363" s="247">
        <f>F197-投入係数!G31+逆行列係数!F280</f>
        <v>0</v>
      </c>
      <c r="G363" s="247">
        <f>G197-投入係数!H31+逆行列係数!G280</f>
        <v>-1.3574441984424603E-3</v>
      </c>
      <c r="H363" s="247">
        <f>H197-投入係数!I31+逆行列係数!H280</f>
        <v>-1.4343172709954416E-3</v>
      </c>
      <c r="I363" s="247">
        <f>I197-投入係数!J31+逆行列係数!I280</f>
        <v>-2.8596210831950079E-4</v>
      </c>
      <c r="J363" s="247">
        <f>J197-投入係数!K31+逆行列係数!J280</f>
        <v>-1.2258187740836082E-3</v>
      </c>
      <c r="K363" s="247">
        <f>K197-投入係数!L31+逆行列係数!K280</f>
        <v>-3.3525768969207594E-3</v>
      </c>
      <c r="L363" s="247">
        <f>L197-投入係数!M31+逆行列係数!L280</f>
        <v>-1.444288325725589E-4</v>
      </c>
      <c r="M363" s="247">
        <f>M197-投入係数!N31+逆行列係数!M280</f>
        <v>-9.308676514832279E-5</v>
      </c>
      <c r="N363" s="247">
        <f>N197-投入係数!O31+逆行列係数!N280</f>
        <v>-2.9248990642843768E-3</v>
      </c>
      <c r="O363" s="247">
        <f>O197-投入係数!P31+逆行列係数!O280</f>
        <v>-1.7579792961763412E-4</v>
      </c>
      <c r="P363" s="247">
        <f>P197-投入係数!Q31+逆行列係数!P280</f>
        <v>-6.7467460722847998E-5</v>
      </c>
      <c r="Q363" s="247">
        <f>Q197-投入係数!R31+逆行列係数!Q280</f>
        <v>-1.1308976646258303E-4</v>
      </c>
      <c r="R363" s="247">
        <f>R197-投入係数!S31+逆行列係数!R280</f>
        <v>-2.7812707159350166E-4</v>
      </c>
      <c r="S363" s="247">
        <f>S197-投入係数!T31+逆行列係数!S280</f>
        <v>-2.8373245148741467E-5</v>
      </c>
      <c r="T363" s="247">
        <f>T197-投入係数!U31+逆行列係数!T280</f>
        <v>-1.5220121829956742E-4</v>
      </c>
      <c r="U363" s="247">
        <f>U197-投入係数!V31+逆行列係数!U280</f>
        <v>-9.0712887475086147E-4</v>
      </c>
      <c r="V363" s="247">
        <f>V197-投入係数!W31+逆行列係数!V280</f>
        <v>-1.9506126983873567E-4</v>
      </c>
      <c r="W363" s="247">
        <f>W197-投入係数!X31+逆行列係数!W280</f>
        <v>-2.4689467819209265E-4</v>
      </c>
      <c r="X363" s="247">
        <f>X197-投入係数!Y31+逆行列係数!X280</f>
        <v>-2.708129784779782E-3</v>
      </c>
      <c r="Y363" s="247">
        <f>Y197-投入係数!Z31+逆行列係数!Y280</f>
        <v>-2.7149622064964377E-4</v>
      </c>
      <c r="Z363" s="247">
        <f>Z197-投入係数!AA31+逆行列係数!Z280</f>
        <v>-2.1986986008044277E-3</v>
      </c>
      <c r="AA363" s="247">
        <f>AA197-投入係数!AB31+逆行列係数!AA280</f>
        <v>-1.4629492080278358E-2</v>
      </c>
      <c r="AB363" s="247">
        <f>AB197-投入係数!AC31+逆行列係数!AB280</f>
        <v>-2.5362393225888142E-3</v>
      </c>
      <c r="AC363" s="247">
        <f>AC197-投入係数!AD31+逆行列係数!AC280</f>
        <v>1</v>
      </c>
      <c r="AD363" s="247">
        <f>AD197-投入係数!AE31+逆行列係数!AD280</f>
        <v>-1.5514363344849048E-3</v>
      </c>
      <c r="AE363" s="247">
        <f>AE197-投入係数!AF31+逆行列係数!AE280</f>
        <v>-4.543320137689765E-3</v>
      </c>
      <c r="AF363" s="247">
        <f>AF197-投入係数!AG31+逆行列係数!AF280</f>
        <v>-2.173152467377293E-5</v>
      </c>
      <c r="AG363" s="247">
        <f>AG197-投入係数!AH31+逆行列係数!AG280</f>
        <v>-1.0588658363704137E-2</v>
      </c>
      <c r="AH363" s="247">
        <f>AH197-投入係数!AI31+逆行列係数!AH280</f>
        <v>-7.4795892750119169E-3</v>
      </c>
      <c r="AI363" s="247">
        <f>AI197-投入係数!AJ31+逆行列係数!AI280</f>
        <v>-3.1735483586709592E-2</v>
      </c>
      <c r="AJ363" s="247">
        <f>AJ197-投入係数!AK31+逆行列係数!AJ280</f>
        <v>-7.7186272225863942E-3</v>
      </c>
      <c r="AK363" s="247">
        <f>AK197-投入係数!AL31+逆行列係数!AK280</f>
        <v>-4.9090546602592912E-3</v>
      </c>
      <c r="AL363" s="247">
        <f>AL197-投入係数!AM31+逆行列係数!AL280</f>
        <v>-4.6910829365085265E-5</v>
      </c>
      <c r="AM363" s="247">
        <f>AM197-投入係数!AN31+逆行列係数!AM280</f>
        <v>-1.5340968622957832E-3</v>
      </c>
      <c r="AN363" s="247">
        <f>AN197-投入係数!AO31+逆行列係数!AN280</f>
        <v>-2.0694834959717343E-2</v>
      </c>
      <c r="AO363" s="247">
        <f>AO197-投入係数!AP31+逆行列係数!AO280</f>
        <v>0</v>
      </c>
      <c r="AP363" s="248">
        <f>AP197-投入係数!AQ31+逆行列係数!AP280</f>
        <v>-1.244930949449796E-2</v>
      </c>
      <c r="AQ363" s="247">
        <f>AQ197-投入係数!AS31+逆行列係数!AQ280</f>
        <v>0</v>
      </c>
      <c r="AR363" s="247">
        <f>AR197-投入係数!AT31+逆行列係数!AR280</f>
        <v>0</v>
      </c>
      <c r="AS363" s="247">
        <f>AS197-投入係数!AU31+逆行列係数!AS280</f>
        <v>0</v>
      </c>
      <c r="AT363" s="247">
        <f>AT197-投入係数!AV31+逆行列係数!AT280</f>
        <v>0</v>
      </c>
      <c r="AU363" s="247">
        <f>AU197-投入係数!AW31+逆行列係数!AU280</f>
        <v>0</v>
      </c>
      <c r="AV363" s="247">
        <f>AV197-投入係数!AX31+逆行列係数!AV280</f>
        <v>0</v>
      </c>
      <c r="AW363" s="247">
        <f>AW197-投入係数!AY31+逆行列係数!AW280</f>
        <v>0</v>
      </c>
      <c r="AX363" s="247">
        <f>AX197-投入係数!AZ31+逆行列係数!AX280</f>
        <v>0</v>
      </c>
      <c r="AY363" s="247">
        <f>AY197-投入係数!BA31+逆行列係数!AY280</f>
        <v>0</v>
      </c>
      <c r="AZ363" s="247">
        <f>AZ197-投入係数!BB31+逆行列係数!AZ280</f>
        <v>0</v>
      </c>
      <c r="BA363" s="247">
        <f>BA197-投入係数!BC31+逆行列係数!BA280</f>
        <v>0</v>
      </c>
      <c r="BB363" s="247">
        <f>BB197-投入係数!BD31+逆行列係数!BB280</f>
        <v>0</v>
      </c>
      <c r="BC363" s="247">
        <f>BC197-投入係数!BE31+逆行列係数!BC280</f>
        <v>0</v>
      </c>
      <c r="BD363" s="247">
        <f>BD197-投入係数!BF31+逆行列係数!BD280</f>
        <v>0</v>
      </c>
      <c r="BE363" s="247">
        <f>BE197-投入係数!BG31+逆行列係数!BE280</f>
        <v>0</v>
      </c>
      <c r="BF363" s="247">
        <f>BF197-投入係数!BH31+逆行列係数!BF280</f>
        <v>0</v>
      </c>
      <c r="BG363" s="247">
        <f>BG197-投入係数!BI31+逆行列係数!BG280</f>
        <v>0</v>
      </c>
      <c r="BH363" s="247">
        <f>BH197-投入係数!BJ31+逆行列係数!BH280</f>
        <v>0</v>
      </c>
      <c r="BI363" s="247">
        <f>BI197-投入係数!BK31+逆行列係数!BI280</f>
        <v>0</v>
      </c>
      <c r="BJ363" s="247">
        <f>BJ197-投入係数!BL31+逆行列係数!BJ280</f>
        <v>0</v>
      </c>
      <c r="BK363" s="247">
        <f>BK197-投入係数!BM31+逆行列係数!BK280</f>
        <v>0</v>
      </c>
      <c r="BL363" s="247">
        <f>BL197-投入係数!BN31+逆行列係数!BL280</f>
        <v>0</v>
      </c>
      <c r="BM363" s="247">
        <f>BM197-投入係数!BO31+逆行列係数!BM280</f>
        <v>0</v>
      </c>
      <c r="BN363" s="247">
        <f>BN197-投入係数!BP31+逆行列係数!BN280</f>
        <v>0</v>
      </c>
      <c r="BO363" s="247">
        <f>BO197-投入係数!BQ31+逆行列係数!BO280</f>
        <v>0</v>
      </c>
      <c r="BP363" s="247">
        <f>BP197-投入係数!BR31+逆行列係数!BP280</f>
        <v>0</v>
      </c>
      <c r="BQ363" s="247">
        <f>BQ197-投入係数!BS31+逆行列係数!BQ280</f>
        <v>0</v>
      </c>
      <c r="BR363" s="247">
        <f>BR197-投入係数!BT31+逆行列係数!BR280</f>
        <v>0</v>
      </c>
      <c r="BS363" s="247">
        <f>BS197-投入係数!BU31+逆行列係数!BS280</f>
        <v>0</v>
      </c>
      <c r="BT363" s="247">
        <f>BT197-投入係数!BV31+逆行列係数!BT280</f>
        <v>0</v>
      </c>
      <c r="BU363" s="247">
        <f>BU197-投入係数!BW31+逆行列係数!BU280</f>
        <v>0</v>
      </c>
      <c r="BV363" s="247">
        <f>BV197-投入係数!BX31+逆行列係数!BV280</f>
        <v>0</v>
      </c>
      <c r="BW363" s="247">
        <f>BW197-投入係数!BY31+逆行列係数!BW280</f>
        <v>0</v>
      </c>
      <c r="BX363" s="247">
        <f>BX197-投入係数!BZ31+逆行列係数!BX280</f>
        <v>0</v>
      </c>
      <c r="BY363" s="247">
        <f>BY197-投入係数!CA31+逆行列係数!BY280</f>
        <v>0</v>
      </c>
      <c r="BZ363" s="247">
        <f>BZ197-投入係数!CB31+逆行列係数!BZ280</f>
        <v>0</v>
      </c>
      <c r="CA363" s="247">
        <f>CA197-投入係数!CC31+逆行列係数!CA280</f>
        <v>0</v>
      </c>
      <c r="CB363" s="247">
        <f>CB197-投入係数!CD31+逆行列係数!CB280</f>
        <v>0</v>
      </c>
      <c r="CC363" s="277">
        <f>CC197-投入係数!CE31+逆行列係数!CC280</f>
        <v>0</v>
      </c>
    </row>
    <row r="364" spans="1:81">
      <c r="A364" s="216"/>
      <c r="B364" s="356">
        <v>27</v>
      </c>
      <c r="C364" s="209" t="s">
        <v>242</v>
      </c>
      <c r="D364" s="247">
        <f>D198-投入係数!E32+逆行列係数!D281</f>
        <v>-1.4370010993528234E-2</v>
      </c>
      <c r="E364" s="247">
        <f>E198-投入係数!F32+逆行列係数!E281</f>
        <v>-3.308729392853624E-3</v>
      </c>
      <c r="F364" s="247">
        <f>F198-投入係数!G32+逆行列係数!F281</f>
        <v>-1.5824861942545097E-2</v>
      </c>
      <c r="G364" s="247">
        <f>G198-投入係数!H32+逆行列係数!G281</f>
        <v>-7.7888703427457266E-3</v>
      </c>
      <c r="H364" s="247">
        <f>H198-投入係数!I32+逆行列係数!H281</f>
        <v>-1.6768447450139053E-2</v>
      </c>
      <c r="I364" s="247">
        <f>I198-投入係数!J32+逆行列係数!I281</f>
        <v>-2.1358271821345171E-2</v>
      </c>
      <c r="J364" s="247">
        <f>J198-投入係数!K32+逆行列係数!J281</f>
        <v>-1.914965648941654E-2</v>
      </c>
      <c r="K364" s="247">
        <f>K198-投入係数!L32+逆行列係数!K281</f>
        <v>-1.2469242946902055E-2</v>
      </c>
      <c r="L364" s="247">
        <f>L198-投入係数!M32+逆行列係数!L281</f>
        <v>-3.0730270699546262E-3</v>
      </c>
      <c r="M364" s="247">
        <f>M198-投入係数!N32+逆行列係数!M281</f>
        <v>-1.3659109654119709E-2</v>
      </c>
      <c r="N364" s="247">
        <f>N198-投入係数!O32+逆行列係数!N281</f>
        <v>-8.4176905365095679E-3</v>
      </c>
      <c r="O364" s="247">
        <f>O198-投入係数!P32+逆行列係数!O281</f>
        <v>-4.3491517645255174E-3</v>
      </c>
      <c r="P364" s="247">
        <f>P198-投入係数!Q32+逆行列係数!P281</f>
        <v>-6.1405115324826877E-3</v>
      </c>
      <c r="Q364" s="247">
        <f>Q198-投入係数!R32+逆行列係数!Q281</f>
        <v>-7.5888323826490689E-3</v>
      </c>
      <c r="R364" s="247">
        <f>R198-投入係数!S32+逆行列係数!R281</f>
        <v>-1.0712196563903133E-2</v>
      </c>
      <c r="S364" s="247">
        <f>S198-投入係数!T32+逆行列係数!S281</f>
        <v>-8.7794224932729002E-3</v>
      </c>
      <c r="T364" s="247">
        <f>T198-投入係数!U32+逆行列係数!T281</f>
        <v>-1.5586290914560614E-2</v>
      </c>
      <c r="U364" s="247">
        <f>U198-投入係数!V32+逆行列係数!U281</f>
        <v>-1.1782767492469159E-2</v>
      </c>
      <c r="V364" s="247">
        <f>V198-投入係数!W32+逆行列係数!V281</f>
        <v>-1.2695813780846485E-2</v>
      </c>
      <c r="W364" s="247">
        <f>W198-投入係数!X32+逆行列係数!W281</f>
        <v>-1.3482522553204883E-2</v>
      </c>
      <c r="X364" s="247">
        <f>X198-投入係数!Y32+逆行列係数!X281</f>
        <v>-9.8726581365129237E-3</v>
      </c>
      <c r="Y364" s="247">
        <f>Y198-投入係数!Z32+逆行列係数!Y281</f>
        <v>-1.6693663716179981E-2</v>
      </c>
      <c r="Z364" s="247">
        <f>Z198-投入係数!AA32+逆行列係数!Z281</f>
        <v>-1.254290006013941E-2</v>
      </c>
      <c r="AA364" s="247">
        <f>AA198-投入係数!AB32+逆行列係数!AA281</f>
        <v>-1.5361355160357117E-3</v>
      </c>
      <c r="AB364" s="247">
        <f>AB198-投入係数!AC32+逆行列係数!AB281</f>
        <v>-5.0193241324396464E-3</v>
      </c>
      <c r="AC364" s="247">
        <f>AC198-投入係数!AD32+逆行列係数!AC281</f>
        <v>-4.7373917413170569E-3</v>
      </c>
      <c r="AD364" s="247">
        <f>AD198-投入係数!AE32+逆行列係数!AD281</f>
        <v>0.99698588191000748</v>
      </c>
      <c r="AE364" s="247">
        <f>AE198-投入係数!AF32+逆行列係数!AE281</f>
        <v>-1.4631976512419873E-3</v>
      </c>
      <c r="AF364" s="247">
        <f>AF198-投入係数!AG32+逆行列係数!AF281</f>
        <v>-3.8251126490698327E-4</v>
      </c>
      <c r="AG364" s="247">
        <f>AG198-投入係数!AH32+逆行列係数!AG281</f>
        <v>-2.3036646565749901E-3</v>
      </c>
      <c r="AH364" s="247">
        <f>AH198-投入係数!AI32+逆行列係数!AH281</f>
        <v>-2.1773748356112696E-3</v>
      </c>
      <c r="AI364" s="247">
        <f>AI198-投入係数!AJ32+逆行列係数!AI281</f>
        <v>-2.4683876965813684E-3</v>
      </c>
      <c r="AJ364" s="247">
        <f>AJ198-投入係数!AK32+逆行列係数!AJ281</f>
        <v>-4.4431501752127765E-3</v>
      </c>
      <c r="AK364" s="247">
        <f>AK198-投入係数!AL32+逆行列係数!AK281</f>
        <v>-1.0556792844471564E-2</v>
      </c>
      <c r="AL364" s="247">
        <f>AL198-投入係数!AM32+逆行列係数!AL281</f>
        <v>-8.7881203415030758E-3</v>
      </c>
      <c r="AM364" s="247">
        <f>AM198-投入係数!AN32+逆行列係数!AM281</f>
        <v>-4.7987339260391702E-3</v>
      </c>
      <c r="AN364" s="247">
        <f>AN198-投入係数!AO32+逆行列係数!AN281</f>
        <v>-1.5817413478564184E-2</v>
      </c>
      <c r="AO364" s="247">
        <f>AO198-投入係数!AP32+逆行列係数!AO281</f>
        <v>-5.8772522118003247E-2</v>
      </c>
      <c r="AP364" s="248">
        <f>AP198-投入係数!AQ32+逆行列係数!AP281</f>
        <v>-1.1430286831762111E-3</v>
      </c>
      <c r="AQ364" s="247">
        <f>AQ198-投入係数!AS32+逆行列係数!AQ281</f>
        <v>-1.5417207659581883E-3</v>
      </c>
      <c r="AR364" s="247">
        <f>AR198-投入係数!AT32+逆行列係数!AR281</f>
        <v>-6.4733309566413833E-4</v>
      </c>
      <c r="AS364" s="247">
        <f>AS198-投入係数!AU32+逆行列係数!AS281</f>
        <v>-1.4203701022260907E-3</v>
      </c>
      <c r="AT364" s="247">
        <f>AT198-投入係数!AV32+逆行列係数!AT281</f>
        <v>-6.487392379191558E-4</v>
      </c>
      <c r="AU364" s="247">
        <f>AU198-投入係数!AW32+逆行列係数!AU281</f>
        <v>-1.5963065754649377E-3</v>
      </c>
      <c r="AV364" s="247">
        <f>AV198-投入係数!AX32+逆行列係数!AV281</f>
        <v>-1.9873292970896826E-3</v>
      </c>
      <c r="AW364" s="247">
        <f>AW198-投入係数!AY32+逆行列係数!AW281</f>
        <v>-1.7833619143817611E-3</v>
      </c>
      <c r="AX364" s="247">
        <f>AX198-投入係数!AZ32+逆行列係数!AX281</f>
        <v>-1.0970883367580895E-3</v>
      </c>
      <c r="AY364" s="247">
        <f>AY198-投入係数!BA32+逆行列係数!AY281</f>
        <v>-1.7782973854778741E-4</v>
      </c>
      <c r="AZ364" s="247">
        <f>AZ198-投入係数!BB32+逆行列係数!AZ281</f>
        <v>-1.4082355100978241E-3</v>
      </c>
      <c r="BA364" s="247">
        <f>BA198-投入係数!BC32+逆行列係数!BA281</f>
        <v>-8.6188927468835248E-4</v>
      </c>
      <c r="BB364" s="247">
        <f>BB198-投入係数!BD32+逆行列係数!BB281</f>
        <v>-4.3476493731502223E-4</v>
      </c>
      <c r="BC364" s="247">
        <f>BC198-投入係数!BE32+逆行列係数!BC281</f>
        <v>-6.2318559514147587E-4</v>
      </c>
      <c r="BD364" s="247">
        <f>BD198-投入係数!BF32+逆行列係数!BD281</f>
        <v>-7.3489430496085511E-4</v>
      </c>
      <c r="BE364" s="247">
        <f>BE198-投入係数!BG32+逆行列係数!BE281</f>
        <v>-9.9562585502595367E-4</v>
      </c>
      <c r="BF364" s="247">
        <f>BF198-投入係数!BH32+逆行列係数!BF281</f>
        <v>-9.3419541961320721E-4</v>
      </c>
      <c r="BG364" s="247">
        <f>BG198-投入係数!BI32+逆行列係数!BG281</f>
        <v>-1.3245563204475964E-3</v>
      </c>
      <c r="BH364" s="247">
        <f>BH198-投入係数!BJ32+逆行列係数!BH281</f>
        <v>-1.1357957657311484E-3</v>
      </c>
      <c r="BI364" s="247">
        <f>BI198-投入係数!BK32+逆行列係数!BI281</f>
        <v>-1.2965662070372991E-3</v>
      </c>
      <c r="BJ364" s="247">
        <f>BJ198-投入係数!BL32+逆行列係数!BJ281</f>
        <v>-1.1928080133316286E-3</v>
      </c>
      <c r="BK364" s="247">
        <f>BK198-投入係数!BM32+逆行列係数!BK281</f>
        <v>-9.1669125646291099E-4</v>
      </c>
      <c r="BL364" s="247">
        <f>BL198-投入係数!BN32+逆行列係数!BL281</f>
        <v>-1.4543954491437838E-3</v>
      </c>
      <c r="BM364" s="247">
        <f>BM198-投入係数!BO32+逆行列係数!BM281</f>
        <v>-1.2729026359922313E-3</v>
      </c>
      <c r="BN364" s="247">
        <f>BN198-投入係数!BP32+逆行列係数!BN281</f>
        <v>-1.3158749089375423E-4</v>
      </c>
      <c r="BO364" s="247">
        <f>BO198-投入係数!BQ32+逆行列係数!BO281</f>
        <v>-4.5897484085675517E-4</v>
      </c>
      <c r="BP364" s="247">
        <f>BP198-投入係数!BR32+逆行列係数!BP281</f>
        <v>-4.8269910753871069E-4</v>
      </c>
      <c r="BQ364" s="247">
        <f>BQ198-投入係数!BS32+逆行列係数!BQ281</f>
        <v>-3.0726840409164147E-4</v>
      </c>
      <c r="BR364" s="247">
        <f>BR198-投入係数!BT32+逆行列係数!BR281</f>
        <v>-1.4864290188126419E-4</v>
      </c>
      <c r="BS364" s="247">
        <f>BS198-投入係数!BU32+逆行列係数!BS281</f>
        <v>-4.1486991018397081E-5</v>
      </c>
      <c r="BT364" s="247">
        <f>BT198-投入係数!BV32+逆行列係数!BT281</f>
        <v>-2.2637377757771135E-4</v>
      </c>
      <c r="BU364" s="247">
        <f>BU198-投入係数!BW32+逆行列係数!BU281</f>
        <v>-2.4295117997908506E-4</v>
      </c>
      <c r="BV364" s="247">
        <f>BV198-投入係数!BX32+逆行列係数!BV281</f>
        <v>-2.5258218370043117E-4</v>
      </c>
      <c r="BW364" s="247">
        <f>BW198-投入係数!BY32+逆行列係数!BW281</f>
        <v>-4.8460462537604015E-4</v>
      </c>
      <c r="BX364" s="247">
        <f>BX198-投入係数!BZ32+逆行列係数!BX281</f>
        <v>-1.0532976680947593E-3</v>
      </c>
      <c r="BY364" s="247">
        <f>BY198-投入係数!CA32+逆行列係数!BY281</f>
        <v>-9.0793927300761724E-4</v>
      </c>
      <c r="BZ364" s="247">
        <f>BZ198-投入係数!CB32+逆行列係数!BZ281</f>
        <v>-4.5425757313900794E-4</v>
      </c>
      <c r="CA364" s="247">
        <f>CA198-投入係数!CC32+逆行列係数!CA281</f>
        <v>-1.5519525671283594E-3</v>
      </c>
      <c r="CB364" s="247">
        <f>CB198-投入係数!CD32+逆行列係数!CB281</f>
        <v>-5.9659788455906004E-3</v>
      </c>
      <c r="CC364" s="277">
        <f>CC198-投入係数!CE32+逆行列係数!CC281</f>
        <v>-1.1608668036645141E-4</v>
      </c>
    </row>
    <row r="365" spans="1:81">
      <c r="A365" s="216"/>
      <c r="B365" s="356">
        <v>28</v>
      </c>
      <c r="C365" s="209" t="s">
        <v>52</v>
      </c>
      <c r="D365" s="247">
        <f>D199-投入係数!E33+逆行列係数!D282</f>
        <v>-5.8787007638911072E-3</v>
      </c>
      <c r="E365" s="247">
        <f>E199-投入係数!F33+逆行列係数!E282</f>
        <v>-9.5023822224112511E-3</v>
      </c>
      <c r="F365" s="247">
        <f>F199-投入係数!G33+逆行列係数!F282</f>
        <v>-8.4372992121807509E-3</v>
      </c>
      <c r="G365" s="247">
        <f>G199-投入係数!H33+逆行列係数!G282</f>
        <v>-5.1276530512459187E-2</v>
      </c>
      <c r="H365" s="247">
        <f>H199-投入係数!I33+逆行列係数!H282</f>
        <v>-5.5007733792161503E-3</v>
      </c>
      <c r="I365" s="247">
        <f>I199-投入係数!J33+逆行列係数!I282</f>
        <v>-1.5459943705339929E-2</v>
      </c>
      <c r="J365" s="247">
        <f>J199-投入係数!K33+逆行列係数!J282</f>
        <v>-7.9588960403894054E-3</v>
      </c>
      <c r="K365" s="247">
        <f>K199-投入係数!L33+逆行列係数!K282</f>
        <v>-6.0334385358856548E-3</v>
      </c>
      <c r="L365" s="247">
        <f>L199-投入係数!M33+逆行列係数!L282</f>
        <v>-3.3173590282481649E-3</v>
      </c>
      <c r="M365" s="247">
        <f>M199-投入係数!N33+逆行列係数!M282</f>
        <v>-3.7065581881049778E-3</v>
      </c>
      <c r="N365" s="247">
        <f>N199-投入係数!O33+逆行列係数!N282</f>
        <v>-8.4737153000445688E-3</v>
      </c>
      <c r="O365" s="247">
        <f>O199-投入係数!P33+逆行列係数!O282</f>
        <v>-4.1065327228850916E-3</v>
      </c>
      <c r="P365" s="247">
        <f>P199-投入係数!Q33+逆行列係数!P282</f>
        <v>-5.4180315435576713E-3</v>
      </c>
      <c r="Q365" s="247">
        <f>Q199-投入係数!R33+逆行列係数!Q282</f>
        <v>-9.9075588630524441E-3</v>
      </c>
      <c r="R365" s="247">
        <f>R199-投入係数!S33+逆行列係数!R282</f>
        <v>-6.0650473725895838E-3</v>
      </c>
      <c r="S365" s="247">
        <f>S199-投入係数!T33+逆行列係数!S282</f>
        <v>-5.367476555103585E-3</v>
      </c>
      <c r="T365" s="247">
        <f>T199-投入係数!U33+逆行列係数!T282</f>
        <v>-6.5879730486366785E-3</v>
      </c>
      <c r="U365" s="247">
        <f>U199-投入係数!V33+逆行列係数!U282</f>
        <v>-4.6898337325796229E-3</v>
      </c>
      <c r="V365" s="247">
        <f>V199-投入係数!W33+逆行列係数!V282</f>
        <v>-5.2532627078867439E-3</v>
      </c>
      <c r="W365" s="247">
        <f>W199-投入係数!X33+逆行列係数!W282</f>
        <v>-4.4795747347898653E-3</v>
      </c>
      <c r="X365" s="247">
        <f>X199-投入係数!Y33+逆行列係数!X282</f>
        <v>-9.1610310100592798E-3</v>
      </c>
      <c r="Y365" s="247">
        <f>Y199-投入係数!Z33+逆行列係数!Y282</f>
        <v>-1.9393861038187223E-2</v>
      </c>
      <c r="Z365" s="247">
        <f>Z199-投入係数!AA33+逆行列係数!Z282</f>
        <v>-8.7225075051961011E-3</v>
      </c>
      <c r="AA365" s="247">
        <f>AA199-投入係数!AB33+逆行列係数!AA282</f>
        <v>-1.3596224065470801E-2</v>
      </c>
      <c r="AB365" s="247">
        <f>AB199-投入係数!AC33+逆行列係数!AB282</f>
        <v>-1.4772770941419273E-2</v>
      </c>
      <c r="AC365" s="247">
        <f>AC199-投入係数!AD33+逆行列係数!AC282</f>
        <v>-2.0567400347084298E-2</v>
      </c>
      <c r="AD365" s="247">
        <f>AD199-投入係数!AE33+逆行列係数!AD282</f>
        <v>-1.5050740546766023E-2</v>
      </c>
      <c r="AE365" s="247">
        <f>AE199-投入係数!AF33+逆行列係数!AE282</f>
        <v>0.94066109624359751</v>
      </c>
      <c r="AF365" s="247">
        <f>AF199-投入係数!AG33+逆行列係数!AF282</f>
        <v>-5.9303530951913E-2</v>
      </c>
      <c r="AG365" s="247">
        <f>AG199-投入係数!AH33+逆行列係数!AG282</f>
        <v>-1.6851883770144703E-2</v>
      </c>
      <c r="AH365" s="247">
        <f>AH199-投入係数!AI33+逆行列係数!AH282</f>
        <v>-5.265096874852355E-3</v>
      </c>
      <c r="AI365" s="247">
        <f>AI199-投入係数!AJ33+逆行列係数!AI282</f>
        <v>-1.298967800350774E-2</v>
      </c>
      <c r="AJ365" s="247">
        <f>AJ199-投入係数!AK33+逆行列係数!AJ282</f>
        <v>-7.4183064076354856E-3</v>
      </c>
      <c r="AK365" s="247">
        <f>AK199-投入係数!AL33+逆行列係数!AK282</f>
        <v>-5.7642157462185588E-3</v>
      </c>
      <c r="AL365" s="247">
        <f>AL199-投入係数!AM33+逆行列係数!AL282</f>
        <v>-2.0031410579736723E-2</v>
      </c>
      <c r="AM365" s="247">
        <f>AM199-投入係数!AN33+逆行列係数!AM282</f>
        <v>-8.9534360470966447E-3</v>
      </c>
      <c r="AN365" s="247">
        <f>AN199-投入係数!AO33+逆行列係数!AN282</f>
        <v>-9.9119771082341619E-3</v>
      </c>
      <c r="AO365" s="247">
        <f>AO199-投入係数!AP33+逆行列係数!AO282</f>
        <v>0</v>
      </c>
      <c r="AP365" s="248">
        <f>AP199-投入係数!AQ33+逆行列係数!AP282</f>
        <v>-2.6293189301242081E-2</v>
      </c>
      <c r="AQ365" s="247">
        <f>AQ199-投入係数!AS33+逆行列係数!AQ282</f>
        <v>-8.9780494274700441E-6</v>
      </c>
      <c r="AR365" s="247">
        <f>AR199-投入係数!AT33+逆行列係数!AR282</f>
        <v>-1.4340725742894148E-5</v>
      </c>
      <c r="AS365" s="247">
        <f>AS199-投入係数!AU33+逆行列係数!AS282</f>
        <v>-1.3222403652310925E-5</v>
      </c>
      <c r="AT365" s="247">
        <f>AT199-投入係数!AV33+逆行列係数!AT282</f>
        <v>-5.8859692147858925E-5</v>
      </c>
      <c r="AU365" s="247">
        <f>AU199-投入係数!AW33+逆行列係数!AU282</f>
        <v>-8.4115282187675808E-6</v>
      </c>
      <c r="AV365" s="247">
        <f>AV199-投入係数!AX33+逆行列係数!AV282</f>
        <v>-2.3264356384316009E-5</v>
      </c>
      <c r="AW365" s="247">
        <f>AW199-投入係数!AY33+逆行列係数!AW282</f>
        <v>-1.2168556634526603E-5</v>
      </c>
      <c r="AX365" s="247">
        <f>AX199-投入係数!AZ33+逆行列係数!AX282</f>
        <v>-9.8177641121773616E-6</v>
      </c>
      <c r="AY365" s="247">
        <f>AY199-投入係数!BA33+逆行列係数!AY282</f>
        <v>-4.6020478292224358E-6</v>
      </c>
      <c r="AZ365" s="247">
        <f>AZ199-投入係数!BB33+逆行列係数!AZ282</f>
        <v>-5.7120211918996202E-6</v>
      </c>
      <c r="BA365" s="247">
        <f>BA199-投入係数!BC33+逆行列係数!BA282</f>
        <v>-1.4906138875952429E-5</v>
      </c>
      <c r="BB365" s="247">
        <f>BB199-投入係数!BD33+逆行列係数!BB282</f>
        <v>-6.1381635136485774E-6</v>
      </c>
      <c r="BC365" s="247">
        <f>BC199-投入係数!BE33+逆行列係数!BC282</f>
        <v>-1.0102515290558603E-5</v>
      </c>
      <c r="BD365" s="247">
        <f>BD199-投入係数!BF33+逆行列係数!BD282</f>
        <v>-1.401687933965523E-5</v>
      </c>
      <c r="BE365" s="247">
        <f>BE199-投入係数!BG33+逆行列係数!BE282</f>
        <v>-7.7568869646449325E-6</v>
      </c>
      <c r="BF365" s="247">
        <f>BF199-投入係数!BH33+逆行列係数!BF282</f>
        <v>-8.5634486739865891E-6</v>
      </c>
      <c r="BG365" s="247">
        <f>BG199-投入係数!BI33+逆行列係数!BG282</f>
        <v>-1.5307537828157943E-5</v>
      </c>
      <c r="BH365" s="247">
        <f>BH199-投入係数!BJ33+逆行列係数!BH282</f>
        <v>-8.8347017355662148E-6</v>
      </c>
      <c r="BI365" s="247">
        <f>BI199-投入係数!BK33+逆行列係数!BI282</f>
        <v>-8.8433625053441221E-6</v>
      </c>
      <c r="BJ365" s="247">
        <f>BJ199-投入係数!BL33+逆行列係数!BJ282</f>
        <v>-9.562035682376793E-6</v>
      </c>
      <c r="BK365" s="247">
        <f>BK199-投入係数!BM33+逆行列係数!BK282</f>
        <v>-6.379030172051835E-6</v>
      </c>
      <c r="BL365" s="247">
        <f>BL199-投入係数!BN33+逆行列係数!BL282</f>
        <v>-2.3982255958514754E-5</v>
      </c>
      <c r="BM365" s="247">
        <f>BM199-投入係数!BO33+逆行列係数!BM282</f>
        <v>-1.3355130046726375E-5</v>
      </c>
      <c r="BN365" s="247">
        <f>BN199-投入係数!BP33+逆行列係数!BN282</f>
        <v>-2.3950999580081372E-5</v>
      </c>
      <c r="BO365" s="247">
        <f>BO199-投入係数!BQ33+逆行列係数!BO282</f>
        <v>-2.0571173223900471E-5</v>
      </c>
      <c r="BP365" s="247">
        <f>BP199-投入係数!BR33+逆行列係数!BP282</f>
        <v>-3.2141284774034868E-5</v>
      </c>
      <c r="BQ365" s="247">
        <f>BQ199-投入係数!BS33+逆行列係数!BQ282</f>
        <v>-2.3792231880206268E-5</v>
      </c>
      <c r="BR365" s="247">
        <f>BR199-投入係数!BT33+逆行列係数!BR282</f>
        <v>-8.9418573566008047E-5</v>
      </c>
      <c r="BS365" s="247">
        <f>BS199-投入係数!BU33+逆行列係数!BS282</f>
        <v>-9.1483449131299878E-5</v>
      </c>
      <c r="BT365" s="247">
        <f>BT199-投入係数!BV33+逆行列係数!BT282</f>
        <v>-2.5295899051409787E-5</v>
      </c>
      <c r="BU365" s="247">
        <f>BU199-投入係数!BW33+逆行列係数!BU282</f>
        <v>-6.516573863047157E-6</v>
      </c>
      <c r="BV365" s="247">
        <f>BV199-投入係数!BX33+逆行列係数!BV282</f>
        <v>-2.1630265956648033E-5</v>
      </c>
      <c r="BW365" s="247">
        <f>BW199-投入係数!BY33+逆行列係数!BW282</f>
        <v>-1.0198175896911826E-5</v>
      </c>
      <c r="BX365" s="247">
        <f>BX199-投入係数!BZ33+逆行列係数!BX282</f>
        <v>-9.3811492214721154E-6</v>
      </c>
      <c r="BY365" s="247">
        <f>BY199-投入係数!CA33+逆行列係数!BY282</f>
        <v>-2.9880052066774366E-5</v>
      </c>
      <c r="BZ365" s="247">
        <f>BZ199-投入係数!CB33+逆行列係数!BZ282</f>
        <v>-1.2498046006313132E-5</v>
      </c>
      <c r="CA365" s="247">
        <f>CA199-投入係数!CC33+逆行列係数!CA282</f>
        <v>-1.5115526950809343E-5</v>
      </c>
      <c r="CB365" s="247">
        <f>CB199-投入係数!CD33+逆行列係数!CB282</f>
        <v>0</v>
      </c>
      <c r="CC365" s="277">
        <f>CC199-投入係数!CE33+逆行列係数!CC282</f>
        <v>-4.0166997107057818E-5</v>
      </c>
    </row>
    <row r="366" spans="1:81">
      <c r="A366" s="216"/>
      <c r="B366" s="356">
        <v>29</v>
      </c>
      <c r="C366" s="209" t="s">
        <v>53</v>
      </c>
      <c r="D366" s="247">
        <f>D200-投入係数!E34+逆行列係数!D283</f>
        <v>-6.0354171734038216E-4</v>
      </c>
      <c r="E366" s="247">
        <f>E200-投入係数!F34+逆行列係数!E283</f>
        <v>-1.6660239137043049E-3</v>
      </c>
      <c r="F366" s="247">
        <f>F200-投入係数!G34+逆行列係数!F283</f>
        <v>-1.3430360946723953E-3</v>
      </c>
      <c r="G366" s="247">
        <f>G200-投入係数!H34+逆行列係数!G283</f>
        <v>-7.5420796085790215E-3</v>
      </c>
      <c r="H366" s="247">
        <f>H200-投入係数!I34+逆行列係数!H283</f>
        <v>-3.9140257075039068E-3</v>
      </c>
      <c r="I366" s="247">
        <f>I200-投入係数!J34+逆行列係数!I283</f>
        <v>-5.1954763166366788E-3</v>
      </c>
      <c r="J366" s="247">
        <f>J200-投入係数!K34+逆行列係数!J283</f>
        <v>-2.7251873737862723E-3</v>
      </c>
      <c r="K366" s="247">
        <f>K200-投入係数!L34+逆行列係数!K283</f>
        <v>-3.1341300916717398E-3</v>
      </c>
      <c r="L366" s="247">
        <f>L200-投入係数!M34+逆行列係数!L283</f>
        <v>-9.6054381011066226E-4</v>
      </c>
      <c r="M366" s="247">
        <f>M200-投入係数!N34+逆行列係数!M283</f>
        <v>-4.3231310528957486E-3</v>
      </c>
      <c r="N366" s="247">
        <f>N200-投入係数!O34+逆行列係数!N283</f>
        <v>-4.0238881690016831E-3</v>
      </c>
      <c r="O366" s="247">
        <f>O200-投入係数!P34+逆行列係数!O283</f>
        <v>-1.5113661376677126E-3</v>
      </c>
      <c r="P366" s="247">
        <f>P200-投入係数!Q34+逆行列係数!P283</f>
        <v>-1.0438613640813233E-3</v>
      </c>
      <c r="Q366" s="247">
        <f>Q200-投入係数!R34+逆行列係数!Q283</f>
        <v>-4.2703121373378478E-3</v>
      </c>
      <c r="R366" s="247">
        <f>R200-投入係数!S34+逆行列係数!R283</f>
        <v>-3.239096465581653E-3</v>
      </c>
      <c r="S366" s="247">
        <f>S200-投入係数!T34+逆行列係数!S283</f>
        <v>-2.550562713126973E-3</v>
      </c>
      <c r="T366" s="247">
        <f>T200-投入係数!U34+逆行列係数!T283</f>
        <v>-3.7337642569727028E-3</v>
      </c>
      <c r="U366" s="247">
        <f>U200-投入係数!V34+逆行列係数!U283</f>
        <v>-1.6776292848992129E-3</v>
      </c>
      <c r="V366" s="247">
        <f>V200-投入係数!W34+逆行列係数!V283</f>
        <v>-2.0487477952260474E-3</v>
      </c>
      <c r="W366" s="247">
        <f>W200-投入係数!X34+逆行列係数!W283</f>
        <v>-2.3955828059483279E-3</v>
      </c>
      <c r="X366" s="247">
        <f>X200-投入係数!Y34+逆行列係数!X283</f>
        <v>-9.8132455102611493E-4</v>
      </c>
      <c r="Y366" s="247">
        <f>Y200-投入係数!Z34+逆行列係数!Y283</f>
        <v>-3.6036010916363028E-3</v>
      </c>
      <c r="Z366" s="247">
        <f>Z200-投入係数!AA34+逆行列係数!Z283</f>
        <v>-5.9864222843715575E-3</v>
      </c>
      <c r="AA366" s="247">
        <f>AA200-投入係数!AB34+逆行列係数!AA283</f>
        <v>-8.2196760686313198E-3</v>
      </c>
      <c r="AB366" s="247">
        <f>AB200-投入係数!AC34+逆行列係数!AB283</f>
        <v>-1.3621850240825727E-3</v>
      </c>
      <c r="AC366" s="247">
        <f>AC200-投入係数!AD34+逆行列係数!AC283</f>
        <v>-1.7950124450201036E-3</v>
      </c>
      <c r="AD366" s="247">
        <f>AD200-投入係数!AE34+逆行列係数!AD283</f>
        <v>-3.6002056020450854E-2</v>
      </c>
      <c r="AE366" s="247">
        <f>AE200-投入係数!AF34+逆行列係数!AE283</f>
        <v>-1.8155840206312997E-2</v>
      </c>
      <c r="AF366" s="247">
        <f>AF200-投入係数!AG34+逆行列係数!AF283</f>
        <v>0.95206271720248614</v>
      </c>
      <c r="AG366" s="247">
        <f>AG200-投入係数!AH34+逆行列係数!AG283</f>
        <v>-3.3847068827573268E-2</v>
      </c>
      <c r="AH366" s="247">
        <f>AH200-投入係数!AI34+逆行列係数!AH283</f>
        <v>-2.2651985355423891E-2</v>
      </c>
      <c r="AI366" s="247">
        <f>AI200-投入係数!AJ34+逆行列係数!AI283</f>
        <v>-3.8327093058731698E-3</v>
      </c>
      <c r="AJ366" s="247">
        <f>AJ200-投入係数!AK34+逆行列係数!AJ283</f>
        <v>-8.3745950209814981E-3</v>
      </c>
      <c r="AK366" s="247">
        <f>AK200-投入係数!AL34+逆行列係数!AK283</f>
        <v>-1.9722709223986938E-2</v>
      </c>
      <c r="AL366" s="247">
        <f>AL200-投入係数!AM34+逆行列係数!AL283</f>
        <v>-1.6941645666778311E-2</v>
      </c>
      <c r="AM366" s="247">
        <f>AM200-投入係数!AN34+逆行列係数!AM283</f>
        <v>-1.0913930619300042E-2</v>
      </c>
      <c r="AN366" s="247">
        <f>AN200-投入係数!AO34+逆行列係数!AN283</f>
        <v>-3.5934381073058602E-2</v>
      </c>
      <c r="AO366" s="247">
        <f>AO200-投入係数!AP34+逆行列係数!AO283</f>
        <v>0</v>
      </c>
      <c r="AP366" s="248">
        <f>AP200-投入係数!AQ34+逆行列係数!AP283</f>
        <v>-1.9038567815575645E-2</v>
      </c>
      <c r="AQ366" s="247">
        <f>AQ200-投入係数!AS34+逆行列係数!AQ283</f>
        <v>-3.6239637270938992E-7</v>
      </c>
      <c r="AR366" s="247">
        <f>AR200-投入係数!AT34+逆行列係数!AR283</f>
        <v>-1.0869705391702986E-6</v>
      </c>
      <c r="AS366" s="247">
        <f>AS200-投入係数!AU34+逆行列係数!AS283</f>
        <v>-7.2008386807866377E-7</v>
      </c>
      <c r="AT366" s="247">
        <f>AT200-投入係数!AV34+逆行列係数!AT283</f>
        <v>-6.3300663391011033E-6</v>
      </c>
      <c r="AU366" s="247">
        <f>AU200-投入係数!AW34+逆行列係数!AU283</f>
        <v>-1.8638895035704017E-6</v>
      </c>
      <c r="AV366" s="247">
        <f>AV200-投入係数!AX34+逆行列係数!AV283</f>
        <v>-2.7259342814654478E-6</v>
      </c>
      <c r="AW366" s="247">
        <f>AW200-投入係数!AY34+逆行列係数!AW283</f>
        <v>-1.5185622823681257E-6</v>
      </c>
      <c r="AX366" s="247">
        <f>AX200-投入係数!AZ34+逆行列係数!AX283</f>
        <v>-1.8839936945571578E-6</v>
      </c>
      <c r="AY366" s="247">
        <f>AY200-投入係数!BA34+逆行列係数!AY283</f>
        <v>-2.9725698265222719E-7</v>
      </c>
      <c r="AZ366" s="247">
        <f>AZ200-投入係数!BB34+逆行列係数!AZ283</f>
        <v>-2.2180297724204009E-6</v>
      </c>
      <c r="BA366" s="247">
        <f>BA200-投入係数!BC34+逆行列係数!BA283</f>
        <v>-2.3702145168497497E-6</v>
      </c>
      <c r="BB366" s="247">
        <f>BB200-投入係数!BD34+逆行列係数!BB283</f>
        <v>-7.6278139332062863E-7</v>
      </c>
      <c r="BC366" s="247">
        <f>BC200-投入係数!BE34+逆行列係数!BC283</f>
        <v>-6.9770150478865582E-7</v>
      </c>
      <c r="BD366" s="247">
        <f>BD200-投入係数!BF34+逆行列係数!BD283</f>
        <v>-2.4201917173877527E-6</v>
      </c>
      <c r="BE366" s="247">
        <f>BE200-投入係数!BG34+逆行列係数!BE283</f>
        <v>-1.9083689375361614E-6</v>
      </c>
      <c r="BF366" s="247">
        <f>BF200-投入係数!BH34+逆行列係数!BF283</f>
        <v>-1.5793876617439197E-6</v>
      </c>
      <c r="BG366" s="247">
        <f>BG200-投入係数!BI34+逆行列係数!BG283</f>
        <v>-1.455304982729888E-6</v>
      </c>
      <c r="BH366" s="247">
        <f>BH200-投入係数!BJ34+逆行列係数!BH283</f>
        <v>-9.8276096684054277E-7</v>
      </c>
      <c r="BI366" s="247">
        <f>BI200-投入係数!BK34+逆行列係数!BI283</f>
        <v>-1.3825304226378361E-6</v>
      </c>
      <c r="BJ366" s="247">
        <f>BJ200-投入係数!BL34+逆行列係数!BJ283</f>
        <v>-1.5189942406551038E-6</v>
      </c>
      <c r="BK366" s="247">
        <f>BK200-投入係数!BM34+逆行列係数!BK283</f>
        <v>-5.0787156969889359E-7</v>
      </c>
      <c r="BL366" s="247">
        <f>BL200-投入係数!BN34+逆行列係数!BL283</f>
        <v>-2.2851081888099359E-6</v>
      </c>
      <c r="BM366" s="247">
        <f>BM200-投入係数!BO34+逆行列係数!BM283</f>
        <v>-2.9009801296258075E-6</v>
      </c>
      <c r="BN366" s="247">
        <f>BN200-投入係数!BP34+逆行列係数!BN283</f>
        <v>-4.1369679941471594E-6</v>
      </c>
      <c r="BO366" s="247">
        <f>BO200-投入係数!BQ34+逆行列係数!BO283</f>
        <v>-7.5074341225954328E-7</v>
      </c>
      <c r="BP366" s="247">
        <f>BP200-投入係数!BR34+逆行列係数!BP283</f>
        <v>-9.5256737202788984E-7</v>
      </c>
      <c r="BQ366" s="247">
        <f>BQ200-投入係数!BS34+逆行列係数!BQ283</f>
        <v>-1.8385135940511578E-5</v>
      </c>
      <c r="BR366" s="247">
        <f>BR200-投入係数!BT34+逆行列係数!BR283</f>
        <v>-9.4791439077519363E-6</v>
      </c>
      <c r="BS366" s="247">
        <f>BS200-投入係数!BU34+逆行列係数!BS283</f>
        <v>-2.7193975030282789E-5</v>
      </c>
      <c r="BT366" s="247">
        <f>BT200-投入係数!BV34+逆行列係数!BT283</f>
        <v>-1.4178651703398473E-5</v>
      </c>
      <c r="BU366" s="247">
        <f>BU200-投入係数!BW34+逆行列係数!BU283</f>
        <v>-1.574969507092159E-5</v>
      </c>
      <c r="BV366" s="247">
        <f>BV200-投入係数!BX34+逆行列係数!BV283</f>
        <v>-2.0709005497949338E-6</v>
      </c>
      <c r="BW366" s="247">
        <f>BW200-投入係数!BY34+逆行列係数!BW283</f>
        <v>-4.9570548348481635E-6</v>
      </c>
      <c r="BX366" s="247">
        <f>BX200-投入係数!BZ34+逆行列係数!BX283</f>
        <v>-9.708408074572925E-6</v>
      </c>
      <c r="BY366" s="247">
        <f>BY200-投入係数!CA34+逆行列係数!BY283</f>
        <v>-9.0646549841998693E-6</v>
      </c>
      <c r="BZ366" s="247">
        <f>BZ200-投入係数!CB34+逆行列係数!BZ283</f>
        <v>-5.5879812326696382E-6</v>
      </c>
      <c r="CA366" s="247">
        <f>CA200-投入係数!CC34+逆行列係数!CA283</f>
        <v>-1.7802743893069218E-5</v>
      </c>
      <c r="CB366" s="247">
        <f>CB200-投入係数!CD34+逆行列係数!CB283</f>
        <v>0</v>
      </c>
      <c r="CC366" s="277">
        <f>CC200-投入係数!CE34+逆行列係数!CC283</f>
        <v>-9.951280395130671E-6</v>
      </c>
    </row>
    <row r="367" spans="1:81">
      <c r="A367" s="216"/>
      <c r="B367" s="356">
        <v>30</v>
      </c>
      <c r="C367" s="209" t="s">
        <v>243</v>
      </c>
      <c r="D367" s="247">
        <f>D201-投入係数!E35+逆行列係数!D284</f>
        <v>-1.8694712911196513E-2</v>
      </c>
      <c r="E367" s="247">
        <f>E201-投入係数!F35+逆行列係数!E284</f>
        <v>-2.2829417523532153E-2</v>
      </c>
      <c r="F367" s="247">
        <f>F201-投入係数!G35+逆行列係数!F284</f>
        <v>-1.6088653080348982E-2</v>
      </c>
      <c r="G367" s="247">
        <f>G201-投入係数!H35+逆行列係数!G284</f>
        <v>-1.892329944204341E-2</v>
      </c>
      <c r="H367" s="247">
        <f>H201-投入係数!I35+逆行列係数!H284</f>
        <v>-2.2471071069205824E-2</v>
      </c>
      <c r="I367" s="247">
        <f>I201-投入係数!J35+逆行列係数!I284</f>
        <v>-1.2804520672931804E-2</v>
      </c>
      <c r="J367" s="247">
        <f>J201-投入係数!K35+逆行列係数!J284</f>
        <v>-2.4207688148956567E-2</v>
      </c>
      <c r="K367" s="247">
        <f>K201-投入係数!L35+逆行列係数!K284</f>
        <v>-1.4480990566176216E-2</v>
      </c>
      <c r="L367" s="247">
        <f>L201-投入係数!M35+逆行列係数!L284</f>
        <v>-2.2307747278897373E-2</v>
      </c>
      <c r="M367" s="247">
        <f>M201-投入係数!N35+逆行列係数!M284</f>
        <v>-1.0190692790921588E-2</v>
      </c>
      <c r="N367" s="247">
        <f>N201-投入係数!O35+逆行列係数!N284</f>
        <v>-2.79525483081999E-2</v>
      </c>
      <c r="O367" s="247">
        <f>O201-投入係数!P35+逆行列係数!O284</f>
        <v>-1.1640873758583841E-2</v>
      </c>
      <c r="P367" s="247">
        <f>P201-投入係数!Q35+逆行列係数!P284</f>
        <v>-1.3944191333526264E-2</v>
      </c>
      <c r="Q367" s="247">
        <f>Q201-投入係数!R35+逆行列係数!Q284</f>
        <v>-1.2442384989186473E-2</v>
      </c>
      <c r="R367" s="247">
        <f>R201-投入係数!S35+逆行列係数!R284</f>
        <v>-1.0926773427745956E-2</v>
      </c>
      <c r="S367" s="247">
        <f>S201-投入係数!T35+逆行列係数!S284</f>
        <v>-7.9475048099136008E-3</v>
      </c>
      <c r="T367" s="247">
        <f>T201-投入係数!U35+逆行列係数!T284</f>
        <v>-1.1513581995194961E-2</v>
      </c>
      <c r="U367" s="247">
        <f>U201-投入係数!V35+逆行列係数!U284</f>
        <v>-8.8216199597938513E-3</v>
      </c>
      <c r="V367" s="247">
        <f>V201-投入係数!W35+逆行列係数!V284</f>
        <v>-1.1658991833453558E-2</v>
      </c>
      <c r="W367" s="247">
        <f>W201-投入係数!X35+逆行列係数!W284</f>
        <v>-1.0878438285589398E-2</v>
      </c>
      <c r="X367" s="247">
        <f>X201-投入係数!Y35+逆行列係数!X284</f>
        <v>-9.2340451696202898E-3</v>
      </c>
      <c r="Y367" s="247">
        <f>Y201-投入係数!Z35+逆行列係数!Y284</f>
        <v>-6.9086945120146834E-2</v>
      </c>
      <c r="Z367" s="247">
        <f>Z201-投入係数!AA35+逆行列係数!Z284</f>
        <v>-1.6540052628081836E-2</v>
      </c>
      <c r="AA367" s="247">
        <f>AA201-投入係数!AB35+逆行列係数!AA284</f>
        <v>-1.9711539288321617E-2</v>
      </c>
      <c r="AB367" s="247">
        <f>AB201-投入係数!AC35+逆行列係数!AB284</f>
        <v>-1.0466721020694554E-2</v>
      </c>
      <c r="AC367" s="247">
        <f>AC201-投入係数!AD35+逆行列係数!AC284</f>
        <v>-3.4941275649858626E-2</v>
      </c>
      <c r="AD367" s="247">
        <f>AD201-投入係数!AE35+逆行列係数!AD284</f>
        <v>-1.251268360150202E-2</v>
      </c>
      <c r="AE367" s="247">
        <f>AE201-投入係数!AF35+逆行列係数!AE284</f>
        <v>-1.7113747534166602E-2</v>
      </c>
      <c r="AF367" s="247">
        <f>AF201-投入係数!AG35+逆行列係数!AF284</f>
        <v>-7.9538465173054486E-4</v>
      </c>
      <c r="AG367" s="247">
        <f>AG201-投入係数!AH35+逆行列係数!AG284</f>
        <v>0.9523963215950989</v>
      </c>
      <c r="AH367" s="247">
        <f>AH201-投入係数!AI35+逆行列係数!AH284</f>
        <v>-9.0967367837970301E-3</v>
      </c>
      <c r="AI367" s="247">
        <f>AI201-投入係数!AJ35+逆行列係数!AI284</f>
        <v>-1.3844808269251449E-2</v>
      </c>
      <c r="AJ367" s="247">
        <f>AJ201-投入係数!AK35+逆行列係数!AJ284</f>
        <v>-1.1247504163945626E-2</v>
      </c>
      <c r="AK367" s="247">
        <f>AK201-投入係数!AL35+逆行列係数!AK284</f>
        <v>-7.5901787064790623E-3</v>
      </c>
      <c r="AL367" s="247">
        <f>AL201-投入係数!AM35+逆行列係数!AL284</f>
        <v>-1.8185454684866882E-2</v>
      </c>
      <c r="AM367" s="247">
        <f>AM201-投入係数!AN35+逆行列係数!AM284</f>
        <v>-5.6513812444006165E-3</v>
      </c>
      <c r="AN367" s="247">
        <f>AN201-投入係数!AO35+逆行列係数!AN284</f>
        <v>-1.2518640071595004E-2</v>
      </c>
      <c r="AO367" s="247">
        <f>AO201-投入係数!AP35+逆行列係数!AO284</f>
        <v>-3.5777322659926739E-2</v>
      </c>
      <c r="AP367" s="248">
        <f>AP201-投入係数!AQ35+逆行列係数!AP284</f>
        <v>-2.6085786383099937E-2</v>
      </c>
      <c r="AQ367" s="247">
        <f>AQ201-投入係数!AS35+逆行列係数!AQ284</f>
        <v>-6.4960968608596278E-4</v>
      </c>
      <c r="AR367" s="247">
        <f>AR201-投入係数!AT35+逆行列係数!AR284</f>
        <v>-7.6690822507729638E-4</v>
      </c>
      <c r="AS367" s="247">
        <f>AS201-投入係数!AU35+逆行列係数!AS284</f>
        <v>-5.2432510397599976E-4</v>
      </c>
      <c r="AT367" s="247">
        <f>AT201-投入係数!AV35+逆行列係数!AT284</f>
        <v>-7.8525518589642922E-4</v>
      </c>
      <c r="AU367" s="247">
        <f>AU201-投入係数!AW35+逆行列係数!AU284</f>
        <v>-7.2778829244892992E-4</v>
      </c>
      <c r="AV367" s="247">
        <f>AV201-投入係数!AX35+逆行列係数!AV284</f>
        <v>-3.9577601026345537E-4</v>
      </c>
      <c r="AW367" s="247">
        <f>AW201-投入係数!AY35+逆行列係数!AW284</f>
        <v>-7.9083122286091785E-4</v>
      </c>
      <c r="AX367" s="247">
        <f>AX201-投入係数!AZ35+逆行列係数!AX284</f>
        <v>-4.837376949729308E-4</v>
      </c>
      <c r="AY367" s="247">
        <f>AY201-投入係数!BA35+逆行列係数!AY284</f>
        <v>-4.3930131189289304E-4</v>
      </c>
      <c r="AZ367" s="247">
        <f>AZ201-投入係数!BB35+逆行列係数!AZ284</f>
        <v>-3.6687245083802698E-4</v>
      </c>
      <c r="BA367" s="247">
        <f>BA201-投入係数!BC35+逆行列係数!BA284</f>
        <v>-1.021514743273262E-3</v>
      </c>
      <c r="BB367" s="247">
        <f>BB201-投入係数!BD35+逆行列係数!BB284</f>
        <v>-4.2350663748289393E-4</v>
      </c>
      <c r="BC367" s="247">
        <f>BC201-投入係数!BE35+逆行列係数!BC284</f>
        <v>-6.7415447878118305E-4</v>
      </c>
      <c r="BD367" s="247">
        <f>BD201-投入係数!BF35+逆行列係数!BD284</f>
        <v>-4.3667697493004305E-4</v>
      </c>
      <c r="BE367" s="247">
        <f>BE201-投入係数!BG35+逆行列係数!BE284</f>
        <v>-3.409157093905307E-4</v>
      </c>
      <c r="BF367" s="247">
        <f>BF201-投入係数!BH35+逆行列係数!BF284</f>
        <v>-2.923927945935112E-4</v>
      </c>
      <c r="BG367" s="247">
        <f>BG201-投入係数!BI35+逆行列係数!BG284</f>
        <v>-3.8767176488625429E-4</v>
      </c>
      <c r="BH367" s="247">
        <f>BH201-投入係数!BJ35+逆行列係数!BH284</f>
        <v>-3.1756294592822303E-4</v>
      </c>
      <c r="BI367" s="247">
        <f>BI201-投入係数!BK35+逆行列係数!BI284</f>
        <v>-3.9507133156080137E-4</v>
      </c>
      <c r="BJ367" s="247">
        <f>BJ201-投入係数!BL35+逆行列係数!BJ284</f>
        <v>-3.9747434585509585E-4</v>
      </c>
      <c r="BK367" s="247">
        <f>BK201-投入係数!BM35+逆行列係数!BK284</f>
        <v>-3.7161173722996641E-4</v>
      </c>
      <c r="BL367" s="247">
        <f>BL201-投入係数!BN35+逆行列係数!BL284</f>
        <v>-1.9291819208504021E-3</v>
      </c>
      <c r="BM367" s="247">
        <f>BM201-投入係数!BO35+逆行列係数!BM284</f>
        <v>-5.9758413135490608E-4</v>
      </c>
      <c r="BN367" s="247">
        <f>BN201-投入係数!BP35+逆行列係数!BN284</f>
        <v>-5.6347049899408449E-4</v>
      </c>
      <c r="BO367" s="247">
        <f>BO201-投入係数!BQ35+逆行列係数!BO284</f>
        <v>-3.3142421091962994E-4</v>
      </c>
      <c r="BP367" s="247">
        <f>BP201-投入係数!BR35+逆行列係数!BP284</f>
        <v>-1.2542969737635691E-3</v>
      </c>
      <c r="BQ367" s="247">
        <f>BQ201-投入係数!BS35+逆行列係数!BQ284</f>
        <v>-4.9249937813484134E-4</v>
      </c>
      <c r="BR367" s="247">
        <f>BR201-投入係数!BT35+逆行列係数!BR284</f>
        <v>-5.7093426497195122E-4</v>
      </c>
      <c r="BS367" s="247">
        <f>BS201-投入係数!BU35+逆行列係数!BS284</f>
        <v>-3.0601639170077326E-5</v>
      </c>
      <c r="BT367" s="247">
        <f>BT201-投入係数!BV35+逆行列係数!BT284</f>
        <v>-2.2356471578140759E-3</v>
      </c>
      <c r="BU367" s="247">
        <f>BU201-投入係数!BW35+逆行列係数!BU284</f>
        <v>-3.2339305769074893E-4</v>
      </c>
      <c r="BV367" s="247">
        <f>BV201-投入係数!BX35+逆行列係数!BV284</f>
        <v>-5.0848721452763043E-4</v>
      </c>
      <c r="BW367" s="247">
        <f>BW201-投入係数!BY35+逆行列係数!BW284</f>
        <v>-4.3685059855098733E-4</v>
      </c>
      <c r="BX367" s="247">
        <f>BX201-投入係数!BZ35+逆行列係数!BX284</f>
        <v>-2.705482965791419E-4</v>
      </c>
      <c r="BY367" s="247">
        <f>BY201-投入係数!CA35+逆行列係数!BY284</f>
        <v>-6.322623846724357E-4</v>
      </c>
      <c r="BZ367" s="247">
        <f>BZ201-投入係数!CB35+逆行列係数!BZ284</f>
        <v>-2.000371374393147E-4</v>
      </c>
      <c r="CA367" s="247">
        <f>CA201-投入係数!CC35+逆行列係数!CA284</f>
        <v>-4.4134621108426976E-4</v>
      </c>
      <c r="CB367" s="247">
        <f>CB201-投入係数!CD35+逆行列係数!CB284</f>
        <v>-1.2958052648788221E-3</v>
      </c>
      <c r="CC367" s="277">
        <f>CC201-投入係数!CE35+逆行列係数!CC284</f>
        <v>-9.4413726962543835E-4</v>
      </c>
    </row>
    <row r="368" spans="1:81">
      <c r="A368" s="216"/>
      <c r="B368" s="356">
        <v>31</v>
      </c>
      <c r="C368" s="209" t="s">
        <v>162</v>
      </c>
      <c r="D368" s="247">
        <f>D202-投入係数!E36+逆行列係数!D285</f>
        <v>-1.7338169459617716E-3</v>
      </c>
      <c r="E368" s="247">
        <f>E202-投入係数!F36+逆行列係数!E285</f>
        <v>-1.2463670397959827E-3</v>
      </c>
      <c r="F368" s="247">
        <f>F202-投入係数!G36+逆行列係数!F285</f>
        <v>-2.2552706008208048E-3</v>
      </c>
      <c r="G368" s="247">
        <f>G202-投入係数!H36+逆行列係数!G285</f>
        <v>-1.9499773672140305E-3</v>
      </c>
      <c r="H368" s="247">
        <f>H202-投入係数!I36+逆行列係数!H285</f>
        <v>-2.278709353626803E-3</v>
      </c>
      <c r="I368" s="247">
        <f>I202-投入係数!J36+逆行列係数!I285</f>
        <v>-2.1223964899199461E-3</v>
      </c>
      <c r="J368" s="247">
        <f>J202-投入係数!K36+逆行列係数!J285</f>
        <v>-2.0238876439113225E-3</v>
      </c>
      <c r="K368" s="247">
        <f>K202-投入係数!L36+逆行列係数!K285</f>
        <v>-4.9832552831697444E-3</v>
      </c>
      <c r="L368" s="247">
        <f>L202-投入係数!M36+逆行列係数!L285</f>
        <v>-5.9475579502271572E-4</v>
      </c>
      <c r="M368" s="247">
        <f>M202-投入係数!N36+逆行列係数!M285</f>
        <v>-1.7922159591906607E-3</v>
      </c>
      <c r="N368" s="247">
        <f>N202-投入係数!O36+逆行列係数!N285</f>
        <v>-2.4408056957151607E-3</v>
      </c>
      <c r="O368" s="247">
        <f>O202-投入係数!P36+逆行列係数!O285</f>
        <v>-1.1660008102872522E-3</v>
      </c>
      <c r="P368" s="247">
        <f>P202-投入係数!Q36+逆行列係数!P285</f>
        <v>-8.0574502062985803E-4</v>
      </c>
      <c r="Q368" s="247">
        <f>Q202-投入係数!R36+逆行列係数!Q285</f>
        <v>-3.3500686446628824E-3</v>
      </c>
      <c r="R368" s="247">
        <f>R202-投入係数!S36+逆行列係数!R285</f>
        <v>-3.1399481729712962E-3</v>
      </c>
      <c r="S368" s="247">
        <f>S202-投入係数!T36+逆行列係数!S285</f>
        <v>-4.5560519804842296E-3</v>
      </c>
      <c r="T368" s="247">
        <f>T202-投入係数!U36+逆行列係数!T285</f>
        <v>-2.707253304578848E-3</v>
      </c>
      <c r="U368" s="247">
        <f>U202-投入係数!V36+逆行列係数!U285</f>
        <v>-2.1735511615291782E-3</v>
      </c>
      <c r="V368" s="247">
        <f>V202-投入係数!W36+逆行列係数!V285</f>
        <v>-5.0433311497821692E-3</v>
      </c>
      <c r="W368" s="247">
        <f>W202-投入係数!X36+逆行列係数!W285</f>
        <v>-9.5293699151608301E-3</v>
      </c>
      <c r="X368" s="247">
        <f>X202-投入係数!Y36+逆行列係数!X285</f>
        <v>-1.886938078820807E-3</v>
      </c>
      <c r="Y368" s="247">
        <f>Y202-投入係数!Z36+逆行列係数!Y285</f>
        <v>-3.0316977188718777E-3</v>
      </c>
      <c r="Z368" s="247">
        <f>Z202-投入係数!AA36+逆行列係数!Z285</f>
        <v>-4.0179694345311781E-3</v>
      </c>
      <c r="AA368" s="247">
        <f>AA202-投入係数!AB36+逆行列係数!AA285</f>
        <v>-5.7056284084741138E-3</v>
      </c>
      <c r="AB368" s="247">
        <f>AB202-投入係数!AC36+逆行列係数!AB285</f>
        <v>-1.8024209424300039E-2</v>
      </c>
      <c r="AC368" s="247">
        <f>AC202-投入係数!AD36+逆行列係数!AC285</f>
        <v>-4.6566817601752727E-3</v>
      </c>
      <c r="AD368" s="247">
        <f>AD202-投入係数!AE36+逆行列係数!AD285</f>
        <v>-1.9607273764310571E-2</v>
      </c>
      <c r="AE368" s="247">
        <f>AE202-投入係数!AF36+逆行列係数!AE285</f>
        <v>-2.6714600799089938E-2</v>
      </c>
      <c r="AF368" s="247">
        <f>AF202-投入係数!AG36+逆行列係数!AF285</f>
        <v>-1.4360038818586537E-3</v>
      </c>
      <c r="AG368" s="247">
        <f>AG202-投入係数!AH36+逆行列係数!AG285</f>
        <v>-5.9506963377143861E-3</v>
      </c>
      <c r="AH368" s="247">
        <f>AH202-投入係数!AI36+逆行列係数!AH285</f>
        <v>0.90624502191171674</v>
      </c>
      <c r="AI368" s="247">
        <f>AI202-投入係数!AJ36+逆行列係数!AI285</f>
        <v>-1.349329194214066E-2</v>
      </c>
      <c r="AJ368" s="247">
        <f>AJ202-投入係数!AK36+逆行列係数!AJ285</f>
        <v>-1.3548793924796172E-2</v>
      </c>
      <c r="AK368" s="247">
        <f>AK202-投入係数!AL36+逆行列係数!AK285</f>
        <v>-6.0114259534649432E-3</v>
      </c>
      <c r="AL368" s="247">
        <f>AL202-投入係数!AM36+逆行列係数!AL285</f>
        <v>-2.9573221181151237E-2</v>
      </c>
      <c r="AM368" s="247">
        <f>AM202-投入係数!AN36+逆行列係数!AM285</f>
        <v>-1.7745884117443399E-2</v>
      </c>
      <c r="AN368" s="247">
        <f>AN202-投入係数!AO36+逆行列係数!AN285</f>
        <v>-1.0278217618479146E-2</v>
      </c>
      <c r="AO368" s="247">
        <f>AO202-投入係数!AP36+逆行列係数!AO285</f>
        <v>0</v>
      </c>
      <c r="AP368" s="248">
        <f>AP202-投入係数!AQ36+逆行列係数!AP285</f>
        <v>-1.9858073425929178E-2</v>
      </c>
      <c r="AQ368" s="247">
        <f>AQ202-投入係数!AS36+逆行列係数!AQ285</f>
        <v>-8.3897946486512944E-6</v>
      </c>
      <c r="AR368" s="247">
        <f>AR202-投入係数!AT36+逆行列係数!AR285</f>
        <v>-5.7060146349042767E-6</v>
      </c>
      <c r="AS368" s="247">
        <f>AS202-投入係数!AU36+逆行列係数!AS285</f>
        <v>-1.0258338022369405E-5</v>
      </c>
      <c r="AT368" s="247">
        <f>AT202-投入係数!AV36+逆行列係数!AT285</f>
        <v>-2.0253658508040063E-5</v>
      </c>
      <c r="AU368" s="247">
        <f>AU202-投入係数!AW36+逆行列係数!AU285</f>
        <v>-9.618309286787162E-6</v>
      </c>
      <c r="AV368" s="247">
        <f>AV202-投入係数!AX36+逆行列係数!AV285</f>
        <v>-9.6821625719302269E-6</v>
      </c>
      <c r="AW368" s="247">
        <f>AW202-投入係数!AY36+逆行列係数!AW285</f>
        <v>-9.2918336762828433E-6</v>
      </c>
      <c r="AX368" s="247">
        <f>AX202-投入係数!AZ36+逆行列係数!AX285</f>
        <v>-2.3175654205554225E-5</v>
      </c>
      <c r="AY368" s="247">
        <f>AY202-投入係数!BA36+逆行列係数!AY285</f>
        <v>-1.7005165695108235E-6</v>
      </c>
      <c r="AZ368" s="247">
        <f>AZ202-投入係数!BB36+逆行列係数!AZ285</f>
        <v>-7.9081651493168763E-6</v>
      </c>
      <c r="BA368" s="247">
        <f>BA202-投入係数!BC36+逆行列係数!BA285</f>
        <v>-1.2160028212508241E-5</v>
      </c>
      <c r="BB368" s="247">
        <f>BB202-投入係数!BD36+逆行列係数!BB285</f>
        <v>-5.1326963481005656E-6</v>
      </c>
      <c r="BC368" s="247">
        <f>BC202-投入係数!BE36+逆行列係数!BC285</f>
        <v>-4.2203512834092099E-6</v>
      </c>
      <c r="BD368" s="247">
        <f>BD202-投入係数!BF36+逆行列係数!BD285</f>
        <v>-1.5019784273159638E-5</v>
      </c>
      <c r="BE368" s="247">
        <f>BE202-投入係数!BG36+逆行列係数!BE285</f>
        <v>-1.5728518265582837E-5</v>
      </c>
      <c r="BF368" s="247">
        <f>BF202-投入係数!BH36+逆行列係数!BF285</f>
        <v>-1.8747884575061906E-5</v>
      </c>
      <c r="BG368" s="247">
        <f>BG202-投入係数!BI36+逆行列係数!BG285</f>
        <v>-1.3338747262862786E-5</v>
      </c>
      <c r="BH368" s="247">
        <f>BH202-投入係数!BJ36+逆行列係数!BH285</f>
        <v>-1.2089072503107978E-5</v>
      </c>
      <c r="BI368" s="247">
        <f>BI202-投入係数!BK36+逆行列係数!BI285</f>
        <v>-2.0158645781772508E-5</v>
      </c>
      <c r="BJ368" s="247">
        <f>BJ202-投入係数!BL36+逆行列係数!BJ285</f>
        <v>-4.6218256557553363E-5</v>
      </c>
      <c r="BK368" s="247">
        <f>BK202-投入係数!BM36+逆行列係数!BK285</f>
        <v>-5.6847095150250094E-6</v>
      </c>
      <c r="BL368" s="247">
        <f>BL202-投入係数!BN36+逆行列係数!BL285</f>
        <v>-1.1902090675530265E-5</v>
      </c>
      <c r="BM368" s="247">
        <f>BM202-投入係数!BO36+逆行列係数!BM285</f>
        <v>-1.8001466216311768E-5</v>
      </c>
      <c r="BN368" s="247">
        <f>BN202-投入係数!BP36+逆行列係数!BN285</f>
        <v>-2.580678630775574E-5</v>
      </c>
      <c r="BO368" s="247">
        <f>BO202-投入係数!BQ36+逆行列係数!BO285</f>
        <v>-7.2548514757995639E-5</v>
      </c>
      <c r="BP368" s="247">
        <f>BP202-投入係数!BR36+逆行列係数!BP285</f>
        <v>-2.1008998292014015E-5</v>
      </c>
      <c r="BQ368" s="247">
        <f>BQ202-投入係数!BS36+逆行列係数!BQ285</f>
        <v>-8.3956206446636567E-5</v>
      </c>
      <c r="BR368" s="247">
        <f>BR202-投入係数!BT36+逆行列係数!BR285</f>
        <v>-1.2001761453249945E-4</v>
      </c>
      <c r="BS368" s="247">
        <f>BS202-投入係数!BU36+逆行列係数!BS285</f>
        <v>-7.2015609219319546E-6</v>
      </c>
      <c r="BT368" s="247">
        <f>BT202-投入係数!BV36+逆行列係数!BT285</f>
        <v>-2.4863862049069784E-5</v>
      </c>
      <c r="BU368" s="247">
        <f>BU202-投入係数!BW36+逆行列係数!BU285</f>
        <v>-3.509653457474423E-4</v>
      </c>
      <c r="BV368" s="247">
        <f>BV202-投入係数!BX36+逆行列係数!BV285</f>
        <v>-6.2925273716843934E-5</v>
      </c>
      <c r="BW368" s="247">
        <f>BW202-投入係数!BY36+逆行列係数!BW285</f>
        <v>-6.9373145786280754E-5</v>
      </c>
      <c r="BX368" s="247">
        <f>BX202-投入係数!BZ36+逆行列係数!BX285</f>
        <v>-2.9104201847647261E-5</v>
      </c>
      <c r="BY368" s="247">
        <f>BY202-投入係数!CA36+逆行列係数!BY285</f>
        <v>-1.3598615890889841E-4</v>
      </c>
      <c r="BZ368" s="247">
        <f>BZ202-投入係数!CB36+逆行列係数!BZ285</f>
        <v>-1.9939019703285314E-4</v>
      </c>
      <c r="CA368" s="247">
        <f>CA202-投入係数!CC36+逆行列係数!CA285</f>
        <v>-5.151278264942097E-5</v>
      </c>
      <c r="CB368" s="247">
        <f>CB202-投入係数!CD36+逆行列係数!CB285</f>
        <v>0</v>
      </c>
      <c r="CC368" s="277">
        <f>CC202-投入係数!CE36+逆行列係数!CC285</f>
        <v>-9.3126666019865224E-5</v>
      </c>
    </row>
    <row r="369" spans="1:81">
      <c r="A369" s="216"/>
      <c r="B369" s="356">
        <v>32</v>
      </c>
      <c r="C369" s="209" t="s">
        <v>54</v>
      </c>
      <c r="D369" s="247">
        <f>D203-投入係数!E37+逆行列係数!D286</f>
        <v>0</v>
      </c>
      <c r="E369" s="247">
        <f>E203-投入係数!F37+逆行列係数!E286</f>
        <v>0</v>
      </c>
      <c r="F369" s="247">
        <f>F203-投入係数!G37+逆行列係数!F286</f>
        <v>0</v>
      </c>
      <c r="G369" s="247">
        <f>G203-投入係数!H37+逆行列係数!G286</f>
        <v>0</v>
      </c>
      <c r="H369" s="247">
        <f>H203-投入係数!I37+逆行列係数!H286</f>
        <v>0</v>
      </c>
      <c r="I369" s="247">
        <f>I203-投入係数!J37+逆行列係数!I286</f>
        <v>0</v>
      </c>
      <c r="J369" s="247">
        <f>J203-投入係数!K37+逆行列係数!J286</f>
        <v>0</v>
      </c>
      <c r="K369" s="247">
        <f>K203-投入係数!L37+逆行列係数!K286</f>
        <v>0</v>
      </c>
      <c r="L369" s="247">
        <f>L203-投入係数!M37+逆行列係数!L286</f>
        <v>0</v>
      </c>
      <c r="M369" s="247">
        <f>M203-投入係数!N37+逆行列係数!M286</f>
        <v>0</v>
      </c>
      <c r="N369" s="247">
        <f>N203-投入係数!O37+逆行列係数!N286</f>
        <v>0</v>
      </c>
      <c r="O369" s="247">
        <f>O203-投入係数!P37+逆行列係数!O286</f>
        <v>0</v>
      </c>
      <c r="P369" s="247">
        <f>P203-投入係数!Q37+逆行列係数!P286</f>
        <v>0</v>
      </c>
      <c r="Q369" s="247">
        <f>Q203-投入係数!R37+逆行列係数!Q286</f>
        <v>0</v>
      </c>
      <c r="R369" s="247">
        <f>R203-投入係数!S37+逆行列係数!R286</f>
        <v>0</v>
      </c>
      <c r="S369" s="247">
        <f>S203-投入係数!T37+逆行列係数!S286</f>
        <v>0</v>
      </c>
      <c r="T369" s="247">
        <f>T203-投入係数!U37+逆行列係数!T286</f>
        <v>0</v>
      </c>
      <c r="U369" s="247">
        <f>U203-投入係数!V37+逆行列係数!U286</f>
        <v>0</v>
      </c>
      <c r="V369" s="247">
        <f>V203-投入係数!W37+逆行列係数!V286</f>
        <v>0</v>
      </c>
      <c r="W369" s="247">
        <f>W203-投入係数!X37+逆行列係数!W286</f>
        <v>0</v>
      </c>
      <c r="X369" s="247">
        <f>X203-投入係数!Y37+逆行列係数!X286</f>
        <v>0</v>
      </c>
      <c r="Y369" s="247">
        <f>Y203-投入係数!Z37+逆行列係数!Y286</f>
        <v>0</v>
      </c>
      <c r="Z369" s="247">
        <f>Z203-投入係数!AA37+逆行列係数!Z286</f>
        <v>0</v>
      </c>
      <c r="AA369" s="247">
        <f>AA203-投入係数!AB37+逆行列係数!AA286</f>
        <v>0</v>
      </c>
      <c r="AB369" s="247">
        <f>AB203-投入係数!AC37+逆行列係数!AB286</f>
        <v>0</v>
      </c>
      <c r="AC369" s="247">
        <f>AC203-投入係数!AD37+逆行列係数!AC286</f>
        <v>0</v>
      </c>
      <c r="AD369" s="247">
        <f>AD203-投入係数!AE37+逆行列係数!AD286</f>
        <v>0</v>
      </c>
      <c r="AE369" s="247">
        <f>AE203-投入係数!AF37+逆行列係数!AE286</f>
        <v>0</v>
      </c>
      <c r="AF369" s="247">
        <f>AF203-投入係数!AG37+逆行列係数!AF286</f>
        <v>0</v>
      </c>
      <c r="AG369" s="247">
        <f>AG203-投入係数!AH37+逆行列係数!AG286</f>
        <v>0</v>
      </c>
      <c r="AH369" s="247">
        <f>AH203-投入係数!AI37+逆行列係数!AH286</f>
        <v>0</v>
      </c>
      <c r="AI369" s="247">
        <f>AI203-投入係数!AJ37+逆行列係数!AI286</f>
        <v>1</v>
      </c>
      <c r="AJ369" s="247">
        <f>AJ203-投入係数!AK37+逆行列係数!AJ286</f>
        <v>0</v>
      </c>
      <c r="AK369" s="247">
        <f>AK203-投入係数!AL37+逆行列係数!AK286</f>
        <v>0</v>
      </c>
      <c r="AL369" s="247">
        <f>AL203-投入係数!AM37+逆行列係数!AL286</f>
        <v>0</v>
      </c>
      <c r="AM369" s="247">
        <f>AM203-投入係数!AN37+逆行列係数!AM286</f>
        <v>0</v>
      </c>
      <c r="AN369" s="247">
        <f>AN203-投入係数!AO37+逆行列係数!AN286</f>
        <v>0</v>
      </c>
      <c r="AO369" s="247">
        <f>AO203-投入係数!AP37+逆行列係数!AO286</f>
        <v>0</v>
      </c>
      <c r="AP369" s="248">
        <f>AP203-投入係数!AQ37+逆行列係数!AP286</f>
        <v>-0.10149629481379267</v>
      </c>
      <c r="AQ369" s="247">
        <f>AQ203-投入係数!AS37+逆行列係数!AQ286</f>
        <v>0</v>
      </c>
      <c r="AR369" s="247">
        <f>AR203-投入係数!AT37+逆行列係数!AR286</f>
        <v>0</v>
      </c>
      <c r="AS369" s="247">
        <f>AS203-投入係数!AU37+逆行列係数!AS286</f>
        <v>0</v>
      </c>
      <c r="AT369" s="247">
        <f>AT203-投入係数!AV37+逆行列係数!AT286</f>
        <v>0</v>
      </c>
      <c r="AU369" s="247">
        <f>AU203-投入係数!AW37+逆行列係数!AU286</f>
        <v>0</v>
      </c>
      <c r="AV369" s="247">
        <f>AV203-投入係数!AX37+逆行列係数!AV286</f>
        <v>0</v>
      </c>
      <c r="AW369" s="247">
        <f>AW203-投入係数!AY37+逆行列係数!AW286</f>
        <v>0</v>
      </c>
      <c r="AX369" s="247">
        <f>AX203-投入係数!AZ37+逆行列係数!AX286</f>
        <v>0</v>
      </c>
      <c r="AY369" s="247">
        <f>AY203-投入係数!BA37+逆行列係数!AY286</f>
        <v>0</v>
      </c>
      <c r="AZ369" s="247">
        <f>AZ203-投入係数!BB37+逆行列係数!AZ286</f>
        <v>0</v>
      </c>
      <c r="BA369" s="247">
        <f>BA203-投入係数!BC37+逆行列係数!BA286</f>
        <v>0</v>
      </c>
      <c r="BB369" s="247">
        <f>BB203-投入係数!BD37+逆行列係数!BB286</f>
        <v>0</v>
      </c>
      <c r="BC369" s="247">
        <f>BC203-投入係数!BE37+逆行列係数!BC286</f>
        <v>0</v>
      </c>
      <c r="BD369" s="247">
        <f>BD203-投入係数!BF37+逆行列係数!BD286</f>
        <v>0</v>
      </c>
      <c r="BE369" s="247">
        <f>BE203-投入係数!BG37+逆行列係数!BE286</f>
        <v>0</v>
      </c>
      <c r="BF369" s="247">
        <f>BF203-投入係数!BH37+逆行列係数!BF286</f>
        <v>0</v>
      </c>
      <c r="BG369" s="247">
        <f>BG203-投入係数!BI37+逆行列係数!BG286</f>
        <v>0</v>
      </c>
      <c r="BH369" s="247">
        <f>BH203-投入係数!BJ37+逆行列係数!BH286</f>
        <v>0</v>
      </c>
      <c r="BI369" s="247">
        <f>BI203-投入係数!BK37+逆行列係数!BI286</f>
        <v>0</v>
      </c>
      <c r="BJ369" s="247">
        <f>BJ203-投入係数!BL37+逆行列係数!BJ286</f>
        <v>0</v>
      </c>
      <c r="BK369" s="247">
        <f>BK203-投入係数!BM37+逆行列係数!BK286</f>
        <v>0</v>
      </c>
      <c r="BL369" s="247">
        <f>BL203-投入係数!BN37+逆行列係数!BL286</f>
        <v>0</v>
      </c>
      <c r="BM369" s="247">
        <f>BM203-投入係数!BO37+逆行列係数!BM286</f>
        <v>0</v>
      </c>
      <c r="BN369" s="247">
        <f>BN203-投入係数!BP37+逆行列係数!BN286</f>
        <v>0</v>
      </c>
      <c r="BO369" s="247">
        <f>BO203-投入係数!BQ37+逆行列係数!BO286</f>
        <v>0</v>
      </c>
      <c r="BP369" s="247">
        <f>BP203-投入係数!BR37+逆行列係数!BP286</f>
        <v>0</v>
      </c>
      <c r="BQ369" s="247">
        <f>BQ203-投入係数!BS37+逆行列係数!BQ286</f>
        <v>0</v>
      </c>
      <c r="BR369" s="247">
        <f>BR203-投入係数!BT37+逆行列係数!BR286</f>
        <v>0</v>
      </c>
      <c r="BS369" s="247">
        <f>BS203-投入係数!BU37+逆行列係数!BS286</f>
        <v>0</v>
      </c>
      <c r="BT369" s="247">
        <f>BT203-投入係数!BV37+逆行列係数!BT286</f>
        <v>0</v>
      </c>
      <c r="BU369" s="247">
        <f>BU203-投入係数!BW37+逆行列係数!BU286</f>
        <v>0</v>
      </c>
      <c r="BV369" s="247">
        <f>BV203-投入係数!BX37+逆行列係数!BV286</f>
        <v>0</v>
      </c>
      <c r="BW369" s="247">
        <f>BW203-投入係数!BY37+逆行列係数!BW286</f>
        <v>0</v>
      </c>
      <c r="BX369" s="247">
        <f>BX203-投入係数!BZ37+逆行列係数!BX286</f>
        <v>0</v>
      </c>
      <c r="BY369" s="247">
        <f>BY203-投入係数!CA37+逆行列係数!BY286</f>
        <v>0</v>
      </c>
      <c r="BZ369" s="247">
        <f>BZ203-投入係数!CB37+逆行列係数!BZ286</f>
        <v>0</v>
      </c>
      <c r="CA369" s="247">
        <f>CA203-投入係数!CC37+逆行列係数!CA286</f>
        <v>0</v>
      </c>
      <c r="CB369" s="247">
        <f>CB203-投入係数!CD37+逆行列係数!CB286</f>
        <v>0</v>
      </c>
      <c r="CC369" s="277">
        <f>CC203-投入係数!CE37+逆行列係数!CC286</f>
        <v>0</v>
      </c>
    </row>
    <row r="370" spans="1:81">
      <c r="A370" s="216"/>
      <c r="B370" s="356">
        <v>33</v>
      </c>
      <c r="C370" s="209" t="s">
        <v>55</v>
      </c>
      <c r="D370" s="247">
        <f>D204-投入係数!E38+逆行列係数!D287</f>
        <v>-3.8836388839881692E-5</v>
      </c>
      <c r="E370" s="247">
        <f>E204-投入係数!F38+逆行列係数!E287</f>
        <v>-1.0779071545582277E-3</v>
      </c>
      <c r="F370" s="247">
        <f>F204-投入係数!G38+逆行列係数!F287</f>
        <v>0</v>
      </c>
      <c r="G370" s="247">
        <f>G204-投入係数!H38+逆行列係数!G287</f>
        <v>-4.8046068174799615E-4</v>
      </c>
      <c r="H370" s="247">
        <f>H204-投入係数!I38+逆行列係数!H287</f>
        <v>-3.6008345441620749E-4</v>
      </c>
      <c r="I370" s="247">
        <f>I204-投入係数!J38+逆行列係数!I287</f>
        <v>-3.795557941026079E-5</v>
      </c>
      <c r="J370" s="247">
        <f>J204-投入係数!K38+逆行列係数!J287</f>
        <v>-1.9439742408158868E-4</v>
      </c>
      <c r="K370" s="247">
        <f>K204-投入係数!L38+逆行列係数!K287</f>
        <v>-6.0486609660664067E-4</v>
      </c>
      <c r="L370" s="247">
        <f>L204-投入係数!M38+逆行列係数!L287</f>
        <v>-5.1758871660815828E-5</v>
      </c>
      <c r="M370" s="247">
        <f>M204-投入係数!N38+逆行列係数!M287</f>
        <v>-2.455625931770054E-4</v>
      </c>
      <c r="N370" s="247">
        <f>N204-投入係数!O38+逆行列係数!N287</f>
        <v>-5.6545101732318815E-4</v>
      </c>
      <c r="O370" s="247">
        <f>O204-投入係数!P38+逆行列係数!O287</f>
        <v>-9.2969628958681141E-5</v>
      </c>
      <c r="P370" s="247">
        <f>P204-投入係数!Q38+逆行列係数!P287</f>
        <v>-3.4766143165763924E-5</v>
      </c>
      <c r="Q370" s="247">
        <f>Q204-投入係数!R38+逆行列係数!Q287</f>
        <v>-6.3408531651519052E-4</v>
      </c>
      <c r="R370" s="247">
        <f>R204-投入係数!S38+逆行列係数!R287</f>
        <v>-6.2066295001728816E-4</v>
      </c>
      <c r="S370" s="247">
        <f>S204-投入係数!T38+逆行列係数!S287</f>
        <v>-8.4386558955172944E-4</v>
      </c>
      <c r="T370" s="247">
        <f>T204-投入係数!U38+逆行列係数!T287</f>
        <v>-4.3492806028476232E-4</v>
      </c>
      <c r="U370" s="247">
        <f>U204-投入係数!V38+逆行列係数!U287</f>
        <v>-1.5509010894598804E-3</v>
      </c>
      <c r="V370" s="247">
        <f>V204-投入係数!W38+逆行列係数!V287</f>
        <v>-1.5599216062312804E-3</v>
      </c>
      <c r="W370" s="247">
        <f>W204-投入係数!X38+逆行列係数!W287</f>
        <v>-4.5241758141527765E-3</v>
      </c>
      <c r="X370" s="247">
        <f>X204-投入係数!Y38+逆行列係数!X287</f>
        <v>-4.3398032750255387E-4</v>
      </c>
      <c r="Y370" s="247">
        <f>Y204-投入係数!Z38+逆行列係数!Y287</f>
        <v>-1.0075954243569229E-4</v>
      </c>
      <c r="Z370" s="247">
        <f>Z204-投入係数!AA38+逆行列係数!Z287</f>
        <v>-2.7827232285021063E-4</v>
      </c>
      <c r="AA370" s="247">
        <f>AA204-投入係数!AB38+逆行列係数!AA287</f>
        <v>-9.4408711891078706E-4</v>
      </c>
      <c r="AB370" s="247">
        <f>AB204-投入係数!AC38+逆行列係数!AB287</f>
        <v>-1.4961490073346222E-4</v>
      </c>
      <c r="AC370" s="247">
        <f>AC204-投入係数!AD38+逆行列係数!AC287</f>
        <v>-3.8564646144540707E-4</v>
      </c>
      <c r="AD370" s="247">
        <f>AD204-投入係数!AE38+逆行列係数!AD287</f>
        <v>-3.6348555056764056E-4</v>
      </c>
      <c r="AE370" s="247">
        <f>AE204-投入係数!AF38+逆行列係数!AE287</f>
        <v>-3.1280633044307606E-4</v>
      </c>
      <c r="AF370" s="247">
        <f>AF204-投入係数!AG38+逆行列係数!AF287</f>
        <v>-2.2475939670033379E-6</v>
      </c>
      <c r="AG370" s="247">
        <f>AG204-投入係数!AH38+逆行列係数!AG287</f>
        <v>-1.4143463762996864E-3</v>
      </c>
      <c r="AH370" s="247">
        <f>AH204-投入係数!AI38+逆行列係数!AH287</f>
        <v>-8.0252635512789734E-3</v>
      </c>
      <c r="AI370" s="247">
        <f>AI204-投入係数!AJ38+逆行列係数!AI287</f>
        <v>-1.9476096975101678E-4</v>
      </c>
      <c r="AJ370" s="247">
        <f>AJ204-投入係数!AK38+逆行列係数!AJ287</f>
        <v>0.999991288750673</v>
      </c>
      <c r="AK370" s="247">
        <f>AK204-投入係数!AL38+逆行列係数!AK287</f>
        <v>-1.5395993995187125E-4</v>
      </c>
      <c r="AL370" s="247">
        <f>AL204-投入係数!AM38+逆行列係数!AL287</f>
        <v>-8.3019283901223886E-6</v>
      </c>
      <c r="AM370" s="247">
        <f>AM204-投入係数!AN38+逆行列係数!AM287</f>
        <v>-8.5427092113252753E-4</v>
      </c>
      <c r="AN370" s="247">
        <f>AN204-投入係数!AO38+逆行列係数!AN287</f>
        <v>-8.695465003574585E-4</v>
      </c>
      <c r="AO370" s="247">
        <f>AO204-投入係数!AP38+逆行列係数!AO287</f>
        <v>0</v>
      </c>
      <c r="AP370" s="248">
        <f>AP204-投入係数!AQ38+逆行列係数!AP287</f>
        <v>-3.6789046904615588E-3</v>
      </c>
      <c r="AQ370" s="247">
        <f>AQ204-投入係数!AS38+逆行列係数!AQ287</f>
        <v>-7.6714825404136422E-8</v>
      </c>
      <c r="AR370" s="247">
        <f>AR204-投入係数!AT38+逆行列係数!AR287</f>
        <v>-8.3408016699957832E-7</v>
      </c>
      <c r="AS370" s="247">
        <f>AS204-投入係数!AU38+逆行列係数!AS287</f>
        <v>-3.7593980279846329E-9</v>
      </c>
      <c r="AT370" s="247">
        <f>AT204-投入係数!AV38+逆行列係数!AT287</f>
        <v>-1.0405940999972961E-6</v>
      </c>
      <c r="AU370" s="247">
        <f>AU204-投入係数!AW38+逆行列係数!AU287</f>
        <v>-3.4273426546286455E-7</v>
      </c>
      <c r="AV370" s="247">
        <f>AV204-投入係数!AX38+逆行列係数!AV287</f>
        <v>-5.594559688251269E-8</v>
      </c>
      <c r="AW370" s="247">
        <f>AW204-投入係数!AY38+逆行列係数!AW287</f>
        <v>-2.8546134756196844E-7</v>
      </c>
      <c r="AX370" s="247">
        <f>AX204-投入係数!AZ38+逆行列係数!AX287</f>
        <v>-4.9746334391858342E-7</v>
      </c>
      <c r="AY370" s="247">
        <f>AY204-投入係数!BA38+逆行列係数!AY287</f>
        <v>-2.002183954849375E-8</v>
      </c>
      <c r="AZ370" s="247">
        <f>AZ204-投入係数!BB38+逆行列係数!AZ287</f>
        <v>-2.5401786714790411E-7</v>
      </c>
      <c r="BA370" s="247">
        <f>BA204-投入係数!BC38+逆行列係数!BA287</f>
        <v>-6.8952530976838471E-7</v>
      </c>
      <c r="BB370" s="247">
        <f>BB204-投入係数!BD38+逆行列係数!BB287</f>
        <v>-1.1800635683174007E-7</v>
      </c>
      <c r="BC370" s="247">
        <f>BC204-投入係数!BE38+逆行列係数!BC287</f>
        <v>-2.9067710212441428E-8</v>
      </c>
      <c r="BD370" s="247">
        <f>BD204-投入係数!BF38+逆行列係数!BD287</f>
        <v>-7.2360260162076213E-7</v>
      </c>
      <c r="BE370" s="247">
        <f>BE204-投入係数!BG38+逆行列係数!BE287</f>
        <v>-1.1256413554450805E-6</v>
      </c>
      <c r="BF370" s="247">
        <f>BF204-投入係数!BH38+逆行列係数!BF287</f>
        <v>-6.3824029847324657E-7</v>
      </c>
      <c r="BG370" s="247">
        <f>BG204-投入係数!BI38+逆行列係数!BG287</f>
        <v>-5.8030397977354533E-7</v>
      </c>
      <c r="BH370" s="247">
        <f>BH204-投入係数!BJ38+逆行列係数!BH287</f>
        <v>-2.2003850749950672E-6</v>
      </c>
      <c r="BI370" s="247">
        <f>BI204-投入係数!BK38+逆行列係数!BI287</f>
        <v>-1.975543897523559E-6</v>
      </c>
      <c r="BJ370" s="247">
        <f>BJ204-投入係数!BL38+逆行列係数!BJ287</f>
        <v>-2.7049075407115432E-6</v>
      </c>
      <c r="BK370" s="247">
        <f>BK204-投入係数!BM38+逆行列係数!BK287</f>
        <v>-3.2685317681615073E-7</v>
      </c>
      <c r="BL370" s="247">
        <f>BL204-投入係数!BN38+逆行列係数!BL287</f>
        <v>-9.8343079287631443E-8</v>
      </c>
      <c r="BM370" s="247">
        <f>BM204-投入係数!BO38+逆行列係数!BM287</f>
        <v>-2.7270869458806531E-7</v>
      </c>
      <c r="BN370" s="247">
        <f>BN204-投入係数!BP38+逆行列係数!BN287</f>
        <v>-1.0886403537277502E-6</v>
      </c>
      <c r="BO370" s="247">
        <f>BO204-投入係数!BQ38+逆行列係数!BO287</f>
        <v>-1.8674535708623814E-7</v>
      </c>
      <c r="BP370" s="247">
        <f>BP204-投入係数!BR38+逆行列係数!BP287</f>
        <v>-4.1357955021489923E-7</v>
      </c>
      <c r="BQ370" s="247">
        <f>BQ204-投入係数!BS38+逆行列係数!BQ287</f>
        <v>-3.6820994819851033E-7</v>
      </c>
      <c r="BR370" s="247">
        <f>BR204-投入係数!BT38+逆行列係数!BR287</f>
        <v>-3.3602067992650104E-7</v>
      </c>
      <c r="BS370" s="247">
        <f>BS204-投入係数!BU38+逆行列係数!BS287</f>
        <v>-2.6420946914730274E-9</v>
      </c>
      <c r="BT370" s="247">
        <f>BT204-投入係数!BV38+逆行列係数!BT287</f>
        <v>-1.570376472398665E-6</v>
      </c>
      <c r="BU370" s="247">
        <f>BU204-投入係数!BW38+逆行列係数!BU287</f>
        <v>-8.0904260531284992E-6</v>
      </c>
      <c r="BV370" s="247">
        <f>BV204-投入係数!BX38+逆行列係数!BV287</f>
        <v>-2.6339822232390534E-7</v>
      </c>
      <c r="BW370" s="247">
        <f>BW204-投入係数!BY38+逆行列係数!BW287</f>
        <v>-8.4200866242999854E-9</v>
      </c>
      <c r="BX370" s="247">
        <f>BX204-投入係数!BZ38+逆行列係数!BX287</f>
        <v>-1.6459366650415693E-7</v>
      </c>
      <c r="BY370" s="247">
        <f>BY204-投入係数!CA38+逆行列係数!BY287</f>
        <v>-4.9804139202859669E-9</v>
      </c>
      <c r="BZ370" s="247">
        <f>BZ204-投入係数!CB38+逆行列係数!BZ287</f>
        <v>-8.295725636880372E-7</v>
      </c>
      <c r="CA370" s="247">
        <f>CA204-投入係数!CC38+逆行列係数!CA287</f>
        <v>-8.46231439438896E-7</v>
      </c>
      <c r="CB370" s="247">
        <f>CB204-投入係数!CD38+逆行列係数!CB287</f>
        <v>0</v>
      </c>
      <c r="CC370" s="277">
        <f>CC204-投入係数!CE38+逆行列係数!CC287</f>
        <v>-3.9314709014224541E-6</v>
      </c>
    </row>
    <row r="371" spans="1:81">
      <c r="A371" s="216"/>
      <c r="B371" s="356">
        <v>34</v>
      </c>
      <c r="C371" s="209" t="s">
        <v>244</v>
      </c>
      <c r="D371" s="247">
        <f>D205-投入係数!E39+逆行列係数!D288</f>
        <v>0</v>
      </c>
      <c r="E371" s="247">
        <f>E205-投入係数!F39+逆行列係数!E288</f>
        <v>0</v>
      </c>
      <c r="F371" s="247">
        <f>F205-投入係数!G39+逆行列係数!F288</f>
        <v>0</v>
      </c>
      <c r="G371" s="247">
        <f>G205-投入係数!H39+逆行列係数!G288</f>
        <v>0</v>
      </c>
      <c r="H371" s="247">
        <f>H205-投入係数!I39+逆行列係数!H288</f>
        <v>0</v>
      </c>
      <c r="I371" s="247">
        <f>I205-投入係数!J39+逆行列係数!I288</f>
        <v>0</v>
      </c>
      <c r="J371" s="247">
        <f>J205-投入係数!K39+逆行列係数!J288</f>
        <v>0</v>
      </c>
      <c r="K371" s="247">
        <f>K205-投入係数!L39+逆行列係数!K288</f>
        <v>-4.0815482023949706E-6</v>
      </c>
      <c r="L371" s="247">
        <f>L205-投入係数!M39+逆行列係数!L288</f>
        <v>0</v>
      </c>
      <c r="M371" s="247">
        <f>M205-投入係数!N39+逆行列係数!M288</f>
        <v>0</v>
      </c>
      <c r="N371" s="247">
        <f>N205-投入係数!O39+逆行列係数!N288</f>
        <v>0</v>
      </c>
      <c r="O371" s="247">
        <f>O205-投入係数!P39+逆行列係数!O288</f>
        <v>-1.8402134576702082E-6</v>
      </c>
      <c r="P371" s="247">
        <f>P205-投入係数!Q39+逆行列係数!P288</f>
        <v>0</v>
      </c>
      <c r="Q371" s="247">
        <f>Q205-投入係数!R39+逆行列係数!Q288</f>
        <v>0</v>
      </c>
      <c r="R371" s="247">
        <f>R205-投入係数!S39+逆行列係数!R288</f>
        <v>0</v>
      </c>
      <c r="S371" s="247">
        <f>S205-投入係数!T39+逆行列係数!S288</f>
        <v>0</v>
      </c>
      <c r="T371" s="247">
        <f>T205-投入係数!U39+逆行列係数!T288</f>
        <v>0</v>
      </c>
      <c r="U371" s="247">
        <f>U205-投入係数!V39+逆行列係数!U288</f>
        <v>0</v>
      </c>
      <c r="V371" s="247">
        <f>V205-投入係数!W39+逆行列係数!V288</f>
        <v>0</v>
      </c>
      <c r="W371" s="247">
        <f>W205-投入係数!X39+逆行列係数!W288</f>
        <v>0</v>
      </c>
      <c r="X371" s="247">
        <f>X205-投入係数!Y39+逆行列係数!X288</f>
        <v>0</v>
      </c>
      <c r="Y371" s="247">
        <f>Y205-投入係数!Z39+逆行列係数!Y288</f>
        <v>-2.6488187568502693E-6</v>
      </c>
      <c r="Z371" s="247">
        <f>Z205-投入係数!AA39+逆行列係数!Z288</f>
        <v>-4.5425300941001979E-7</v>
      </c>
      <c r="AA371" s="247">
        <f>AA205-投入係数!AB39+逆行列係数!AA288</f>
        <v>-7.1938111649992006E-7</v>
      </c>
      <c r="AB371" s="247">
        <f>AB205-投入係数!AC39+逆行列係数!AB288</f>
        <v>-1.0488409555055771E-4</v>
      </c>
      <c r="AC371" s="247">
        <f>AC205-投入係数!AD39+逆行列係数!AC288</f>
        <v>0</v>
      </c>
      <c r="AD371" s="247">
        <f>AD205-投入係数!AE39+逆行列係数!AD288</f>
        <v>-2.0075046714418656E-5</v>
      </c>
      <c r="AE371" s="247">
        <f>AE205-投入係数!AF39+逆行列係数!AE288</f>
        <v>-1.0643038696936868E-4</v>
      </c>
      <c r="AF371" s="247">
        <f>AF205-投入係数!AG39+逆行列係数!AF288</f>
        <v>-1.0493657266272098E-5</v>
      </c>
      <c r="AG371" s="247">
        <f>AG205-投入係数!AH39+逆行列係数!AG288</f>
        <v>-1.2693228480769334E-3</v>
      </c>
      <c r="AH371" s="247">
        <f>AH205-投入係数!AI39+逆行列係数!AH288</f>
        <v>-3.9706930089517233E-4</v>
      </c>
      <c r="AI371" s="247">
        <f>AI205-投入係数!AJ39+逆行列係数!AI288</f>
        <v>-1.7306963499849698E-5</v>
      </c>
      <c r="AJ371" s="247">
        <f>AJ205-投入係数!AK39+逆行列係数!AJ288</f>
        <v>-1.0992278871500942E-5</v>
      </c>
      <c r="AK371" s="247">
        <f>AK205-投入係数!AL39+逆行列係数!AK288</f>
        <v>0.98547986566997259</v>
      </c>
      <c r="AL371" s="247">
        <f>AL205-投入係数!AM39+逆行列係数!AL288</f>
        <v>-5.2378888842577998E-6</v>
      </c>
      <c r="AM371" s="247">
        <f>AM205-投入係数!AN39+逆行列係数!AM288</f>
        <v>-2.2165368456460474E-5</v>
      </c>
      <c r="AN371" s="247">
        <f>AN205-投入係数!AO39+逆行列係数!AN288</f>
        <v>-2.8409986071729584E-4</v>
      </c>
      <c r="AO371" s="247">
        <f>AO205-投入係数!AP39+逆行列係数!AO288</f>
        <v>0</v>
      </c>
      <c r="AP371" s="248">
        <f>AP205-投入係数!AQ39+逆行列係数!AP288</f>
        <v>-1.3113619207446065E-4</v>
      </c>
      <c r="AQ371" s="247">
        <f>AQ205-投入係数!AS39+逆行列係数!AQ288</f>
        <v>0</v>
      </c>
      <c r="AR371" s="247">
        <f>AR205-投入係数!AT39+逆行列係数!AR288</f>
        <v>0</v>
      </c>
      <c r="AS371" s="247">
        <f>AS205-投入係数!AU39+逆行列係数!AS288</f>
        <v>0</v>
      </c>
      <c r="AT371" s="247">
        <f>AT205-投入係数!AV39+逆行列係数!AT288</f>
        <v>0</v>
      </c>
      <c r="AU371" s="247">
        <f>AU205-投入係数!AW39+逆行列係数!AU288</f>
        <v>0</v>
      </c>
      <c r="AV371" s="247">
        <f>AV205-投入係数!AX39+逆行列係数!AV288</f>
        <v>0</v>
      </c>
      <c r="AW371" s="247">
        <f>AW205-投入係数!AY39+逆行列係数!AW288</f>
        <v>-6.2120846454321107E-10</v>
      </c>
      <c r="AX371" s="247">
        <f>AX205-投入係数!AZ39+逆行列係数!AX288</f>
        <v>-1.9267540000991018E-9</v>
      </c>
      <c r="AY371" s="247">
        <f>AY205-投入係数!BA39+逆行列係数!AY288</f>
        <v>0</v>
      </c>
      <c r="AZ371" s="247">
        <f>AZ205-投入係数!BB39+逆行列係数!AZ288</f>
        <v>-1.9224321536823155E-10</v>
      </c>
      <c r="BA371" s="247">
        <f>BA205-投入係数!BC39+逆行列係数!BA288</f>
        <v>0</v>
      </c>
      <c r="BB371" s="247">
        <f>BB205-投入係数!BD39+逆行列係数!BB288</f>
        <v>-5.9413135156868735E-10</v>
      </c>
      <c r="BC371" s="247">
        <f>BC205-投入係数!BE39+逆行列係数!BC288</f>
        <v>0</v>
      </c>
      <c r="BD371" s="247">
        <f>BD205-投入係数!BF39+逆行列係数!BD288</f>
        <v>0</v>
      </c>
      <c r="BE371" s="247">
        <f>BE205-投入係数!BG39+逆行列係数!BE288</f>
        <v>0</v>
      </c>
      <c r="BF371" s="247">
        <f>BF205-投入係数!BH39+逆行列係数!BF288</f>
        <v>0</v>
      </c>
      <c r="BG371" s="247">
        <f>BG205-投入係数!BI39+逆行列係数!BG288</f>
        <v>0</v>
      </c>
      <c r="BH371" s="247">
        <f>BH205-投入係数!BJ39+逆行列係数!BH288</f>
        <v>0</v>
      </c>
      <c r="BI371" s="247">
        <f>BI205-投入係数!BK39+逆行列係数!BI288</f>
        <v>0</v>
      </c>
      <c r="BJ371" s="247">
        <f>BJ205-投入係数!BL39+逆行列係数!BJ288</f>
        <v>0</v>
      </c>
      <c r="BK371" s="247">
        <f>BK205-投入係数!BM39+逆行列係数!BK288</f>
        <v>0</v>
      </c>
      <c r="BL371" s="247">
        <f>BL205-投入係数!BN39+逆行列係数!BL288</f>
        <v>-1.6384868316571564E-9</v>
      </c>
      <c r="BM371" s="247">
        <f>BM205-投入係数!BO39+逆行列係数!BM288</f>
        <v>-4.7198864355040806E-10</v>
      </c>
      <c r="BN371" s="247">
        <f>BN205-投入係数!BP39+逆行列係数!BN288</f>
        <v>-8.5376155630590121E-9</v>
      </c>
      <c r="BO371" s="247">
        <f>BO205-投入係数!BQ39+逆行列係数!BO288</f>
        <v>-4.434770291741116E-8</v>
      </c>
      <c r="BP371" s="247">
        <f>BP205-投入係数!BR39+逆行列係数!BP288</f>
        <v>0</v>
      </c>
      <c r="BQ371" s="247">
        <f>BQ205-投入係数!BS39+逆行列係数!BQ288</f>
        <v>-6.9269311347190907E-9</v>
      </c>
      <c r="BR371" s="247">
        <f>BR205-投入係数!BT39+逆行列係数!BR288</f>
        <v>-3.9090761332264756E-8</v>
      </c>
      <c r="BS371" s="247">
        <f>BS205-投入係数!BU39+逆行列係数!BS288</f>
        <v>-4.2111894936877827E-9</v>
      </c>
      <c r="BT371" s="247">
        <f>BT205-投入係数!BV39+逆行列係数!BT288</f>
        <v>-3.4970188431573219E-7</v>
      </c>
      <c r="BU371" s="247">
        <f>BU205-投入係数!BW39+逆行列係数!BU288</f>
        <v>-9.8136157178354129E-8</v>
      </c>
      <c r="BV371" s="247">
        <f>BV205-投入係数!BX39+逆行列係数!BV288</f>
        <v>-7.0716792198983118E-9</v>
      </c>
      <c r="BW371" s="247">
        <f>BW205-投入係数!BY39+逆行列係数!BW288</f>
        <v>-4.4734277562654999E-9</v>
      </c>
      <c r="BX371" s="247">
        <f>BX205-投入係数!BZ39+逆行列係数!BX288</f>
        <v>-5.2110598849481091E-6</v>
      </c>
      <c r="BY371" s="247">
        <f>BY205-投入係数!CA39+逆行列係数!BY288</f>
        <v>-2.051997481994059E-9</v>
      </c>
      <c r="BZ371" s="247">
        <f>BZ205-投入係数!CB39+逆行列係数!BZ288</f>
        <v>-8.5221587948907596E-9</v>
      </c>
      <c r="CA371" s="247">
        <f>CA205-投入係数!CC39+逆行列係数!CA288</f>
        <v>-9.6007593893142021E-8</v>
      </c>
      <c r="CB371" s="247">
        <f>CB205-投入係数!CD39+逆行列係数!CB288</f>
        <v>0</v>
      </c>
      <c r="CC371" s="277">
        <f>CC205-投入係数!CE39+逆行列係数!CC288</f>
        <v>-4.6705849164686303E-8</v>
      </c>
    </row>
    <row r="372" spans="1:81">
      <c r="A372" s="216"/>
      <c r="B372" s="356">
        <v>35</v>
      </c>
      <c r="C372" s="209" t="s">
        <v>245</v>
      </c>
      <c r="D372" s="247">
        <f>D206-投入係数!E40+逆行列係数!D289</f>
        <v>-1.9597668418557821E-3</v>
      </c>
      <c r="E372" s="247">
        <f>E206-投入係数!F40+逆行列係数!E289</f>
        <v>-1.5214962036841262E-3</v>
      </c>
      <c r="F372" s="247">
        <f>F206-投入係数!G40+逆行列係数!F289</f>
        <v>-1.2115959638242598E-2</v>
      </c>
      <c r="G372" s="247">
        <f>G206-投入係数!H40+逆行列係数!G289</f>
        <v>-1.9102175287099839E-3</v>
      </c>
      <c r="H372" s="247">
        <f>H206-投入係数!I40+逆行列係数!H289</f>
        <v>-1.1949216706121436E-3</v>
      </c>
      <c r="I372" s="247">
        <f>I206-投入係数!J40+逆行列係数!I289</f>
        <v>-7.3130374161808431E-4</v>
      </c>
      <c r="J372" s="247">
        <f>J206-投入係数!K40+逆行列係数!J289</f>
        <v>-5.1956555054988003E-4</v>
      </c>
      <c r="K372" s="247">
        <f>K206-投入係数!L40+逆行列係数!K289</f>
        <v>-1.0378483151405665E-3</v>
      </c>
      <c r="L372" s="247">
        <f>L206-投入係数!M40+逆行列係数!L289</f>
        <v>-2.9548347164886664E-4</v>
      </c>
      <c r="M372" s="247">
        <f>M206-投入係数!N40+逆行列係数!M289</f>
        <v>-4.3265545201255797E-4</v>
      </c>
      <c r="N372" s="247">
        <f>N206-投入係数!O40+逆行列係数!N289</f>
        <v>-7.4679306792475972E-4</v>
      </c>
      <c r="O372" s="247">
        <f>O206-投入係数!P40+逆行列係数!O289</f>
        <v>-6.3020913040390204E-4</v>
      </c>
      <c r="P372" s="247">
        <f>P206-投入係数!Q40+逆行列係数!P289</f>
        <v>-1.1947139102904591E-3</v>
      </c>
      <c r="Q372" s="247">
        <f>Q206-投入係数!R40+逆行列係数!Q289</f>
        <v>-2.7394880344581946E-4</v>
      </c>
      <c r="R372" s="247">
        <f>R206-投入係数!S40+逆行列係数!R289</f>
        <v>-1.2835663485849084E-3</v>
      </c>
      <c r="S372" s="247">
        <f>S206-投入係数!T40+逆行列係数!S289</f>
        <v>-4.3801892587481874E-4</v>
      </c>
      <c r="T372" s="247">
        <f>T206-投入係数!U40+逆行列係数!T289</f>
        <v>-8.3733730016543023E-4</v>
      </c>
      <c r="U372" s="247">
        <f>U206-投入係数!V40+逆行列係数!U289</f>
        <v>-5.3305501759899415E-4</v>
      </c>
      <c r="V372" s="247">
        <f>V206-投入係数!W40+逆行列係数!V289</f>
        <v>-2.6557036492177527E-4</v>
      </c>
      <c r="W372" s="247">
        <f>W206-投入係数!X40+逆行列係数!W289</f>
        <v>-3.2147942815832862E-4</v>
      </c>
      <c r="X372" s="247">
        <f>X206-投入係数!Y40+逆行列係数!X289</f>
        <v>-2.3757110399465407E-4</v>
      </c>
      <c r="Y372" s="247">
        <f>Y206-投入係数!Z40+逆行列係数!Y289</f>
        <v>-9.1162224500347341E-4</v>
      </c>
      <c r="Z372" s="247">
        <f>Z206-投入係数!AA40+逆行列係数!Z289</f>
        <v>-8.6007113885068422E-4</v>
      </c>
      <c r="AA372" s="247">
        <f>AA206-投入係数!AB40+逆行列係数!AA289</f>
        <v>-2.1159671835716902E-3</v>
      </c>
      <c r="AB372" s="247">
        <f>AB206-投入係数!AC40+逆行列係数!AB289</f>
        <v>-7.2194199322761039E-3</v>
      </c>
      <c r="AC372" s="247">
        <f>AC206-投入係数!AD40+逆行列係数!AC289</f>
        <v>-1.813503873757658E-3</v>
      </c>
      <c r="AD372" s="247">
        <f>AD206-投入係数!AE40+逆行列係数!AD289</f>
        <v>-5.9540993514611525E-4</v>
      </c>
      <c r="AE372" s="247">
        <f>AE206-投入係数!AF40+逆行列係数!AE289</f>
        <v>-3.041809964694814E-3</v>
      </c>
      <c r="AF372" s="247">
        <f>AF206-投入係数!AG40+逆行列係数!AF289</f>
        <v>-2.1061448628656459E-4</v>
      </c>
      <c r="AG372" s="247">
        <f>AG206-投入係数!AH40+逆行列係数!AG289</f>
        <v>-1.6958578394363527E-3</v>
      </c>
      <c r="AH372" s="247">
        <f>AH206-投入係数!AI40+逆行列係数!AH289</f>
        <v>-1.0778508300814313E-3</v>
      </c>
      <c r="AI372" s="247">
        <f>AI206-投入係数!AJ40+逆行列係数!AI289</f>
        <v>-2.0134295664092774E-6</v>
      </c>
      <c r="AJ372" s="247">
        <f>AJ206-投入係数!AK40+逆行列係数!AJ289</f>
        <v>-2.0640312744235742E-3</v>
      </c>
      <c r="AK372" s="247">
        <f>AK206-投入係数!AL40+逆行列係数!AK289</f>
        <v>-1.0648740586950609E-3</v>
      </c>
      <c r="AL372" s="247">
        <f>AL206-投入係数!AM40+逆行列係数!AL289</f>
        <v>1</v>
      </c>
      <c r="AM372" s="247">
        <f>AM206-投入係数!AN40+逆行列係数!AM289</f>
        <v>-1.7436510219163554E-3</v>
      </c>
      <c r="AN372" s="247">
        <f>AN206-投入係数!AO40+逆行列係数!AN289</f>
        <v>-2.2844934794707243E-3</v>
      </c>
      <c r="AO372" s="247">
        <f>AO206-投入係数!AP40+逆行列係数!AO289</f>
        <v>0</v>
      </c>
      <c r="AP372" s="248">
        <f>AP206-投入係数!AQ40+逆行列係数!AP289</f>
        <v>-2.2883865764610124E-4</v>
      </c>
      <c r="AQ372" s="247">
        <f>AQ206-投入係数!AS40+逆行列係数!AQ289</f>
        <v>0</v>
      </c>
      <c r="AR372" s="247">
        <f>AR206-投入係数!AT40+逆行列係数!AR289</f>
        <v>0</v>
      </c>
      <c r="AS372" s="247">
        <f>AS206-投入係数!AU40+逆行列係数!AS289</f>
        <v>0</v>
      </c>
      <c r="AT372" s="247">
        <f>AT206-投入係数!AV40+逆行列係数!AT289</f>
        <v>0</v>
      </c>
      <c r="AU372" s="247">
        <f>AU206-投入係数!AW40+逆行列係数!AU289</f>
        <v>0</v>
      </c>
      <c r="AV372" s="247">
        <f>AV206-投入係数!AX40+逆行列係数!AV289</f>
        <v>0</v>
      </c>
      <c r="AW372" s="247">
        <f>AW206-投入係数!AY40+逆行列係数!AW289</f>
        <v>0</v>
      </c>
      <c r="AX372" s="247">
        <f>AX206-投入係数!AZ40+逆行列係数!AX289</f>
        <v>0</v>
      </c>
      <c r="AY372" s="247">
        <f>AY206-投入係数!BA40+逆行列係数!AY289</f>
        <v>0</v>
      </c>
      <c r="AZ372" s="247">
        <f>AZ206-投入係数!BB40+逆行列係数!AZ289</f>
        <v>0</v>
      </c>
      <c r="BA372" s="247">
        <f>BA206-投入係数!BC40+逆行列係数!BA289</f>
        <v>0</v>
      </c>
      <c r="BB372" s="247">
        <f>BB206-投入係数!BD40+逆行列係数!BB289</f>
        <v>0</v>
      </c>
      <c r="BC372" s="247">
        <f>BC206-投入係数!BE40+逆行列係数!BC289</f>
        <v>0</v>
      </c>
      <c r="BD372" s="247">
        <f>BD206-投入係数!BF40+逆行列係数!BD289</f>
        <v>0</v>
      </c>
      <c r="BE372" s="247">
        <f>BE206-投入係数!BG40+逆行列係数!BE289</f>
        <v>0</v>
      </c>
      <c r="BF372" s="247">
        <f>BF206-投入係数!BH40+逆行列係数!BF289</f>
        <v>0</v>
      </c>
      <c r="BG372" s="247">
        <f>BG206-投入係数!BI40+逆行列係数!BG289</f>
        <v>0</v>
      </c>
      <c r="BH372" s="247">
        <f>BH206-投入係数!BJ40+逆行列係数!BH289</f>
        <v>0</v>
      </c>
      <c r="BI372" s="247">
        <f>BI206-投入係数!BK40+逆行列係数!BI289</f>
        <v>0</v>
      </c>
      <c r="BJ372" s="247">
        <f>BJ206-投入係数!BL40+逆行列係数!BJ289</f>
        <v>0</v>
      </c>
      <c r="BK372" s="247">
        <f>BK206-投入係数!BM40+逆行列係数!BK289</f>
        <v>0</v>
      </c>
      <c r="BL372" s="247">
        <f>BL206-投入係数!BN40+逆行列係数!BL289</f>
        <v>0</v>
      </c>
      <c r="BM372" s="247">
        <f>BM206-投入係数!BO40+逆行列係数!BM289</f>
        <v>0</v>
      </c>
      <c r="BN372" s="247">
        <f>BN206-投入係数!BP40+逆行列係数!BN289</f>
        <v>0</v>
      </c>
      <c r="BO372" s="247">
        <f>BO206-投入係数!BQ40+逆行列係数!BO289</f>
        <v>0</v>
      </c>
      <c r="BP372" s="247">
        <f>BP206-投入係数!BR40+逆行列係数!BP289</f>
        <v>0</v>
      </c>
      <c r="BQ372" s="247">
        <f>BQ206-投入係数!BS40+逆行列係数!BQ289</f>
        <v>0</v>
      </c>
      <c r="BR372" s="247">
        <f>BR206-投入係数!BT40+逆行列係数!BR289</f>
        <v>0</v>
      </c>
      <c r="BS372" s="247">
        <f>BS206-投入係数!BU40+逆行列係数!BS289</f>
        <v>0</v>
      </c>
      <c r="BT372" s="247">
        <f>BT206-投入係数!BV40+逆行列係数!BT289</f>
        <v>0</v>
      </c>
      <c r="BU372" s="247">
        <f>BU206-投入係数!BW40+逆行列係数!BU289</f>
        <v>0</v>
      </c>
      <c r="BV372" s="247">
        <f>BV206-投入係数!BX40+逆行列係数!BV289</f>
        <v>0</v>
      </c>
      <c r="BW372" s="247">
        <f>BW206-投入係数!BY40+逆行列係数!BW289</f>
        <v>0</v>
      </c>
      <c r="BX372" s="247">
        <f>BX206-投入係数!BZ40+逆行列係数!BX289</f>
        <v>0</v>
      </c>
      <c r="BY372" s="247">
        <f>BY206-投入係数!CA40+逆行列係数!BY289</f>
        <v>0</v>
      </c>
      <c r="BZ372" s="247">
        <f>BZ206-投入係数!CB40+逆行列係数!BZ289</f>
        <v>0</v>
      </c>
      <c r="CA372" s="247">
        <f>CA206-投入係数!CC40+逆行列係数!CA289</f>
        <v>0</v>
      </c>
      <c r="CB372" s="247">
        <f>CB206-投入係数!CD40+逆行列係数!CB289</f>
        <v>0</v>
      </c>
      <c r="CC372" s="277">
        <f>CC206-投入係数!CE40+逆行列係数!CC289</f>
        <v>0</v>
      </c>
    </row>
    <row r="373" spans="1:81">
      <c r="A373" s="216"/>
      <c r="B373" s="356">
        <v>36</v>
      </c>
      <c r="C373" s="209" t="s">
        <v>56</v>
      </c>
      <c r="D373" s="247">
        <f>D207-投入係数!E41+逆行列係数!D290</f>
        <v>-3.0615146277320905E-2</v>
      </c>
      <c r="E373" s="247">
        <f>E207-投入係数!F41+逆行列係数!E290</f>
        <v>-1.9101015164116997E-2</v>
      </c>
      <c r="F373" s="247">
        <f>F207-投入係数!G41+逆行列係数!F290</f>
        <v>-1.4080810268846415E-2</v>
      </c>
      <c r="G373" s="247">
        <f>G207-投入係数!H41+逆行列係数!G290</f>
        <v>-8.2075148196715478E-2</v>
      </c>
      <c r="H373" s="247">
        <f>H207-投入係数!I41+逆行列係数!H290</f>
        <v>-3.3039162632383004E-2</v>
      </c>
      <c r="I373" s="247">
        <f>I207-投入係数!J41+逆行列係数!I290</f>
        <v>-2.3289077741573586E-2</v>
      </c>
      <c r="J373" s="247">
        <f>J207-投入係数!K41+逆行列係数!J290</f>
        <v>-1.7492502741377172E-2</v>
      </c>
      <c r="K373" s="247">
        <f>K207-投入係数!L41+逆行列係数!K290</f>
        <v>-3.9489855745550771E-2</v>
      </c>
      <c r="L373" s="247">
        <f>L207-投入係数!M41+逆行列係数!L290</f>
        <v>-9.2289973345589266E-3</v>
      </c>
      <c r="M373" s="247">
        <f>M207-投入係数!N41+逆行列係数!M290</f>
        <v>-3.0448755843458294E-2</v>
      </c>
      <c r="N373" s="247">
        <f>N207-投入係数!O41+逆行列係数!N290</f>
        <v>-4.4119462368549849E-2</v>
      </c>
      <c r="O373" s="247">
        <f>O207-投入係数!P41+逆行列係数!O290</f>
        <v>-9.6106738782284172E-3</v>
      </c>
      <c r="P373" s="247">
        <f>P207-投入係数!Q41+逆行列係数!P290</f>
        <v>-1.165483948671203E-2</v>
      </c>
      <c r="Q373" s="247">
        <f>Q207-投入係数!R41+逆行列係数!Q290</f>
        <v>-2.2698212610586778E-2</v>
      </c>
      <c r="R373" s="247">
        <f>R207-投入係数!S41+逆行列係数!R290</f>
        <v>-2.7303707144721665E-2</v>
      </c>
      <c r="S373" s="247">
        <f>S207-投入係数!T41+逆行列係数!S290</f>
        <v>-2.8314549082600417E-2</v>
      </c>
      <c r="T373" s="247">
        <f>T207-投入係数!U41+逆行列係数!T290</f>
        <v>-2.9478597556903768E-2</v>
      </c>
      <c r="U373" s="247">
        <f>U207-投入係数!V41+逆行列係数!U290</f>
        <v>-3.7625266710349228E-2</v>
      </c>
      <c r="V373" s="247">
        <f>V207-投入係数!W41+逆行列係数!V290</f>
        <v>-2.899872523217728E-2</v>
      </c>
      <c r="W373" s="247">
        <f>W207-投入係数!X41+逆行列係数!W290</f>
        <v>-3.2463145045310074E-2</v>
      </c>
      <c r="X373" s="247">
        <f>X207-投入係数!Y41+逆行列係数!X290</f>
        <v>-2.2174184736241099E-2</v>
      </c>
      <c r="Y373" s="247">
        <f>Y207-投入係数!Z41+逆行列係数!Y290</f>
        <v>-3.4510130970094532E-2</v>
      </c>
      <c r="Z373" s="247">
        <f>Z207-投入係数!AA41+逆行列係数!Z290</f>
        <v>-7.5368560345357619E-2</v>
      </c>
      <c r="AA373" s="247">
        <f>AA207-投入係数!AB41+逆行列係数!AA290</f>
        <v>-4.6169577024883682E-2</v>
      </c>
      <c r="AB373" s="247">
        <f>AB207-投入係数!AC41+逆行列係数!AB290</f>
        <v>-0.11299771096007516</v>
      </c>
      <c r="AC373" s="247">
        <f>AC207-投入係数!AD41+逆行列係数!AC290</f>
        <v>-4.8427735698341433E-2</v>
      </c>
      <c r="AD373" s="247">
        <f>AD207-投入係数!AE41+逆行列係数!AD290</f>
        <v>-6.3914726248921166E-2</v>
      </c>
      <c r="AE373" s="247">
        <f>AE207-投入係数!AF41+逆行列係数!AE290</f>
        <v>-8.4684796307446686E-2</v>
      </c>
      <c r="AF373" s="247">
        <f>AF207-投入係数!AG41+逆行列係数!AF290</f>
        <v>-1.7945378198957244E-2</v>
      </c>
      <c r="AG373" s="247">
        <f>AG207-投入係数!AH41+逆行列係数!AG290</f>
        <v>-5.4402941280398499E-2</v>
      </c>
      <c r="AH373" s="247">
        <f>AH207-投入係数!AI41+逆行列係数!AH290</f>
        <v>-0.11048280602476762</v>
      </c>
      <c r="AI373" s="247">
        <f>AI207-投入係数!AJ41+逆行列係数!AI290</f>
        <v>-6.3465662796175465E-2</v>
      </c>
      <c r="AJ373" s="247">
        <f>AJ207-投入係数!AK41+逆行列係数!AJ290</f>
        <v>-6.256860633224115E-2</v>
      </c>
      <c r="AK373" s="247">
        <f>AK207-投入係数!AL41+逆行列係数!AK290</f>
        <v>-3.2789567653622412E-2</v>
      </c>
      <c r="AL373" s="247">
        <f>AL207-投入係数!AM41+逆行列係数!AL290</f>
        <v>-5.320439550341987E-2</v>
      </c>
      <c r="AM373" s="247">
        <f>AM207-投入係数!AN41+逆行列係数!AM290</f>
        <v>0.8871551504057682</v>
      </c>
      <c r="AN373" s="247">
        <f>AN207-投入係数!AO41+逆行列係数!AN290</f>
        <v>-3.0364767079643945E-2</v>
      </c>
      <c r="AO373" s="247">
        <f>AO207-投入係数!AP41+逆行列係数!AO290</f>
        <v>0</v>
      </c>
      <c r="AP373" s="248">
        <f>AP207-投入係数!AQ41+逆行列係数!AP290</f>
        <v>-2.1197267371731769E-2</v>
      </c>
      <c r="AQ373" s="247">
        <f>AQ207-投入係数!AS41+逆行列係数!AQ290</f>
        <v>-5.0193997646561851E-5</v>
      </c>
      <c r="AR373" s="247">
        <f>AR207-投入係数!AT41+逆行列係数!AR290</f>
        <v>-3.7910404273907084E-5</v>
      </c>
      <c r="AS373" s="247">
        <f>AS207-投入係数!AU41+逆行列係数!AS290</f>
        <v>-2.5628059090414886E-5</v>
      </c>
      <c r="AT373" s="247">
        <f>AT207-投入係数!AV41+逆行列係数!AT290</f>
        <v>-1.4713167503457779E-4</v>
      </c>
      <c r="AU373" s="247">
        <f>AU207-投入係数!AW41+逆行列係数!AU290</f>
        <v>-5.4716412226666602E-5</v>
      </c>
      <c r="AV373" s="247">
        <f>AV207-投入係数!AX41+逆行列係数!AV290</f>
        <v>-5.1407280916898437E-5</v>
      </c>
      <c r="AW373" s="247">
        <f>AW207-投入係数!AY41+逆行列係数!AW290</f>
        <v>-3.3925273529298385E-5</v>
      </c>
      <c r="AX373" s="247">
        <f>AX207-投入係数!AZ41+逆行列係数!AX290</f>
        <v>-7.4807916712260671E-5</v>
      </c>
      <c r="AY373" s="247">
        <f>AY207-投入係数!BA41+逆行列係数!AY290</f>
        <v>-7.8447133970262384E-6</v>
      </c>
      <c r="AZ373" s="247">
        <f>AZ207-投入係数!BB41+逆行列係数!AZ290</f>
        <v>-5.6244390125620867E-5</v>
      </c>
      <c r="BA373" s="247">
        <f>BA207-投入係数!BC41+逆行列係数!BA290</f>
        <v>-8.7434296055210353E-5</v>
      </c>
      <c r="BB373" s="247">
        <f>BB207-投入係数!BD41+逆行列係数!BB290</f>
        <v>-1.6961635485007904E-5</v>
      </c>
      <c r="BC373" s="247">
        <f>BC207-投入係数!BE41+逆行列係数!BC290</f>
        <v>-2.3576653230457078E-5</v>
      </c>
      <c r="BD373" s="247">
        <f>BD207-投入係数!BF41+逆行列係数!BD290</f>
        <v>-4.3695248004820098E-5</v>
      </c>
      <c r="BE373" s="247">
        <f>BE207-投入係数!BG41+逆行列係数!BE290</f>
        <v>-5.8701376280944702E-5</v>
      </c>
      <c r="BF373" s="247">
        <f>BF207-投入係数!BH41+逆行列係数!BF290</f>
        <v>-5.1515136692530867E-5</v>
      </c>
      <c r="BG373" s="247">
        <f>BG207-投入係数!BI41+逆行列係数!BG290</f>
        <v>-5.3307142061067794E-5</v>
      </c>
      <c r="BH373" s="247">
        <f>BH207-投入係数!BJ41+逆行列係数!BH290</f>
        <v>-6.3565806614545981E-5</v>
      </c>
      <c r="BI373" s="247">
        <f>BI207-投入係数!BK41+逆行列係数!BI290</f>
        <v>-5.5535076666637844E-5</v>
      </c>
      <c r="BJ373" s="247">
        <f>BJ207-投入係数!BL41+逆行列係数!BJ290</f>
        <v>-5.2536893731952872E-5</v>
      </c>
      <c r="BK373" s="247">
        <f>BK207-投入係数!BM41+逆行列係数!BK290</f>
        <v>-3.893211369624184E-5</v>
      </c>
      <c r="BL373" s="247">
        <f>BL207-投入係数!BN41+逆行列係数!BL290</f>
        <v>-6.1298130534191768E-5</v>
      </c>
      <c r="BM373" s="247">
        <f>BM207-投入係数!BO41+逆行列係数!BM290</f>
        <v>-1.3647884268386083E-4</v>
      </c>
      <c r="BN373" s="247">
        <f>BN207-投入係数!BP41+逆行列係数!BN290</f>
        <v>-1.091539393767645E-4</v>
      </c>
      <c r="BO373" s="247">
        <f>BO207-投入係数!BQ41+逆行列係数!BO290</f>
        <v>-1.8800002452870943E-4</v>
      </c>
      <c r="BP373" s="247">
        <f>BP207-投入係数!BR41+逆行列係数!BP290</f>
        <v>-8.9992814882714978E-5</v>
      </c>
      <c r="BQ373" s="247">
        <f>BQ207-投入係数!BS41+逆行列係数!BQ290</f>
        <v>-1.1390937338547449E-4</v>
      </c>
      <c r="BR373" s="247">
        <f>BR207-投入係数!BT41+逆行列係数!BR290</f>
        <v>-1.5762037199584938E-4</v>
      </c>
      <c r="BS373" s="247">
        <f>BS207-投入係数!BU41+逆行列係数!BS290</f>
        <v>-3.6838546559042662E-5</v>
      </c>
      <c r="BT373" s="247">
        <f>BT207-投入係数!BV41+逆行列係数!BT290</f>
        <v>-9.4910410970471952E-5</v>
      </c>
      <c r="BU373" s="247">
        <f>BU207-投入係数!BW41+逆行列係数!BU290</f>
        <v>-2.1159035950656815E-4</v>
      </c>
      <c r="BV373" s="247">
        <f>BV207-投入係数!BX41+逆行列係数!BV290</f>
        <v>-1.2252667281748179E-4</v>
      </c>
      <c r="BW373" s="247">
        <f>BW207-投入係数!BY41+逆行列係数!BW290</f>
        <v>-1.2905192594562598E-4</v>
      </c>
      <c r="BX373" s="247">
        <f>BX207-投入係数!BZ41+逆行列係数!BX290</f>
        <v>-6.3051227101124015E-5</v>
      </c>
      <c r="BY373" s="247">
        <f>BY207-投入係数!CA41+逆行列係数!BY290</f>
        <v>-1.0214130686364041E-4</v>
      </c>
      <c r="BZ373" s="247">
        <f>BZ207-投入係数!CB41+逆行列係数!BZ290</f>
        <v>-1.9459120187329023E-4</v>
      </c>
      <c r="CA373" s="247">
        <f>CA207-投入係数!CC41+逆行列係数!CA290</f>
        <v>-5.7402002803879948E-5</v>
      </c>
      <c r="CB373" s="247">
        <f>CB207-投入係数!CD41+逆行列係数!CB290</f>
        <v>0</v>
      </c>
      <c r="CC373" s="277">
        <f>CC207-投入係数!CE41+逆行列係数!CC290</f>
        <v>-3.9458583379799215E-5</v>
      </c>
    </row>
    <row r="374" spans="1:81">
      <c r="A374" s="216"/>
      <c r="B374" s="357">
        <v>37</v>
      </c>
      <c r="C374" s="209" t="s">
        <v>57</v>
      </c>
      <c r="D374" s="247">
        <f>D208-投入係数!E42+逆行列係数!D291</f>
        <v>-1.0365164198248042E-3</v>
      </c>
      <c r="E374" s="247">
        <f>E208-投入係数!F42+逆行列係数!E291</f>
        <v>-5.8816454210730768E-5</v>
      </c>
      <c r="F374" s="247">
        <f>F208-投入係数!G42+逆行列係数!F291</f>
        <v>-6.1569299427349116E-4</v>
      </c>
      <c r="G374" s="247">
        <f>G208-投入係数!H42+逆行列係数!G291</f>
        <v>-8.5203747927552306E-5</v>
      </c>
      <c r="H374" s="247">
        <f>H208-投入係数!I42+逆行列係数!H291</f>
        <v>-1.7911570439967651E-4</v>
      </c>
      <c r="I374" s="247">
        <f>I208-投入係数!J42+逆行列係数!I291</f>
        <v>-6.7309516540466489E-5</v>
      </c>
      <c r="J374" s="247">
        <f>J208-投入係数!K42+逆行列係数!J291</f>
        <v>-4.4966053229740998E-5</v>
      </c>
      <c r="K374" s="247">
        <f>K208-投入係数!L42+逆行列係数!K291</f>
        <v>-1.5733366895070514E-4</v>
      </c>
      <c r="L374" s="247">
        <f>L208-投入係数!M42+逆行列係数!L291</f>
        <v>-3.2635713710493647E-5</v>
      </c>
      <c r="M374" s="247">
        <f>M208-投入係数!N42+逆行列係数!M291</f>
        <v>-5.4776707963779172E-5</v>
      </c>
      <c r="N374" s="247">
        <f>N208-投入係数!O42+逆行列係数!N291</f>
        <v>-1.2172775271703224E-4</v>
      </c>
      <c r="O374" s="247">
        <f>O208-投入係数!P42+逆行列係数!O291</f>
        <v>-3.9568827826964596E-5</v>
      </c>
      <c r="P374" s="247">
        <f>P208-投入係数!Q42+逆行列係数!P291</f>
        <v>-2.0177491615594293E-5</v>
      </c>
      <c r="Q374" s="247">
        <f>Q208-投入係数!R42+逆行列係数!Q291</f>
        <v>-6.474885210249273E-5</v>
      </c>
      <c r="R374" s="247">
        <f>R208-投入係数!S42+逆行列係数!R291</f>
        <v>-6.8126503852076954E-5</v>
      </c>
      <c r="S374" s="247">
        <f>S208-投入係数!T42+逆行列係数!S291</f>
        <v>-1.1528066991398683E-4</v>
      </c>
      <c r="T374" s="247">
        <f>T208-投入係数!U42+逆行列係数!T291</f>
        <v>-1.2391232742072099E-4</v>
      </c>
      <c r="U374" s="247">
        <f>U208-投入係数!V42+逆行列係数!U291</f>
        <v>-1.3624559681298112E-4</v>
      </c>
      <c r="V374" s="247">
        <f>V208-投入係数!W42+逆行列係数!V291</f>
        <v>-7.6074010637338453E-5</v>
      </c>
      <c r="W374" s="247">
        <f>W208-投入係数!X42+逆行列係数!W291</f>
        <v>-1.2203910230864719E-4</v>
      </c>
      <c r="X374" s="247">
        <f>X208-投入係数!Y42+逆行列係数!X291</f>
        <v>-1.2651128728352487E-4</v>
      </c>
      <c r="Y374" s="247">
        <f>Y208-投入係数!Z42+逆行列係数!Y291</f>
        <v>-1.2805726954296808E-4</v>
      </c>
      <c r="Z374" s="247">
        <f>Z208-投入係数!AA42+逆行列係数!Z291</f>
        <v>-1.7772994068487904E-4</v>
      </c>
      <c r="AA374" s="247">
        <f>AA208-投入係数!AB42+逆行列係数!AA291</f>
        <v>-5.4189778405072339E-5</v>
      </c>
      <c r="AB374" s="247">
        <f>AB208-投入係数!AC42+逆行列係数!AB291</f>
        <v>-2.3584309851067166E-4</v>
      </c>
      <c r="AC374" s="247">
        <f>AC208-投入係数!AD42+逆行列係数!AC291</f>
        <v>-3.7645662889952134E-5</v>
      </c>
      <c r="AD374" s="247">
        <f>AD208-投入係数!AE42+逆行列係数!AD291</f>
        <v>-3.6686535322200884E-4</v>
      </c>
      <c r="AE374" s="247">
        <f>AE208-投入係数!AF42+逆行列係数!AE291</f>
        <v>-1.5122392147462645E-4</v>
      </c>
      <c r="AF374" s="247">
        <f>AF208-投入係数!AG42+逆行列係数!AF291</f>
        <v>-4.3525256757651759E-4</v>
      </c>
      <c r="AG374" s="247">
        <f>AG208-投入係数!AH42+逆行列係数!AG291</f>
        <v>-4.0921103703461304E-4</v>
      </c>
      <c r="AH374" s="247">
        <f>AH208-投入係数!AI42+逆行列係数!AH291</f>
        <v>-3.2100682778096303E-3</v>
      </c>
      <c r="AI374" s="247">
        <f>AI208-投入係数!AJ42+逆行列係数!AI291</f>
        <v>-2.4283931655628629E-4</v>
      </c>
      <c r="AJ374" s="247">
        <f>AJ208-投入係数!AK42+逆行列係数!AJ291</f>
        <v>-5.6875840105371283E-3</v>
      </c>
      <c r="AK374" s="247">
        <f>AK208-投入係数!AL42+逆行列係数!AK291</f>
        <v>-1.2645098359420672E-2</v>
      </c>
      <c r="AL374" s="247">
        <f>AL208-投入係数!AM42+逆行列係数!AL291</f>
        <v>-1.3309086849878232E-3</v>
      </c>
      <c r="AM374" s="247">
        <f>AM208-投入係数!AN42+逆行列係数!AM291</f>
        <v>-9.2282507431824573E-4</v>
      </c>
      <c r="AN374" s="247">
        <f>AN208-投入係数!AO42+逆行列係数!AN291</f>
        <v>0.99202657947115758</v>
      </c>
      <c r="AO374" s="247">
        <f>AO208-投入係数!AP42+逆行列係数!AO291</f>
        <v>0</v>
      </c>
      <c r="AP374" s="248">
        <f>AP208-投入係数!AQ42+逆行列係数!AP291</f>
        <v>-1.9137305938996521E-3</v>
      </c>
      <c r="AQ374" s="247">
        <f>AQ208-投入係数!AS42+逆行列係数!AQ291</f>
        <v>-3.520955248016512E-5</v>
      </c>
      <c r="AR374" s="247">
        <f>AR208-投入係数!AT42+逆行列係数!AR291</f>
        <v>-1.1647347858026492E-6</v>
      </c>
      <c r="AS374" s="247">
        <f>AS208-投入係数!AU42+逆行列係数!AS291</f>
        <v>-1.6992274281098321E-5</v>
      </c>
      <c r="AT374" s="247">
        <f>AT208-投入係数!AV42+逆行列係数!AT291</f>
        <v>-3.3692403672733387E-6</v>
      </c>
      <c r="AU374" s="247">
        <f>AU208-投入係数!AW42+逆行列係数!AU291</f>
        <v>-4.4568997664889894E-6</v>
      </c>
      <c r="AV374" s="247">
        <f>AV208-投入係数!AX42+逆行列係数!AV291</f>
        <v>-2.9785541572051778E-6</v>
      </c>
      <c r="AW374" s="247">
        <f>AW208-投入係数!AY42+逆行列係数!AW291</f>
        <v>-1.8210006616929727E-6</v>
      </c>
      <c r="AX374" s="247">
        <f>AX208-投入係数!AZ42+逆行列係数!AX291</f>
        <v>-3.2336872353709534E-6</v>
      </c>
      <c r="AY374" s="247">
        <f>AY208-投入係数!BA42+逆行列係数!AY291</f>
        <v>-7.6949553335412552E-7</v>
      </c>
      <c r="AZ374" s="247">
        <f>AZ208-投入係数!BB42+逆行列係数!AZ291</f>
        <v>-1.4979338235193787E-6</v>
      </c>
      <c r="BA374" s="247">
        <f>BA208-投入係数!BC42+逆行列係数!BA291</f>
        <v>-5.4268238477522272E-6</v>
      </c>
      <c r="BB374" s="247">
        <f>BB208-投入係数!BD42+逆行列係数!BB291</f>
        <v>-9.3401783502138449E-7</v>
      </c>
      <c r="BC374" s="247">
        <f>BC208-投入係数!BE42+逆行列係数!BC291</f>
        <v>-8.8838819062729796E-7</v>
      </c>
      <c r="BD374" s="247">
        <f>BD208-投入係数!BF42+逆行列係数!BD291</f>
        <v>-1.4751999285864329E-6</v>
      </c>
      <c r="BE374" s="247">
        <f>BE208-投入係数!BG42+逆行列係数!BE291</f>
        <v>-2.2452735836393446E-6</v>
      </c>
      <c r="BF374" s="247">
        <f>BF208-投入係数!BH42+逆行列係数!BF291</f>
        <v>-2.1461610852070962E-6</v>
      </c>
      <c r="BG374" s="247">
        <f>BG208-投入係数!BI42+逆行列係数!BG291</f>
        <v>-2.059244591215515E-6</v>
      </c>
      <c r="BH374" s="247">
        <f>BH208-投入係数!BJ42+逆行列係数!BH291</f>
        <v>-4.5936932429979713E-6</v>
      </c>
      <c r="BI374" s="247">
        <f>BI208-投入係数!BK42+逆行列係数!BI291</f>
        <v>-2.3442721283148636E-6</v>
      </c>
      <c r="BJ374" s="247">
        <f>BJ208-投入係数!BL42+逆行列係数!BJ291</f>
        <v>-2.8808918140142157E-6</v>
      </c>
      <c r="BK374" s="247">
        <f>BK208-投入係数!BM42+逆行列係数!BK291</f>
        <v>-1.670476272543341E-6</v>
      </c>
      <c r="BL374" s="247">
        <f>BL208-投入係数!BN42+逆行列係数!BL291</f>
        <v>-1.7259983931293251E-5</v>
      </c>
      <c r="BM374" s="247">
        <f>BM208-投入係数!BO42+逆行列係数!BM291</f>
        <v>-4.8280904075232766E-6</v>
      </c>
      <c r="BN374" s="247">
        <f>BN208-投入係数!BP42+逆行列係数!BN291</f>
        <v>-1.6550934986663517E-6</v>
      </c>
      <c r="BO374" s="247">
        <f>BO208-投入係数!BQ42+逆行列係数!BO291</f>
        <v>-5.7928968926626917E-6</v>
      </c>
      <c r="BP374" s="247">
        <f>BP208-投入係数!BR42+逆行列係数!BP291</f>
        <v>-1.0607785705120654E-6</v>
      </c>
      <c r="BQ374" s="247">
        <f>BQ208-投入係数!BS42+逆行列係数!BQ291</f>
        <v>-1.0519892412728473E-5</v>
      </c>
      <c r="BR374" s="247">
        <f>BR208-投入係数!BT42+逆行列係数!BR291</f>
        <v>-4.1444188370719852E-6</v>
      </c>
      <c r="BS374" s="247">
        <f>BS208-投入係数!BU42+逆行列係数!BS291</f>
        <v>-1.2569442033236562E-5</v>
      </c>
      <c r="BT374" s="247">
        <f>BT208-投入係数!BV42+逆行列係数!BT291</f>
        <v>-1.1107145082783554E-5</v>
      </c>
      <c r="BU374" s="247">
        <f>BU208-投入係数!BW42+逆行列係数!BU291</f>
        <v>-1.460640252943647E-4</v>
      </c>
      <c r="BV374" s="247">
        <f>BV208-投入係数!BX42+逆行列係数!BV291</f>
        <v>-7.0787284165868171E-6</v>
      </c>
      <c r="BW374" s="247">
        <f>BW208-投入係数!BY42+逆行列係数!BW291</f>
        <v>-1.4363454730656895E-4</v>
      </c>
      <c r="BX374" s="247">
        <f>BX208-投入係数!BZ42+逆行列係数!BX291</f>
        <v>-3.5740933632954282E-4</v>
      </c>
      <c r="BY374" s="247">
        <f>BY208-投入係数!CA42+逆行列係数!BY291</f>
        <v>-3.6729863850343153E-5</v>
      </c>
      <c r="BZ374" s="247">
        <f>BZ208-投入係数!CB42+逆行列係数!BZ291</f>
        <v>-4.3519275392735452E-5</v>
      </c>
      <c r="CA374" s="247">
        <f>CA208-投入係数!CC42+逆行列係数!CA291</f>
        <v>-2.7368491873838512E-4</v>
      </c>
      <c r="CB374" s="247">
        <f>CB208-投入係数!CD42+逆行列係数!CB291</f>
        <v>0</v>
      </c>
      <c r="CC374" s="277">
        <f>CC208-投入係数!CE42+逆行列係数!CC291</f>
        <v>-5.2815559425964464E-5</v>
      </c>
    </row>
    <row r="375" spans="1:81">
      <c r="A375" s="216"/>
      <c r="B375" s="357">
        <v>38</v>
      </c>
      <c r="C375" s="209" t="s">
        <v>246</v>
      </c>
      <c r="D375" s="291">
        <f>D209-投入係数!E43+逆行列係数!D292</f>
        <v>-3.6288710520650735E-4</v>
      </c>
      <c r="E375" s="247">
        <f>E209-投入係数!F43+逆行列係数!E292</f>
        <v>-4.3071751234373358E-3</v>
      </c>
      <c r="F375" s="247">
        <f>F209-投入係数!G43+逆行列係数!F292</f>
        <v>-1.0211495787757988E-3</v>
      </c>
      <c r="G375" s="247">
        <f>G209-投入係数!H43+逆行列係数!G292</f>
        <v>-1.2174707046111702E-3</v>
      </c>
      <c r="H375" s="247">
        <f>H209-投入係数!I43+逆行列係数!H292</f>
        <v>-8.0690273343625094E-4</v>
      </c>
      <c r="I375" s="247">
        <f>I209-投入係数!J43+逆行列係数!I292</f>
        <v>-1.0820038711694057E-3</v>
      </c>
      <c r="J375" s="247">
        <f>J209-投入係数!K43+逆行列係数!J292</f>
        <v>-6.3716264513520961E-4</v>
      </c>
      <c r="K375" s="247">
        <f>K209-投入係数!L43+逆行列係数!K292</f>
        <v>-6.8146451642364615E-4</v>
      </c>
      <c r="L375" s="247">
        <f>L209-投入係数!M43+逆行列係数!L292</f>
        <v>-7.2863992072397658E-5</v>
      </c>
      <c r="M375" s="247">
        <f>M209-投入係数!N43+逆行列係数!M292</f>
        <v>-1.721941645745728E-4</v>
      </c>
      <c r="N375" s="247">
        <f>N209-投入係数!O43+逆行列係数!N292</f>
        <v>-1.0835356051938424E-3</v>
      </c>
      <c r="O375" s="247">
        <f>O209-投入係数!P43+逆行列係数!O292</f>
        <v>-1.4827796621756767E-4</v>
      </c>
      <c r="P375" s="247">
        <f>P209-投入係数!Q43+逆行列係数!P292</f>
        <v>-2.2424487540394111E-4</v>
      </c>
      <c r="Q375" s="247">
        <f>Q209-投入係数!R43+逆行列係数!Q292</f>
        <v>-5.3506940482395138E-4</v>
      </c>
      <c r="R375" s="247">
        <f>R209-投入係数!S43+逆行列係数!R292</f>
        <v>-5.9015715215711569E-4</v>
      </c>
      <c r="S375" s="247">
        <f>S209-投入係数!T43+逆行列係数!S292</f>
        <v>-9.5795249216295761E-4</v>
      </c>
      <c r="T375" s="247">
        <f>T209-投入係数!U43+逆行列係数!T292</f>
        <v>-1.2782467693780856E-3</v>
      </c>
      <c r="U375" s="247">
        <f>U209-投入係数!V43+逆行列係数!U292</f>
        <v>-1.569066151393091E-3</v>
      </c>
      <c r="V375" s="247">
        <f>V209-投入係数!W43+逆行列係数!V292</f>
        <v>-8.4984925881121569E-4</v>
      </c>
      <c r="W375" s="247">
        <f>W209-投入係数!X43+逆行列係数!W292</f>
        <v>-7.8806736658546461E-4</v>
      </c>
      <c r="X375" s="247">
        <f>X209-投入係数!Y43+逆行列係数!X292</f>
        <v>-7.7999399103341666E-4</v>
      </c>
      <c r="Y375" s="247">
        <f>Y209-投入係数!Z43+逆行列係数!Y292</f>
        <v>-1.1702221028359269E-3</v>
      </c>
      <c r="Z375" s="247">
        <f>Z209-投入係数!AA43+逆行列係数!Z292</f>
        <v>-7.3842780100853093E-4</v>
      </c>
      <c r="AA375" s="247">
        <f>AA209-投入係数!AB43+逆行列係数!AA292</f>
        <v>-5.4895406193501972E-5</v>
      </c>
      <c r="AB375" s="247">
        <f>AB209-投入係数!AC43+逆行列係数!AB292</f>
        <v>-1.0267805427719916E-3</v>
      </c>
      <c r="AC375" s="247">
        <f>AC209-投入係数!AD43+逆行列係数!AC292</f>
        <v>-2.8913005473299174E-3</v>
      </c>
      <c r="AD375" s="247">
        <f>AD209-投入係数!AE43+逆行列係数!AD292</f>
        <v>-2.0204553164725188E-3</v>
      </c>
      <c r="AE375" s="247">
        <f>AE209-投入係数!AF43+逆行列係数!AE292</f>
        <v>-3.3775568332417563E-3</v>
      </c>
      <c r="AF375" s="247">
        <f>AF209-投入係数!AG43+逆行列係数!AF292</f>
        <v>-3.4428240611541236E-4</v>
      </c>
      <c r="AG375" s="247">
        <f>AG209-投入係数!AH43+逆行列係数!AG292</f>
        <v>-2.5645372410937357E-3</v>
      </c>
      <c r="AH375" s="247">
        <f>AH209-投入係数!AI43+逆行列係数!AH292</f>
        <v>-2.0243807486831676E-3</v>
      </c>
      <c r="AI375" s="247">
        <f>AI209-投入係数!AJ43+逆行列係数!AI292</f>
        <v>-2.7303336734665505E-3</v>
      </c>
      <c r="AJ375" s="247">
        <f>AJ209-投入係数!AK43+逆行列係数!AJ292</f>
        <v>-3.5597235405307754E-3</v>
      </c>
      <c r="AK375" s="247">
        <f>AK209-投入係数!AL43+逆行列係数!AK292</f>
        <v>-2.4040653923962465E-3</v>
      </c>
      <c r="AL375" s="247">
        <f>AL209-投入係数!AM43+逆行列係数!AL292</f>
        <v>-4.4335053091620518E-3</v>
      </c>
      <c r="AM375" s="247">
        <f>AM209-投入係数!AN43+逆行列係数!AM292</f>
        <v>-1.5478962146488755E-3</v>
      </c>
      <c r="AN375" s="247">
        <f>AN209-投入係数!AO43+逆行列係数!AN292</f>
        <v>-1.8734904106083145E-3</v>
      </c>
      <c r="AO375" s="247">
        <f>AO209-投入係数!AP43+逆行列係数!AO292</f>
        <v>1</v>
      </c>
      <c r="AP375" s="248">
        <f>AP209-投入係数!AQ43+逆行列係数!AP292</f>
        <v>-1.2113615176779779E-4</v>
      </c>
      <c r="AQ375" s="247">
        <f>AQ209-投入係数!AS43+逆行列係数!AQ292</f>
        <v>0</v>
      </c>
      <c r="AR375" s="247">
        <f>AR209-投入係数!AT43+逆行列係数!AR292</f>
        <v>0</v>
      </c>
      <c r="AS375" s="247">
        <f>AS209-投入係数!AU43+逆行列係数!AS292</f>
        <v>0</v>
      </c>
      <c r="AT375" s="247">
        <f>AT209-投入係数!AV43+逆行列係数!AT292</f>
        <v>0</v>
      </c>
      <c r="AU375" s="247">
        <f>AU209-投入係数!AW43+逆行列係数!AU292</f>
        <v>0</v>
      </c>
      <c r="AV375" s="247">
        <f>AV209-投入係数!AX43+逆行列係数!AV292</f>
        <v>0</v>
      </c>
      <c r="AW375" s="247">
        <f>AW209-投入係数!AY43+逆行列係数!AW292</f>
        <v>0</v>
      </c>
      <c r="AX375" s="247">
        <f>AX209-投入係数!AZ43+逆行列係数!AX292</f>
        <v>0</v>
      </c>
      <c r="AY375" s="247">
        <f>AY209-投入係数!BA43+逆行列係数!AY292</f>
        <v>0</v>
      </c>
      <c r="AZ375" s="247">
        <f>AZ209-投入係数!BB43+逆行列係数!AZ292</f>
        <v>0</v>
      </c>
      <c r="BA375" s="247">
        <f>BA209-投入係数!BC43+逆行列係数!BA292</f>
        <v>0</v>
      </c>
      <c r="BB375" s="247">
        <f>BB209-投入係数!BD43+逆行列係数!BB292</f>
        <v>0</v>
      </c>
      <c r="BC375" s="247">
        <f>BC209-投入係数!BE43+逆行列係数!BC292</f>
        <v>0</v>
      </c>
      <c r="BD375" s="247">
        <f>BD209-投入係数!BF43+逆行列係数!BD292</f>
        <v>0</v>
      </c>
      <c r="BE375" s="247">
        <f>BE209-投入係数!BG43+逆行列係数!BE292</f>
        <v>0</v>
      </c>
      <c r="BF375" s="247">
        <f>BF209-投入係数!BH43+逆行列係数!BF292</f>
        <v>0</v>
      </c>
      <c r="BG375" s="247">
        <f>BG209-投入係数!BI43+逆行列係数!BG292</f>
        <v>0</v>
      </c>
      <c r="BH375" s="247">
        <f>BH209-投入係数!BJ43+逆行列係数!BH292</f>
        <v>0</v>
      </c>
      <c r="BI375" s="247">
        <f>BI209-投入係数!BK43+逆行列係数!BI292</f>
        <v>0</v>
      </c>
      <c r="BJ375" s="247">
        <f>BJ209-投入係数!BL43+逆行列係数!BJ292</f>
        <v>0</v>
      </c>
      <c r="BK375" s="247">
        <f>BK209-投入係数!BM43+逆行列係数!BK292</f>
        <v>0</v>
      </c>
      <c r="BL375" s="247">
        <f>BL209-投入係数!BN43+逆行列係数!BL292</f>
        <v>0</v>
      </c>
      <c r="BM375" s="247">
        <f>BM209-投入係数!BO43+逆行列係数!BM292</f>
        <v>0</v>
      </c>
      <c r="BN375" s="247">
        <f>BN209-投入係数!BP43+逆行列係数!BN292</f>
        <v>0</v>
      </c>
      <c r="BO375" s="247">
        <f>BO209-投入係数!BQ43+逆行列係数!BO292</f>
        <v>0</v>
      </c>
      <c r="BP375" s="247">
        <f>BP209-投入係数!BR43+逆行列係数!BP292</f>
        <v>0</v>
      </c>
      <c r="BQ375" s="247">
        <f>BQ209-投入係数!BS43+逆行列係数!BQ292</f>
        <v>0</v>
      </c>
      <c r="BR375" s="247">
        <f>BR209-投入係数!BT43+逆行列係数!BR292</f>
        <v>0</v>
      </c>
      <c r="BS375" s="247">
        <f>BS209-投入係数!BU43+逆行列係数!BS292</f>
        <v>0</v>
      </c>
      <c r="BT375" s="247">
        <f>BT209-投入係数!BV43+逆行列係数!BT292</f>
        <v>0</v>
      </c>
      <c r="BU375" s="247">
        <f>BU209-投入係数!BW43+逆行列係数!BU292</f>
        <v>0</v>
      </c>
      <c r="BV375" s="247">
        <f>BV209-投入係数!BX43+逆行列係数!BV292</f>
        <v>0</v>
      </c>
      <c r="BW375" s="247">
        <f>BW209-投入係数!BY43+逆行列係数!BW292</f>
        <v>0</v>
      </c>
      <c r="BX375" s="247">
        <f>BX209-投入係数!BZ43+逆行列係数!BX292</f>
        <v>0</v>
      </c>
      <c r="BY375" s="247">
        <f>BY209-投入係数!CA43+逆行列係数!BY292</f>
        <v>0</v>
      </c>
      <c r="BZ375" s="247">
        <f>BZ209-投入係数!CB43+逆行列係数!BZ292</f>
        <v>0</v>
      </c>
      <c r="CA375" s="247">
        <f>CA209-投入係数!CC43+逆行列係数!CA292</f>
        <v>0</v>
      </c>
      <c r="CB375" s="247">
        <f>CB209-投入係数!CD43+逆行列係数!CB292</f>
        <v>0</v>
      </c>
      <c r="CC375" s="277">
        <f>CC209-投入係数!CE43+逆行列係数!CC292</f>
        <v>0</v>
      </c>
    </row>
    <row r="376" spans="1:81">
      <c r="A376" s="216"/>
      <c r="B376" s="358">
        <v>39</v>
      </c>
      <c r="C376" s="210" t="s">
        <v>247</v>
      </c>
      <c r="D376" s="292">
        <f>D210-投入係数!E44+逆行列係数!D293</f>
        <v>-3.4676775624240936E-3</v>
      </c>
      <c r="E376" s="252">
        <f>E210-投入係数!F44+逆行列係数!E293</f>
        <v>-5.3418811838066823E-4</v>
      </c>
      <c r="F376" s="252">
        <f>F210-投入係数!G44+逆行列係数!F293</f>
        <v>-5.8290591637625098E-3</v>
      </c>
      <c r="G376" s="252">
        <f>G210-投入係数!H44+逆行列係数!G293</f>
        <v>-3.579033972341091E-3</v>
      </c>
      <c r="H376" s="252">
        <f>H210-投入係数!I44+逆行列係数!H293</f>
        <v>-2.6041127549599275E-3</v>
      </c>
      <c r="I376" s="252">
        <f>I210-投入係数!J44+逆行列係数!I293</f>
        <v>-1.765199716031013E-3</v>
      </c>
      <c r="J376" s="252">
        <f>J210-投入係数!K44+逆行列係数!J293</f>
        <v>-1.9024388970834145E-3</v>
      </c>
      <c r="K376" s="252">
        <f>K210-投入係数!L44+逆行列係数!K293</f>
        <v>-6.5754030731586999E-4</v>
      </c>
      <c r="L376" s="252">
        <f>L210-投入係数!M44+逆行列係数!L293</f>
        <v>-2.4592520758018894E-3</v>
      </c>
      <c r="M376" s="252">
        <f>M210-投入係数!N44+逆行列係数!M293</f>
        <v>-1.440256622452148E-3</v>
      </c>
      <c r="N376" s="252">
        <f>N210-投入係数!O44+逆行列係数!N293</f>
        <v>-7.1884497178443373E-3</v>
      </c>
      <c r="O376" s="252">
        <f>O210-投入係数!P44+逆行列係数!O293</f>
        <v>-3.984841053699931E-3</v>
      </c>
      <c r="P376" s="252">
        <f>P210-投入係数!Q44+逆行列係数!P293</f>
        <v>-3.0186638433442213E-3</v>
      </c>
      <c r="Q376" s="252">
        <f>Q210-投入係数!R44+逆行列係数!Q293</f>
        <v>-3.8930093582972159E-3</v>
      </c>
      <c r="R376" s="252">
        <f>R210-投入係数!S44+逆行列係数!R293</f>
        <v>-4.4187072178206808E-3</v>
      </c>
      <c r="S376" s="252">
        <f>S210-投入係数!T44+逆行列係数!S293</f>
        <v>-3.9885858098104993E-3</v>
      </c>
      <c r="T376" s="252">
        <f>T210-投入係数!U44+逆行列係数!T293</f>
        <v>-2.0957848289339248E-3</v>
      </c>
      <c r="U376" s="252">
        <f>U210-投入係数!V44+逆行列係数!U293</f>
        <v>-7.6184568244645453E-4</v>
      </c>
      <c r="V376" s="252">
        <f>V210-投入係数!W44+逆行列係数!V293</f>
        <v>-2.2920955170793737E-3</v>
      </c>
      <c r="W376" s="252">
        <f>W210-投入係数!X44+逆行列係数!W293</f>
        <v>-1.3763580915159652E-3</v>
      </c>
      <c r="X376" s="252">
        <f>X210-投入係数!Y44+逆行列係数!X293</f>
        <v>-2.9603023992752159E-3</v>
      </c>
      <c r="Y376" s="252">
        <f>Y210-投入係数!Z44+逆行列係数!Y293</f>
        <v>-1.0971244177359666E-3</v>
      </c>
      <c r="Z376" s="252">
        <f>Z210-投入係数!AA44+逆行列係数!Z293</f>
        <v>-9.4315021341084496E-3</v>
      </c>
      <c r="AA376" s="252">
        <f>AA210-投入係数!AB44+逆行列係数!AA293</f>
        <v>-1.9594869943716227E-3</v>
      </c>
      <c r="AB376" s="252">
        <f>AB210-投入係数!AC44+逆行列係数!AB293</f>
        <v>-4.7558994130817043E-3</v>
      </c>
      <c r="AC376" s="252">
        <f>AC210-投入係数!AD44+逆行列係数!AC293</f>
        <v>-4.8608040551412924E-3</v>
      </c>
      <c r="AD376" s="252">
        <f>AD210-投入係数!AE44+逆行列係数!AD293</f>
        <v>-2.7117920546736339E-3</v>
      </c>
      <c r="AE376" s="252">
        <f>AE210-投入係数!AF44+逆行列係数!AE293</f>
        <v>-6.3073242759290795E-3</v>
      </c>
      <c r="AF376" s="252">
        <f>AF210-投入係数!AG44+逆行列係数!AF293</f>
        <v>-2.1944718802235494E-3</v>
      </c>
      <c r="AG376" s="252">
        <f>AG210-投入係数!AH44+逆行列係数!AG293</f>
        <v>-2.7743585110921102E-3</v>
      </c>
      <c r="AH376" s="252">
        <f>AH210-投入係数!AI44+逆行列係数!AH293</f>
        <v>-3.1667415734066796E-3</v>
      </c>
      <c r="AI376" s="252">
        <f>AI210-投入係数!AJ44+逆行列係数!AI293</f>
        <v>-2.0456004054270627E-4</v>
      </c>
      <c r="AJ376" s="252">
        <f>AJ210-投入係数!AK44+逆行列係数!AJ293</f>
        <v>-4.0016787818798836E-3</v>
      </c>
      <c r="AK376" s="252">
        <f>AK210-投入係数!AL44+逆行列係数!AK293</f>
        <v>-1.7455053766540192E-3</v>
      </c>
      <c r="AL376" s="252">
        <f>AL210-投入係数!AM44+逆行列係数!AL293</f>
        <v>-7.9793523165408026E-3</v>
      </c>
      <c r="AM376" s="252">
        <f>AM210-投入係数!AN44+逆行列係数!AM293</f>
        <v>-2.1631844310958971E-3</v>
      </c>
      <c r="AN376" s="252">
        <f>AN210-投入係数!AO44+逆行列係数!AN293</f>
        <v>-2.7777386163015004E-3</v>
      </c>
      <c r="AO376" s="252">
        <f>AO210-投入係数!AP44+逆行列係数!AO293</f>
        <v>-3.1449470136288619E-4</v>
      </c>
      <c r="AP376" s="253">
        <f>AP210-投入係数!AQ44+逆行列係数!AP293</f>
        <v>1</v>
      </c>
      <c r="AQ376" s="252">
        <f>AQ210-投入係数!AS44+逆行列係数!AQ293</f>
        <v>0</v>
      </c>
      <c r="AR376" s="252">
        <f>AR210-投入係数!AT44+逆行列係数!AR293</f>
        <v>0</v>
      </c>
      <c r="AS376" s="252">
        <f>AS210-投入係数!AU44+逆行列係数!AS293</f>
        <v>0</v>
      </c>
      <c r="AT376" s="252">
        <f>AT210-投入係数!AV44+逆行列係数!AT293</f>
        <v>0</v>
      </c>
      <c r="AU376" s="252">
        <f>AU210-投入係数!AW44+逆行列係数!AU293</f>
        <v>0</v>
      </c>
      <c r="AV376" s="252">
        <f>AV210-投入係数!AX44+逆行列係数!AV293</f>
        <v>0</v>
      </c>
      <c r="AW376" s="252">
        <f>AW210-投入係数!AY44+逆行列係数!AW293</f>
        <v>0</v>
      </c>
      <c r="AX376" s="252">
        <f>AX210-投入係数!AZ44+逆行列係数!AX293</f>
        <v>0</v>
      </c>
      <c r="AY376" s="252">
        <f>AY210-投入係数!BA44+逆行列係数!AY293</f>
        <v>0</v>
      </c>
      <c r="AZ376" s="252">
        <f>AZ210-投入係数!BB44+逆行列係数!AZ293</f>
        <v>0</v>
      </c>
      <c r="BA376" s="252">
        <f>BA210-投入係数!BC44+逆行列係数!BA293</f>
        <v>0</v>
      </c>
      <c r="BB376" s="252">
        <f>BB210-投入係数!BD44+逆行列係数!BB293</f>
        <v>0</v>
      </c>
      <c r="BC376" s="252">
        <f>BC210-投入係数!BE44+逆行列係数!BC293</f>
        <v>0</v>
      </c>
      <c r="BD376" s="252">
        <f>BD210-投入係数!BF44+逆行列係数!BD293</f>
        <v>0</v>
      </c>
      <c r="BE376" s="252">
        <f>BE210-投入係数!BG44+逆行列係数!BE293</f>
        <v>0</v>
      </c>
      <c r="BF376" s="252">
        <f>BF210-投入係数!BH44+逆行列係数!BF293</f>
        <v>0</v>
      </c>
      <c r="BG376" s="252">
        <f>BG210-投入係数!BI44+逆行列係数!BG293</f>
        <v>0</v>
      </c>
      <c r="BH376" s="252">
        <f>BH210-投入係数!BJ44+逆行列係数!BH293</f>
        <v>0</v>
      </c>
      <c r="BI376" s="252">
        <f>BI210-投入係数!BK44+逆行列係数!BI293</f>
        <v>0</v>
      </c>
      <c r="BJ376" s="252">
        <f>BJ210-投入係数!BL44+逆行列係数!BJ293</f>
        <v>0</v>
      </c>
      <c r="BK376" s="252">
        <f>BK210-投入係数!BM44+逆行列係数!BK293</f>
        <v>0</v>
      </c>
      <c r="BL376" s="252">
        <f>BL210-投入係数!BN44+逆行列係数!BL293</f>
        <v>0</v>
      </c>
      <c r="BM376" s="252">
        <f>BM210-投入係数!BO44+逆行列係数!BM293</f>
        <v>0</v>
      </c>
      <c r="BN376" s="252">
        <f>BN210-投入係数!BP44+逆行列係数!BN293</f>
        <v>0</v>
      </c>
      <c r="BO376" s="252">
        <f>BO210-投入係数!BQ44+逆行列係数!BO293</f>
        <v>0</v>
      </c>
      <c r="BP376" s="252">
        <f>BP210-投入係数!BR44+逆行列係数!BP293</f>
        <v>0</v>
      </c>
      <c r="BQ376" s="252">
        <f>BQ210-投入係数!BS44+逆行列係数!BQ293</f>
        <v>0</v>
      </c>
      <c r="BR376" s="252">
        <f>BR210-投入係数!BT44+逆行列係数!BR293</f>
        <v>0</v>
      </c>
      <c r="BS376" s="252">
        <f>BS210-投入係数!BU44+逆行列係数!BS293</f>
        <v>0</v>
      </c>
      <c r="BT376" s="252">
        <f>BT210-投入係数!BV44+逆行列係数!BT293</f>
        <v>0</v>
      </c>
      <c r="BU376" s="252">
        <f>BU210-投入係数!BW44+逆行列係数!BU293</f>
        <v>0</v>
      </c>
      <c r="BV376" s="252">
        <f>BV210-投入係数!BX44+逆行列係数!BV293</f>
        <v>0</v>
      </c>
      <c r="BW376" s="252">
        <f>BW210-投入係数!BY44+逆行列係数!BW293</f>
        <v>0</v>
      </c>
      <c r="BX376" s="252">
        <f>BX210-投入係数!BZ44+逆行列係数!BX293</f>
        <v>0</v>
      </c>
      <c r="BY376" s="252">
        <f>BY210-投入係数!CA44+逆行列係数!BY293</f>
        <v>0</v>
      </c>
      <c r="BZ376" s="252">
        <f>BZ210-投入係数!CB44+逆行列係数!BZ293</f>
        <v>0</v>
      </c>
      <c r="CA376" s="252">
        <f>CA210-投入係数!CC44+逆行列係数!CA293</f>
        <v>0</v>
      </c>
      <c r="CB376" s="252">
        <f>CB210-投入係数!CD44+逆行列係数!CB293</f>
        <v>0</v>
      </c>
      <c r="CC376" s="299">
        <f>CC210-投入係数!CE44+逆行列係数!CC293</f>
        <v>0</v>
      </c>
    </row>
    <row r="377" spans="1:81">
      <c r="A377" s="217" t="s">
        <v>80</v>
      </c>
      <c r="B377" s="356">
        <v>1</v>
      </c>
      <c r="C377" s="209" t="s">
        <v>224</v>
      </c>
      <c r="D377" s="247">
        <f>D211-投入係数!E46+逆行列係数!D294</f>
        <v>-8.5971731843767676E-2</v>
      </c>
      <c r="E377" s="247">
        <f>E211-投入係数!F46+逆行列係数!E294</f>
        <v>-3.6420193833808316E-4</v>
      </c>
      <c r="F377" s="247">
        <f>F211-投入係数!G46+逆行列係数!F294</f>
        <v>0</v>
      </c>
      <c r="G377" s="247">
        <f>G211-投入係数!H46+逆行列係数!G294</f>
        <v>0</v>
      </c>
      <c r="H377" s="247">
        <f>H211-投入係数!I46+逆行列係数!H294</f>
        <v>-8.2647757298990848E-2</v>
      </c>
      <c r="I377" s="247">
        <f>I211-投入係数!J46+逆行列係数!I294</f>
        <v>-6.3005131377180017E-3</v>
      </c>
      <c r="J377" s="247">
        <f>J211-投入係数!K46+逆行列係数!J294</f>
        <v>-7.4404765992217633E-4</v>
      </c>
      <c r="K377" s="247">
        <f>K211-投入係数!L46+逆行列係数!K294</f>
        <v>-6.4610925713408731E-4</v>
      </c>
      <c r="L377" s="247">
        <f>L211-投入係数!M46+逆行列係数!L294</f>
        <v>0</v>
      </c>
      <c r="M377" s="247">
        <f>M211-投入係数!N46+逆行列係数!M294</f>
        <v>-2.9814547106495706E-3</v>
      </c>
      <c r="N377" s="247">
        <f>N211-投入係数!O46+逆行列係数!N294</f>
        <v>-2.8832345150383922E-5</v>
      </c>
      <c r="O377" s="247">
        <f>O211-投入係数!P46+逆行列係数!O294</f>
        <v>0</v>
      </c>
      <c r="P377" s="247">
        <f>P211-投入係数!Q46+逆行列係数!P294</f>
        <v>0</v>
      </c>
      <c r="Q377" s="247">
        <f>Q211-投入係数!R46+逆行列係数!Q294</f>
        <v>0</v>
      </c>
      <c r="R377" s="247">
        <f>R211-投入係数!S46+逆行列係数!R294</f>
        <v>0</v>
      </c>
      <c r="S377" s="247">
        <f>S211-投入係数!T46+逆行列係数!S294</f>
        <v>0</v>
      </c>
      <c r="T377" s="247">
        <f>T211-投入係数!U46+逆行列係数!T294</f>
        <v>0</v>
      </c>
      <c r="U377" s="247">
        <f>U211-投入係数!V46+逆行列係数!U294</f>
        <v>0</v>
      </c>
      <c r="V377" s="247">
        <f>V211-投入係数!W46+逆行列係数!V294</f>
        <v>0</v>
      </c>
      <c r="W377" s="247">
        <f>W211-投入係数!X46+逆行列係数!W294</f>
        <v>0</v>
      </c>
      <c r="X377" s="247">
        <f>X211-投入係数!Y46+逆行列係数!X294</f>
        <v>0</v>
      </c>
      <c r="Y377" s="247">
        <f>Y211-投入係数!Z46+逆行列係数!Y294</f>
        <v>-2.3158541355017912E-3</v>
      </c>
      <c r="Z377" s="247">
        <f>Z211-投入係数!AA46+逆行列係数!Z294</f>
        <v>-5.2417741251059558E-4</v>
      </c>
      <c r="AA377" s="247">
        <f>AA211-投入係数!AB46+逆行列係数!AA294</f>
        <v>0</v>
      </c>
      <c r="AB377" s="247">
        <f>AB211-投入係数!AC46+逆行列係数!AB294</f>
        <v>0</v>
      </c>
      <c r="AC377" s="247">
        <f>AC211-投入係数!AD46+逆行列係数!AC294</f>
        <v>0</v>
      </c>
      <c r="AD377" s="247">
        <f>AD211-投入係数!AE46+逆行列係数!AD294</f>
        <v>-8.8238432074231379E-5</v>
      </c>
      <c r="AE377" s="247">
        <f>AE211-投入係数!AF46+逆行列係数!AE294</f>
        <v>0</v>
      </c>
      <c r="AF377" s="247">
        <f>AF211-投入係数!AG46+逆行列係数!AF294</f>
        <v>-2.6326361503856029E-6</v>
      </c>
      <c r="AG377" s="247">
        <f>AG211-投入係数!AH46+逆行列係数!AG294</f>
        <v>-1.477309806991336E-5</v>
      </c>
      <c r="AH377" s="247">
        <f>AH211-投入係数!AI46+逆行列係数!AH294</f>
        <v>0</v>
      </c>
      <c r="AI377" s="247">
        <f>AI211-投入係数!AJ46+逆行列係数!AI294</f>
        <v>-9.6391295491618918E-6</v>
      </c>
      <c r="AJ377" s="247">
        <f>AJ211-投入係数!AK46+逆行列係数!AJ294</f>
        <v>-6.8807171327112701E-4</v>
      </c>
      <c r="AK377" s="247">
        <f>AK211-投入係数!AL46+逆行列係数!AK294</f>
        <v>-8.8461059680762098E-4</v>
      </c>
      <c r="AL377" s="247">
        <f>AL211-投入係数!AM46+逆行列係数!AL294</f>
        <v>-1.3249164027894209E-3</v>
      </c>
      <c r="AM377" s="247">
        <f>AM211-投入係数!AN46+逆行列係数!AM294</f>
        <v>-5.5111708684119016E-6</v>
      </c>
      <c r="AN377" s="247">
        <f>AN211-投入係数!AO46+逆行列係数!AN294</f>
        <v>-6.7665833681047191E-3</v>
      </c>
      <c r="AO377" s="247">
        <f>AO211-投入係数!AP46+逆行列係数!AO294</f>
        <v>0</v>
      </c>
      <c r="AP377" s="248">
        <f>AP211-投入係数!AQ46+逆行列係数!AP294</f>
        <v>0</v>
      </c>
      <c r="AQ377" s="247">
        <f>AQ211-投入係数!AS46+逆行列係数!AQ294</f>
        <v>0.88781504617393592</v>
      </c>
      <c r="AR377" s="247">
        <f>AR211-投入係数!AT46+逆行列係数!AR294</f>
        <v>-1.1616553973278875E-3</v>
      </c>
      <c r="AS377" s="247">
        <f>AS211-投入係数!AU46+逆行列係数!AS294</f>
        <v>0</v>
      </c>
      <c r="AT377" s="247">
        <f>AT211-投入係数!AV46+逆行列係数!AT294</f>
        <v>0</v>
      </c>
      <c r="AU377" s="247">
        <f>AU211-投入係数!AW46+逆行列係数!AU294</f>
        <v>-0.13927854858686453</v>
      </c>
      <c r="AV377" s="247">
        <f>AV211-投入係数!AX46+逆行列係数!AV294</f>
        <v>-4.6160084893244477E-3</v>
      </c>
      <c r="AW377" s="247">
        <f>AW211-投入係数!AY46+逆行列係数!AW294</f>
        <v>-1.5261013532767379E-3</v>
      </c>
      <c r="AX377" s="247">
        <f>AX211-投入係数!AZ46+逆行列係数!AX294</f>
        <v>-9.8665787290863529E-4</v>
      </c>
      <c r="AY377" s="247">
        <f>AY211-投入係数!BA46+逆行列係数!AY294</f>
        <v>0</v>
      </c>
      <c r="AZ377" s="247">
        <f>AZ211-投入係数!BB46+逆行列係数!AZ294</f>
        <v>-6.371544095562582E-3</v>
      </c>
      <c r="BA377" s="247">
        <f>BA211-投入係数!BC46+逆行列係数!BA294</f>
        <v>-1.0908824913748844E-4</v>
      </c>
      <c r="BB377" s="247">
        <f>BB211-投入係数!BD46+逆行列係数!BB294</f>
        <v>0</v>
      </c>
      <c r="BC377" s="247">
        <f>BC211-投入係数!BE46+逆行列係数!BC294</f>
        <v>-3.9660833529465261E-6</v>
      </c>
      <c r="BD377" s="247">
        <f>BD211-投入係数!BF46+逆行列係数!BD294</f>
        <v>0</v>
      </c>
      <c r="BE377" s="247">
        <f>BE211-投入係数!BG46+逆行列係数!BE294</f>
        <v>0</v>
      </c>
      <c r="BF377" s="247">
        <f>BF211-投入係数!BH46+逆行列係数!BF294</f>
        <v>0</v>
      </c>
      <c r="BG377" s="247">
        <f>BG211-投入係数!BI46+逆行列係数!BG294</f>
        <v>0</v>
      </c>
      <c r="BH377" s="247">
        <f>BH211-投入係数!BJ46+逆行列係数!BH294</f>
        <v>0</v>
      </c>
      <c r="BI377" s="247">
        <f>BI211-投入係数!BK46+逆行列係数!BI294</f>
        <v>0</v>
      </c>
      <c r="BJ377" s="247">
        <f>BJ211-投入係数!BL46+逆行列係数!BJ294</f>
        <v>0</v>
      </c>
      <c r="BK377" s="247">
        <f>BK211-投入係数!BM46+逆行列係数!BK294</f>
        <v>0</v>
      </c>
      <c r="BL377" s="247">
        <f>BL211-投入係数!BN46+逆行列係数!BL294</f>
        <v>-1.5067301318937242E-3</v>
      </c>
      <c r="BM377" s="247">
        <f>BM211-投入係数!BO46+逆行列係数!BM294</f>
        <v>-7.3284039924561466E-4</v>
      </c>
      <c r="BN377" s="247">
        <f>BN211-投入係数!BP46+逆行列係数!BN294</f>
        <v>0</v>
      </c>
      <c r="BO377" s="247">
        <f>BO211-投入係数!BQ46+逆行列係数!BO294</f>
        <v>0</v>
      </c>
      <c r="BP377" s="247">
        <f>BP211-投入係数!BR46+逆行列係数!BP294</f>
        <v>0</v>
      </c>
      <c r="BQ377" s="247">
        <f>BQ211-投入係数!BS46+逆行列係数!BQ294</f>
        <v>-1.0200916322605709E-4</v>
      </c>
      <c r="BR377" s="247">
        <f>BR211-投入係数!BT46+逆行列係数!BR294</f>
        <v>0</v>
      </c>
      <c r="BS377" s="247">
        <f>BS211-投入係数!BU46+逆行列係数!BS294</f>
        <v>-3.6973962294988814E-6</v>
      </c>
      <c r="BT377" s="247">
        <f>BT211-投入係数!BV46+逆行列係数!BT294</f>
        <v>-3.9792160854865697E-5</v>
      </c>
      <c r="BU377" s="247">
        <f>BU211-投入係数!BW46+逆行列係数!BU294</f>
        <v>0</v>
      </c>
      <c r="BV377" s="247">
        <f>BV211-投入係数!BX46+逆行列係数!BV294</f>
        <v>-1.726165677232864E-5</v>
      </c>
      <c r="BW377" s="247">
        <f>BW211-投入係数!BY46+逆行列係数!BW294</f>
        <v>-1.0320794354966611E-3</v>
      </c>
      <c r="BX377" s="247">
        <f>BX211-投入係数!BZ46+逆行列係数!BX294</f>
        <v>-1.340303827016403E-3</v>
      </c>
      <c r="BY377" s="247">
        <f>BY211-投入係数!CA46+逆行列係数!BY294</f>
        <v>-1.8468271842562234E-3</v>
      </c>
      <c r="BZ377" s="247">
        <f>BZ211-投入係数!CB46+逆行列係数!BZ294</f>
        <v>-6.5824137661082432E-6</v>
      </c>
      <c r="CA377" s="247">
        <f>CA211-投入係数!CC46+逆行列係数!CA294</f>
        <v>-9.9825538584506178E-3</v>
      </c>
      <c r="CB377" s="247">
        <f>CB211-投入係数!CD46+逆行列係数!CB294</f>
        <v>0</v>
      </c>
      <c r="CC377" s="277">
        <f>CC211-投入係数!CE46+逆行列係数!CC294</f>
        <v>0</v>
      </c>
    </row>
    <row r="378" spans="1:81">
      <c r="A378" s="217" t="s">
        <v>81</v>
      </c>
      <c r="B378" s="356">
        <v>2</v>
      </c>
      <c r="C378" s="209" t="s">
        <v>238</v>
      </c>
      <c r="D378" s="247">
        <f>D212-投入係数!E47+逆行列係数!D295</f>
        <v>-2.4279666503946006E-4</v>
      </c>
      <c r="E378" s="247">
        <f>E212-投入係数!F47+逆行列係数!E295</f>
        <v>-9.087953377767799E-2</v>
      </c>
      <c r="F378" s="247">
        <f>F212-投入係数!G47+逆行列係数!F295</f>
        <v>-1.7961762927657193E-4</v>
      </c>
      <c r="G378" s="247">
        <f>G212-投入係数!H47+逆行列係数!G295</f>
        <v>0</v>
      </c>
      <c r="H378" s="247">
        <f>H212-投入係数!I47+逆行列係数!H295</f>
        <v>-2.4104149437137394E-4</v>
      </c>
      <c r="I378" s="247">
        <f>I212-投入係数!J47+逆行列係数!I295</f>
        <v>-5.787561850220845E-6</v>
      </c>
      <c r="J378" s="247">
        <f>J212-投入係数!K47+逆行列係数!J295</f>
        <v>-9.015097092184959E-3</v>
      </c>
      <c r="K378" s="247">
        <f>K212-投入係数!L47+逆行列係数!K295</f>
        <v>-1.4148269512427293E-4</v>
      </c>
      <c r="L378" s="247">
        <f>L212-投入係数!M47+逆行列係数!L295</f>
        <v>0</v>
      </c>
      <c r="M378" s="247">
        <f>M212-投入係数!N47+逆行列係数!M295</f>
        <v>0</v>
      </c>
      <c r="N378" s="247">
        <f>N212-投入係数!O47+逆行列係数!N295</f>
        <v>0</v>
      </c>
      <c r="O378" s="247">
        <f>O212-投入係数!P47+逆行列係数!O295</f>
        <v>0</v>
      </c>
      <c r="P378" s="247">
        <f>P212-投入係数!Q47+逆行列係数!P295</f>
        <v>0</v>
      </c>
      <c r="Q378" s="247">
        <f>Q212-投入係数!R47+逆行列係数!Q295</f>
        <v>0</v>
      </c>
      <c r="R378" s="247">
        <f>R212-投入係数!S47+逆行列係数!R295</f>
        <v>0</v>
      </c>
      <c r="S378" s="247">
        <f>S212-投入係数!T47+逆行列係数!S295</f>
        <v>0</v>
      </c>
      <c r="T378" s="247">
        <f>T212-投入係数!U47+逆行列係数!T295</f>
        <v>0</v>
      </c>
      <c r="U378" s="247">
        <f>U212-投入係数!V47+逆行列係数!U295</f>
        <v>0</v>
      </c>
      <c r="V378" s="247">
        <f>V212-投入係数!W47+逆行列係数!V295</f>
        <v>0</v>
      </c>
      <c r="W378" s="247">
        <f>W212-投入係数!X47+逆行列係数!W295</f>
        <v>0</v>
      </c>
      <c r="X378" s="247">
        <f>X212-投入係数!Y47+逆行列係数!X295</f>
        <v>-4.0288832707149889E-7</v>
      </c>
      <c r="Y378" s="247">
        <f>Y212-投入係数!Z47+逆行列係数!Y295</f>
        <v>-1.8180813201651021E-4</v>
      </c>
      <c r="Z378" s="247">
        <f>Z212-投入係数!AA47+逆行列係数!Z295</f>
        <v>-1.1856712525602811E-5</v>
      </c>
      <c r="AA378" s="247">
        <f>AA212-投入係数!AB47+逆行列係数!AA295</f>
        <v>0</v>
      </c>
      <c r="AB378" s="247">
        <f>AB212-投入係数!AC47+逆行列係数!AB295</f>
        <v>0</v>
      </c>
      <c r="AC378" s="247">
        <f>AC212-投入係数!AD47+逆行列係数!AC295</f>
        <v>0</v>
      </c>
      <c r="AD378" s="247">
        <f>AD212-投入係数!AE47+逆行列係数!AD295</f>
        <v>0</v>
      </c>
      <c r="AE378" s="247">
        <f>AE212-投入係数!AF47+逆行列係数!AE295</f>
        <v>0</v>
      </c>
      <c r="AF378" s="247">
        <f>AF212-投入係数!AG47+逆行列係数!AF295</f>
        <v>0</v>
      </c>
      <c r="AG378" s="247">
        <f>AG212-投入係数!AH47+逆行列係数!AG295</f>
        <v>0</v>
      </c>
      <c r="AH378" s="247">
        <f>AH212-投入係数!AI47+逆行列係数!AH295</f>
        <v>0</v>
      </c>
      <c r="AI378" s="247">
        <f>AI212-投入係数!AJ47+逆行列係数!AI295</f>
        <v>-1.3384852129341068E-6</v>
      </c>
      <c r="AJ378" s="247">
        <f>AJ212-投入係数!AK47+逆行列係数!AJ295</f>
        <v>-2.1812299725981763E-5</v>
      </c>
      <c r="AK378" s="247">
        <f>AK212-投入係数!AL47+逆行列係数!AK295</f>
        <v>-2.0780926822727883E-5</v>
      </c>
      <c r="AL378" s="247">
        <f>AL212-投入係数!AM47+逆行列係数!AL295</f>
        <v>0</v>
      </c>
      <c r="AM378" s="247">
        <f>AM212-投入係数!AN47+逆行列係数!AM295</f>
        <v>0</v>
      </c>
      <c r="AN378" s="247">
        <f>AN212-投入係数!AO47+逆行列係数!AN295</f>
        <v>-5.5057596990379669E-4</v>
      </c>
      <c r="AO378" s="247">
        <f>AO212-投入係数!AP47+逆行列係数!AO295</f>
        <v>0</v>
      </c>
      <c r="AP378" s="248">
        <f>AP212-投入係数!AQ47+逆行列係数!AP295</f>
        <v>0</v>
      </c>
      <c r="AQ378" s="247">
        <f>AQ212-投入係数!AS47+逆行列係数!AQ295</f>
        <v>-4.6946048772158561E-4</v>
      </c>
      <c r="AR378" s="247">
        <f>AR212-投入係数!AT47+逆行列係数!AR295</f>
        <v>0.82172509225695645</v>
      </c>
      <c r="AS378" s="247">
        <f>AS212-投入係数!AU47+逆行列係数!AS295</f>
        <v>-2.26605010421326E-4</v>
      </c>
      <c r="AT378" s="247">
        <f>AT212-投入係数!AV47+逆行列係数!AT295</f>
        <v>-8.9802514840608654E-5</v>
      </c>
      <c r="AU378" s="247">
        <f>AU212-投入係数!AW47+逆行列係数!AU295</f>
        <v>-4.68452621839797E-4</v>
      </c>
      <c r="AV378" s="247">
        <f>AV212-投入係数!AX47+逆行列係数!AV295</f>
        <v>-5.91528161028179E-6</v>
      </c>
      <c r="AW378" s="247">
        <f>AW212-投入係数!AY47+逆行列係数!AW295</f>
        <v>-2.0827550848698185E-2</v>
      </c>
      <c r="AX378" s="247">
        <f>AX212-投入係数!AZ47+逆行列係数!AX295</f>
        <v>-1.9040502830223004E-4</v>
      </c>
      <c r="AY378" s="247">
        <f>AY212-投入係数!BA47+逆行列係数!AY295</f>
        <v>0</v>
      </c>
      <c r="AZ378" s="247">
        <f>AZ212-投入係数!BB47+逆行列係数!AZ295</f>
        <v>0</v>
      </c>
      <c r="BA378" s="247">
        <f>BA212-投入係数!BC47+逆行列係数!BA295</f>
        <v>-4.194604923530714E-7</v>
      </c>
      <c r="BB378" s="247">
        <f>BB212-投入係数!BD47+逆行列係数!BB295</f>
        <v>-4.6631818295486615E-8</v>
      </c>
      <c r="BC378" s="247">
        <f>BC212-投入係数!BE47+逆行列係数!BC295</f>
        <v>0</v>
      </c>
      <c r="BD378" s="247">
        <f>BD212-投入係数!BF47+逆行列係数!BD295</f>
        <v>0</v>
      </c>
      <c r="BE378" s="247">
        <f>BE212-投入係数!BG47+逆行列係数!BE295</f>
        <v>0</v>
      </c>
      <c r="BF378" s="247">
        <f>BF212-投入係数!BH47+逆行列係数!BF295</f>
        <v>0</v>
      </c>
      <c r="BG378" s="247">
        <f>BG212-投入係数!BI47+逆行列係数!BG295</f>
        <v>0</v>
      </c>
      <c r="BH378" s="247">
        <f>BH212-投入係数!BJ47+逆行列係数!BH295</f>
        <v>0</v>
      </c>
      <c r="BI378" s="247">
        <f>BI212-投入係数!BK47+逆行列係数!BI295</f>
        <v>0</v>
      </c>
      <c r="BJ378" s="247">
        <f>BJ212-投入係数!BL47+逆行列係数!BJ295</f>
        <v>0</v>
      </c>
      <c r="BK378" s="247">
        <f>BK212-投入係数!BM47+逆行列係数!BK295</f>
        <v>-1.91007057139635E-7</v>
      </c>
      <c r="BL378" s="247">
        <f>BL212-投入係数!BN47+逆行列係数!BL295</f>
        <v>-1.3879722288495555E-4</v>
      </c>
      <c r="BM378" s="247">
        <f>BM212-投入係数!BO47+逆行列係数!BM295</f>
        <v>-3.380519526486567E-5</v>
      </c>
      <c r="BN378" s="247">
        <f>BN212-投入係数!BP47+逆行列係数!BN295</f>
        <v>0</v>
      </c>
      <c r="BO378" s="247">
        <f>BO212-投入係数!BQ47+逆行列係数!BO295</f>
        <v>0</v>
      </c>
      <c r="BP378" s="247">
        <f>BP212-投入係数!BR47+逆行列係数!BP295</f>
        <v>0</v>
      </c>
      <c r="BQ378" s="247">
        <f>BQ212-投入係数!BS47+逆行列係数!BQ295</f>
        <v>0</v>
      </c>
      <c r="BR378" s="247">
        <f>BR212-投入係数!BT47+逆行列係数!BR295</f>
        <v>0</v>
      </c>
      <c r="BS378" s="247">
        <f>BS212-投入係数!BU47+逆行列係数!BS295</f>
        <v>0</v>
      </c>
      <c r="BT378" s="247">
        <f>BT212-投入係数!BV47+逆行列係数!BT295</f>
        <v>0</v>
      </c>
      <c r="BU378" s="247">
        <f>BU212-投入係数!BW47+逆行列係数!BU295</f>
        <v>0</v>
      </c>
      <c r="BV378" s="247">
        <f>BV212-投入係数!BX47+逆行列係数!BV295</f>
        <v>-3.3129886180967581E-6</v>
      </c>
      <c r="BW378" s="247">
        <f>BW212-投入係数!BY47+逆行列係数!BW295</f>
        <v>-4.124486151819752E-5</v>
      </c>
      <c r="BX378" s="247">
        <f>BX212-投入係数!BZ47+逆行列係数!BX295</f>
        <v>-4.0774079083452738E-5</v>
      </c>
      <c r="BY378" s="247">
        <f>BY212-投入係数!CA47+逆行列係数!BY295</f>
        <v>0</v>
      </c>
      <c r="BZ378" s="247">
        <f>BZ212-投入係数!CB47+逆行列係数!BZ295</f>
        <v>0</v>
      </c>
      <c r="CA378" s="247">
        <f>CA212-投入係数!CC47+逆行列係数!CA295</f>
        <v>-9.5600428424868079E-4</v>
      </c>
      <c r="CB378" s="247">
        <f>CB212-投入係数!CD47+逆行列係数!CB295</f>
        <v>0</v>
      </c>
      <c r="CC378" s="277">
        <f>CC212-投入係数!CE47+逆行列係数!CC295</f>
        <v>0</v>
      </c>
    </row>
    <row r="379" spans="1:81">
      <c r="A379" s="217" t="s">
        <v>82</v>
      </c>
      <c r="B379" s="356">
        <v>3</v>
      </c>
      <c r="C379" s="209" t="s">
        <v>239</v>
      </c>
      <c r="D379" s="247">
        <f>D213-投入係数!E48+逆行列係数!D296</f>
        <v>0</v>
      </c>
      <c r="E379" s="247">
        <f>E213-投入係数!F48+逆行列係数!E296</f>
        <v>0</v>
      </c>
      <c r="F379" s="247">
        <f>F213-投入係数!G48+逆行列係数!F296</f>
        <v>-4.0560441381646044E-2</v>
      </c>
      <c r="G379" s="247">
        <f>G213-投入係数!H48+逆行列係数!G296</f>
        <v>0</v>
      </c>
      <c r="H379" s="247">
        <f>H213-投入係数!I48+逆行列係数!H296</f>
        <v>-8.1366537582612877E-3</v>
      </c>
      <c r="I379" s="247">
        <f>I213-投入係数!J48+逆行列係数!I296</f>
        <v>0</v>
      </c>
      <c r="J379" s="247">
        <f>J213-投入係数!K48+逆行列係数!J296</f>
        <v>0</v>
      </c>
      <c r="K379" s="247">
        <f>K213-投入係数!L48+逆行列係数!K296</f>
        <v>-3.6508249272316367E-5</v>
      </c>
      <c r="L379" s="247">
        <f>L213-投入係数!M48+逆行列係数!L296</f>
        <v>0</v>
      </c>
      <c r="M379" s="247">
        <f>M213-投入係数!N48+逆行列係数!M296</f>
        <v>0</v>
      </c>
      <c r="N379" s="247">
        <f>N213-投入係数!O48+逆行列係数!N296</f>
        <v>0</v>
      </c>
      <c r="O379" s="247">
        <f>O213-投入係数!P48+逆行列係数!O296</f>
        <v>0</v>
      </c>
      <c r="P379" s="247">
        <f>P213-投入係数!Q48+逆行列係数!P296</f>
        <v>0</v>
      </c>
      <c r="Q379" s="247">
        <f>Q213-投入係数!R48+逆行列係数!Q296</f>
        <v>0</v>
      </c>
      <c r="R379" s="247">
        <f>R213-投入係数!S48+逆行列係数!R296</f>
        <v>0</v>
      </c>
      <c r="S379" s="247">
        <f>S213-投入係数!T48+逆行列係数!S296</f>
        <v>0</v>
      </c>
      <c r="T379" s="247">
        <f>T213-投入係数!U48+逆行列係数!T296</f>
        <v>0</v>
      </c>
      <c r="U379" s="247">
        <f>U213-投入係数!V48+逆行列係数!U296</f>
        <v>0</v>
      </c>
      <c r="V379" s="247">
        <f>V213-投入係数!W48+逆行列係数!V296</f>
        <v>0</v>
      </c>
      <c r="W379" s="247">
        <f>W213-投入係数!X48+逆行列係数!W296</f>
        <v>0</v>
      </c>
      <c r="X379" s="247">
        <f>X213-投入係数!Y48+逆行列係数!X296</f>
        <v>0</v>
      </c>
      <c r="Y379" s="247">
        <f>Y213-投入係数!Z48+逆行列係数!Y296</f>
        <v>-1.60389412055432E-3</v>
      </c>
      <c r="Z379" s="247">
        <f>Z213-投入係数!AA48+逆行列係数!Z296</f>
        <v>0</v>
      </c>
      <c r="AA379" s="247">
        <f>AA213-投入係数!AB48+逆行列係数!AA296</f>
        <v>0</v>
      </c>
      <c r="AB379" s="247">
        <f>AB213-投入係数!AC48+逆行列係数!AB296</f>
        <v>0</v>
      </c>
      <c r="AC379" s="247">
        <f>AC213-投入係数!AD48+逆行列係数!AC296</f>
        <v>0</v>
      </c>
      <c r="AD379" s="247">
        <f>AD213-投入係数!AE48+逆行列係数!AD296</f>
        <v>0</v>
      </c>
      <c r="AE379" s="247">
        <f>AE213-投入係数!AF48+逆行列係数!AE296</f>
        <v>0</v>
      </c>
      <c r="AF379" s="247">
        <f>AF213-投入係数!AG48+逆行列係数!AF296</f>
        <v>0</v>
      </c>
      <c r="AG379" s="247">
        <f>AG213-投入係数!AH48+逆行列係数!AG296</f>
        <v>-2.1134321615666926E-6</v>
      </c>
      <c r="AH379" s="247">
        <f>AH213-投入係数!AI48+逆行列係数!AH296</f>
        <v>0</v>
      </c>
      <c r="AI379" s="247">
        <f>AI213-投入係数!AJ48+逆行列係数!AI296</f>
        <v>-3.7002338695535349E-6</v>
      </c>
      <c r="AJ379" s="247">
        <f>AJ213-投入係数!AK48+逆行列係数!AJ296</f>
        <v>-6.626369675622845E-5</v>
      </c>
      <c r="AK379" s="247">
        <f>AK213-投入係数!AL48+逆行列係数!AK296</f>
        <v>-2.1868779301540041E-4</v>
      </c>
      <c r="AL379" s="247">
        <f>AL213-投入係数!AM48+逆行列係数!AL296</f>
        <v>0</v>
      </c>
      <c r="AM379" s="247">
        <f>AM213-投入係数!AN48+逆行列係数!AM296</f>
        <v>0</v>
      </c>
      <c r="AN379" s="247">
        <f>AN213-投入係数!AO48+逆行列係数!AN296</f>
        <v>-2.8160460591806239E-3</v>
      </c>
      <c r="AO379" s="247">
        <f>AO213-投入係数!AP48+逆行列係数!AO296</f>
        <v>0</v>
      </c>
      <c r="AP379" s="248">
        <f>AP213-投入係数!AQ48+逆行列係数!AP296</f>
        <v>0</v>
      </c>
      <c r="AQ379" s="247">
        <f>AQ213-投入係数!AS48+逆行列係数!AQ296</f>
        <v>0</v>
      </c>
      <c r="AR379" s="247">
        <f>AR213-投入係数!AT48+逆行列係数!AR296</f>
        <v>0</v>
      </c>
      <c r="AS379" s="247">
        <f>AS213-投入係数!AU48+逆行列係数!AS296</f>
        <v>0.96480697495026624</v>
      </c>
      <c r="AT379" s="247">
        <f>AT213-投入係数!AV48+逆行列係数!AT296</f>
        <v>0</v>
      </c>
      <c r="AU379" s="247">
        <f>AU213-投入係数!AW48+逆行列係数!AU296</f>
        <v>-2.0789571304980325E-2</v>
      </c>
      <c r="AV379" s="247">
        <f>AV213-投入係数!AX48+逆行列係数!AV296</f>
        <v>-5.9595334041050227E-7</v>
      </c>
      <c r="AW379" s="247">
        <f>AW213-投入係数!AY48+逆行列係数!AW296</f>
        <v>0</v>
      </c>
      <c r="AX379" s="247">
        <f>AX213-投入係数!AZ48+逆行列係数!AX296</f>
        <v>-4.9920902004739689E-5</v>
      </c>
      <c r="AY379" s="247">
        <f>AY213-投入係数!BA48+逆行列係数!AY296</f>
        <v>0</v>
      </c>
      <c r="AZ379" s="247">
        <f>AZ213-投入係数!BB48+逆行列係数!AZ296</f>
        <v>0</v>
      </c>
      <c r="BA379" s="247">
        <f>BA213-投入係数!BC48+逆行列係数!BA296</f>
        <v>0</v>
      </c>
      <c r="BB379" s="247">
        <f>BB213-投入係数!BD48+逆行列係数!BB296</f>
        <v>0</v>
      </c>
      <c r="BC379" s="247">
        <f>BC213-投入係数!BE48+逆行列係数!BC296</f>
        <v>0</v>
      </c>
      <c r="BD379" s="247">
        <f>BD213-投入係数!BF48+逆行列係数!BD296</f>
        <v>0</v>
      </c>
      <c r="BE379" s="247">
        <f>BE213-投入係数!BG48+逆行列係数!BE296</f>
        <v>0</v>
      </c>
      <c r="BF379" s="247">
        <f>BF213-投入係数!BH48+逆行列係数!BF296</f>
        <v>0</v>
      </c>
      <c r="BG379" s="247">
        <f>BG213-投入係数!BI48+逆行列係数!BG296</f>
        <v>0</v>
      </c>
      <c r="BH379" s="247">
        <f>BH213-投入係数!BJ48+逆行列係数!BH296</f>
        <v>0</v>
      </c>
      <c r="BI379" s="247">
        <f>BI213-投入係数!BK48+逆行列係数!BI296</f>
        <v>0</v>
      </c>
      <c r="BJ379" s="247">
        <f>BJ213-投入係数!BL48+逆行列係数!BJ296</f>
        <v>0</v>
      </c>
      <c r="BK379" s="247">
        <f>BK213-投入係数!BM48+逆行列係数!BK296</f>
        <v>0</v>
      </c>
      <c r="BL379" s="247">
        <f>BL213-投入係数!BN48+逆行列係数!BL296</f>
        <v>-2.0854364377322267E-3</v>
      </c>
      <c r="BM379" s="247">
        <f>BM213-投入係数!BO48+逆行列係数!BM296</f>
        <v>0</v>
      </c>
      <c r="BN379" s="247">
        <f>BN213-投入係数!BP48+逆行列係数!BN296</f>
        <v>0</v>
      </c>
      <c r="BO379" s="247">
        <f>BO213-投入係数!BQ48+逆行列係数!BO296</f>
        <v>0</v>
      </c>
      <c r="BP379" s="247">
        <f>BP213-投入係数!BR48+逆行列係数!BP296</f>
        <v>0</v>
      </c>
      <c r="BQ379" s="247">
        <f>BQ213-投入係数!BS48+逆行列係数!BQ296</f>
        <v>0</v>
      </c>
      <c r="BR379" s="247">
        <f>BR213-投入係数!BT48+逆行列係数!BR296</f>
        <v>0</v>
      </c>
      <c r="BS379" s="247">
        <f>BS213-投入係数!BU48+逆行列係数!BS296</f>
        <v>0</v>
      </c>
      <c r="BT379" s="247">
        <f>BT213-投入係数!BV48+逆行列係数!BT296</f>
        <v>-3.7980223788341627E-6</v>
      </c>
      <c r="BU379" s="247">
        <f>BU213-投入係数!BW48+逆行列係数!BU296</f>
        <v>0</v>
      </c>
      <c r="BV379" s="247">
        <f>BV213-投入係数!BX48+逆行列係数!BV296</f>
        <v>-5.277987900813564E-6</v>
      </c>
      <c r="BW379" s="247">
        <f>BW213-投入係数!BY48+逆行列係数!BW296</f>
        <v>-8.1546310332767549E-5</v>
      </c>
      <c r="BX379" s="247">
        <f>BX213-投入係数!BZ48+逆行列係数!BX296</f>
        <v>-2.5449536995643542E-4</v>
      </c>
      <c r="BY379" s="247">
        <f>BY213-投入係数!CA48+逆行列係数!BY296</f>
        <v>0</v>
      </c>
      <c r="BZ379" s="247">
        <f>BZ213-投入係数!CB48+逆行列係数!BZ296</f>
        <v>0</v>
      </c>
      <c r="CA379" s="247">
        <f>CA213-投入係数!CC48+逆行列係数!CA296</f>
        <v>-2.9493874538956476E-3</v>
      </c>
      <c r="CB379" s="247">
        <f>CB213-投入係数!CD48+逆行列係数!CB296</f>
        <v>0</v>
      </c>
      <c r="CC379" s="277">
        <f>CC213-投入係数!CE48+逆行列係数!CC296</f>
        <v>0</v>
      </c>
    </row>
    <row r="380" spans="1:81">
      <c r="A380" s="217" t="s">
        <v>83</v>
      </c>
      <c r="B380" s="356">
        <v>4</v>
      </c>
      <c r="C380" s="209" t="s">
        <v>39</v>
      </c>
      <c r="D380" s="247">
        <f>D214-投入係数!E49+逆行列係数!D297</f>
        <v>-9.1193985465278269E-8</v>
      </c>
      <c r="E380" s="247">
        <f>E214-投入係数!F49+逆行列係数!E297</f>
        <v>-6.230391480984249E-6</v>
      </c>
      <c r="F380" s="247">
        <f>F214-投入係数!G49+逆行列係数!F297</f>
        <v>0</v>
      </c>
      <c r="G380" s="247">
        <f>G214-投入係数!H49+逆行列係数!G297</f>
        <v>-1.1281976964596154E-5</v>
      </c>
      <c r="H380" s="247">
        <f>H214-投入係数!I49+逆行列係数!H297</f>
        <v>-3.1014568565329507E-6</v>
      </c>
      <c r="I380" s="247">
        <f>I214-投入係数!J49+逆行列係数!I297</f>
        <v>-3.0302739893101449E-6</v>
      </c>
      <c r="J380" s="247">
        <f>J214-投入係数!K49+逆行列係数!J297</f>
        <v>-3.0444958397859957E-5</v>
      </c>
      <c r="K380" s="247">
        <f>K214-投入係数!L49+逆行列係数!K297</f>
        <v>-6.7810847626598511E-5</v>
      </c>
      <c r="L380" s="247">
        <f>L214-投入係数!M49+逆行列係数!L297</f>
        <v>-7.8337465607304004E-3</v>
      </c>
      <c r="M380" s="247">
        <f>M214-投入係数!N49+逆行列係数!M297</f>
        <v>-1.0734557660473686E-6</v>
      </c>
      <c r="N380" s="247">
        <f>N214-投入係数!O49+逆行列係数!N297</f>
        <v>-7.272736089007322E-4</v>
      </c>
      <c r="O380" s="247">
        <f>O214-投入係数!P49+逆行列係数!O297</f>
        <v>-8.4164265144242082E-4</v>
      </c>
      <c r="P380" s="247">
        <f>P214-投入係数!Q49+逆行列係数!P297</f>
        <v>-1.6161633243805835E-3</v>
      </c>
      <c r="Q380" s="247">
        <f>Q214-投入係数!R49+逆行列係数!Q297</f>
        <v>-1.028821021148737E-6</v>
      </c>
      <c r="R380" s="247">
        <f>R214-投入係数!S49+逆行列係数!R297</f>
        <v>-5.2996901976341731E-7</v>
      </c>
      <c r="S380" s="247">
        <f>S214-投入係数!T49+逆行列係数!S297</f>
        <v>-2.2855957834257894E-7</v>
      </c>
      <c r="T380" s="247">
        <f>T214-投入係数!U49+逆行列係数!T297</f>
        <v>-3.3484586798538974E-7</v>
      </c>
      <c r="U380" s="247">
        <f>U214-投入係数!V49+逆行列係数!U297</f>
        <v>-1.2924549676014513E-6</v>
      </c>
      <c r="V380" s="247">
        <f>V214-投入係数!W49+逆行列係数!V297</f>
        <v>-2.5640599132554051E-7</v>
      </c>
      <c r="W380" s="247">
        <f>W214-投入係数!X49+逆行列係数!W297</f>
        <v>0</v>
      </c>
      <c r="X380" s="247">
        <f>X214-投入係数!Y49+逆行列係数!X297</f>
        <v>-5.9561174551262328E-7</v>
      </c>
      <c r="Y380" s="247">
        <f>Y214-投入係数!Z49+逆行列係数!Y297</f>
        <v>-3.1546579630948687E-6</v>
      </c>
      <c r="Z380" s="247">
        <f>Z214-投入係数!AA49+逆行列係数!Z297</f>
        <v>-2.727319915460546E-5</v>
      </c>
      <c r="AA380" s="247">
        <f>AA214-投入係数!AB49+逆行列係数!AA297</f>
        <v>-3.7954458125015124E-3</v>
      </c>
      <c r="AB380" s="247">
        <f>AB214-投入係数!AC49+逆行列係数!AB297</f>
        <v>0</v>
      </c>
      <c r="AC380" s="247">
        <f>AC214-投入係数!AD49+逆行列係数!AC297</f>
        <v>0</v>
      </c>
      <c r="AD380" s="247">
        <f>AD214-投入係数!AE49+逆行列係数!AD297</f>
        <v>-2.5327049890747598E-8</v>
      </c>
      <c r="AE380" s="247">
        <f>AE214-投入係数!AF49+逆行列係数!AE297</f>
        <v>-1.2475902408358121E-8</v>
      </c>
      <c r="AF380" s="247">
        <f>AF214-投入係数!AG49+逆行列係数!AF297</f>
        <v>-8.4443299773851554E-9</v>
      </c>
      <c r="AG380" s="247">
        <f>AG214-投入係数!AH49+逆行列係数!AG297</f>
        <v>-7.4168688713229496E-8</v>
      </c>
      <c r="AH380" s="247">
        <f>AH214-投入係数!AI49+逆行列係数!AH297</f>
        <v>0</v>
      </c>
      <c r="AI380" s="247">
        <f>AI214-投入係数!AJ49+逆行列係数!AI297</f>
        <v>-9.2754166498813062E-8</v>
      </c>
      <c r="AJ380" s="247">
        <f>AJ214-投入係数!AK49+逆行列係数!AJ297</f>
        <v>-5.339933823682621E-7</v>
      </c>
      <c r="AK380" s="247">
        <f>AK214-投入係数!AL49+逆行列係数!AK297</f>
        <v>-7.6996429451685578E-8</v>
      </c>
      <c r="AL380" s="247">
        <f>AL214-投入係数!AM49+逆行列係数!AL297</f>
        <v>-4.6786179223654618E-7</v>
      </c>
      <c r="AM380" s="247">
        <f>AM214-投入係数!AN49+逆行列係数!AM297</f>
        <v>-6.0608206548695782E-8</v>
      </c>
      <c r="AN380" s="247">
        <f>AN214-投入係数!AO49+逆行列係数!AN297</f>
        <v>-2.9645484681911051E-8</v>
      </c>
      <c r="AO380" s="247">
        <f>AO214-投入係数!AP49+逆行列係数!AO297</f>
        <v>0</v>
      </c>
      <c r="AP380" s="248">
        <f>AP214-投入係数!AQ49+逆行列係数!AP297</f>
        <v>-1.9522373487604963E-6</v>
      </c>
      <c r="AQ380" s="247">
        <f>AQ214-投入係数!AS49+逆行列係数!AQ297</f>
        <v>-2.5521756543122848E-7</v>
      </c>
      <c r="AR380" s="247">
        <f>AR214-投入係数!AT49+逆行列係数!AR297</f>
        <v>-1.4012977775771144E-5</v>
      </c>
      <c r="AS380" s="247">
        <f>AS214-投入係数!AU49+逆行列係数!AS297</f>
        <v>0</v>
      </c>
      <c r="AT380" s="247">
        <f>AT214-投入係数!AV49+逆行列係数!AT297</f>
        <v>0.9999126425730962</v>
      </c>
      <c r="AU380" s="247">
        <f>AU214-投入係数!AW49+逆行列係数!AU297</f>
        <v>-6.3162119996506888E-6</v>
      </c>
      <c r="AV380" s="247">
        <f>AV214-投入係数!AX49+逆行列係数!AV297</f>
        <v>-7.0361703906076344E-6</v>
      </c>
      <c r="AW380" s="247">
        <f>AW214-投入係数!AY49+逆行列係数!AW297</f>
        <v>-7.5026412013094387E-5</v>
      </c>
      <c r="AX380" s="247">
        <f>AX214-投入係数!AZ49+逆行列係数!AX297</f>
        <v>-1.4521353334625512E-4</v>
      </c>
      <c r="AY380" s="247">
        <f>AY214-投入係数!BA49+逆行列係数!AY297</f>
        <v>-1.6484808151496277E-2</v>
      </c>
      <c r="AZ380" s="247">
        <f>AZ214-投入係数!BB49+逆行列係数!AZ297</f>
        <v>-3.1194763339517287E-6</v>
      </c>
      <c r="BA380" s="247">
        <f>BA214-投入係数!BC49+逆行列係数!BA297</f>
        <v>-1.5107651445822531E-3</v>
      </c>
      <c r="BB380" s="247">
        <f>BB214-投入係数!BD49+逆行列係数!BB297</f>
        <v>-2.0236127242023866E-3</v>
      </c>
      <c r="BC380" s="247">
        <f>BC214-投入係数!BE49+逆行列係数!BC297</f>
        <v>-6.0230152482947108E-3</v>
      </c>
      <c r="BD380" s="247">
        <f>BD214-投入係数!BF49+逆行列係数!BD297</f>
        <v>-3.2440164227081486E-6</v>
      </c>
      <c r="BE380" s="247">
        <f>BE214-投入係数!BG49+逆行列係数!BE297</f>
        <v>-1.3512679398651137E-6</v>
      </c>
      <c r="BF380" s="247">
        <f>BF214-投入係数!BH49+逆行列係数!BF297</f>
        <v>-1.5349943812889081E-6</v>
      </c>
      <c r="BG380" s="247">
        <f>BG214-投入係数!BI49+逆行列係数!BG297</f>
        <v>-2.9377320760527758E-6</v>
      </c>
      <c r="BH380" s="247">
        <f>BH214-投入係数!BJ49+逆行列係数!BH297</f>
        <v>-2.9713000817252656E-6</v>
      </c>
      <c r="BI380" s="247">
        <f>BI214-投入係数!BK49+逆行列係数!BI297</f>
        <v>-7.1157279877761425E-7</v>
      </c>
      <c r="BJ380" s="247">
        <f>BJ214-投入係数!BL49+逆行列係数!BJ297</f>
        <v>-6.2879360084100153E-8</v>
      </c>
      <c r="BK380" s="247">
        <f>BK214-投入係数!BM49+逆行列係数!BK297</f>
        <v>-2.4536536319213592E-6</v>
      </c>
      <c r="BL380" s="247">
        <f>BL214-投入係数!BN49+逆行列係数!BL297</f>
        <v>-1.5573392093731027E-5</v>
      </c>
      <c r="BM380" s="247">
        <f>BM214-投入係数!BO49+逆行列係数!BM297</f>
        <v>-6.407786081023977E-5</v>
      </c>
      <c r="BN380" s="247">
        <f>BN214-投入係数!BP49+逆行列係数!BN297</f>
        <v>-7.0104886336378458E-3</v>
      </c>
      <c r="BO380" s="247">
        <f>BO214-投入係数!BQ49+逆行列係数!BO297</f>
        <v>0</v>
      </c>
      <c r="BP380" s="247">
        <f>BP214-投入係数!BR49+逆行列係数!BP297</f>
        <v>-4.7650594595262268E-8</v>
      </c>
      <c r="BQ380" s="247">
        <f>BQ214-投入係数!BS49+逆行列係数!BQ297</f>
        <v>-6.0084462391279279E-8</v>
      </c>
      <c r="BR380" s="247">
        <f>BR214-投入係数!BT49+逆行列係数!BR297</f>
        <v>-3.0310476193968789E-8</v>
      </c>
      <c r="BS380" s="247">
        <f>BS214-投入係数!BU49+逆行列係数!BS297</f>
        <v>-2.6057743703198787E-8</v>
      </c>
      <c r="BT380" s="247">
        <f>BT214-投入係数!BV49+逆行列係数!BT297</f>
        <v>-1.5489344564173824E-7</v>
      </c>
      <c r="BU380" s="247">
        <f>BU214-投入係数!BW49+逆行列係数!BU297</f>
        <v>-5.9145332096459058E-9</v>
      </c>
      <c r="BV380" s="247">
        <f>BV214-投入係数!BX49+逆行列係数!BV297</f>
        <v>-2.6280568742056057E-7</v>
      </c>
      <c r="BW380" s="247">
        <f>BW214-投入係数!BY49+逆行列係数!BW297</f>
        <v>-1.4309585322017432E-6</v>
      </c>
      <c r="BX380" s="247">
        <f>BX214-投入係数!BZ49+逆行列係数!BX297</f>
        <v>-1.8160626293559124E-7</v>
      </c>
      <c r="BY380" s="247">
        <f>BY214-投入係数!CA49+逆行列係数!BY297</f>
        <v>-1.2067766140815236E-6</v>
      </c>
      <c r="BZ380" s="247">
        <f>BZ214-投入係数!CB49+逆行列係数!BZ297</f>
        <v>-1.1973671056032274E-7</v>
      </c>
      <c r="CA380" s="247">
        <f>CA214-投入係数!CC49+逆行列係数!CA297</f>
        <v>-2.4997095597682373E-7</v>
      </c>
      <c r="CB380" s="247">
        <f>CB214-投入係数!CD49+逆行列係数!CB297</f>
        <v>0</v>
      </c>
      <c r="CC380" s="277">
        <f>CC214-投入係数!CE49+逆行列係数!CC297</f>
        <v>-4.5496222343816548E-6</v>
      </c>
    </row>
    <row r="381" spans="1:81">
      <c r="A381" s="217" t="s">
        <v>79</v>
      </c>
      <c r="B381" s="356">
        <v>5</v>
      </c>
      <c r="C381" s="209" t="s">
        <v>159</v>
      </c>
      <c r="D381" s="247">
        <f>D215-投入係数!E50+逆行列係数!D298</f>
        <v>-7.7045536200084849E-2</v>
      </c>
      <c r="E381" s="247">
        <f>E215-投入係数!F50+逆行列係数!E298</f>
        <v>-3.9335212165485601E-3</v>
      </c>
      <c r="F381" s="247">
        <f>F215-投入係数!G50+逆行列係数!F298</f>
        <v>-8.045858514265225E-2</v>
      </c>
      <c r="G381" s="247">
        <f>G215-投入係数!H50+逆行列係数!G298</f>
        <v>0</v>
      </c>
      <c r="H381" s="247">
        <f>H215-投入係数!I50+逆行列係数!H298</f>
        <v>-0.12852168701369099</v>
      </c>
      <c r="I381" s="247">
        <f>I215-投入係数!J50+逆行列係数!I298</f>
        <v>-1.8483511595744912E-3</v>
      </c>
      <c r="J381" s="247">
        <f>J215-投入係数!K50+逆行列係数!J298</f>
        <v>-8.2471153195255796E-4</v>
      </c>
      <c r="K381" s="247">
        <f>K215-投入係数!L50+逆行列係数!K298</f>
        <v>-5.6802317796191704E-3</v>
      </c>
      <c r="L381" s="247">
        <f>L215-投入係数!M50+逆行列係数!L298</f>
        <v>0</v>
      </c>
      <c r="M381" s="247">
        <f>M215-投入係数!N50+逆行列係数!M298</f>
        <v>-8.8808520054188377E-6</v>
      </c>
      <c r="N381" s="247">
        <f>N215-投入係数!O50+逆行列係数!N298</f>
        <v>-1.6378853954188786E-4</v>
      </c>
      <c r="O381" s="247">
        <f>O215-投入係数!P50+逆行列係数!O298</f>
        <v>-2.6205984299056926E-7</v>
      </c>
      <c r="P381" s="247">
        <f>P215-投入係数!Q50+逆行列係数!P298</f>
        <v>0</v>
      </c>
      <c r="Q381" s="247">
        <f>Q215-投入係数!R50+逆行列係数!Q298</f>
        <v>0</v>
      </c>
      <c r="R381" s="247">
        <f>R215-投入係数!S50+逆行列係数!R298</f>
        <v>0</v>
      </c>
      <c r="S381" s="247">
        <f>S215-投入係数!T50+逆行列係数!S298</f>
        <v>0</v>
      </c>
      <c r="T381" s="247">
        <f>T215-投入係数!U50+逆行列係数!T298</f>
        <v>0</v>
      </c>
      <c r="U381" s="247">
        <f>U215-投入係数!V50+逆行列係数!U298</f>
        <v>0</v>
      </c>
      <c r="V381" s="247">
        <f>V215-投入係数!W50+逆行列係数!V298</f>
        <v>0</v>
      </c>
      <c r="W381" s="247">
        <f>W215-投入係数!X50+逆行列係数!W298</f>
        <v>0</v>
      </c>
      <c r="X381" s="247">
        <f>X215-投入係数!Y50+逆行列係数!X298</f>
        <v>0</v>
      </c>
      <c r="Y381" s="247">
        <f>Y215-投入係数!Z50+逆行列係数!Y298</f>
        <v>-1.7744012314952818E-3</v>
      </c>
      <c r="Z381" s="247">
        <f>Z215-投入係数!AA50+逆行列係数!Z298</f>
        <v>-5.9513831985947727E-6</v>
      </c>
      <c r="AA381" s="247">
        <f>AA215-投入係数!AB50+逆行列係数!AA298</f>
        <v>0</v>
      </c>
      <c r="AB381" s="247">
        <f>AB215-投入係数!AC50+逆行列係数!AB298</f>
        <v>0</v>
      </c>
      <c r="AC381" s="247">
        <f>AC215-投入係数!AD50+逆行列係数!AC298</f>
        <v>0</v>
      </c>
      <c r="AD381" s="247">
        <f>AD215-投入係数!AE50+逆行列係数!AD298</f>
        <v>-8.1016429636828133E-5</v>
      </c>
      <c r="AE381" s="247">
        <f>AE215-投入係数!AF50+逆行列係数!AE298</f>
        <v>0</v>
      </c>
      <c r="AF381" s="247">
        <f>AF215-投入係数!AG50+逆行列係数!AF298</f>
        <v>0</v>
      </c>
      <c r="AG381" s="247">
        <f>AG215-投入係数!AH50+逆行列係数!AG298</f>
        <v>-4.1938408840777562E-5</v>
      </c>
      <c r="AH381" s="247">
        <f>AH215-投入係数!AI50+逆行列係数!AH298</f>
        <v>0</v>
      </c>
      <c r="AI381" s="247">
        <f>AI215-投入係数!AJ50+逆行列係数!AI298</f>
        <v>-3.9907419565328851E-4</v>
      </c>
      <c r="AJ381" s="247">
        <f>AJ215-投入係数!AK50+逆行列係数!AJ298</f>
        <v>-2.9613709820823443E-3</v>
      </c>
      <c r="AK381" s="247">
        <f>AK215-投入係数!AL50+逆行列係数!AK298</f>
        <v>-3.7410404226280993E-3</v>
      </c>
      <c r="AL381" s="247">
        <f>AL215-投入係数!AM50+逆行列係数!AL298</f>
        <v>-9.607367823343875E-4</v>
      </c>
      <c r="AM381" s="247">
        <f>AM215-投入係数!AN50+逆行列係数!AM298</f>
        <v>-1.803720247256272E-6</v>
      </c>
      <c r="AN381" s="247">
        <f>AN215-投入係数!AO50+逆行列係数!AN298</f>
        <v>-6.0958327993339306E-2</v>
      </c>
      <c r="AO381" s="247">
        <f>AO215-投入係数!AP50+逆行列係数!AO298</f>
        <v>0</v>
      </c>
      <c r="AP381" s="248">
        <f>AP215-投入係数!AQ50+逆行列係数!AP298</f>
        <v>-2.1991387927274061E-3</v>
      </c>
      <c r="AQ381" s="247">
        <f>AQ215-投入係数!AS50+逆行列係数!AQ298</f>
        <v>-9.5520962708668639E-2</v>
      </c>
      <c r="AR381" s="247">
        <f>AR215-投入係数!AT50+逆行列係数!AR298</f>
        <v>-1.8983509705553164E-2</v>
      </c>
      <c r="AS381" s="247">
        <f>AS215-投入係数!AU50+逆行列係数!AS298</f>
        <v>-8.9577641786227957E-2</v>
      </c>
      <c r="AT381" s="247">
        <f>AT215-投入係数!AV50+逆行列係数!AT298</f>
        <v>0</v>
      </c>
      <c r="AU381" s="247">
        <f>AU215-投入係数!AW50+逆行列係数!AU298</f>
        <v>0.84021981375126442</v>
      </c>
      <c r="AV381" s="247">
        <f>AV215-投入係数!AX50+逆行列係数!AV298</f>
        <v>-2.0928519142266763E-3</v>
      </c>
      <c r="AW381" s="247">
        <f>AW215-投入係数!AY50+逆行列係数!AW298</f>
        <v>-1.2028422930759545E-3</v>
      </c>
      <c r="AX381" s="247">
        <f>AX215-投入係数!AZ50+逆行列係数!AX298</f>
        <v>-7.2213784768139343E-3</v>
      </c>
      <c r="AY381" s="247">
        <f>AY215-投入係数!BA50+逆行列係数!AY298</f>
        <v>-4.3546963701053008E-6</v>
      </c>
      <c r="AZ381" s="247">
        <f>AZ215-投入係数!BB50+逆行列係数!AZ298</f>
        <v>-1.3485970623448935E-5</v>
      </c>
      <c r="BA381" s="247">
        <f>BA215-投入係数!BC50+逆行列係数!BA298</f>
        <v>-3.6155247588838372E-4</v>
      </c>
      <c r="BB381" s="247">
        <f>BB215-投入係数!BD50+逆行列係数!BB298</f>
        <v>-7.142510821367741E-7</v>
      </c>
      <c r="BC381" s="247">
        <f>BC215-投入係数!BE50+逆行列係数!BC298</f>
        <v>0</v>
      </c>
      <c r="BD381" s="247">
        <f>BD215-投入係数!BF50+逆行列係数!BD298</f>
        <v>0</v>
      </c>
      <c r="BE381" s="247">
        <f>BE215-投入係数!BG50+逆行列係数!BE298</f>
        <v>0</v>
      </c>
      <c r="BF381" s="247">
        <f>BF215-投入係数!BH50+逆行列係数!BF298</f>
        <v>0</v>
      </c>
      <c r="BG381" s="247">
        <f>BG215-投入係数!BI50+逆行列係数!BG298</f>
        <v>0</v>
      </c>
      <c r="BH381" s="247">
        <f>BH215-投入係数!BJ50+逆行列係数!BH298</f>
        <v>0</v>
      </c>
      <c r="BI381" s="247">
        <f>BI215-投入係数!BK50+逆行列係数!BI298</f>
        <v>0</v>
      </c>
      <c r="BJ381" s="247">
        <f>BJ215-投入係数!BL50+逆行列係数!BJ298</f>
        <v>0</v>
      </c>
      <c r="BK381" s="247">
        <f>BK215-投入係数!BM50+逆行列係数!BK298</f>
        <v>0</v>
      </c>
      <c r="BL381" s="247">
        <f>BL215-投入係数!BN50+逆行列係数!BL298</f>
        <v>-1.3083020946577826E-3</v>
      </c>
      <c r="BM381" s="247">
        <f>BM215-投入係数!BO50+逆行列係数!BM298</f>
        <v>-2.191890433594838E-5</v>
      </c>
      <c r="BN381" s="247">
        <f>BN215-投入係数!BP50+逆行列係数!BN298</f>
        <v>0</v>
      </c>
      <c r="BO381" s="247">
        <f>BO215-投入係数!BQ50+逆行列係数!BO298</f>
        <v>0</v>
      </c>
      <c r="BP381" s="247">
        <f>BP215-投入係数!BR50+逆行列係数!BP298</f>
        <v>0</v>
      </c>
      <c r="BQ381" s="247">
        <f>BQ215-投入係数!BS50+逆行列係数!BQ298</f>
        <v>-1.115970459892559E-4</v>
      </c>
      <c r="BR381" s="247">
        <f>BR215-投入係数!BT50+逆行列係数!BR298</f>
        <v>0</v>
      </c>
      <c r="BS381" s="247">
        <f>BS215-投入係数!BU50+逆行列係数!BS298</f>
        <v>0</v>
      </c>
      <c r="BT381" s="247">
        <f>BT215-投入係数!BV50+逆行列係数!BT298</f>
        <v>-1.114797706004055E-4</v>
      </c>
      <c r="BU381" s="247">
        <f>BU215-投入係数!BW50+逆行列係数!BU298</f>
        <v>-1.6134474212814913E-7</v>
      </c>
      <c r="BV381" s="247">
        <f>BV215-投入係数!BX50+逆行列係数!BV298</f>
        <v>-5.503316829002106E-4</v>
      </c>
      <c r="BW381" s="247">
        <f>BW215-投入係数!BY50+逆行列係数!BW298</f>
        <v>-4.2205149094830712E-3</v>
      </c>
      <c r="BX381" s="247">
        <f>BX215-投入係数!BZ50+逆行列係数!BX298</f>
        <v>-5.5092615477305117E-3</v>
      </c>
      <c r="BY381" s="247">
        <f>BY215-投入係数!CA50+逆行列係数!BY298</f>
        <v>-1.3003835180461431E-3</v>
      </c>
      <c r="BZ381" s="247">
        <f>BZ215-投入係数!CB50+逆行列係数!BZ298</f>
        <v>-2.5423364759261815E-6</v>
      </c>
      <c r="CA381" s="247">
        <f>CA215-投入係数!CC50+逆行列係数!CA298</f>
        <v>-8.1415589899487467E-2</v>
      </c>
      <c r="CB381" s="247">
        <f>CB215-投入係数!CD50+逆行列係数!CB298</f>
        <v>0</v>
      </c>
      <c r="CC381" s="277">
        <f>CC215-投入係数!CE50+逆行列係数!CC298</f>
        <v>-3.071664203004385E-3</v>
      </c>
    </row>
    <row r="382" spans="1:81">
      <c r="A382" s="217"/>
      <c r="B382" s="356">
        <v>6</v>
      </c>
      <c r="C382" s="209" t="s">
        <v>40</v>
      </c>
      <c r="D382" s="247">
        <f>D216-投入係数!E51+逆行列係数!D299</f>
        <v>-6.062777783797076E-4</v>
      </c>
      <c r="E382" s="247">
        <f>E216-投入係数!F51+逆行列係数!E299</f>
        <v>-1.5809549658876666E-4</v>
      </c>
      <c r="F382" s="247">
        <f>F216-投入係数!G51+逆行列係数!F299</f>
        <v>-4.5708142284181345E-3</v>
      </c>
      <c r="G382" s="247">
        <f>G216-投入係数!H51+逆行列係数!G299</f>
        <v>-6.4889888764987534E-4</v>
      </c>
      <c r="H382" s="247">
        <f>H216-投入係数!I51+逆行列係数!H299</f>
        <v>-2.5556443058832558E-4</v>
      </c>
      <c r="I382" s="247">
        <f>I216-投入係数!J51+逆行列係数!I299</f>
        <v>-5.1295081622838086E-2</v>
      </c>
      <c r="J382" s="247">
        <f>J216-投入係数!K51+逆行列係数!J299</f>
        <v>-7.2855553700178829E-4</v>
      </c>
      <c r="K382" s="247">
        <f>K216-投入係数!L51+逆行列係数!K299</f>
        <v>-3.4889623162023104E-4</v>
      </c>
      <c r="L382" s="247">
        <f>L216-投入係数!M51+逆行列係数!L299</f>
        <v>-5.6654476512149539E-5</v>
      </c>
      <c r="M382" s="247">
        <f>M216-投入係数!N51+逆行列係数!M299</f>
        <v>-8.3974097034043957E-4</v>
      </c>
      <c r="N382" s="247">
        <f>N216-投入係数!O51+逆行列係数!N299</f>
        <v>-8.6537538152664387E-4</v>
      </c>
      <c r="O382" s="247">
        <f>O216-投入係数!P51+逆行列係数!O299</f>
        <v>-9.2571636857155924E-5</v>
      </c>
      <c r="P382" s="247">
        <f>P216-投入係数!Q51+逆行列係数!P299</f>
        <v>-1.6471681025858172E-4</v>
      </c>
      <c r="Q382" s="247">
        <f>Q216-投入係数!R51+逆行列係数!Q299</f>
        <v>-3.0902029218355282E-4</v>
      </c>
      <c r="R382" s="247">
        <f>R216-投入係数!S51+逆行列係数!R299</f>
        <v>-1.9971570174626285E-4</v>
      </c>
      <c r="S382" s="247">
        <f>S216-投入係数!T51+逆行列係数!S299</f>
        <v>-2.2646346443763694E-4</v>
      </c>
      <c r="T382" s="247">
        <f>T216-投入係数!U51+逆行列係数!T299</f>
        <v>-3.285381759827039E-4</v>
      </c>
      <c r="U382" s="247">
        <f>U216-投入係数!V51+逆行列係数!U299</f>
        <v>-8.1716456412379726E-4</v>
      </c>
      <c r="V382" s="247">
        <f>V216-投入係数!W51+逆行列係数!V299</f>
        <v>-3.5216497583564268E-4</v>
      </c>
      <c r="W382" s="247">
        <f>W216-投入係数!X51+逆行列係数!W299</f>
        <v>-2.7636615299888624E-4</v>
      </c>
      <c r="X382" s="247">
        <f>X216-投入係数!Y51+逆行列係数!X299</f>
        <v>-3.5202052208710096E-4</v>
      </c>
      <c r="Y382" s="247">
        <f>Y216-投入係数!Z51+逆行列係数!Y299</f>
        <v>-3.5028151063179998E-3</v>
      </c>
      <c r="Z382" s="247">
        <f>Z216-投入係数!AA51+逆行列係数!Z299</f>
        <v>-9.5660121689481327E-4</v>
      </c>
      <c r="AA382" s="247">
        <f>AA216-投入係数!AB51+逆行列係数!AA299</f>
        <v>-4.6197892782922594E-5</v>
      </c>
      <c r="AB382" s="247">
        <f>AB216-投入係数!AC51+逆行列係数!AB299</f>
        <v>-2.2187679105698974E-4</v>
      </c>
      <c r="AC382" s="247">
        <f>AC216-投入係数!AD51+逆行列係数!AC299</f>
        <v>-6.8808885153464814E-4</v>
      </c>
      <c r="AD382" s="247">
        <f>AD216-投入係数!AE51+逆行列係数!AD299</f>
        <v>-1.0942546549791582E-3</v>
      </c>
      <c r="AE382" s="247">
        <f>AE216-投入係数!AF51+逆行列係数!AE299</f>
        <v>-3.4358901737867548E-4</v>
      </c>
      <c r="AF382" s="247">
        <f>AF216-投入係数!AG51+逆行列係数!AF299</f>
        <v>-1.2570737914662895E-5</v>
      </c>
      <c r="AG382" s="247">
        <f>AG216-投入係数!AH51+逆行列係数!AG299</f>
        <v>-5.6878896025042841E-4</v>
      </c>
      <c r="AH382" s="247">
        <f>AH216-投入係数!AI51+逆行列係数!AH299</f>
        <v>-1.7552507256739548E-4</v>
      </c>
      <c r="AI382" s="247">
        <f>AI216-投入係数!AJ51+逆行列係数!AI299</f>
        <v>-1.0751715650622448E-3</v>
      </c>
      <c r="AJ382" s="247">
        <f>AJ216-投入係数!AK51+逆行列係数!AJ299</f>
        <v>-1.156851441016718E-4</v>
      </c>
      <c r="AK382" s="247">
        <f>AK216-投入係数!AL51+逆行列係数!AK299</f>
        <v>-8.4321711735189128E-4</v>
      </c>
      <c r="AL382" s="247">
        <f>AL216-投入係数!AM51+逆行列係数!AL299</f>
        <v>-5.0099592584214054E-3</v>
      </c>
      <c r="AM382" s="247">
        <f>AM216-投入係数!AN51+逆行列係数!AM299</f>
        <v>-5.0159189816385288E-4</v>
      </c>
      <c r="AN382" s="247">
        <f>AN216-投入係数!AO51+逆行列係数!AN299</f>
        <v>-9.961473634568787E-4</v>
      </c>
      <c r="AO382" s="247">
        <f>AO216-投入係数!AP51+逆行列係数!AO299</f>
        <v>-5.0284125573101515E-3</v>
      </c>
      <c r="AP382" s="248">
        <f>AP216-投入係数!AQ51+逆行列係数!AP299</f>
        <v>-5.5482344269992927E-5</v>
      </c>
      <c r="AQ382" s="247">
        <f>AQ216-投入係数!AS51+逆行列係数!AQ299</f>
        <v>-9.631627945422092E-4</v>
      </c>
      <c r="AR382" s="247">
        <f>AR216-投入係数!AT51+逆行列係数!AR299</f>
        <v>-4.6211006771441194E-4</v>
      </c>
      <c r="AS382" s="247">
        <f>AS216-投入係数!AU51+逆行列係数!AS299</f>
        <v>-6.6825711012160338E-3</v>
      </c>
      <c r="AT382" s="247">
        <f>AT216-投入係数!AV51+逆行列係数!AT299</f>
        <v>-9.7879963519012796E-4</v>
      </c>
      <c r="AU382" s="247">
        <f>AU216-投入係数!AW51+逆行列係数!AU299</f>
        <v>-2.9283824410547012E-4</v>
      </c>
      <c r="AV382" s="247">
        <f>AV216-投入係数!AX51+逆行列係数!AV299</f>
        <v>0.93089673780284321</v>
      </c>
      <c r="AW382" s="247">
        <f>AW216-投入係数!AY51+逆行列係数!AW299</f>
        <v>-1.4100424170711296E-3</v>
      </c>
      <c r="AX382" s="247">
        <f>AX216-投入係数!AZ51+逆行列係数!AX299</f>
        <v>-4.0240019920063539E-4</v>
      </c>
      <c r="AY382" s="247">
        <f>AY216-投入係数!BA51+逆行列係数!AY299</f>
        <v>-1.5560633670222543E-5</v>
      </c>
      <c r="AZ382" s="247">
        <f>AZ216-投入係数!BB51+逆行列係数!AZ299</f>
        <v>-1.297674798441624E-3</v>
      </c>
      <c r="BA382" s="247">
        <f>BA216-投入係数!BC51+逆行列係数!BA299</f>
        <v>-1.0707330742825076E-3</v>
      </c>
      <c r="BB382" s="247">
        <f>BB216-投入係数!BD51+逆行列係数!BB299</f>
        <v>-1.1367708644303338E-4</v>
      </c>
      <c r="BC382" s="247">
        <f>BC216-投入係数!BE51+逆行列係数!BC299</f>
        <v>-3.6495254000225405E-4</v>
      </c>
      <c r="BD382" s="247">
        <f>BD216-投入係数!BF51+逆行列係数!BD299</f>
        <v>-3.9139062855622522E-4</v>
      </c>
      <c r="BE382" s="247">
        <f>BE216-投入係数!BG51+逆行列係数!BE299</f>
        <v>-3.917393498769436E-4</v>
      </c>
      <c r="BF382" s="247">
        <f>BF216-投入係数!BH51+逆行列係数!BF299</f>
        <v>-5.3040451929085549E-4</v>
      </c>
      <c r="BG382" s="247">
        <f>BG216-投入係数!BI51+逆行列係数!BG299</f>
        <v>-5.6140301318466997E-4</v>
      </c>
      <c r="BH382" s="247">
        <f>BH216-投入係数!BJ51+逆行列係数!BH299</f>
        <v>-1.1187892280874936E-3</v>
      </c>
      <c r="BI382" s="247">
        <f>BI216-投入係数!BK51+逆行列係数!BI299</f>
        <v>-6.8702664485365927E-4</v>
      </c>
      <c r="BJ382" s="247">
        <f>BJ216-投入係数!BL51+逆行列係数!BJ299</f>
        <v>-4.9701879633534533E-4</v>
      </c>
      <c r="BK382" s="247">
        <f>BK216-投入係数!BM51+逆行列係数!BK299</f>
        <v>-5.8573561666528783E-4</v>
      </c>
      <c r="BL382" s="247">
        <f>BL216-投入係数!BN51+逆行列係数!BL299</f>
        <v>-1.9857834881454621E-3</v>
      </c>
      <c r="BM382" s="247">
        <f>BM216-投入係数!BO51+逆行列係数!BM299</f>
        <v>-1.2457530113985176E-3</v>
      </c>
      <c r="BN382" s="247">
        <f>BN216-投入係数!BP51+逆行列係数!BN299</f>
        <v>-5.7971348685744142E-5</v>
      </c>
      <c r="BO382" s="247">
        <f>BO216-投入係数!BQ51+逆行列係数!BO299</f>
        <v>-2.7034008562083539E-4</v>
      </c>
      <c r="BP382" s="247">
        <f>BP216-投入係数!BR51+逆行列係数!BP299</f>
        <v>-9.2037922751169051E-4</v>
      </c>
      <c r="BQ382" s="247">
        <f>BQ216-投入係数!BS51+逆行列係数!BQ299</f>
        <v>-1.4346055800638965E-3</v>
      </c>
      <c r="BR382" s="247">
        <f>BR216-投入係数!BT51+逆行列係数!BR299</f>
        <v>-4.7481748955210696E-4</v>
      </c>
      <c r="BS382" s="247">
        <f>BS216-投入係数!BU51+逆行列係数!BS299</f>
        <v>-1.8294457893479499E-5</v>
      </c>
      <c r="BT382" s="247">
        <f>BT216-投入係数!BV51+逆行列係数!BT299</f>
        <v>-6.5678179252212036E-4</v>
      </c>
      <c r="BU382" s="247">
        <f>BU216-投入係数!BW51+逆行列係数!BU299</f>
        <v>-3.1090770725204612E-4</v>
      </c>
      <c r="BV382" s="247">
        <f>BV216-投入係数!BX51+逆行列係数!BV299</f>
        <v>-1.3843336653510761E-3</v>
      </c>
      <c r="BW382" s="247">
        <f>BW216-投入係数!BY51+逆行列係数!BW299</f>
        <v>-1.7395429493804169E-4</v>
      </c>
      <c r="BX382" s="247">
        <f>BX216-投入係数!BZ51+逆行列係数!BX299</f>
        <v>-1.174448232433616E-3</v>
      </c>
      <c r="BY382" s="247">
        <f>BY216-投入係数!CA51+逆行列係数!BY299</f>
        <v>-7.2127851566970765E-3</v>
      </c>
      <c r="BZ382" s="247">
        <f>BZ216-投入係数!CB51+逆行列係数!BZ299</f>
        <v>-6.0388212885950643E-4</v>
      </c>
      <c r="CA382" s="247">
        <f>CA216-投入係数!CC51+逆行列係数!CA299</f>
        <v>-1.349367004512836E-3</v>
      </c>
      <c r="CB382" s="247">
        <f>CB216-投入係数!CD51+逆行列係数!CB299</f>
        <v>-6.7334941597052261E-3</v>
      </c>
      <c r="CC382" s="277">
        <f>CC216-投入係数!CE51+逆行列係数!CC299</f>
        <v>-7.3885884007578065E-5</v>
      </c>
    </row>
    <row r="383" spans="1:81">
      <c r="A383" s="217"/>
      <c r="B383" s="356">
        <v>7</v>
      </c>
      <c r="C383" s="209" t="s">
        <v>41</v>
      </c>
      <c r="D383" s="247">
        <f>D217-投入係数!E52+逆行列係数!D300</f>
        <v>-1.4736175826427172E-2</v>
      </c>
      <c r="E383" s="247">
        <f>E217-投入係数!F52+逆行列係数!E300</f>
        <v>-5.4512343353591034E-3</v>
      </c>
      <c r="F383" s="247">
        <f>F217-投入係数!G52+逆行列係数!F300</f>
        <v>-2.1585170080194475E-3</v>
      </c>
      <c r="G383" s="247">
        <f>G217-投入係数!H52+逆行列係数!G300</f>
        <v>-3.396501057156212E-4</v>
      </c>
      <c r="H383" s="247">
        <f>H217-投入係数!I52+逆行列係数!H300</f>
        <v>-9.0054486244549436E-3</v>
      </c>
      <c r="I383" s="247">
        <f>I217-投入係数!J52+逆行列係数!I300</f>
        <v>-2.9649119769970403E-3</v>
      </c>
      <c r="J383" s="247">
        <f>J217-投入係数!K52+逆行列係数!J300</f>
        <v>-0.17210785067409054</v>
      </c>
      <c r="K383" s="247">
        <f>K217-投入係数!L52+逆行列係数!K300</f>
        <v>-9.6981537869041679E-3</v>
      </c>
      <c r="L383" s="247">
        <f>L217-投入係数!M52+逆行列係数!L300</f>
        <v>-1.3416218772987213E-4</v>
      </c>
      <c r="M383" s="247">
        <f>M217-投入係数!N52+逆行列係数!M300</f>
        <v>-3.2622675837813407E-3</v>
      </c>
      <c r="N383" s="247">
        <f>N217-投入係数!O52+逆行列係数!N300</f>
        <v>-9.3767973526083185E-3</v>
      </c>
      <c r="O383" s="247">
        <f>O217-投入係数!P52+逆行列係数!O300</f>
        <v>-1.9175546658653796E-4</v>
      </c>
      <c r="P383" s="247">
        <f>P217-投入係数!Q52+逆行列係数!P300</f>
        <v>-6.2783287084367564E-4</v>
      </c>
      <c r="Q383" s="247">
        <f>Q217-投入係数!R52+逆行列係数!Q300</f>
        <v>-3.177336279293732E-3</v>
      </c>
      <c r="R383" s="247">
        <f>R217-投入係数!S52+逆行列係数!R300</f>
        <v>-3.6662571750180003E-4</v>
      </c>
      <c r="S383" s="247">
        <f>S217-投入係数!T52+逆行列係数!S300</f>
        <v>-5.8610621100145359E-4</v>
      </c>
      <c r="T383" s="247">
        <f>T217-投入係数!U52+逆行列係数!T300</f>
        <v>-2.391650475819255E-3</v>
      </c>
      <c r="U383" s="247">
        <f>U217-投入係数!V52+逆行列係数!U300</f>
        <v>-2.0144065330442813E-3</v>
      </c>
      <c r="V383" s="247">
        <f>V217-投入係数!W52+逆行列係数!V300</f>
        <v>-3.1598353764388707E-3</v>
      </c>
      <c r="W383" s="247">
        <f>W217-投入係数!X52+逆行列係数!W300</f>
        <v>-3.2236507144785941E-3</v>
      </c>
      <c r="X383" s="247">
        <f>X217-投入係数!Y52+逆行列係数!X300</f>
        <v>-1.3504448816972249E-3</v>
      </c>
      <c r="Y383" s="247">
        <f>Y217-投入係数!Z52+逆行列係数!Y300</f>
        <v>-3.0739994665567105E-2</v>
      </c>
      <c r="Z383" s="247">
        <f>Z217-投入係数!AA52+逆行列係数!Z300</f>
        <v>-2.3824753618247898E-2</v>
      </c>
      <c r="AA383" s="247">
        <f>AA217-投入係数!AB52+逆行列係数!AA300</f>
        <v>-2.2206353012966841E-3</v>
      </c>
      <c r="AB383" s="247">
        <f>AB217-投入係数!AC52+逆行列係数!AB300</f>
        <v>-2.1241468910760419E-3</v>
      </c>
      <c r="AC383" s="247">
        <f>AC217-投入係数!AD52+逆行列係数!AC300</f>
        <v>-2.5411509372877629E-3</v>
      </c>
      <c r="AD383" s="247">
        <f>AD217-投入係数!AE52+逆行列係数!AD300</f>
        <v>-4.1702196159229214E-3</v>
      </c>
      <c r="AE383" s="247">
        <f>AE217-投入係数!AF52+逆行列係数!AE300</f>
        <v>-2.5394841629169645E-3</v>
      </c>
      <c r="AF383" s="247">
        <f>AF217-投入係数!AG52+逆行列係数!AF300</f>
        <v>-2.9696212342969784E-4</v>
      </c>
      <c r="AG383" s="247">
        <f>AG217-投入係数!AH52+逆行列係数!AG300</f>
        <v>-4.1199904429124858E-3</v>
      </c>
      <c r="AH383" s="247">
        <f>AH217-投入係数!AI52+逆行列係数!AH300</f>
        <v>-5.1969614932863345E-3</v>
      </c>
      <c r="AI383" s="247">
        <f>AI217-投入係数!AJ52+逆行列係数!AI300</f>
        <v>-6.7328229938948996E-4</v>
      </c>
      <c r="AJ383" s="247">
        <f>AJ217-投入係数!AK52+逆行列係数!AJ300</f>
        <v>-4.5029464227369963E-3</v>
      </c>
      <c r="AK383" s="247">
        <f>AK217-投入係数!AL52+逆行列係数!AK300</f>
        <v>-3.2816278013784819E-3</v>
      </c>
      <c r="AL383" s="247">
        <f>AL217-投入係数!AM52+逆行列係数!AL300</f>
        <v>-1.0332107432351596E-2</v>
      </c>
      <c r="AM383" s="247">
        <f>AM217-投入係数!AN52+逆行列係数!AM300</f>
        <v>-1.9227178850613584E-3</v>
      </c>
      <c r="AN383" s="247">
        <f>AN217-投入係数!AO52+逆行列係数!AN300</f>
        <v>-2.7961080104509221E-3</v>
      </c>
      <c r="AO383" s="247">
        <f>AO217-投入係数!AP52+逆行列係数!AO300</f>
        <v>-0.24126572124528006</v>
      </c>
      <c r="AP383" s="248">
        <f>AP217-投入係数!AQ52+逆行列係数!AP300</f>
        <v>-3.4088442291823869E-4</v>
      </c>
      <c r="AQ383" s="247">
        <f>AQ217-投入係数!AS52+逆行列係数!AQ300</f>
        <v>-2.3272105893355561E-2</v>
      </c>
      <c r="AR383" s="247">
        <f>AR217-投入係数!AT52+逆行列係数!AR300</f>
        <v>-2.5494431495545922E-2</v>
      </c>
      <c r="AS383" s="247">
        <f>AS217-投入係数!AU52+逆行列係数!AS300</f>
        <v>-2.5533674772246218E-3</v>
      </c>
      <c r="AT383" s="247">
        <f>AT217-投入係数!AV52+逆行列係数!AT300</f>
        <v>-1.2026918388480321E-3</v>
      </c>
      <c r="AU383" s="247">
        <f>AU217-投入係数!AW52+逆行列係数!AU300</f>
        <v>-1.1899503604179643E-2</v>
      </c>
      <c r="AV383" s="247">
        <f>AV217-投入係数!AX52+逆行列係数!AV300</f>
        <v>-4.081362713379535E-3</v>
      </c>
      <c r="AW383" s="247">
        <f>AW217-投入係数!AY52+逆行列係数!AW300</f>
        <v>0.77667576663409266</v>
      </c>
      <c r="AX383" s="247">
        <f>AX217-投入係数!AZ52+逆行列係数!AX300</f>
        <v>-1.4249463704540243E-2</v>
      </c>
      <c r="AY383" s="247">
        <f>AY217-投入係数!BA52+逆行列係数!AY300</f>
        <v>-3.6181156365129102E-5</v>
      </c>
      <c r="AZ383" s="247">
        <f>AZ217-投入係数!BB52+逆行列係数!AZ300</f>
        <v>-4.5697649607367224E-3</v>
      </c>
      <c r="BA383" s="247">
        <f>BA217-投入係数!BC52+逆行列係数!BA300</f>
        <v>-1.3411005066186137E-2</v>
      </c>
      <c r="BB383" s="247">
        <f>BB217-投入係数!BD52+逆行列係数!BB300</f>
        <v>-2.6997223307921402E-4</v>
      </c>
      <c r="BC383" s="247">
        <f>BC217-投入係数!BE52+逆行列係数!BC300</f>
        <v>-1.9373213996613479E-3</v>
      </c>
      <c r="BD383" s="247">
        <f>BD217-投入係数!BF52+逆行列係数!BD300</f>
        <v>-3.206696051510579E-3</v>
      </c>
      <c r="BE383" s="247">
        <f>BE217-投入係数!BG52+逆行列係数!BE300</f>
        <v>-1.4020634871881061E-3</v>
      </c>
      <c r="BF383" s="247">
        <f>BF217-投入係数!BH52+逆行列係数!BF300</f>
        <v>-9.309893552228081E-4</v>
      </c>
      <c r="BG383" s="247">
        <f>BG217-投入係数!BI52+逆行列係数!BG300</f>
        <v>-4.3434310293097925E-3</v>
      </c>
      <c r="BH383" s="247">
        <f>BH217-投入係数!BJ52+逆行列係数!BH300</f>
        <v>-3.3686980969337491E-3</v>
      </c>
      <c r="BI383" s="247">
        <f>BI217-投入係数!BK52+逆行列係数!BI300</f>
        <v>-5.0562389489932826E-3</v>
      </c>
      <c r="BJ383" s="247">
        <f>BJ217-投入係数!BL52+逆行列係数!BJ300</f>
        <v>-4.4384082162405537E-3</v>
      </c>
      <c r="BK383" s="247">
        <f>BK217-投入係数!BM52+逆行列係数!BK300</f>
        <v>-1.1899415873379208E-3</v>
      </c>
      <c r="BL383" s="247">
        <f>BL217-投入係数!BN52+逆行列係数!BL300</f>
        <v>-5.5556484911182077E-2</v>
      </c>
      <c r="BM383" s="247">
        <f>BM217-投入係数!BO52+逆行列係数!BM300</f>
        <v>-3.3550190315671559E-2</v>
      </c>
      <c r="BN383" s="247">
        <f>BN217-投入係数!BP52+逆行列係数!BN300</f>
        <v>-3.1936864547456325E-3</v>
      </c>
      <c r="BO383" s="247">
        <f>BO217-投入係数!BQ52+逆行列係数!BO300</f>
        <v>-2.6425169806005505E-3</v>
      </c>
      <c r="BP383" s="247">
        <f>BP217-投入係数!BR52+逆行列係数!BP300</f>
        <v>-3.7320199940522837E-3</v>
      </c>
      <c r="BQ383" s="247">
        <f>BQ217-投入係数!BS52+逆行列係数!BQ300</f>
        <v>-6.1782911881267579E-3</v>
      </c>
      <c r="BR383" s="247">
        <f>BR217-投入係数!BT52+逆行列係数!BR300</f>
        <v>-3.7087514975932701E-3</v>
      </c>
      <c r="BS383" s="247">
        <f>BS217-投入係数!BU52+逆行列係数!BS300</f>
        <v>-4.7016392358559679E-4</v>
      </c>
      <c r="BT383" s="247">
        <f>BT217-投入係数!BV52+逆行列係数!BT300</f>
        <v>-6.0721541440850249E-3</v>
      </c>
      <c r="BU383" s="247">
        <f>BU217-投入係数!BW52+逆行列係数!BU300</f>
        <v>-6.8953460165213842E-3</v>
      </c>
      <c r="BV383" s="247">
        <f>BV217-投入係数!BX52+逆行列係数!BV300</f>
        <v>-9.4681227224178662E-4</v>
      </c>
      <c r="BW383" s="247">
        <f>BW217-投入係数!BY52+逆行列係数!BW300</f>
        <v>-6.8760885141177135E-3</v>
      </c>
      <c r="BX383" s="247">
        <f>BX217-投入係数!BZ52+逆行列係数!BX300</f>
        <v>-5.0811693688808824E-3</v>
      </c>
      <c r="BY383" s="247">
        <f>BY217-投入係数!CA52+逆行列係数!BY300</f>
        <v>-1.5274686138317718E-2</v>
      </c>
      <c r="BZ383" s="247">
        <f>BZ217-投入係数!CB52+逆行列係数!BZ300</f>
        <v>-3.1061679591193165E-3</v>
      </c>
      <c r="CA383" s="247">
        <f>CA217-投入係数!CC52+逆行列係数!CA300</f>
        <v>-4.0579024263771154E-3</v>
      </c>
      <c r="CB383" s="247">
        <f>CB217-投入係数!CD52+逆行列係数!CB300</f>
        <v>-0.35377426481340463</v>
      </c>
      <c r="CC383" s="277">
        <f>CC217-投入係数!CE52+逆行列係数!CC300</f>
        <v>-4.9365125075773067E-4</v>
      </c>
    </row>
    <row r="384" spans="1:81">
      <c r="A384" s="217"/>
      <c r="B384" s="356">
        <v>8</v>
      </c>
      <c r="C384" s="209" t="s">
        <v>42</v>
      </c>
      <c r="D384" s="247">
        <f>D218-投入係数!E53+逆行列係数!D301</f>
        <v>-2.4080507807398784E-2</v>
      </c>
      <c r="E384" s="247">
        <f>E218-投入係数!F53+逆行列係数!E301</f>
        <v>-4.8533716908227912E-4</v>
      </c>
      <c r="F384" s="247">
        <f>F218-投入係数!G53+逆行列係数!F301</f>
        <v>-8.2457790328759276E-3</v>
      </c>
      <c r="G384" s="247">
        <f>G218-投入係数!H53+逆行列係数!G301</f>
        <v>-2.5779520944268436E-3</v>
      </c>
      <c r="H384" s="247">
        <f>H218-投入係数!I53+逆行列係数!H301</f>
        <v>-5.7213501254157299E-3</v>
      </c>
      <c r="I384" s="247">
        <f>I218-投入係数!J53+逆行列係数!I301</f>
        <v>-6.9131223544618231E-2</v>
      </c>
      <c r="J384" s="247">
        <f>J218-投入係数!K53+逆行列係数!J301</f>
        <v>-1.6455268508907259E-2</v>
      </c>
      <c r="K384" s="247">
        <f>K218-投入係数!L53+逆行列係数!K301</f>
        <v>-0.16993716387540345</v>
      </c>
      <c r="L384" s="247">
        <f>L218-投入係数!M53+逆行列係数!L301</f>
        <v>-3.3176376543157093E-3</v>
      </c>
      <c r="M384" s="247">
        <f>M218-投入係数!N53+逆行列係数!M301</f>
        <v>-8.0472479968402053E-2</v>
      </c>
      <c r="N384" s="247">
        <f>N218-投入係数!O53+逆行列係数!N301</f>
        <v>-1.3248311191334967E-2</v>
      </c>
      <c r="O384" s="247">
        <f>O218-投入係数!P53+逆行列係数!O301</f>
        <v>-2.5215095315870555E-3</v>
      </c>
      <c r="P384" s="247">
        <f>P218-投入係数!Q53+逆行列係数!P301</f>
        <v>-2.5550417362561295E-3</v>
      </c>
      <c r="Q384" s="247">
        <f>Q218-投入係数!R53+逆行列係数!Q301</f>
        <v>-4.1563779510811766E-3</v>
      </c>
      <c r="R384" s="247">
        <f>R218-投入係数!S53+逆行列係数!R301</f>
        <v>-1.0357038090188547E-3</v>
      </c>
      <c r="S384" s="247">
        <f>S218-投入係数!T53+逆行列係数!S301</f>
        <v>-1.8951807759602498E-3</v>
      </c>
      <c r="T384" s="247">
        <f>T218-投入係数!U53+逆行列係数!T301</f>
        <v>-7.0183182745726207E-3</v>
      </c>
      <c r="U384" s="247">
        <f>U218-投入係数!V53+逆行列係数!U301</f>
        <v>-7.427954018361849E-3</v>
      </c>
      <c r="V384" s="247">
        <f>V218-投入係数!W53+逆行列係数!V301</f>
        <v>-4.9449987905712967E-3</v>
      </c>
      <c r="W384" s="247">
        <f>W218-投入係数!X53+逆行列係数!W301</f>
        <v>-5.3548582056050214E-3</v>
      </c>
      <c r="X384" s="247">
        <f>X218-投入係数!Y53+逆行列係数!X301</f>
        <v>-5.7231765576514345E-3</v>
      </c>
      <c r="Y384" s="247">
        <f>Y218-投入係数!Z53+逆行列係数!Y301</f>
        <v>-2.0294245219517566E-2</v>
      </c>
      <c r="Z384" s="247">
        <f>Z218-投入係数!AA53+逆行列係数!Z301</f>
        <v>-2.5283494656534039E-3</v>
      </c>
      <c r="AA384" s="247">
        <f>AA218-投入係数!AB53+逆行列係数!AA301</f>
        <v>-9.191604041741022E-4</v>
      </c>
      <c r="AB384" s="247">
        <f>AB218-投入係数!AC53+逆行列係数!AB301</f>
        <v>-4.5517403076247723E-3</v>
      </c>
      <c r="AC384" s="247">
        <f>AC218-投入係数!AD53+逆行列係数!AC301</f>
        <v>-7.9041038041235429E-3</v>
      </c>
      <c r="AD384" s="247">
        <f>AD218-投入係数!AE53+逆行列係数!AD301</f>
        <v>-6.3133926567268492E-6</v>
      </c>
      <c r="AE384" s="247">
        <f>AE218-投入係数!AF53+逆行列係数!AE301</f>
        <v>-1.3821896789003755E-5</v>
      </c>
      <c r="AF384" s="247">
        <f>AF218-投入係数!AG53+逆行列係数!AF301</f>
        <v>-1.7541314885393788E-5</v>
      </c>
      <c r="AG384" s="247">
        <f>AG218-投入係数!AH53+逆行列係数!AG301</f>
        <v>-3.4066547091508658E-4</v>
      </c>
      <c r="AH384" s="247">
        <f>AH218-投入係数!AI53+逆行列係数!AH301</f>
        <v>-3.2648469122993255E-4</v>
      </c>
      <c r="AI384" s="247">
        <f>AI218-投入係数!AJ53+逆行列係数!AI301</f>
        <v>-4.7527048087316726E-4</v>
      </c>
      <c r="AJ384" s="247">
        <f>AJ218-投入係数!AK53+逆行列係数!AJ301</f>
        <v>-4.6016342686650696E-3</v>
      </c>
      <c r="AK384" s="247">
        <f>AK218-投入係数!AL53+逆行列係数!AK301</f>
        <v>-8.086777518091634E-2</v>
      </c>
      <c r="AL384" s="247">
        <f>AL218-投入係数!AM53+逆行列係数!AL301</f>
        <v>-1.1176668485020954E-3</v>
      </c>
      <c r="AM384" s="247">
        <f>AM218-投入係数!AN53+逆行列係数!AM301</f>
        <v>-2.0486852870065975E-3</v>
      </c>
      <c r="AN384" s="247">
        <f>AN218-投入係数!AO53+逆行列係数!AN301</f>
        <v>-4.6665655349464276E-3</v>
      </c>
      <c r="AO384" s="247">
        <f>AO218-投入係数!AP53+逆行列係数!AO301</f>
        <v>-4.7881104185313909E-3</v>
      </c>
      <c r="AP384" s="248">
        <f>AP218-投入係数!AQ53+逆行列係数!AP301</f>
        <v>-1.8897984248984867E-3</v>
      </c>
      <c r="AQ384" s="247">
        <f>AQ218-投入係数!AS53+逆行列係数!AQ301</f>
        <v>-3.5841921487333318E-2</v>
      </c>
      <c r="AR384" s="247">
        <f>AR218-投入係数!AT53+逆行列係数!AR301</f>
        <v>-5.1022984298527291E-4</v>
      </c>
      <c r="AS384" s="247">
        <f>AS218-投入係数!AU53+逆行列係数!AS301</f>
        <v>-8.0707844166448099E-3</v>
      </c>
      <c r="AT384" s="247">
        <f>AT218-投入係数!AV53+逆行列係数!AT301</f>
        <v>-6.0192313147980486E-3</v>
      </c>
      <c r="AU384" s="247">
        <f>AU218-投入係数!AW53+逆行列係数!AU301</f>
        <v>-6.6816717746659392E-3</v>
      </c>
      <c r="AV384" s="247">
        <f>AV218-投入係数!AX53+逆行列係数!AV301</f>
        <v>-7.6007420331497974E-2</v>
      </c>
      <c r="AW384" s="247">
        <f>AW218-投入係数!AY53+逆行列係数!AW301</f>
        <v>-2.5308317841248363E-2</v>
      </c>
      <c r="AX384" s="247">
        <f>AX218-投入係数!AZ53+逆行列係数!AX301</f>
        <v>0.78360105689302328</v>
      </c>
      <c r="AY384" s="247">
        <f>AY218-投入係数!BA53+逆行列係数!AY301</f>
        <v>-1.7604408427295221E-3</v>
      </c>
      <c r="AZ384" s="247">
        <f>AZ218-投入係数!BB53+逆行列係数!AZ301</f>
        <v>-0.11239883784179142</v>
      </c>
      <c r="BA384" s="247">
        <f>BA218-投入係数!BC53+逆行列係数!BA301</f>
        <v>-2.0594078615952555E-2</v>
      </c>
      <c r="BB384" s="247">
        <f>BB218-投入係数!BD53+逆行列係数!BB301</f>
        <v>-3.0205815546345818E-3</v>
      </c>
      <c r="BC384" s="247">
        <f>BC218-投入係数!BE53+逆行列係数!BC301</f>
        <v>-5.9008066622050544E-3</v>
      </c>
      <c r="BD384" s="247">
        <f>BD218-投入係数!BF53+逆行列係数!BD301</f>
        <v>-6.0697752316690133E-3</v>
      </c>
      <c r="BE384" s="247">
        <f>BE218-投入係数!BG53+逆行列係数!BE301</f>
        <v>-3.1516703042537555E-3</v>
      </c>
      <c r="BF384" s="247">
        <f>BF218-投入係数!BH53+逆行列係数!BF301</f>
        <v>-2.6520574855982051E-3</v>
      </c>
      <c r="BG384" s="247">
        <f>BG218-投入係数!BI53+逆行列係数!BG301</f>
        <v>-1.1484249912139879E-2</v>
      </c>
      <c r="BH384" s="247">
        <f>BH218-投入係数!BJ53+逆行列係数!BH301</f>
        <v>-1.0878470864715706E-2</v>
      </c>
      <c r="BI384" s="247">
        <f>BI218-投入係数!BK53+逆行列係数!BI301</f>
        <v>-8.1901365308517677E-3</v>
      </c>
      <c r="BJ384" s="247">
        <f>BJ218-投入係数!BL53+逆行列係数!BJ301</f>
        <v>-7.1973773120922509E-3</v>
      </c>
      <c r="BK384" s="247">
        <f>BK218-投入係数!BM53+逆行列係数!BK301</f>
        <v>-7.8319720284777943E-3</v>
      </c>
      <c r="BL384" s="247">
        <f>BL218-投入係数!BN53+逆行列係数!BL301</f>
        <v>-2.4203319559880226E-2</v>
      </c>
      <c r="BM384" s="247">
        <f>BM218-投入係数!BO53+逆行列係数!BM301</f>
        <v>-3.4379882034062457E-3</v>
      </c>
      <c r="BN384" s="247">
        <f>BN218-投入係数!BP53+逆行列係数!BN301</f>
        <v>-7.6970450741418311E-4</v>
      </c>
      <c r="BO384" s="247">
        <f>BO218-投入係数!BQ53+逆行列係数!BO301</f>
        <v>-5.7696716433941501E-3</v>
      </c>
      <c r="BP384" s="247">
        <f>BP218-投入係数!BR53+逆行列係数!BP301</f>
        <v>-1.0690839076796028E-2</v>
      </c>
      <c r="BQ384" s="247">
        <f>BQ218-投入係数!BS53+逆行列係数!BQ301</f>
        <v>-8.2364056119482718E-6</v>
      </c>
      <c r="BR384" s="247">
        <f>BR218-投入係数!BT53+逆行列係数!BR301</f>
        <v>-1.9212256519182521E-5</v>
      </c>
      <c r="BS384" s="247">
        <f>BS218-投入係数!BU53+逆行列係数!BS301</f>
        <v>-2.2995285166044762E-5</v>
      </c>
      <c r="BT384" s="247">
        <f>BT218-投入係数!BV53+逆行列係数!BT301</f>
        <v>-4.5109697893506583E-4</v>
      </c>
      <c r="BU384" s="247">
        <f>BU218-投入係数!BW53+逆行列係数!BU301</f>
        <v>-5.6962971074654429E-4</v>
      </c>
      <c r="BV384" s="247">
        <f>BV218-投入係数!BX53+逆行列係数!BV301</f>
        <v>-6.6365095056196638E-4</v>
      </c>
      <c r="BW384" s="247">
        <f>BW218-投入係数!BY53+逆行列係数!BW301</f>
        <v>-7.09373771237304E-3</v>
      </c>
      <c r="BX384" s="247">
        <f>BX218-投入係数!BZ53+逆行列係数!BX301</f>
        <v>-0.10419716072214384</v>
      </c>
      <c r="BY384" s="247">
        <f>BY218-投入係数!CA53+逆行列係数!BY301</f>
        <v>-1.5546049577341257E-3</v>
      </c>
      <c r="BZ384" s="247">
        <f>BZ218-投入係数!CB53+逆行列係数!BZ301</f>
        <v>-2.7046155142768165E-3</v>
      </c>
      <c r="CA384" s="247">
        <f>CA218-投入係数!CC53+逆行列係数!CA301</f>
        <v>-5.9862672856806041E-3</v>
      </c>
      <c r="CB384" s="247">
        <f>CB218-投入係数!CD53+逆行列係数!CB301</f>
        <v>-6.4543470704219721E-3</v>
      </c>
      <c r="CC384" s="277">
        <f>CC218-投入係数!CE53+逆行列係数!CC301</f>
        <v>-2.5433949203316E-3</v>
      </c>
    </row>
    <row r="385" spans="1:81">
      <c r="A385" s="217"/>
      <c r="B385" s="356">
        <v>9</v>
      </c>
      <c r="C385" s="209" t="s">
        <v>43</v>
      </c>
      <c r="D385" s="247">
        <f>D219-投入係数!E54+逆行列係数!D302</f>
        <v>-1.4970048839726453E-2</v>
      </c>
      <c r="E385" s="247">
        <f>E219-投入係数!F54+逆行列係数!E302</f>
        <v>-1.3349234769897966E-2</v>
      </c>
      <c r="F385" s="247">
        <f>F219-投入係数!G54+逆行列係数!F302</f>
        <v>-2.8285349977127824E-2</v>
      </c>
      <c r="G385" s="247">
        <f>G219-投入係数!H54+逆行列係数!G302</f>
        <v>-6.9383790791416294E-2</v>
      </c>
      <c r="H385" s="247">
        <f>H219-投入係数!I54+逆行列係数!H302</f>
        <v>-3.3762843173292482E-3</v>
      </c>
      <c r="I385" s="247">
        <f>I219-投入係数!J54+逆行列係数!I302</f>
        <v>-5.330112066464123E-3</v>
      </c>
      <c r="J385" s="247">
        <f>J219-投入係数!K54+逆行列係数!J302</f>
        <v>-3.4860089310700601E-3</v>
      </c>
      <c r="K385" s="247">
        <f>K219-投入係数!L54+逆行列係数!K302</f>
        <v>-5.5423536930880972E-3</v>
      </c>
      <c r="L385" s="247">
        <f>L219-投入係数!M54+逆行列係数!L302</f>
        <v>-6.7228967116565064E-2</v>
      </c>
      <c r="M385" s="247">
        <f>M219-投入係数!N54+逆行列係数!M302</f>
        <v>-1.08612346393477E-3</v>
      </c>
      <c r="N385" s="247">
        <f>N219-投入係数!O54+逆行列係数!N302</f>
        <v>-1.5774901816249177E-2</v>
      </c>
      <c r="O385" s="247">
        <f>O219-投入係数!P54+逆行列係数!O302</f>
        <v>-1.9765884858297614E-2</v>
      </c>
      <c r="P385" s="247">
        <f>P219-投入係数!Q54+逆行列係数!P302</f>
        <v>-2.6029180246413103E-3</v>
      </c>
      <c r="Q385" s="247">
        <f>Q219-投入係数!R54+逆行列係数!Q302</f>
        <v>-3.5334221772367544E-3</v>
      </c>
      <c r="R385" s="247">
        <f>R219-投入係数!S54+逆行列係数!R302</f>
        <v>-1.7108337116640651E-3</v>
      </c>
      <c r="S385" s="247">
        <f>S219-投入係数!T54+逆行列係数!S302</f>
        <v>-1.486816933005108E-3</v>
      </c>
      <c r="T385" s="247">
        <f>T219-投入係数!U54+逆行列係数!T302</f>
        <v>-2.1223628849499319E-3</v>
      </c>
      <c r="U385" s="247">
        <f>U219-投入係数!V54+逆行列係数!U302</f>
        <v>-1.1234080793371011E-3</v>
      </c>
      <c r="V385" s="247">
        <f>V219-投入係数!W54+逆行列係数!V302</f>
        <v>-1.0441294772330282E-3</v>
      </c>
      <c r="W385" s="247">
        <f>W219-投入係数!X54+逆行列係数!W302</f>
        <v>-3.3448277028108375E-4</v>
      </c>
      <c r="X385" s="247">
        <f>X219-投入係数!Y54+逆行列係数!X302</f>
        <v>-2.7422194609846868E-3</v>
      </c>
      <c r="Y385" s="247">
        <f>Y219-投入係数!Z54+逆行列係数!Y302</f>
        <v>-6.0219740356126051E-3</v>
      </c>
      <c r="Z385" s="247">
        <f>Z219-投入係数!AA54+逆行列係数!Z302</f>
        <v>-1.1631285733069593E-2</v>
      </c>
      <c r="AA385" s="247">
        <f>AA219-投入係数!AB54+逆行列係数!AA302</f>
        <v>-2.5614476480031831E-2</v>
      </c>
      <c r="AB385" s="247">
        <f>AB219-投入係数!AC54+逆行列係数!AB302</f>
        <v>-1.0187223973140746E-2</v>
      </c>
      <c r="AC385" s="247">
        <f>AC219-投入係数!AD54+逆行列係数!AC302</f>
        <v>-1.2243587229137674E-2</v>
      </c>
      <c r="AD385" s="247">
        <f>AD219-投入係数!AE54+逆行列係数!AD302</f>
        <v>-7.1263424900429003E-3</v>
      </c>
      <c r="AE385" s="247">
        <f>AE219-投入係数!AF54+逆行列係数!AE302</f>
        <v>-1.7842117663132355E-3</v>
      </c>
      <c r="AF385" s="247">
        <f>AF219-投入係数!AG54+逆行列係数!AF302</f>
        <v>-5.6982437718548242E-4</v>
      </c>
      <c r="AG385" s="247">
        <f>AG219-投入係数!AH54+逆行列係数!AG302</f>
        <v>-2.1971628828532264E-2</v>
      </c>
      <c r="AH385" s="247">
        <f>AH219-投入係数!AI54+逆行列係数!AH302</f>
        <v>-1.9007039453099264E-3</v>
      </c>
      <c r="AI385" s="247">
        <f>AI219-投入係数!AJ54+逆行列係数!AI302</f>
        <v>-8.1027603089776634E-3</v>
      </c>
      <c r="AJ385" s="247">
        <f>AJ219-投入係数!AK54+逆行列係数!AJ302</f>
        <v>-4.2127332003949565E-3</v>
      </c>
      <c r="AK385" s="247">
        <f>AK219-投入係数!AL54+逆行列係数!AK302</f>
        <v>-2.2212372090959324E-3</v>
      </c>
      <c r="AL385" s="247">
        <f>AL219-投入係数!AM54+逆行列係数!AL302</f>
        <v>-4.1749995473559145E-3</v>
      </c>
      <c r="AM385" s="247">
        <f>AM219-投入係数!AN54+逆行列係数!AM302</f>
        <v>-2.3878857183624387E-3</v>
      </c>
      <c r="AN385" s="247">
        <f>AN219-投入係数!AO54+逆行列係数!AN302</f>
        <v>-5.8190305167840784E-3</v>
      </c>
      <c r="AO385" s="247">
        <f>AO219-投入係数!AP54+逆行列係数!AO302</f>
        <v>0</v>
      </c>
      <c r="AP385" s="248">
        <f>AP219-投入係数!AQ54+逆行列係数!AP302</f>
        <v>-7.5971825829261744E-3</v>
      </c>
      <c r="AQ385" s="247">
        <f>AQ219-投入係数!AS54+逆行列係数!AQ302</f>
        <v>-2.027957774630702E-2</v>
      </c>
      <c r="AR385" s="247">
        <f>AR219-投入係数!AT54+逆行列係数!AR302</f>
        <v>-1.8046658392232066E-2</v>
      </c>
      <c r="AS385" s="247">
        <f>AS219-投入係数!AU54+逆行列係数!AS302</f>
        <v>-3.842706293991853E-2</v>
      </c>
      <c r="AT385" s="247">
        <f>AT219-投入係数!AV54+逆行列係数!AT302</f>
        <v>-5.6658172281061306E-2</v>
      </c>
      <c r="AU385" s="247">
        <f>AU219-投入係数!AW54+逆行列係数!AU302</f>
        <v>-3.4695679465929536E-3</v>
      </c>
      <c r="AV385" s="247">
        <f>AV219-投入係数!AX54+逆行列係数!AV302</f>
        <v>-5.4505824644865081E-3</v>
      </c>
      <c r="AW385" s="247">
        <f>AW219-投入係数!AY54+逆行列係数!AW302</f>
        <v>-4.7104920239612663E-3</v>
      </c>
      <c r="AX385" s="247">
        <f>AX219-投入係数!AZ54+逆行列係数!AX302</f>
        <v>-4.5022139811978737E-2</v>
      </c>
      <c r="AY385" s="247">
        <f>AY219-投入係数!BA54+逆行列係数!AY302</f>
        <v>0.94524357466273801</v>
      </c>
      <c r="AZ385" s="247">
        <f>AZ219-投入係数!BB54+逆行列係数!AZ302</f>
        <v>-1.3481818755904369E-3</v>
      </c>
      <c r="BA385" s="247">
        <f>BA219-投入係数!BC54+逆行列係数!BA302</f>
        <v>-2.1708102884459055E-2</v>
      </c>
      <c r="BB385" s="247">
        <f>BB219-投入係数!BD54+逆行列係数!BB302</f>
        <v>-2.4615090548741364E-2</v>
      </c>
      <c r="BC385" s="247">
        <f>BC219-投入係数!BE54+逆行列係数!BC302</f>
        <v>-3.619234889009313E-3</v>
      </c>
      <c r="BD385" s="247">
        <f>BD219-投入係数!BF54+逆行列係数!BD302</f>
        <v>-4.810101860502511E-3</v>
      </c>
      <c r="BE385" s="247">
        <f>BE219-投入係数!BG54+逆行列係数!BE302</f>
        <v>-1.989383909949034E-3</v>
      </c>
      <c r="BF385" s="247">
        <f>BF219-投入係数!BH54+逆行列係数!BF302</f>
        <v>-1.7835322070312255E-3</v>
      </c>
      <c r="BG385" s="247">
        <f>BG219-投入係数!BI54+逆行列係数!BG302</f>
        <v>-2.6460209220270535E-3</v>
      </c>
      <c r="BH385" s="247">
        <f>BH219-投入係数!BJ54+逆行列係数!BH302</f>
        <v>-1.2501271796712002E-3</v>
      </c>
      <c r="BI385" s="247">
        <f>BI219-投入係数!BK54+逆行列係数!BI302</f>
        <v>-1.1901452066555246E-3</v>
      </c>
      <c r="BJ385" s="247">
        <f>BJ219-投入係数!BL54+逆行列係数!BJ302</f>
        <v>-6.2314714216086555E-4</v>
      </c>
      <c r="BK385" s="247">
        <f>BK219-投入係数!BM54+逆行列係数!BK302</f>
        <v>-1.5725981379043361E-3</v>
      </c>
      <c r="BL385" s="247">
        <f>BL219-投入係数!BN54+逆行列係数!BL302</f>
        <v>-5.7788361187719878E-3</v>
      </c>
      <c r="BM385" s="247">
        <f>BM219-投入係数!BO54+逆行列係数!BM302</f>
        <v>-1.3147153088078383E-2</v>
      </c>
      <c r="BN385" s="247">
        <f>BN219-投入係数!BP54+逆行列係数!BN302</f>
        <v>-2.7548115030392221E-2</v>
      </c>
      <c r="BO385" s="247">
        <f>BO219-投入係数!BQ54+逆行列係数!BO302</f>
        <v>-1.0369048578734746E-2</v>
      </c>
      <c r="BP385" s="247">
        <f>BP219-投入係数!BR54+逆行列係数!BP302</f>
        <v>-1.4706083499360766E-2</v>
      </c>
      <c r="BQ385" s="247">
        <f>BQ219-投入係数!BS54+逆行列係数!BQ302</f>
        <v>-8.5900821651331855E-3</v>
      </c>
      <c r="BR385" s="247">
        <f>BR219-投入係数!BT54+逆行列係数!BR302</f>
        <v>-2.1757260478769496E-3</v>
      </c>
      <c r="BS385" s="247">
        <f>BS219-投入係数!BU54+逆行列係数!BS302</f>
        <v>-7.3641286370482325E-4</v>
      </c>
      <c r="BT385" s="247">
        <f>BT219-投入係数!BV54+逆行列係数!BT302</f>
        <v>-3.0591238851399961E-2</v>
      </c>
      <c r="BU385" s="247">
        <f>BU219-投入係数!BW54+逆行列係数!BU302</f>
        <v>-2.4156249558852047E-3</v>
      </c>
      <c r="BV385" s="247">
        <f>BV219-投入係数!BX54+逆行列係数!BV302</f>
        <v>-1.0686190166728242E-2</v>
      </c>
      <c r="BW385" s="247">
        <f>BW219-投入係数!BY54+逆行列係数!BW302</f>
        <v>-4.9660417347669461E-3</v>
      </c>
      <c r="BX385" s="247">
        <f>BX219-投入係数!BZ54+逆行列係数!BX302</f>
        <v>-2.6918462429878307E-3</v>
      </c>
      <c r="BY385" s="247">
        <f>BY219-投入係数!CA54+逆行列係数!BY302</f>
        <v>-5.0849603077637766E-3</v>
      </c>
      <c r="BZ385" s="247">
        <f>BZ219-投入係数!CB54+逆行列係数!BZ302</f>
        <v>-2.8707935288417689E-3</v>
      </c>
      <c r="CA385" s="247">
        <f>CA219-投入係数!CC54+逆行列係数!CA302</f>
        <v>-7.1347827601346151E-3</v>
      </c>
      <c r="CB385" s="247">
        <f>CB219-投入係数!CD54+逆行列係数!CB302</f>
        <v>0</v>
      </c>
      <c r="CC385" s="277">
        <f>CC219-投入係数!CE54+逆行列係数!CC302</f>
        <v>-9.1166605499746027E-3</v>
      </c>
    </row>
    <row r="386" spans="1:81">
      <c r="A386" s="217"/>
      <c r="B386" s="356">
        <v>10</v>
      </c>
      <c r="C386" s="209" t="s">
        <v>227</v>
      </c>
      <c r="D386" s="247">
        <f>D220-投入係数!E55+逆行列係数!D303</f>
        <v>-5.0511007568228607E-3</v>
      </c>
      <c r="E386" s="247">
        <f>E220-投入係数!F55+逆行列係数!E303</f>
        <v>-3.2294726706656E-3</v>
      </c>
      <c r="F386" s="247">
        <f>F220-投入係数!G55+逆行列係数!F303</f>
        <v>-9.5110875570819133E-3</v>
      </c>
      <c r="G386" s="247">
        <f>G220-投入係数!H55+逆行列係数!G303</f>
        <v>-4.582860425366749E-3</v>
      </c>
      <c r="H386" s="247">
        <f>H220-投入係数!I55+逆行列係数!H303</f>
        <v>-1.428994318325516E-2</v>
      </c>
      <c r="I386" s="247">
        <f>I220-投入係数!J55+逆行列係数!I303</f>
        <v>-5.3853182996235595E-3</v>
      </c>
      <c r="J386" s="247">
        <f>J220-投入係数!K55+逆行列係数!J303</f>
        <v>-1.2250842851005523E-2</v>
      </c>
      <c r="K386" s="247">
        <f>K220-投入係数!L55+逆行列係数!K303</f>
        <v>-1.8375123579821066E-2</v>
      </c>
      <c r="L386" s="247">
        <f>L220-投入係数!M55+逆行列係数!L303</f>
        <v>-1.0971122489866407E-4</v>
      </c>
      <c r="M386" s="247">
        <f>M220-投入係数!N55+逆行列係数!M303</f>
        <v>-0.12295681300518643</v>
      </c>
      <c r="N386" s="247">
        <f>N220-投入係数!O55+逆行列係数!N303</f>
        <v>-6.3684896704187819E-3</v>
      </c>
      <c r="O386" s="247">
        <f>O220-投入係数!P55+逆行列係数!O303</f>
        <v>-5.8800429145734994E-4</v>
      </c>
      <c r="P386" s="247">
        <f>P220-投入係数!Q55+逆行列係数!P303</f>
        <v>-1.7786668796826231E-3</v>
      </c>
      <c r="Q386" s="247">
        <f>Q220-投入係数!R55+逆行列係数!Q303</f>
        <v>-4.9985721602008506E-3</v>
      </c>
      <c r="R386" s="247">
        <f>R220-投入係数!S55+逆行列係数!R303</f>
        <v>-4.868113560150769E-3</v>
      </c>
      <c r="S386" s="247">
        <f>S220-投入係数!T55+逆行列係数!S303</f>
        <v>-1.6622000916502077E-2</v>
      </c>
      <c r="T386" s="247">
        <f>T220-投入係数!U55+逆行列係数!T303</f>
        <v>-2.5667728983018358E-2</v>
      </c>
      <c r="U386" s="247">
        <f>U220-投入係数!V55+逆行列係数!U303</f>
        <v>-1.0750837658880857E-2</v>
      </c>
      <c r="V386" s="247">
        <f>V220-投入係数!W55+逆行列係数!V303</f>
        <v>-1.8865154580546575E-2</v>
      </c>
      <c r="W386" s="247">
        <f>W220-投入係数!X55+逆行列係数!W303</f>
        <v>-3.0904592421649436E-2</v>
      </c>
      <c r="X386" s="247">
        <f>X220-投入係数!Y55+逆行列係数!X303</f>
        <v>-1.9869012658794108E-2</v>
      </c>
      <c r="Y386" s="247">
        <f>Y220-投入係数!Z55+逆行列係数!Y303</f>
        <v>-3.805657366186746E-2</v>
      </c>
      <c r="Z386" s="247">
        <f>Z220-投入係数!AA55+逆行列係数!Z303</f>
        <v>-8.9000066497717852E-3</v>
      </c>
      <c r="AA386" s="247">
        <f>AA220-投入係数!AB55+逆行列係数!AA303</f>
        <v>-1.0875782478067085E-5</v>
      </c>
      <c r="AB386" s="247">
        <f>AB220-投入係数!AC55+逆行列係数!AB303</f>
        <v>-2.4733052112515478E-2</v>
      </c>
      <c r="AC386" s="247">
        <f>AC220-投入係数!AD55+逆行列係数!AC303</f>
        <v>-1.2964665308795888E-2</v>
      </c>
      <c r="AD386" s="247">
        <f>AD220-投入係数!AE55+逆行列係数!AD303</f>
        <v>-3.7720963888947683E-3</v>
      </c>
      <c r="AE386" s="247">
        <f>AE220-投入係数!AF55+逆行列係数!AE303</f>
        <v>-1.6232943533344977E-3</v>
      </c>
      <c r="AF386" s="247">
        <f>AF220-投入係数!AG55+逆行列係数!AF303</f>
        <v>-4.403847918466882E-4</v>
      </c>
      <c r="AG386" s="247">
        <f>AG220-投入係数!AH55+逆行列係数!AG303</f>
        <v>-1.6389138989194359E-3</v>
      </c>
      <c r="AH386" s="247">
        <f>AH220-投入係数!AI55+逆行列係数!AH303</f>
        <v>-1.7561695292152588E-3</v>
      </c>
      <c r="AI386" s="247">
        <f>AI220-投入係数!AJ55+逆行列係数!AI303</f>
        <v>-1.1368734854775855E-3</v>
      </c>
      <c r="AJ386" s="247">
        <f>AJ220-投入係数!AK55+逆行列係数!AJ303</f>
        <v>-2.6141181068662068E-3</v>
      </c>
      <c r="AK386" s="247">
        <f>AK220-投入係数!AL55+逆行列係数!AK303</f>
        <v>-1.4540851042851763E-3</v>
      </c>
      <c r="AL386" s="247">
        <f>AL220-投入係数!AM55+逆行列係数!AL303</f>
        <v>-4.4675063973545533E-3</v>
      </c>
      <c r="AM386" s="247">
        <f>AM220-投入係数!AN55+逆行列係数!AM303</f>
        <v>-4.7942887315627495E-3</v>
      </c>
      <c r="AN386" s="247">
        <f>AN220-投入係数!AO55+逆行列係数!AN303</f>
        <v>-1.7720600784621285E-3</v>
      </c>
      <c r="AO386" s="247">
        <f>AO220-投入係数!AP55+逆行列係数!AO303</f>
        <v>-2.8926207817699317E-2</v>
      </c>
      <c r="AP386" s="248">
        <f>AP220-投入係数!AQ55+逆行列係数!AP303</f>
        <v>-1.3580464333786165E-3</v>
      </c>
      <c r="AQ386" s="247">
        <f>AQ220-投入係数!AS55+逆行列係数!AQ303</f>
        <v>-8.1375371835063198E-3</v>
      </c>
      <c r="AR386" s="247">
        <f>AR220-投入係数!AT55+逆行列係数!AR303</f>
        <v>-8.4112974055401812E-3</v>
      </c>
      <c r="AS386" s="247">
        <f>AS220-投入係数!AU55+逆行列係数!AS303</f>
        <v>-1.3157894758341967E-2</v>
      </c>
      <c r="AT386" s="247">
        <f>AT220-投入係数!AV55+逆行列係数!AT303</f>
        <v>-6.3752855738334318E-3</v>
      </c>
      <c r="AU386" s="247">
        <f>AU220-投入係数!AW55+逆行列係数!AU303</f>
        <v>-1.435592289716256E-2</v>
      </c>
      <c r="AV386" s="247">
        <f>AV220-投入係数!AX55+逆行列係数!AV303</f>
        <v>-6.7063577111921846E-3</v>
      </c>
      <c r="AW386" s="247">
        <f>AW220-投入係数!AY55+逆行列係数!AW303</f>
        <v>-1.8889843841273745E-2</v>
      </c>
      <c r="AX386" s="247">
        <f>AX220-投入係数!AZ55+逆行列係数!AX303</f>
        <v>-2.6261334428867467E-2</v>
      </c>
      <c r="AY386" s="247">
        <f>AY220-投入係数!BA55+逆行列係数!AY303</f>
        <v>-9.9378486211934669E-5</v>
      </c>
      <c r="AZ386" s="247">
        <f>AZ220-投入係数!BB55+逆行列係数!AZ303</f>
        <v>0.83819093976111658</v>
      </c>
      <c r="BA386" s="247">
        <f>BA220-投入係数!BC55+逆行列係数!BA303</f>
        <v>-6.3806633048255571E-3</v>
      </c>
      <c r="BB386" s="247">
        <f>BB220-投入係数!BD55+逆行列係数!BB303</f>
        <v>-5.9381528633466088E-4</v>
      </c>
      <c r="BC386" s="247">
        <f>BC220-投入係数!BE55+逆行列係数!BC303</f>
        <v>-5.278149374348888E-3</v>
      </c>
      <c r="BD386" s="247">
        <f>BD220-投入係数!BF55+逆行列係数!BD303</f>
        <v>-3.9303920732180241E-3</v>
      </c>
      <c r="BE386" s="247">
        <f>BE220-投入係数!BG55+逆行列係数!BE303</f>
        <v>-1.1069848762780844E-2</v>
      </c>
      <c r="BF386" s="247">
        <f>BF220-投入係数!BH55+逆行列係数!BF303</f>
        <v>-1.6394844256273994E-2</v>
      </c>
      <c r="BG386" s="247">
        <f>BG220-投入係数!BI55+逆行列係数!BG303</f>
        <v>-3.6967974753165767E-2</v>
      </c>
      <c r="BH386" s="247">
        <f>BH220-投入係数!BJ55+逆行列係数!BH303</f>
        <v>-1.3468269892933003E-2</v>
      </c>
      <c r="BI386" s="247">
        <f>BI220-投入係数!BK55+逆行列係数!BI303</f>
        <v>-3.232796739993965E-2</v>
      </c>
      <c r="BJ386" s="247">
        <f>BJ220-投入係数!BL55+逆行列係数!BJ303</f>
        <v>-3.5767415433506984E-2</v>
      </c>
      <c r="BK386" s="247">
        <f>BK220-投入係数!BM55+逆行列係数!BK303</f>
        <v>-3.7517539490276301E-2</v>
      </c>
      <c r="BL386" s="247">
        <f>BL220-投入係数!BN55+逆行列係数!BL303</f>
        <v>-4.4609264527627049E-2</v>
      </c>
      <c r="BM386" s="247">
        <f>BM220-投入係数!BO55+逆行列係数!BM303</f>
        <v>-1.1908354111284693E-2</v>
      </c>
      <c r="BN386" s="247">
        <f>BN220-投入係数!BP55+逆行列係数!BN303</f>
        <v>-1.3184827346546966E-5</v>
      </c>
      <c r="BO386" s="247">
        <f>BO220-投入係数!BQ55+逆行列係数!BO303</f>
        <v>-3.0578668143612507E-2</v>
      </c>
      <c r="BP386" s="247">
        <f>BP220-投入係数!BR55+逆行列係数!BP303</f>
        <v>-1.72835916825071E-2</v>
      </c>
      <c r="BQ386" s="247">
        <f>BQ220-投入係数!BS55+逆行列係数!BQ303</f>
        <v>-4.2667782762603398E-3</v>
      </c>
      <c r="BR386" s="247">
        <f>BR220-投入係数!BT55+逆行列係数!BR303</f>
        <v>-2.1249796333220076E-3</v>
      </c>
      <c r="BS386" s="247">
        <f>BS220-投入係数!BU55+逆行列係数!BS303</f>
        <v>-6.1807817206745998E-4</v>
      </c>
      <c r="BT386" s="247">
        <f>BT220-投入係数!BV55+逆行列係数!BT303</f>
        <v>-2.1149723161329741E-3</v>
      </c>
      <c r="BU386" s="247">
        <f>BU220-投入係数!BW55+逆行列係数!BU303</f>
        <v>-3.3148722768246716E-3</v>
      </c>
      <c r="BV386" s="247">
        <f>BV220-投入係数!BX55+逆行列係数!BV303</f>
        <v>-1.5726713266576992E-3</v>
      </c>
      <c r="BW386" s="247">
        <f>BW220-投入係数!BY55+逆行列係数!BW303</f>
        <v>-3.8117798418780256E-3</v>
      </c>
      <c r="BX386" s="247">
        <f>BX220-投入係数!BZ55+逆行列係数!BX303</f>
        <v>-1.9041500933014914E-3</v>
      </c>
      <c r="BY386" s="247">
        <f>BY220-投入係数!CA55+逆行列係数!BY303</f>
        <v>-6.2435131144351922E-3</v>
      </c>
      <c r="BZ386" s="247">
        <f>BZ220-投入係数!CB55+逆行列係数!BZ303</f>
        <v>-6.5913003315739545E-3</v>
      </c>
      <c r="CA386" s="247">
        <f>CA220-投入係数!CC55+逆行列係数!CA303</f>
        <v>-2.3377859018207416E-3</v>
      </c>
      <c r="CB386" s="247">
        <f>CB220-投入係数!CD55+逆行列係数!CB303</f>
        <v>-3.8417422332981212E-2</v>
      </c>
      <c r="CC386" s="277">
        <f>CC220-投入係数!CE55+逆行列係数!CC303</f>
        <v>-1.8017072589221006E-3</v>
      </c>
    </row>
    <row r="387" spans="1:81">
      <c r="A387" s="217"/>
      <c r="B387" s="356">
        <v>11</v>
      </c>
      <c r="C387" s="209" t="s">
        <v>44</v>
      </c>
      <c r="D387" s="247">
        <f>D221-投入係数!E56+逆行列係数!D304</f>
        <v>-1.292885561562848E-3</v>
      </c>
      <c r="E387" s="247">
        <f>E221-投入係数!F56+逆行列係数!E304</f>
        <v>-1.0318948871892007E-4</v>
      </c>
      <c r="F387" s="247">
        <f>F221-投入係数!G56+逆行列係数!F304</f>
        <v>-9.6445686930797505E-6</v>
      </c>
      <c r="G387" s="247">
        <f>G221-投入係数!H56+逆行列係数!G304</f>
        <v>0</v>
      </c>
      <c r="H387" s="247">
        <f>H221-投入係数!I56+逆行列係数!H304</f>
        <v>-1.2023643017087325E-3</v>
      </c>
      <c r="I387" s="247">
        <f>I221-投入係数!J56+逆行列係数!I304</f>
        <v>-1.4761248979841671E-4</v>
      </c>
      <c r="J387" s="247">
        <f>J221-投入係数!K56+逆行列係数!J304</f>
        <v>-6.1008187380103083E-4</v>
      </c>
      <c r="K387" s="247">
        <f>K221-投入係数!L56+逆行列係数!K304</f>
        <v>-3.9524228214692621E-3</v>
      </c>
      <c r="L387" s="247">
        <f>L221-投入係数!M56+逆行列係数!L304</f>
        <v>-2.3904860625795581E-3</v>
      </c>
      <c r="M387" s="247">
        <f>M221-投入係数!N56+逆行列係数!M304</f>
        <v>-1.3262079767961048E-3</v>
      </c>
      <c r="N387" s="247">
        <f>N221-投入係数!O56+逆行列係数!N304</f>
        <v>-4.5814537499271564E-2</v>
      </c>
      <c r="O387" s="247">
        <f>O221-投入係数!P56+逆行列係数!O304</f>
        <v>-2.0635682236571445E-3</v>
      </c>
      <c r="P387" s="247">
        <f>P221-投入係数!Q56+逆行列係数!P304</f>
        <v>-3.0896371386239649E-3</v>
      </c>
      <c r="Q387" s="247">
        <f>Q221-投入係数!R56+逆行列係数!Q304</f>
        <v>-3.3912634173439296E-3</v>
      </c>
      <c r="R387" s="247">
        <f>R221-投入係数!S56+逆行列係数!R304</f>
        <v>-1.8828661278864208E-3</v>
      </c>
      <c r="S387" s="247">
        <f>S221-投入係数!T56+逆行列係数!S304</f>
        <v>-2.0246844659877637E-3</v>
      </c>
      <c r="T387" s="247">
        <f>T221-投入係数!U56+逆行列係数!T304</f>
        <v>-2.7329756851225918E-3</v>
      </c>
      <c r="U387" s="247">
        <f>U221-投入係数!V56+逆行列係数!U304</f>
        <v>-1.3703408412323896E-2</v>
      </c>
      <c r="V387" s="247">
        <f>V221-投入係数!W56+逆行列係数!V304</f>
        <v>-4.393481216627808E-3</v>
      </c>
      <c r="W387" s="247">
        <f>W221-投入係数!X56+逆行列係数!W304</f>
        <v>-1.1258387062777566E-3</v>
      </c>
      <c r="X387" s="247">
        <f>X221-投入係数!Y56+逆行列係数!X304</f>
        <v>-3.4731924264111372E-3</v>
      </c>
      <c r="Y387" s="247">
        <f>Y221-投入係数!Z56+逆行列係数!Y304</f>
        <v>-3.8755197844974726E-3</v>
      </c>
      <c r="Z387" s="247">
        <f>Z221-投入係数!AA56+逆行列係数!Z304</f>
        <v>-2.8325001834770991E-2</v>
      </c>
      <c r="AA387" s="247">
        <f>AA221-投入係数!AB56+逆行列係数!AA304</f>
        <v>-2.8734538164350854E-5</v>
      </c>
      <c r="AB387" s="247">
        <f>AB221-投入係数!AC56+逆行列係数!AB304</f>
        <v>-2.6300303709793959E-3</v>
      </c>
      <c r="AC387" s="247">
        <f>AC221-投入係数!AD56+逆行列係数!AC304</f>
        <v>-2.4217148268288935E-4</v>
      </c>
      <c r="AD387" s="247">
        <f>AD221-投入係数!AE56+逆行列係数!AD304</f>
        <v>-1.0218379183455887E-4</v>
      </c>
      <c r="AE387" s="247">
        <f>AE221-投入係数!AF56+逆行列係数!AE304</f>
        <v>-5.7856229184209809E-6</v>
      </c>
      <c r="AF387" s="247">
        <f>AF221-投入係数!AG56+逆行列係数!AF304</f>
        <v>-3.2866479171643296E-5</v>
      </c>
      <c r="AG387" s="247">
        <f>AG221-投入係数!AH56+逆行列係数!AG304</f>
        <v>-2.6205922040924329E-5</v>
      </c>
      <c r="AH387" s="247">
        <f>AH221-投入係数!AI56+逆行列係数!AH304</f>
        <v>-1.8428820561168104E-6</v>
      </c>
      <c r="AI387" s="247">
        <f>AI221-投入係数!AJ56+逆行列係数!AI304</f>
        <v>-1.0207331661565987E-4</v>
      </c>
      <c r="AJ387" s="247">
        <f>AJ221-投入係数!AK56+逆行列係数!AJ304</f>
        <v>-8.6786768045121808E-4</v>
      </c>
      <c r="AK387" s="247">
        <f>AK221-投入係数!AL56+逆行列係数!AK304</f>
        <v>-3.3251789906345064E-4</v>
      </c>
      <c r="AL387" s="247">
        <f>AL221-投入係数!AM56+逆行列係数!AL304</f>
        <v>-2.0405326177171028E-4</v>
      </c>
      <c r="AM387" s="247">
        <f>AM221-投入係数!AN56+逆行列係数!AM304</f>
        <v>-3.319265370990289E-4</v>
      </c>
      <c r="AN387" s="247">
        <f>AN221-投入係数!AO56+逆行列係数!AN304</f>
        <v>-5.0867270595775682E-4</v>
      </c>
      <c r="AO387" s="247">
        <f>AO221-投入係数!AP56+逆行列係数!AO304</f>
        <v>-2.6460504909007645E-3</v>
      </c>
      <c r="AP387" s="248">
        <f>AP221-投入係数!AQ56+逆行列係数!AP304</f>
        <v>-1.3554203935146592E-3</v>
      </c>
      <c r="AQ387" s="247">
        <f>AQ221-投入係数!AS56+逆行列係数!AQ304</f>
        <v>-2.4522613534706467E-3</v>
      </c>
      <c r="AR387" s="247">
        <f>AR221-投入係数!AT56+逆行列係数!AR304</f>
        <v>-3.3429642198414439E-4</v>
      </c>
      <c r="AS387" s="247">
        <f>AS221-投入係数!AU56+逆行列係数!AS304</f>
        <v>-2.7071696215117267E-5</v>
      </c>
      <c r="AT387" s="247">
        <f>AT221-投入係数!AV56+逆行列係数!AT304</f>
        <v>-6.6594888794549673E-4</v>
      </c>
      <c r="AU387" s="247">
        <f>AU221-投入係数!AW56+逆行列係数!AU304</f>
        <v>-1.5048678440159194E-3</v>
      </c>
      <c r="AV387" s="247">
        <f>AV221-投入係数!AX56+逆行列係数!AV304</f>
        <v>-3.8968160847191973E-4</v>
      </c>
      <c r="AW387" s="247">
        <f>AW221-投入係数!AY56+逆行列係数!AW304</f>
        <v>-1.5707723349169893E-3</v>
      </c>
      <c r="AX387" s="247">
        <f>AX221-投入係数!AZ56+逆行列係数!AX304</f>
        <v>-7.0159299471443818E-3</v>
      </c>
      <c r="AY387" s="247">
        <f>AY221-投入係数!BA56+逆行列係数!AY304</f>
        <v>-8.1221419547625466E-4</v>
      </c>
      <c r="AZ387" s="247">
        <f>AZ221-投入係数!BB56+逆行列係数!AZ304</f>
        <v>-2.3612470753944692E-3</v>
      </c>
      <c r="BA387" s="247">
        <f>BA221-投入係数!BC56+逆行列係数!BA304</f>
        <v>0.92342847575803766</v>
      </c>
      <c r="BB387" s="247">
        <f>BB221-投入係数!BD56+逆行列係数!BB304</f>
        <v>-3.3389332156853642E-3</v>
      </c>
      <c r="BC387" s="247">
        <f>BC221-投入係数!BE56+逆行列係数!BC304</f>
        <v>-7.6559780091244563E-3</v>
      </c>
      <c r="BD387" s="247">
        <f>BD221-投入係数!BF56+逆行列係数!BD304</f>
        <v>-4.9306012427128461E-3</v>
      </c>
      <c r="BE387" s="247">
        <f>BE221-投入係数!BG56+逆行列係数!BE304</f>
        <v>-5.944896585156398E-3</v>
      </c>
      <c r="BF387" s="247">
        <f>BF221-投入係数!BH56+逆行列係数!BF304</f>
        <v>-4.2813396120908245E-3</v>
      </c>
      <c r="BG387" s="247">
        <f>BG221-投入係数!BI56+逆行列係数!BG304</f>
        <v>-1.2523587672360661E-2</v>
      </c>
      <c r="BH387" s="247">
        <f>BH221-投入係数!BJ56+逆行列係数!BH304</f>
        <v>-3.087111748064459E-2</v>
      </c>
      <c r="BI387" s="247">
        <f>BI221-投入係数!BK56+逆行列係数!BI304</f>
        <v>-6.3940032854042832E-3</v>
      </c>
      <c r="BJ387" s="247">
        <f>BJ221-投入係数!BL56+逆行列係数!BJ304</f>
        <v>-2.6779549954301343E-3</v>
      </c>
      <c r="BK387" s="247">
        <f>BK221-投入係数!BM56+逆行列係数!BK304</f>
        <v>-7.4411948359573588E-3</v>
      </c>
      <c r="BL387" s="247">
        <f>BL221-投入係数!BN56+逆行列係数!BL304</f>
        <v>-3.6565163757752853E-3</v>
      </c>
      <c r="BM387" s="247">
        <f>BM221-投入係数!BO56+逆行列係数!BM304</f>
        <v>-4.530032295154271E-2</v>
      </c>
      <c r="BN387" s="247">
        <f>BN221-投入係数!BP56+逆行列係数!BN304</f>
        <v>-4.6643142455159757E-5</v>
      </c>
      <c r="BO387" s="247">
        <f>BO221-投入係数!BQ56+逆行列係数!BO304</f>
        <v>-4.2071989224972623E-3</v>
      </c>
      <c r="BP387" s="247">
        <f>BP221-投入係数!BR56+逆行列係数!BP304</f>
        <v>-4.3772449006709759E-4</v>
      </c>
      <c r="BQ387" s="247">
        <f>BQ221-投入係数!BS56+逆行列係数!BQ304</f>
        <v>-1.7135647741364291E-4</v>
      </c>
      <c r="BR387" s="247">
        <f>BR221-投入係数!BT56+逆行列係数!BR304</f>
        <v>-1.0701724237869479E-5</v>
      </c>
      <c r="BS387" s="247">
        <f>BS221-投入係数!BU56+逆行列係数!BS304</f>
        <v>-5.6379451489935489E-5</v>
      </c>
      <c r="BT387" s="247">
        <f>BT221-投入係数!BV56+逆行列係数!BT304</f>
        <v>-4.7505596937448433E-5</v>
      </c>
      <c r="BU387" s="247">
        <f>BU221-投入係数!BW56+逆行列係数!BU304</f>
        <v>-7.5940631384595007E-6</v>
      </c>
      <c r="BV387" s="247">
        <f>BV221-投入係数!BX56+逆行列係数!BV304</f>
        <v>-1.7146878598427352E-4</v>
      </c>
      <c r="BW387" s="247">
        <f>BW221-投入係数!BY56+逆行列係数!BW304</f>
        <v>-1.7127610177726849E-3</v>
      </c>
      <c r="BX387" s="247">
        <f>BX221-投入係数!BZ56+逆行列係数!BX304</f>
        <v>-6.3656718506460513E-4</v>
      </c>
      <c r="BY387" s="247">
        <f>BY221-投入係数!CA56+逆行列係数!BY304</f>
        <v>-3.9367495190292069E-4</v>
      </c>
      <c r="BZ387" s="247">
        <f>BZ221-投入係数!CB56+逆行列係数!BZ304</f>
        <v>-6.2517132879392611E-4</v>
      </c>
      <c r="CA387" s="247">
        <f>CA221-投入係数!CC56+逆行列係数!CA304</f>
        <v>-9.1399664542571779E-4</v>
      </c>
      <c r="CB387" s="247">
        <f>CB221-投入係数!CD56+逆行列係数!CB304</f>
        <v>-4.7487104051404149E-3</v>
      </c>
      <c r="CC387" s="277">
        <f>CC221-投入係数!CE56+逆行列係数!CC304</f>
        <v>-2.4251896000360394E-3</v>
      </c>
    </row>
    <row r="388" spans="1:81">
      <c r="A388" s="217"/>
      <c r="B388" s="356">
        <v>12</v>
      </c>
      <c r="C388" s="209" t="s">
        <v>45</v>
      </c>
      <c r="D388" s="247">
        <f>D222-投入係数!E57+逆行列係数!D305</f>
        <v>-7.3546404399862281E-6</v>
      </c>
      <c r="E388" s="247">
        <f>E222-投入係数!F57+逆行列係数!E305</f>
        <v>0</v>
      </c>
      <c r="F388" s="247">
        <f>F222-投入係数!G57+逆行列係数!F305</f>
        <v>-7.0444841187783172E-5</v>
      </c>
      <c r="G388" s="247">
        <f>G222-投入係数!H57+逆行列係数!G305</f>
        <v>-5.4592339793113414E-4</v>
      </c>
      <c r="H388" s="247">
        <f>H222-投入係数!I57+逆行列係数!H305</f>
        <v>0</v>
      </c>
      <c r="I388" s="247">
        <f>I222-投入係数!J57+逆行列係数!I305</f>
        <v>-2.8751348680199591E-5</v>
      </c>
      <c r="J388" s="247">
        <f>J222-投入係数!K57+逆行列係数!J305</f>
        <v>-5.8838389555052344E-4</v>
      </c>
      <c r="K388" s="247">
        <f>K222-投入係数!L57+逆行列係数!K305</f>
        <v>-4.7603742834723151E-6</v>
      </c>
      <c r="L388" s="247">
        <f>L222-投入係数!M57+逆行列係数!L305</f>
        <v>0</v>
      </c>
      <c r="M388" s="247">
        <f>M222-投入係数!N57+逆行列係数!M305</f>
        <v>-4.9276067921977425E-4</v>
      </c>
      <c r="N388" s="247">
        <f>N222-投入係数!O57+逆行列係数!N305</f>
        <v>-1.3953726268152668E-3</v>
      </c>
      <c r="O388" s="247">
        <f>O222-投入係数!P57+逆行列係数!O305</f>
        <v>-0.13032959982586534</v>
      </c>
      <c r="P388" s="247">
        <f>P222-投入係数!Q57+逆行列係数!P305</f>
        <v>-1.4460501796458478E-4</v>
      </c>
      <c r="Q388" s="247">
        <f>Q222-投入係数!R57+逆行列係数!Q305</f>
        <v>-4.2410467424863339E-2</v>
      </c>
      <c r="R388" s="247">
        <f>R222-投入係数!S57+逆行列係数!R305</f>
        <v>-2.8432655284785467E-2</v>
      </c>
      <c r="S388" s="247">
        <f>S222-投入係数!T57+逆行列係数!S305</f>
        <v>-1.8486661662303474E-2</v>
      </c>
      <c r="T388" s="247">
        <f>T222-投入係数!U57+逆行列係数!T305</f>
        <v>-4.301316899374256E-3</v>
      </c>
      <c r="U388" s="247">
        <f>U222-投入係数!V57+逆行列係数!U305</f>
        <v>-1.143971482503537E-3</v>
      </c>
      <c r="V388" s="247">
        <f>V222-投入係数!W57+逆行列係数!V305</f>
        <v>-1.2054899489943389E-2</v>
      </c>
      <c r="W388" s="247">
        <f>W222-投入係数!X57+逆行列係数!W305</f>
        <v>-2.4380408707641594E-3</v>
      </c>
      <c r="X388" s="247">
        <f>X222-投入係数!Y57+逆行列係数!X305</f>
        <v>-1.5631615201639658E-2</v>
      </c>
      <c r="Y388" s="247">
        <f>Y222-投入係数!Z57+逆行列係数!Y305</f>
        <v>-1.4285560624102698E-3</v>
      </c>
      <c r="Z388" s="247">
        <f>Z222-投入係数!AA57+逆行列係数!Z305</f>
        <v>-4.6305359713203079E-3</v>
      </c>
      <c r="AA388" s="247">
        <f>AA222-投入係数!AB57+逆行列係数!AA305</f>
        <v>0</v>
      </c>
      <c r="AB388" s="247">
        <f>AB222-投入係数!AC57+逆行列係数!AB305</f>
        <v>-8.8148104000190882E-6</v>
      </c>
      <c r="AC388" s="247">
        <f>AC222-投入係数!AD57+逆行列係数!AC305</f>
        <v>0</v>
      </c>
      <c r="AD388" s="247">
        <f>AD222-投入係数!AE57+逆行列係数!AD305</f>
        <v>0</v>
      </c>
      <c r="AE388" s="247">
        <f>AE222-投入係数!AF57+逆行列係数!AE305</f>
        <v>0</v>
      </c>
      <c r="AF388" s="247">
        <f>AF222-投入係数!AG57+逆行列係数!AF305</f>
        <v>0</v>
      </c>
      <c r="AG388" s="247">
        <f>AG222-投入係数!AH57+逆行列係数!AG305</f>
        <v>-7.3506960924672296E-5</v>
      </c>
      <c r="AH388" s="247">
        <f>AH222-投入係数!AI57+逆行列係数!AH305</f>
        <v>0</v>
      </c>
      <c r="AI388" s="247">
        <f>AI222-投入係数!AJ57+逆行列係数!AI305</f>
        <v>-7.480466397305566E-6</v>
      </c>
      <c r="AJ388" s="247">
        <f>AJ222-投入係数!AK57+逆行列係数!AJ305</f>
        <v>0</v>
      </c>
      <c r="AK388" s="247">
        <f>AK222-投入係数!AL57+逆行列係数!AK305</f>
        <v>-6.2096315989558609E-7</v>
      </c>
      <c r="AL388" s="247">
        <f>AL222-投入係数!AM57+逆行列係数!AL305</f>
        <v>-1.2577420319813624E-6</v>
      </c>
      <c r="AM388" s="247">
        <f>AM222-投入係数!AN57+逆行列係数!AM305</f>
        <v>-3.6496687243592354E-5</v>
      </c>
      <c r="AN388" s="247">
        <f>AN222-投入係数!AO57+逆行列係数!AN305</f>
        <v>-1.4345148710772599E-5</v>
      </c>
      <c r="AO388" s="247">
        <f>AO222-投入係数!AP57+逆行列係数!AO305</f>
        <v>-4.3825403285204447E-6</v>
      </c>
      <c r="AP388" s="248">
        <f>AP222-投入係数!AQ57+逆行列係数!AP305</f>
        <v>-5.9703005583140603E-4</v>
      </c>
      <c r="AQ388" s="247">
        <f>AQ222-投入係数!AS57+逆行列係数!AQ305</f>
        <v>-3.1814164914741216E-5</v>
      </c>
      <c r="AR388" s="247">
        <f>AR222-投入係数!AT57+逆行列係数!AR305</f>
        <v>-1.9653339380065585E-5</v>
      </c>
      <c r="AS388" s="247">
        <f>AS222-投入係数!AU57+逆行列係数!AS305</f>
        <v>-1.8092931280928054E-4</v>
      </c>
      <c r="AT388" s="247">
        <f>AT222-投入係数!AV57+逆行列係数!AT305</f>
        <v>-3.629102456729752E-3</v>
      </c>
      <c r="AU388" s="247">
        <f>AU222-投入係数!AW57+逆行列係数!AU305</f>
        <v>0</v>
      </c>
      <c r="AV388" s="247">
        <f>AV222-投入係数!AX57+逆行列係数!AV305</f>
        <v>-1.588003492963539E-4</v>
      </c>
      <c r="AW388" s="247">
        <f>AW222-投入係数!AY57+逆行列係数!AW305</f>
        <v>-8.4676302554822936E-3</v>
      </c>
      <c r="AX388" s="247">
        <f>AX222-投入係数!AZ57+逆行列係数!AX305</f>
        <v>-2.4878684530066001E-5</v>
      </c>
      <c r="AY388" s="247">
        <f>AY222-投入係数!BA57+逆行列係数!AY305</f>
        <v>4.1756253376756735E-7</v>
      </c>
      <c r="AZ388" s="247">
        <f>AZ222-投入係数!BB57+逆行列係数!AZ305</f>
        <v>-1.6748714992854562E-3</v>
      </c>
      <c r="BA388" s="247">
        <f>BA222-投入係数!BC57+逆行列係数!BA305</f>
        <v>-6.7114340215665919E-3</v>
      </c>
      <c r="BB388" s="247">
        <f>BB222-投入係数!BD57+逆行列係数!BB305</f>
        <v>0.55356992653632187</v>
      </c>
      <c r="BC388" s="247">
        <f>BC222-投入係数!BE57+逆行列係数!BC305</f>
        <v>-9.3946685512936675E-4</v>
      </c>
      <c r="BD388" s="247">
        <f>BD222-投入係数!BF57+逆行列係数!BD305</f>
        <v>-0.17814399376289267</v>
      </c>
      <c r="BE388" s="247">
        <f>BE222-投入係数!BG57+逆行列係数!BE305</f>
        <v>-8.5093012090247222E-2</v>
      </c>
      <c r="BF388" s="247">
        <f>BF222-投入係数!BH57+逆行列係数!BF305</f>
        <v>-7.0700499671794162E-2</v>
      </c>
      <c r="BG388" s="247">
        <f>BG222-投入係数!BI57+逆行列係数!BG305</f>
        <v>-1.8952726582683883E-2</v>
      </c>
      <c r="BH388" s="247">
        <f>BH222-投入係数!BJ57+逆行列係数!BH305</f>
        <v>-5.8085382725549693E-3</v>
      </c>
      <c r="BI388" s="247">
        <f>BI222-投入係数!BK57+逆行列係数!BI305</f>
        <v>-3.8541828175199716E-2</v>
      </c>
      <c r="BJ388" s="247">
        <f>BJ222-投入係数!BL57+逆行列係数!BJ305</f>
        <v>-8.2159472940553716E-3</v>
      </c>
      <c r="BK388" s="247">
        <f>BK222-投入係数!BM57+逆行列係数!BK305</f>
        <v>-4.6731067282689345E-2</v>
      </c>
      <c r="BL388" s="247">
        <f>BL222-投入係数!BN57+逆行列係数!BL305</f>
        <v>-2.9832897329145009E-3</v>
      </c>
      <c r="BM388" s="247">
        <f>BM222-投入係数!BO57+逆行列係数!BM305</f>
        <v>-1.7632260322802198E-2</v>
      </c>
      <c r="BN388" s="247">
        <f>BN222-投入係数!BP57+逆行列係数!BN305</f>
        <v>0</v>
      </c>
      <c r="BO388" s="247">
        <f>BO222-投入係数!BQ57+逆行列係数!BO305</f>
        <v>-2.6494525295560682E-5</v>
      </c>
      <c r="BP388" s="247">
        <f>BP222-投入係数!BR57+逆行列係数!BP305</f>
        <v>0</v>
      </c>
      <c r="BQ388" s="247">
        <f>BQ222-投入係数!BS57+逆行列係数!BQ305</f>
        <v>0</v>
      </c>
      <c r="BR388" s="247">
        <f>BR222-投入係数!BT57+逆行列係数!BR305</f>
        <v>0</v>
      </c>
      <c r="BS388" s="247">
        <f>BS222-投入係数!BU57+逆行列係数!BS305</f>
        <v>0</v>
      </c>
      <c r="BT388" s="247">
        <f>BT222-投入係数!BV57+逆行列係数!BT305</f>
        <v>-3.0902646501399243E-4</v>
      </c>
      <c r="BU388" s="247">
        <f>BU222-投入係数!BW57+逆行列係数!BU305</f>
        <v>0</v>
      </c>
      <c r="BV388" s="247">
        <f>BV222-投入係数!BX57+逆行列係数!BV305</f>
        <v>-3.6163705726977798E-5</v>
      </c>
      <c r="BW388" s="247">
        <f>BW222-投入係数!BY57+逆行列係数!BW305</f>
        <v>0</v>
      </c>
      <c r="BX388" s="247">
        <f>BX222-投入係数!BZ57+逆行列係数!BX305</f>
        <v>-2.7297647715346014E-6</v>
      </c>
      <c r="BY388" s="247">
        <f>BY222-投入係数!CA57+逆行列係数!BY305</f>
        <v>-4.379779602122422E-6</v>
      </c>
      <c r="BZ388" s="247">
        <f>BZ222-投入係数!CB57+逆行列係数!BZ305</f>
        <v>-1.2811705810365678E-4</v>
      </c>
      <c r="CA388" s="247">
        <f>CA222-投入係数!CC57+逆行列係数!CA305</f>
        <v>-4.0003195541095478E-5</v>
      </c>
      <c r="CB388" s="247">
        <f>CB222-投入係数!CD57+逆行列係数!CB305</f>
        <v>-2.2377544108663825E-5</v>
      </c>
      <c r="CC388" s="277">
        <f>CC222-投入係数!CE57+逆行列係数!CC305</f>
        <v>-2.2845538327907061E-3</v>
      </c>
    </row>
    <row r="389" spans="1:81">
      <c r="A389" s="217"/>
      <c r="B389" s="356">
        <v>13</v>
      </c>
      <c r="C389" s="209" t="s">
        <v>46</v>
      </c>
      <c r="D389" s="247">
        <f>D223-投入係数!E58+逆行列係数!D306</f>
        <v>0</v>
      </c>
      <c r="E389" s="247">
        <f>E223-投入係数!F58+逆行列係数!E306</f>
        <v>0</v>
      </c>
      <c r="F389" s="247">
        <f>F223-投入係数!G58+逆行列係数!F306</f>
        <v>0</v>
      </c>
      <c r="G389" s="247">
        <f>G223-投入係数!H58+逆行列係数!G306</f>
        <v>-8.633127111881537E-5</v>
      </c>
      <c r="H389" s="247">
        <f>H223-投入係数!I58+逆行列係数!H306</f>
        <v>-7.7453709697466262E-4</v>
      </c>
      <c r="I389" s="247">
        <f>I223-投入係数!J58+逆行列係数!I306</f>
        <v>-6.8200240748474469E-6</v>
      </c>
      <c r="J389" s="247">
        <f>J223-投入係数!K58+逆行列係数!J306</f>
        <v>-4.5864841290699888E-4</v>
      </c>
      <c r="K389" s="247">
        <f>K223-投入係数!L58+逆行列係数!K306</f>
        <v>-3.6735356752955759E-3</v>
      </c>
      <c r="L389" s="247">
        <f>L223-投入係数!M58+逆行列係数!L306</f>
        <v>-4.1334488168471449E-6</v>
      </c>
      <c r="M389" s="247">
        <f>M223-投入係数!N58+逆行列係数!M306</f>
        <v>-1.3331480063801943E-3</v>
      </c>
      <c r="N389" s="247">
        <f>N223-投入係数!O58+逆行列係数!N306</f>
        <v>-5.1498923488944052E-3</v>
      </c>
      <c r="O389" s="247">
        <f>O223-投入係数!P58+逆行列係数!O306</f>
        <v>-6.7735281080998789E-3</v>
      </c>
      <c r="P389" s="247">
        <f>P223-投入係数!Q58+逆行列係数!P306</f>
        <v>-0.28932609961543365</v>
      </c>
      <c r="Q389" s="247">
        <f>Q223-投入係数!R58+逆行列係数!Q306</f>
        <v>-3.7772257548905765E-2</v>
      </c>
      <c r="R389" s="247">
        <f>R223-投入係数!S58+逆行列係数!R306</f>
        <v>-2.0110456447366643E-2</v>
      </c>
      <c r="S389" s="247">
        <f>S223-投入係数!T58+逆行列係数!S306</f>
        <v>-8.9153744272189913E-3</v>
      </c>
      <c r="T389" s="247">
        <f>T223-投入係数!U58+逆行列係数!T306</f>
        <v>-1.1835206314755382E-2</v>
      </c>
      <c r="U389" s="247">
        <f>U223-投入係数!V58+逆行列係数!U306</f>
        <v>-1.6860469373700577E-2</v>
      </c>
      <c r="V389" s="247">
        <f>V223-投入係数!W58+逆行列係数!V306</f>
        <v>-3.9675080424223415E-2</v>
      </c>
      <c r="W389" s="247">
        <f>W223-投入係数!X58+逆行列係数!W306</f>
        <v>-2.7076166410432447E-2</v>
      </c>
      <c r="X389" s="247">
        <f>X223-投入係数!Y58+逆行列係数!X306</f>
        <v>-1.1869972096475244E-2</v>
      </c>
      <c r="Y389" s="247">
        <f>Y223-投入係数!Z58+逆行列係数!Y306</f>
        <v>-1.0464640355031448E-2</v>
      </c>
      <c r="Z389" s="247">
        <f>Z223-投入係数!AA58+逆行列係数!Z306</f>
        <v>-4.6624649445388628E-3</v>
      </c>
      <c r="AA389" s="247">
        <f>AA223-投入係数!AB58+逆行列係数!AA306</f>
        <v>-1.9791064036069053E-4</v>
      </c>
      <c r="AB389" s="247">
        <f>AB223-投入係数!AC58+逆行列係数!AB306</f>
        <v>-1.1052088289069907E-4</v>
      </c>
      <c r="AC389" s="247">
        <f>AC223-投入係数!AD58+逆行列係数!AC306</f>
        <v>-2.542922511001447E-6</v>
      </c>
      <c r="AD389" s="247">
        <f>AD223-投入係数!AE58+逆行列係数!AD306</f>
        <v>-7.3646333323970001E-6</v>
      </c>
      <c r="AE389" s="247">
        <f>AE223-投入係数!AF58+逆行列係数!AE306</f>
        <v>0</v>
      </c>
      <c r="AF389" s="247">
        <f>AF223-投入係数!AG58+逆行列係数!AF306</f>
        <v>0</v>
      </c>
      <c r="AG389" s="247">
        <f>AG223-投入係数!AH58+逆行列係数!AG306</f>
        <v>-1.0405068948043543E-5</v>
      </c>
      <c r="AH389" s="247">
        <f>AH223-投入係数!AI58+逆行列係数!AH306</f>
        <v>-3.7783197601365135E-5</v>
      </c>
      <c r="AI389" s="247">
        <f>AI223-投入係数!AJ58+逆行列係数!AI306</f>
        <v>-1.0843676246477768E-4</v>
      </c>
      <c r="AJ389" s="247">
        <f>AJ223-投入係数!AK58+逆行列係数!AJ306</f>
        <v>-4.5804897623397321E-5</v>
      </c>
      <c r="AK389" s="247">
        <f>AK223-投入係数!AL58+逆行列係数!AK306</f>
        <v>-9.47671244346251E-4</v>
      </c>
      <c r="AL389" s="247">
        <f>AL223-投入係数!AM58+逆行列係数!AL306</f>
        <v>-1.1635468315082697E-4</v>
      </c>
      <c r="AM389" s="247">
        <f>AM223-投入係数!AN58+逆行列係数!AM306</f>
        <v>-2.0999041092611916E-4</v>
      </c>
      <c r="AN389" s="247">
        <f>AN223-投入係数!AO58+逆行列係数!AN306</f>
        <v>-2.1626501031881518E-4</v>
      </c>
      <c r="AO389" s="247">
        <f>AO223-投入係数!AP58+逆行列係数!AO306</f>
        <v>-5.5097193413205289E-4</v>
      </c>
      <c r="AP389" s="248">
        <f>AP223-投入係数!AQ58+逆行列係数!AP306</f>
        <v>-1.2369321582986091E-3</v>
      </c>
      <c r="AQ389" s="247">
        <f>AQ223-投入係数!AS58+逆行列係数!AQ306</f>
        <v>0</v>
      </c>
      <c r="AR389" s="247">
        <f>AR223-投入係数!AT58+逆行列係数!AR306</f>
        <v>0</v>
      </c>
      <c r="AS389" s="247">
        <f>AS223-投入係数!AU58+逆行列係数!AS306</f>
        <v>0</v>
      </c>
      <c r="AT389" s="247">
        <f>AT223-投入係数!AV58+逆行列係数!AT306</f>
        <v>-5.3233803011678692E-4</v>
      </c>
      <c r="AU389" s="247">
        <f>AU223-投入係数!AW58+逆行列係数!AU306</f>
        <v>-6.8598333199575579E-4</v>
      </c>
      <c r="AV389" s="247">
        <f>AV223-投入係数!AX58+逆行列係数!AV306</f>
        <v>-4.5961894693807328E-6</v>
      </c>
      <c r="AW389" s="247">
        <f>AW223-投入係数!AY58+逆行列係数!AW306</f>
        <v>-1.3408240278626445E-3</v>
      </c>
      <c r="AX389" s="247">
        <f>AX223-投入係数!AZ58+逆行列係数!AX306</f>
        <v>-2.8360839122448054E-3</v>
      </c>
      <c r="AY389" s="247">
        <f>AY223-投入係数!BA58+逆行列係数!AY306</f>
        <v>-9.6947480882690207E-6</v>
      </c>
      <c r="AZ389" s="247">
        <f>AZ223-投入係数!BB58+逆行列係数!AZ306</f>
        <v>-1.413290428772568E-3</v>
      </c>
      <c r="BA389" s="247">
        <f>BA223-投入係数!BC58+逆行列係数!BA306</f>
        <v>-4.7335056462488347E-3</v>
      </c>
      <c r="BB389" s="247">
        <f>BB223-投入係数!BD58+逆行列係数!BB306</f>
        <v>-5.2885029650676946E-3</v>
      </c>
      <c r="BC389" s="247">
        <f>BC223-投入係数!BE58+逆行列係数!BC306</f>
        <v>0.76795150075438068</v>
      </c>
      <c r="BD389" s="247">
        <f>BD223-投入係数!BF58+逆行列係数!BD306</f>
        <v>-2.9588886865425924E-2</v>
      </c>
      <c r="BE389" s="247">
        <f>BE223-投入係数!BG58+逆行列係数!BE306</f>
        <v>-1.7570998351035837E-2</v>
      </c>
      <c r="BF389" s="247">
        <f>BF223-投入係数!BH58+逆行列係数!BF306</f>
        <v>-1.0198851739904428E-2</v>
      </c>
      <c r="BG389" s="247">
        <f>BG223-投入係数!BI58+逆行列係数!BG306</f>
        <v>-2.5784022153023285E-2</v>
      </c>
      <c r="BH389" s="247">
        <f>BH223-投入係数!BJ58+逆行列係数!BH306</f>
        <v>-2.8006194902881781E-2</v>
      </c>
      <c r="BI389" s="247">
        <f>BI223-投入係数!BK58+逆行列係数!BI306</f>
        <v>-3.6163525587525863E-2</v>
      </c>
      <c r="BJ389" s="247">
        <f>BJ223-投入係数!BL58+逆行列係数!BJ306</f>
        <v>-2.2567172892652945E-2</v>
      </c>
      <c r="BK389" s="247">
        <f>BK223-投入係数!BM58+逆行列係数!BK306</f>
        <v>-1.3005341824201405E-2</v>
      </c>
      <c r="BL389" s="247">
        <f>BL223-投入係数!BN58+逆行列係数!BL306</f>
        <v>-6.6438391681047015E-3</v>
      </c>
      <c r="BM389" s="247">
        <f>BM223-投入係数!BO58+逆行列係数!BM306</f>
        <v>-5.0462758754480277E-3</v>
      </c>
      <c r="BN389" s="247">
        <f>BN223-投入係数!BP58+逆行列係数!BN306</f>
        <v>-3.4060035058107289E-4</v>
      </c>
      <c r="BO389" s="247">
        <f>BO223-投入係数!BQ58+逆行列係数!BO306</f>
        <v>-1.2667245120237677E-4</v>
      </c>
      <c r="BP389" s="247">
        <f>BP223-投入係数!BR58+逆行列係数!BP306</f>
        <v>-2.0568846402439734E-6</v>
      </c>
      <c r="BQ389" s="247">
        <f>BQ223-投入係数!BS58+逆行列係数!BQ306</f>
        <v>-7.6588825321692925E-6</v>
      </c>
      <c r="BR389" s="247">
        <f>BR223-投入係数!BT58+逆行列係数!BR306</f>
        <v>0</v>
      </c>
      <c r="BS389" s="247">
        <f>BS223-投入係数!BU58+逆行列係数!BS306</f>
        <v>0</v>
      </c>
      <c r="BT389" s="247">
        <f>BT223-投入係数!BV58+逆行列係数!BT306</f>
        <v>-1.0810350053066749E-5</v>
      </c>
      <c r="BU389" s="247">
        <f>BU223-投入係数!BW58+逆行列係数!BU306</f>
        <v>-2.9319368672996752E-5</v>
      </c>
      <c r="BV389" s="247">
        <f>BV223-投入係数!BX58+逆行列係数!BV306</f>
        <v>-1.3417616158971157E-4</v>
      </c>
      <c r="BW389" s="247">
        <f>BW223-投入係数!BY58+逆行列係数!BW306</f>
        <v>-5.4649625957240303E-5</v>
      </c>
      <c r="BX389" s="247">
        <f>BX223-投入係数!BZ58+逆行列係数!BX306</f>
        <v>-9.0280981007117677E-4</v>
      </c>
      <c r="BY389" s="247">
        <f>BY223-投入係数!CA58+逆行列係数!BY306</f>
        <v>-1.1955976337057018E-4</v>
      </c>
      <c r="BZ389" s="247">
        <f>BZ223-投入係数!CB58+逆行列係数!BZ306</f>
        <v>-1.8463747005012626E-4</v>
      </c>
      <c r="CA389" s="247">
        <f>CA223-投入係数!CC58+逆行列係数!CA306</f>
        <v>-1.9558587865490233E-4</v>
      </c>
      <c r="CB389" s="247">
        <f>CB223-投入係数!CD58+逆行列係数!CB306</f>
        <v>-5.4547811597309556E-4</v>
      </c>
      <c r="CC389" s="277">
        <f>CC223-投入係数!CE58+逆行列係数!CC306</f>
        <v>-1.2319357400976537E-3</v>
      </c>
    </row>
    <row r="390" spans="1:81">
      <c r="A390" s="217"/>
      <c r="B390" s="356">
        <v>14</v>
      </c>
      <c r="C390" s="209" t="s">
        <v>47</v>
      </c>
      <c r="D390" s="247">
        <f>D224-投入係数!E59+逆行列係数!D307</f>
        <v>-1.7584778770187524E-3</v>
      </c>
      <c r="E390" s="247">
        <f>E224-投入係数!F59+逆行列係数!E307</f>
        <v>-7.8522590356979577E-4</v>
      </c>
      <c r="F390" s="247">
        <f>F224-投入係数!G59+逆行列係数!F307</f>
        <v>-1.1375583069463083E-3</v>
      </c>
      <c r="G390" s="247">
        <f>G224-投入係数!H59+逆行列係数!G307</f>
        <v>-5.3083708854630143E-3</v>
      </c>
      <c r="H390" s="247">
        <f>H224-投入係数!I59+逆行列係数!H307</f>
        <v>-8.076742079308686E-3</v>
      </c>
      <c r="I390" s="247">
        <f>I224-投入係数!J59+逆行列係数!I307</f>
        <v>-5.8409784854982329E-4</v>
      </c>
      <c r="J390" s="247">
        <f>J224-投入係数!K59+逆行列係数!J307</f>
        <v>-3.5702178378298755E-3</v>
      </c>
      <c r="K390" s="247">
        <f>K224-投入係数!L59+逆行列係数!K307</f>
        <v>-8.8270989425890505E-3</v>
      </c>
      <c r="L390" s="247">
        <f>L224-投入係数!M59+逆行列係数!L307</f>
        <v>-5.9455078393555179E-4</v>
      </c>
      <c r="M390" s="247">
        <f>M224-投入係数!N59+逆行列係数!M307</f>
        <v>-4.67662186161824E-3</v>
      </c>
      <c r="N390" s="247">
        <f>N224-投入係数!O59+逆行列係数!N307</f>
        <v>-5.461468198217803E-3</v>
      </c>
      <c r="O390" s="247">
        <f>O224-投入係数!P59+逆行列係数!O307</f>
        <v>-3.5735337060963107E-4</v>
      </c>
      <c r="P390" s="247">
        <f>P224-投入係数!Q59+逆行列係数!P307</f>
        <v>-1.1648126522928949E-3</v>
      </c>
      <c r="Q390" s="247">
        <f>Q224-投入係数!R59+逆行列係数!Q307</f>
        <v>-6.0525191918127837E-2</v>
      </c>
      <c r="R390" s="247">
        <f>R224-投入係数!S59+逆行列係数!R307</f>
        <v>-2.1085687245362424E-2</v>
      </c>
      <c r="S390" s="247">
        <f>S224-投入係数!T59+逆行列係数!S307</f>
        <v>-1.9638641324116073E-2</v>
      </c>
      <c r="T390" s="247">
        <f>T224-投入係数!U59+逆行列係数!T307</f>
        <v>-2.1806737907470494E-2</v>
      </c>
      <c r="U390" s="247">
        <f>U224-投入係数!V59+逆行列係数!U307</f>
        <v>-1.0243977686479229E-2</v>
      </c>
      <c r="V390" s="247">
        <f>V224-投入係数!W59+逆行列係数!V307</f>
        <v>-1.9949277820728042E-2</v>
      </c>
      <c r="W390" s="247">
        <f>W224-投入係数!X59+逆行列係数!W307</f>
        <v>-1.4579935512427911E-2</v>
      </c>
      <c r="X390" s="247">
        <f>X224-投入係数!Y59+逆行列係数!X307</f>
        <v>-1.2299855944415419E-2</v>
      </c>
      <c r="Y390" s="247">
        <f>Y224-投入係数!Z59+逆行列係数!Y307</f>
        <v>-1.0753056508460845E-2</v>
      </c>
      <c r="Z390" s="247">
        <f>Z224-投入係数!AA59+逆行列係数!Z307</f>
        <v>-5.7525564651015486E-2</v>
      </c>
      <c r="AA390" s="247">
        <f>AA224-投入係数!AB59+逆行列係数!AA307</f>
        <v>-4.1121912547151241E-4</v>
      </c>
      <c r="AB390" s="247">
        <f>AB224-投入係数!AC59+逆行列係数!AB307</f>
        <v>-4.5261277117500647E-4</v>
      </c>
      <c r="AC390" s="247">
        <f>AC224-投入係数!AD59+逆行列係数!AC307</f>
        <v>-9.2140838989176386E-5</v>
      </c>
      <c r="AD390" s="247">
        <f>AD224-投入係数!AE59+逆行列係数!AD307</f>
        <v>-1.6800598883635971E-3</v>
      </c>
      <c r="AE390" s="247">
        <f>AE224-投入係数!AF59+逆行列係数!AE307</f>
        <v>-7.0756080049030919E-5</v>
      </c>
      <c r="AF390" s="247">
        <f>AF224-投入係数!AG59+逆行列係数!AF307</f>
        <v>-1.8003596447678801E-4</v>
      </c>
      <c r="AG390" s="247">
        <f>AG224-投入係数!AH59+逆行列係数!AG307</f>
        <v>-1.2650411760057525E-3</v>
      </c>
      <c r="AH390" s="247">
        <f>AH224-投入係数!AI59+逆行列係数!AH307</f>
        <v>-2.8397605802156262E-4</v>
      </c>
      <c r="AI390" s="247">
        <f>AI224-投入係数!AJ59+逆行列係数!AI307</f>
        <v>-2.2085349099590333E-3</v>
      </c>
      <c r="AJ390" s="247">
        <f>AJ224-投入係数!AK59+逆行列係数!AJ307</f>
        <v>-1.3061992035376106E-4</v>
      </c>
      <c r="AK390" s="247">
        <f>AK224-投入係数!AL59+逆行列係数!AK307</f>
        <v>-2.3855616144334598E-4</v>
      </c>
      <c r="AL390" s="247">
        <f>AL224-投入係数!AM59+逆行列係数!AL307</f>
        <v>-1.3430995812770577E-3</v>
      </c>
      <c r="AM390" s="247">
        <f>AM224-投入係数!AN59+逆行列係数!AM307</f>
        <v>-7.8111208573864821E-4</v>
      </c>
      <c r="AN390" s="247">
        <f>AN224-投入係数!AO59+逆行列係数!AN307</f>
        <v>-1.7145311477063825E-3</v>
      </c>
      <c r="AO390" s="247">
        <f>AO224-投入係数!AP59+逆行列係数!AO307</f>
        <v>-2.3970549960859735E-4</v>
      </c>
      <c r="AP390" s="248">
        <f>AP224-投入係数!AQ59+逆行列係数!AP307</f>
        <v>-1.8896140920944572E-3</v>
      </c>
      <c r="AQ390" s="247">
        <f>AQ224-投入係数!AS59+逆行列係数!AQ307</f>
        <v>-2.2280981138757634E-3</v>
      </c>
      <c r="AR390" s="247">
        <f>AR224-投入係数!AT59+逆行列係数!AR307</f>
        <v>-8.5370026214235046E-4</v>
      </c>
      <c r="AS390" s="247">
        <f>AS224-投入係数!AU59+逆行列係数!AS307</f>
        <v>-1.4802271294070391E-3</v>
      </c>
      <c r="AT390" s="247">
        <f>AT224-投入係数!AV59+逆行列係数!AT307</f>
        <v>-9.8192303092478651E-3</v>
      </c>
      <c r="AU390" s="247">
        <f>AU224-投入係数!AW59+逆行列係数!AU307</f>
        <v>-9.3776636732126918E-3</v>
      </c>
      <c r="AV390" s="247">
        <f>AV224-投入係数!AX59+逆行列係数!AV307</f>
        <v>-1.153313692606607E-3</v>
      </c>
      <c r="AW390" s="247">
        <f>AW224-投入係数!AY59+逆行列係数!AW307</f>
        <v>-1.0611570578653549E-2</v>
      </c>
      <c r="AX390" s="247">
        <f>AX224-投入係数!AZ59+逆行列係数!AX307</f>
        <v>-1.0829611601835862E-2</v>
      </c>
      <c r="AY390" s="247">
        <f>AY224-投入係数!BA59+逆行列係数!AY307</f>
        <v>-4.0479283265578027E-4</v>
      </c>
      <c r="AZ390" s="247">
        <f>AZ224-投入係数!BB59+逆行列係数!AZ307</f>
        <v>-5.5681962740843083E-3</v>
      </c>
      <c r="BA390" s="247">
        <f>BA224-投入係数!BC59+逆行列係数!BA307</f>
        <v>-8.301164526846979E-3</v>
      </c>
      <c r="BB390" s="247">
        <f>BB224-投入係数!BD59+逆行列係数!BB307</f>
        <v>-9.3733596417880653E-4</v>
      </c>
      <c r="BC390" s="247">
        <f>BC224-投入係数!BE59+逆行列係数!BC307</f>
        <v>-1.8343492733409567E-3</v>
      </c>
      <c r="BD390" s="247">
        <f>BD224-投入係数!BF59+逆行列係数!BD307</f>
        <v>0.9377827225579729</v>
      </c>
      <c r="BE390" s="247">
        <f>BE224-投入係数!BG59+逆行列係数!BE307</f>
        <v>-2.7596740976420352E-2</v>
      </c>
      <c r="BF390" s="247">
        <f>BF224-投入係数!BH59+逆行列係数!BF307</f>
        <v>-2.6159392403802158E-2</v>
      </c>
      <c r="BG390" s="247">
        <f>BG224-投入係数!BI59+逆行列係数!BG307</f>
        <v>-3.0324249016641651E-2</v>
      </c>
      <c r="BH390" s="247">
        <f>BH224-投入係数!BJ59+逆行列係数!BH307</f>
        <v>-1.7713901579107804E-2</v>
      </c>
      <c r="BI390" s="247">
        <f>BI224-投入係数!BK59+逆行列係数!BI307</f>
        <v>-2.4961562618178702E-2</v>
      </c>
      <c r="BJ390" s="247">
        <f>BJ224-投入係数!BL59+逆行列係数!BJ307</f>
        <v>-2.7643215952335425E-2</v>
      </c>
      <c r="BK390" s="247">
        <f>BK224-投入係数!BM59+逆行列係数!BK307</f>
        <v>-8.8386983543281474E-3</v>
      </c>
      <c r="BL390" s="247">
        <f>BL224-投入係数!BN59+逆行列係数!BL307</f>
        <v>-9.7599445330581597E-3</v>
      </c>
      <c r="BM390" s="247">
        <f>BM224-投入係数!BO59+逆行列係数!BM307</f>
        <v>-8.1673816126133059E-2</v>
      </c>
      <c r="BN390" s="247">
        <f>BN224-投入係数!BP59+逆行列係数!BN307</f>
        <v>-4.8436430580553973E-4</v>
      </c>
      <c r="BO390" s="247">
        <f>BO224-投入係数!BQ59+逆行列係数!BO307</f>
        <v>-6.3107625054787937E-4</v>
      </c>
      <c r="BP390" s="247">
        <f>BP224-投入係数!BR59+逆行列係数!BP307</f>
        <v>-1.3287532121141173E-4</v>
      </c>
      <c r="BQ390" s="247">
        <f>BQ224-投入係数!BS59+逆行列係数!BQ307</f>
        <v>-2.5409642038583848E-3</v>
      </c>
      <c r="BR390" s="247">
        <f>BR224-投入係数!BT59+逆行列係数!BR307</f>
        <v>-9.9577957411444652E-5</v>
      </c>
      <c r="BS390" s="247">
        <f>BS224-投入係数!BU59+逆行列係数!BS307</f>
        <v>-2.4485400110536593E-4</v>
      </c>
      <c r="BT390" s="247">
        <f>BT224-投入係数!BV59+逆行列係数!BT307</f>
        <v>-1.6763045128782091E-3</v>
      </c>
      <c r="BU390" s="247">
        <f>BU224-投入係数!BW59+逆行列係数!BU307</f>
        <v>-3.2307050279835987E-4</v>
      </c>
      <c r="BV390" s="247">
        <f>BV224-投入係数!BX59+逆行列係数!BV307</f>
        <v>-3.5955359591628017E-3</v>
      </c>
      <c r="BW390" s="247">
        <f>BW224-投入係数!BY59+逆行列係数!BW307</f>
        <v>-1.8767239025812093E-4</v>
      </c>
      <c r="BX390" s="247">
        <f>BX224-投入係数!BZ59+逆行列係数!BX307</f>
        <v>-3.3443080475629224E-4</v>
      </c>
      <c r="BY390" s="247">
        <f>BY224-投入係数!CA59+逆行列係数!BY307</f>
        <v>-1.9552965622691427E-3</v>
      </c>
      <c r="BZ390" s="247">
        <f>BZ224-投入係数!CB59+逆行列係数!BZ307</f>
        <v>-9.8171804011559631E-4</v>
      </c>
      <c r="CA390" s="247">
        <f>CA224-投入係数!CC59+逆行列係数!CA307</f>
        <v>-2.1871336883440349E-3</v>
      </c>
      <c r="CB390" s="247">
        <f>CB224-投入係数!CD59+逆行列係数!CB307</f>
        <v>-3.3890711340158185E-4</v>
      </c>
      <c r="CC390" s="277">
        <f>CC224-投入係数!CE59+逆行列係数!CC307</f>
        <v>-2.6389543053464293E-3</v>
      </c>
    </row>
    <row r="391" spans="1:81">
      <c r="A391" s="217"/>
      <c r="B391" s="356">
        <v>15</v>
      </c>
      <c r="C391" s="209" t="s">
        <v>165</v>
      </c>
      <c r="D391" s="247">
        <f>D225-投入係数!E60+逆行列係数!D308</f>
        <v>0</v>
      </c>
      <c r="E391" s="247">
        <f>E225-投入係数!F60+逆行列係数!E308</f>
        <v>0</v>
      </c>
      <c r="F391" s="247">
        <f>F225-投入係数!G60+逆行列係数!F308</f>
        <v>0</v>
      </c>
      <c r="G391" s="247">
        <f>G225-投入係数!H60+逆行列係数!G308</f>
        <v>-2.1907860251309474E-3</v>
      </c>
      <c r="H391" s="247">
        <f>H225-投入係数!I60+逆行列係数!H308</f>
        <v>0</v>
      </c>
      <c r="I391" s="247">
        <f>I225-投入係数!J60+逆行列係数!I308</f>
        <v>0</v>
      </c>
      <c r="J391" s="247">
        <f>J225-投入係数!K60+逆行列係数!J308</f>
        <v>-2.8163396638233262E-5</v>
      </c>
      <c r="K391" s="247">
        <f>K225-投入係数!L60+逆行列係数!K308</f>
        <v>-1.7180041859497867E-5</v>
      </c>
      <c r="L391" s="247">
        <f>L225-投入係数!M60+逆行列係数!L308</f>
        <v>0</v>
      </c>
      <c r="M391" s="247">
        <f>M225-投入係数!N60+逆行列係数!M308</f>
        <v>-1.8959718606653472E-4</v>
      </c>
      <c r="N391" s="247">
        <f>N225-投入係数!O60+逆行列係数!N308</f>
        <v>-4.696827838653869E-4</v>
      </c>
      <c r="O391" s="247">
        <f>O225-投入係数!P60+逆行列係数!O308</f>
        <v>-2.4297034740178454E-5</v>
      </c>
      <c r="P391" s="247">
        <f>P225-投入係数!Q60+逆行列係数!P308</f>
        <v>0</v>
      </c>
      <c r="Q391" s="247">
        <f>Q225-投入係数!R60+逆行列係数!Q308</f>
        <v>-6.5569209097389924E-4</v>
      </c>
      <c r="R391" s="247">
        <f>R225-投入係数!S60+逆行列係数!R308</f>
        <v>-9.5280591993601449E-2</v>
      </c>
      <c r="S391" s="247">
        <f>S225-投入係数!T60+逆行列係数!S308</f>
        <v>-1.9511948079448831E-2</v>
      </c>
      <c r="T391" s="247">
        <f>T225-投入係数!U60+逆行列係数!T308</f>
        <v>-8.0952273242472297E-3</v>
      </c>
      <c r="U391" s="247">
        <f>U225-投入係数!V60+逆行列係数!U308</f>
        <v>-1.0638276161413008E-3</v>
      </c>
      <c r="V391" s="247">
        <f>V225-投入係数!W60+逆行列係数!V308</f>
        <v>-9.2540264837431552E-3</v>
      </c>
      <c r="W391" s="247">
        <f>W225-投入係数!X60+逆行列係数!W308</f>
        <v>-7.8248773474300266E-4</v>
      </c>
      <c r="X391" s="247">
        <f>X225-投入係数!Y60+逆行列係数!X308</f>
        <v>-8.2337260486160385E-3</v>
      </c>
      <c r="Y391" s="247">
        <f>Y225-投入係数!Z60+逆行列係数!Y308</f>
        <v>-5.890249521686222E-5</v>
      </c>
      <c r="Z391" s="247">
        <f>Z225-投入係数!AA60+逆行列係数!Z308</f>
        <v>-4.2205950438465294E-3</v>
      </c>
      <c r="AA391" s="247">
        <f>AA225-投入係数!AB60+逆行列係数!AA308</f>
        <v>0</v>
      </c>
      <c r="AB391" s="247">
        <f>AB225-投入係数!AC60+逆行列係数!AB308</f>
        <v>-6.7229580764569469E-3</v>
      </c>
      <c r="AC391" s="247">
        <f>AC225-投入係数!AD60+逆行列係数!AC308</f>
        <v>0</v>
      </c>
      <c r="AD391" s="247">
        <f>AD225-投入係数!AE60+逆行列係数!AD308</f>
        <v>-2.080744217280257E-6</v>
      </c>
      <c r="AE391" s="247">
        <f>AE225-投入係数!AF60+逆行列係数!AE308</f>
        <v>0</v>
      </c>
      <c r="AF391" s="247">
        <f>AF225-投入係数!AG60+逆行列係数!AF308</f>
        <v>0</v>
      </c>
      <c r="AG391" s="247">
        <f>AG225-投入係数!AH60+逆行列係数!AG308</f>
        <v>-6.2779762510555337E-5</v>
      </c>
      <c r="AH391" s="247">
        <f>AH225-投入係数!AI60+逆行列係数!AH308</f>
        <v>-1.0387925710505365E-6</v>
      </c>
      <c r="AI391" s="247">
        <f>AI225-投入係数!AJ60+逆行列係数!AI308</f>
        <v>-1.5663785835768831E-4</v>
      </c>
      <c r="AJ391" s="247">
        <f>AJ225-投入係数!AK60+逆行列係数!AJ308</f>
        <v>0</v>
      </c>
      <c r="AK391" s="247">
        <f>AK225-投入係数!AL60+逆行列係数!AK308</f>
        <v>0</v>
      </c>
      <c r="AL391" s="247">
        <f>AL225-投入係数!AM60+逆行列係数!AL308</f>
        <v>0</v>
      </c>
      <c r="AM391" s="247">
        <f>AM225-投入係数!AN60+逆行列係数!AM308</f>
        <v>-5.3957161360962576E-3</v>
      </c>
      <c r="AN391" s="247">
        <f>AN225-投入係数!AO60+逆行列係数!AN308</f>
        <v>-1.9188987223655773E-5</v>
      </c>
      <c r="AO391" s="247">
        <f>AO225-投入係数!AP60+逆行列係数!AO308</f>
        <v>0</v>
      </c>
      <c r="AP391" s="248">
        <f>AP225-投入係数!AQ60+逆行列係数!AP308</f>
        <v>0</v>
      </c>
      <c r="AQ391" s="247">
        <f>AQ225-投入係数!AS60+逆行列係数!AQ308</f>
        <v>0</v>
      </c>
      <c r="AR391" s="247">
        <f>AR225-投入係数!AT60+逆行列係数!AR308</f>
        <v>-2.2660986864858126E-5</v>
      </c>
      <c r="AS391" s="247">
        <f>AS225-投入係数!AU60+逆行列係数!AS308</f>
        <v>0</v>
      </c>
      <c r="AT391" s="247">
        <f>AT225-投入係数!AV60+逆行列係数!AT308</f>
        <v>-1.6956102008769938E-3</v>
      </c>
      <c r="AU391" s="247">
        <f>AU225-投入係数!AW60+逆行列係数!AU308</f>
        <v>0</v>
      </c>
      <c r="AV391" s="247">
        <f>AV225-投入係数!AX60+逆行列係数!AV308</f>
        <v>0</v>
      </c>
      <c r="AW391" s="247">
        <f>AW225-投入係数!AY60+逆行列係数!AW308</f>
        <v>-7.4818169911374617E-5</v>
      </c>
      <c r="AX391" s="247">
        <f>AX225-投入係数!AZ60+逆行列係数!AX308</f>
        <v>-1.2267708779327144E-5</v>
      </c>
      <c r="AY391" s="247">
        <f>AY225-投入係数!BA60+逆行列係数!AY308</f>
        <v>0</v>
      </c>
      <c r="AZ391" s="247">
        <f>AZ225-投入係数!BB60+逆行列係数!AZ308</f>
        <v>-2.5438381853005559E-4</v>
      </c>
      <c r="BA391" s="247">
        <f>BA225-投入係数!BC60+逆行列係数!BA308</f>
        <v>-1.1735165513288535E-3</v>
      </c>
      <c r="BB391" s="247">
        <f>BB225-投入係数!BD60+逆行列係数!BB308</f>
        <v>-8.5116942154918633E-5</v>
      </c>
      <c r="BC391" s="247">
        <f>BC225-投入係数!BE60+逆行列係数!BC308</f>
        <v>-9.9236860916516123E-6</v>
      </c>
      <c r="BD391" s="247">
        <f>BD225-投入係数!BF60+逆行列係数!BD308</f>
        <v>-6.3066860358135669E-4</v>
      </c>
      <c r="BE391" s="247">
        <f>BE225-投入係数!BG60+逆行列係数!BE308</f>
        <v>0.88389071329732349</v>
      </c>
      <c r="BF391" s="247">
        <f>BF225-投入係数!BH60+逆行列係数!BF308</f>
        <v>-2.7483226033670951E-2</v>
      </c>
      <c r="BG391" s="247">
        <f>BG225-投入係数!BI60+逆行列係数!BG308</f>
        <v>-9.3762506720095132E-3</v>
      </c>
      <c r="BH391" s="247">
        <f>BH225-投入係数!BJ60+逆行列係数!BH308</f>
        <v>-1.5043604885845792E-3</v>
      </c>
      <c r="BI391" s="247">
        <f>BI225-投入係数!BK60+逆行列係数!BI308</f>
        <v>-1.0237948275619758E-2</v>
      </c>
      <c r="BJ391" s="247">
        <f>BJ225-投入係数!BL60+逆行列係数!BJ308</f>
        <v>-1.3772640492476086E-3</v>
      </c>
      <c r="BK391" s="247">
        <f>BK225-投入係数!BM60+逆行列係数!BK308</f>
        <v>-5.5512814515381106E-3</v>
      </c>
      <c r="BL391" s="247">
        <f>BL225-投入係数!BN60+逆行列係数!BL308</f>
        <v>-2.2918180932078602E-4</v>
      </c>
      <c r="BM391" s="247">
        <f>BM225-投入係数!BO60+逆行列係数!BM308</f>
        <v>-4.7980607027702194E-3</v>
      </c>
      <c r="BN391" s="247">
        <f>BN225-投入係数!BP60+逆行列係数!BN308</f>
        <v>0</v>
      </c>
      <c r="BO391" s="247">
        <f>BO225-投入係数!BQ60+逆行列係数!BO308</f>
        <v>-7.4989323534239601E-3</v>
      </c>
      <c r="BP391" s="247">
        <f>BP225-投入係数!BR60+逆行列係数!BP308</f>
        <v>0</v>
      </c>
      <c r="BQ391" s="247">
        <f>BQ225-投入係数!BS60+逆行列係数!BQ308</f>
        <v>-2.8209916739511726E-6</v>
      </c>
      <c r="BR391" s="247">
        <f>BR225-投入係数!BT60+逆行列係数!BR308</f>
        <v>-2.0830238566471774E-8</v>
      </c>
      <c r="BS391" s="247">
        <f>BS225-投入係数!BU60+逆行列係数!BS308</f>
        <v>0</v>
      </c>
      <c r="BT391" s="247">
        <f>BT225-投入係数!BV60+逆行列係数!BT308</f>
        <v>-7.3517930387883049E-5</v>
      </c>
      <c r="BU391" s="247">
        <f>BU225-投入係数!BW60+逆行列係数!BU308</f>
        <v>-2.8179032304118831E-6</v>
      </c>
      <c r="BV391" s="247">
        <f>BV225-投入係数!BX60+逆行列係数!BV308</f>
        <v>-2.5621351280317198E-4</v>
      </c>
      <c r="BW391" s="247">
        <f>BW225-投入係数!BY60+逆行列係数!BW308</f>
        <v>0</v>
      </c>
      <c r="BX391" s="247">
        <f>BX225-投入係数!BZ60+逆行列係数!BX308</f>
        <v>-1.0629005122083373E-7</v>
      </c>
      <c r="BY391" s="247">
        <f>BY225-投入係数!CA60+逆行列係数!BY308</f>
        <v>0</v>
      </c>
      <c r="BZ391" s="247">
        <f>BZ225-投入係数!CB60+逆行列係数!BZ308</f>
        <v>-5.3027075635022894E-3</v>
      </c>
      <c r="CA391" s="247">
        <f>CA225-投入係数!CC60+逆行列係数!CA308</f>
        <v>-1.6610652885686007E-5</v>
      </c>
      <c r="CB391" s="247">
        <f>CB225-投入係数!CD60+逆行列係数!CB308</f>
        <v>0</v>
      </c>
      <c r="CC391" s="277">
        <f>CC225-投入係数!CE60+逆行列係数!CC308</f>
        <v>0</v>
      </c>
    </row>
    <row r="392" spans="1:81">
      <c r="A392" s="217"/>
      <c r="B392" s="356">
        <v>16</v>
      </c>
      <c r="C392" s="209" t="s">
        <v>166</v>
      </c>
      <c r="D392" s="247">
        <f>D226-投入係数!E61+逆行列係数!D309</f>
        <v>0</v>
      </c>
      <c r="E392" s="247">
        <f>E226-投入係数!F61+逆行列係数!E309</f>
        <v>-1.1181954253218303E-4</v>
      </c>
      <c r="F392" s="247">
        <f>F226-投入係数!G61+逆行列係数!F309</f>
        <v>0</v>
      </c>
      <c r="G392" s="247">
        <f>G226-投入係数!H61+逆行列係数!G309</f>
        <v>-3.2397206676726534E-4</v>
      </c>
      <c r="H392" s="247">
        <f>H226-投入係数!I61+逆行列係数!H309</f>
        <v>0</v>
      </c>
      <c r="I392" s="247">
        <f>I226-投入係数!J61+逆行列係数!I309</f>
        <v>0</v>
      </c>
      <c r="J392" s="247">
        <f>J226-投入係数!K61+逆行列係数!J309</f>
        <v>-3.1345490679494749E-5</v>
      </c>
      <c r="K392" s="247">
        <f>K226-投入係数!L61+逆行列係数!K309</f>
        <v>0</v>
      </c>
      <c r="L392" s="247">
        <f>L226-投入係数!M61+逆行列係数!L309</f>
        <v>-1.1633576733403588E-5</v>
      </c>
      <c r="M392" s="247">
        <f>M226-投入係数!N61+逆行列係数!M309</f>
        <v>-1.4267088888863094E-3</v>
      </c>
      <c r="N392" s="247">
        <f>N226-投入係数!O61+逆行列係数!N309</f>
        <v>-5.5200324985988963E-4</v>
      </c>
      <c r="O392" s="247">
        <f>O226-投入係数!P61+逆行列係数!O309</f>
        <v>-3.4417448101773893E-5</v>
      </c>
      <c r="P392" s="247">
        <f>P226-投入係数!Q61+逆行列係数!P309</f>
        <v>-7.4590168239186704E-5</v>
      </c>
      <c r="Q392" s="247">
        <f>Q226-投入係数!R61+逆行列係数!Q309</f>
        <v>-2.6671230169529982E-4</v>
      </c>
      <c r="R392" s="247">
        <f>R226-投入係数!S61+逆行列係数!R309</f>
        <v>-1.7298940847412039E-3</v>
      </c>
      <c r="S392" s="247">
        <f>S226-投入係数!T61+逆行列係数!S309</f>
        <v>-9.9829442582782354E-2</v>
      </c>
      <c r="T392" s="247">
        <f>T226-投入係数!U61+逆行列係数!T309</f>
        <v>-9.4471293325562936E-4</v>
      </c>
      <c r="U392" s="247">
        <f>U226-投入係数!V61+逆行列係数!U309</f>
        <v>-1.4497656734506156E-3</v>
      </c>
      <c r="V392" s="247">
        <f>V226-投入係数!W61+逆行列係数!V309</f>
        <v>-1.1184637554643355E-3</v>
      </c>
      <c r="W392" s="247">
        <f>W226-投入係数!X61+逆行列係数!W309</f>
        <v>-2.7153517200049354E-4</v>
      </c>
      <c r="X392" s="247">
        <f>X226-投入係数!Y61+逆行列係数!X309</f>
        <v>-7.7188561896772661E-4</v>
      </c>
      <c r="Y392" s="247">
        <f>Y226-投入係数!Z61+逆行列係数!Y309</f>
        <v>-2.5478107613291202E-5</v>
      </c>
      <c r="Z392" s="247">
        <f>Z226-投入係数!AA61+逆行列係数!Z309</f>
        <v>-2.7672288955482458E-5</v>
      </c>
      <c r="AA392" s="247">
        <f>AA226-投入係数!AB61+逆行列係数!AA309</f>
        <v>-5.7662399682104141E-6</v>
      </c>
      <c r="AB392" s="247">
        <f>AB226-投入係数!AC61+逆行列係数!AB309</f>
        <v>-1.7654792221195531E-4</v>
      </c>
      <c r="AC392" s="247">
        <f>AC226-投入係数!AD61+逆行列係数!AC309</f>
        <v>0</v>
      </c>
      <c r="AD392" s="247">
        <f>AD226-投入係数!AE61+逆行列係数!AD309</f>
        <v>-1.4545778145039588E-6</v>
      </c>
      <c r="AE392" s="247">
        <f>AE226-投入係数!AF61+逆行列係数!AE309</f>
        <v>0</v>
      </c>
      <c r="AF392" s="247">
        <f>AF226-投入係数!AG61+逆行列係数!AF309</f>
        <v>0</v>
      </c>
      <c r="AG392" s="247">
        <f>AG226-投入係数!AH61+逆行列係数!AG309</f>
        <v>-4.2004788915259312E-5</v>
      </c>
      <c r="AH392" s="247">
        <f>AH226-投入係数!AI61+逆行列係数!AH309</f>
        <v>-1.4977559561594694E-6</v>
      </c>
      <c r="AI392" s="247">
        <f>AI226-投入係数!AJ61+逆行列係数!AI309</f>
        <v>-9.9881959239704796E-6</v>
      </c>
      <c r="AJ392" s="247">
        <f>AJ226-投入係数!AK61+逆行列係数!AJ309</f>
        <v>0</v>
      </c>
      <c r="AK392" s="247">
        <f>AK226-投入係数!AL61+逆行列係数!AK309</f>
        <v>0</v>
      </c>
      <c r="AL392" s="247">
        <f>AL226-投入係数!AM61+逆行列係数!AL309</f>
        <v>0</v>
      </c>
      <c r="AM392" s="247">
        <f>AM226-投入係数!AN61+逆行列係数!AM309</f>
        <v>-7.2065428702693252E-3</v>
      </c>
      <c r="AN392" s="247">
        <f>AN226-投入係数!AO61+逆行列係数!AN309</f>
        <v>-5.6753108507224715E-6</v>
      </c>
      <c r="AO392" s="247">
        <f>AO226-投入係数!AP61+逆行列係数!AO309</f>
        <v>0</v>
      </c>
      <c r="AP392" s="248">
        <f>AP226-投入係数!AQ61+逆行列係数!AP309</f>
        <v>0</v>
      </c>
      <c r="AQ392" s="247">
        <f>AQ226-投入係数!AS61+逆行列係数!AQ309</f>
        <v>0</v>
      </c>
      <c r="AR392" s="247">
        <f>AR226-投入係数!AT61+逆行列係数!AR309</f>
        <v>-1.3333170823428634E-4</v>
      </c>
      <c r="AS392" s="247">
        <f>AS226-投入係数!AU61+逆行列係数!AS309</f>
        <v>0</v>
      </c>
      <c r="AT392" s="247">
        <f>AT226-投入係数!AV61+逆行列係数!AT309</f>
        <v>-7.9102544571782527E-4</v>
      </c>
      <c r="AU392" s="247">
        <f>AU226-投入係数!AW61+逆行列係数!AU309</f>
        <v>0</v>
      </c>
      <c r="AV392" s="247">
        <f>AV226-投入係数!AX61+逆行列係数!AV309</f>
        <v>0</v>
      </c>
      <c r="AW392" s="247">
        <f>AW226-投入係数!AY61+逆行列係数!AW309</f>
        <v>-7.83491420669216E-5</v>
      </c>
      <c r="AX392" s="247">
        <f>AX226-投入係数!AZ61+逆行列係数!AX309</f>
        <v>0</v>
      </c>
      <c r="AY392" s="247">
        <f>AY226-投入係数!BA61+逆行列係数!AY309</f>
        <v>-1.1421920609820414E-5</v>
      </c>
      <c r="AZ392" s="247">
        <f>AZ226-投入係数!BB61+逆行列係数!AZ309</f>
        <v>-2.1540415552438541E-3</v>
      </c>
      <c r="BA392" s="247">
        <f>BA226-投入係数!BC61+逆行列係数!BA309</f>
        <v>-1.0117876990962792E-3</v>
      </c>
      <c r="BB392" s="247">
        <f>BB226-投入係数!BD61+逆行列係数!BB309</f>
        <v>-1.266570142424222E-4</v>
      </c>
      <c r="BC392" s="247">
        <f>BC226-投入係数!BE61+逆行列係数!BC309</f>
        <v>-8.8335378784279049E-5</v>
      </c>
      <c r="BD392" s="247">
        <f>BD226-投入係数!BF61+逆行列係数!BD309</f>
        <v>-3.8035902432677696E-4</v>
      </c>
      <c r="BE392" s="247">
        <f>BE226-投入係数!BG61+逆行列係数!BE309</f>
        <v>-3.6209846981292843E-3</v>
      </c>
      <c r="BF392" s="247">
        <f>BF226-投入係数!BH61+逆行列係数!BF309</f>
        <v>0.88393910667459996</v>
      </c>
      <c r="BG392" s="247">
        <f>BG226-投入係数!BI61+逆行列係数!BG309</f>
        <v>-1.2811519810542332E-3</v>
      </c>
      <c r="BH392" s="247">
        <f>BH226-投入係数!BJ61+逆行列係数!BH309</f>
        <v>-2.2899320770811598E-3</v>
      </c>
      <c r="BI392" s="247">
        <f>BI226-投入係数!BK61+逆行列係数!BI309</f>
        <v>-1.7582604561434884E-3</v>
      </c>
      <c r="BJ392" s="247">
        <f>BJ226-投入係数!BL61+逆行列係数!BJ309</f>
        <v>-6.9775292051559154E-4</v>
      </c>
      <c r="BK392" s="247">
        <f>BK226-投入係数!BM61+逆行列係数!BK309</f>
        <v>-6.839779577030203E-4</v>
      </c>
      <c r="BL392" s="247">
        <f>BL226-投入係数!BN61+逆行列係数!BL309</f>
        <v>-7.4047189767727158E-5</v>
      </c>
      <c r="BM392" s="247">
        <f>BM226-投入係数!BO61+逆行列係数!BM309</f>
        <v>-4.8021343535508247E-5</v>
      </c>
      <c r="BN392" s="247">
        <f>BN226-投入係数!BP61+逆行列係数!BN309</f>
        <v>-4.7115456718769187E-6</v>
      </c>
      <c r="BO392" s="247">
        <f>BO226-投入係数!BQ61+逆行列係数!BO309</f>
        <v>-2.1948109809614516E-4</v>
      </c>
      <c r="BP392" s="247">
        <f>BP226-投入係数!BR61+逆行列係数!BP309</f>
        <v>0</v>
      </c>
      <c r="BQ392" s="247">
        <f>BQ226-投入係数!BS61+逆行列係数!BQ309</f>
        <v>-2.4361680033339289E-6</v>
      </c>
      <c r="BR392" s="247">
        <f>BR226-投入係数!BT61+逆行列係数!BR309</f>
        <v>0</v>
      </c>
      <c r="BS392" s="247">
        <f>BS226-投入係数!BU61+逆行列係数!BS309</f>
        <v>0</v>
      </c>
      <c r="BT392" s="247">
        <f>BT226-投入係数!BV61+逆行列係数!BT309</f>
        <v>-5.1987755661044123E-5</v>
      </c>
      <c r="BU392" s="247">
        <f>BU226-投入係数!BW61+逆行列係数!BU309</f>
        <v>-3.0382919252609294E-6</v>
      </c>
      <c r="BV392" s="247">
        <f>BV226-投入係数!BX61+逆行列係数!BV309</f>
        <v>-1.7356668504223967E-5</v>
      </c>
      <c r="BW392" s="247">
        <f>BW226-投入係数!BY61+逆行列係数!BW309</f>
        <v>0</v>
      </c>
      <c r="BX392" s="247">
        <f>BX226-投入係数!BZ61+逆行列係数!BX309</f>
        <v>0</v>
      </c>
      <c r="BY392" s="247">
        <f>BY226-投入係数!CA61+逆行列係数!BY309</f>
        <v>0</v>
      </c>
      <c r="BZ392" s="247">
        <f>BZ226-投入係数!CB61+逆行列係数!BZ309</f>
        <v>-9.0172945973986604E-3</v>
      </c>
      <c r="CA392" s="247">
        <f>CA226-投入係数!CC61+逆行列係数!CA309</f>
        <v>-7.4720514936750574E-6</v>
      </c>
      <c r="CB392" s="247">
        <f>CB226-投入係数!CD61+逆行列係数!CB309</f>
        <v>0</v>
      </c>
      <c r="CC392" s="277">
        <f>CC226-投入係数!CE61+逆行列係数!CC309</f>
        <v>0</v>
      </c>
    </row>
    <row r="393" spans="1:81">
      <c r="A393" s="217"/>
      <c r="B393" s="356">
        <v>17</v>
      </c>
      <c r="C393" s="209" t="s">
        <v>167</v>
      </c>
      <c r="D393" s="247">
        <f>D227-投入係数!E62+逆行列係数!D310</f>
        <v>-6.9911413709906861E-6</v>
      </c>
      <c r="E393" s="247">
        <f>E227-投入係数!F62+逆行列係数!E310</f>
        <v>0</v>
      </c>
      <c r="F393" s="247">
        <f>F227-投入係数!G62+逆行列係数!F310</f>
        <v>-1.1160523926344881E-5</v>
      </c>
      <c r="G393" s="247">
        <f>G227-投入係数!H62+逆行列係数!G310</f>
        <v>0</v>
      </c>
      <c r="H393" s="247">
        <f>H227-投入係数!I62+逆行列係数!H310</f>
        <v>0</v>
      </c>
      <c r="I393" s="247">
        <f>I227-投入係数!J62+逆行列係数!I310</f>
        <v>0</v>
      </c>
      <c r="J393" s="247">
        <f>J227-投入係数!K62+逆行列係数!J310</f>
        <v>0</v>
      </c>
      <c r="K393" s="247">
        <f>K227-投入係数!L62+逆行列係数!K310</f>
        <v>-1.3309104106028862E-6</v>
      </c>
      <c r="L393" s="247">
        <f>L227-投入係数!M62+逆行列係数!L310</f>
        <v>0</v>
      </c>
      <c r="M393" s="247">
        <f>M227-投入係数!N62+逆行列係数!M310</f>
        <v>0</v>
      </c>
      <c r="N393" s="247">
        <f>N227-投入係数!O62+逆行列係数!N310</f>
        <v>0</v>
      </c>
      <c r="O393" s="247">
        <f>O227-投入係数!P62+逆行列係数!O310</f>
        <v>0</v>
      </c>
      <c r="P393" s="247">
        <f>P227-投入係数!Q62+逆行列係数!P310</f>
        <v>0</v>
      </c>
      <c r="Q393" s="247">
        <f>Q227-投入係数!R62+逆行列係数!Q310</f>
        <v>-1.4021652205534754E-5</v>
      </c>
      <c r="R393" s="247">
        <f>R227-投入係数!S62+逆行列係数!R310</f>
        <v>-1.0710403176470095E-3</v>
      </c>
      <c r="S393" s="247">
        <f>S227-投入係数!T62+逆行列係数!S310</f>
        <v>-3.0688364543379073E-3</v>
      </c>
      <c r="T393" s="247">
        <f>T227-投入係数!U62+逆行列係数!T310</f>
        <v>-8.0526968658575032E-2</v>
      </c>
      <c r="U393" s="247">
        <f>U227-投入係数!V62+逆行列係数!U310</f>
        <v>-1.8577983819409723E-5</v>
      </c>
      <c r="V393" s="247">
        <f>V227-投入係数!W62+逆行列係数!V310</f>
        <v>-3.4258776418636614E-4</v>
      </c>
      <c r="W393" s="247">
        <f>W227-投入係数!X62+逆行列係数!W310</f>
        <v>-1.388564896028489E-4</v>
      </c>
      <c r="X393" s="247">
        <f>X227-投入係数!Y62+逆行列係数!X310</f>
        <v>-2.5018406963376515E-4</v>
      </c>
      <c r="Y393" s="247">
        <f>Y227-投入係数!Z62+逆行列係数!Y310</f>
        <v>-8.3133654775355441E-5</v>
      </c>
      <c r="Z393" s="247">
        <f>Z227-投入係数!AA62+逆行列係数!Z310</f>
        <v>-1.1742429360658854E-4</v>
      </c>
      <c r="AA393" s="247">
        <f>AA227-投入係数!AB62+逆行列係数!AA310</f>
        <v>0</v>
      </c>
      <c r="AB393" s="247">
        <f>AB227-投入係数!AC62+逆行列係数!AB310</f>
        <v>-6.5836125392692104E-5</v>
      </c>
      <c r="AC393" s="247">
        <f>AC227-投入係数!AD62+逆行列係数!AC310</f>
        <v>-1.2738024858489001E-5</v>
      </c>
      <c r="AD393" s="247">
        <f>AD227-投入係数!AE62+逆行列係数!AD310</f>
        <v>-5.0793043180201349E-4</v>
      </c>
      <c r="AE393" s="247">
        <f>AE227-投入係数!AF62+逆行列係数!AE310</f>
        <v>-7.1732360162658773E-6</v>
      </c>
      <c r="AF393" s="247">
        <f>AF227-投入係数!AG62+逆行列係数!AF310</f>
        <v>0</v>
      </c>
      <c r="AG393" s="247">
        <f>AG227-投入係数!AH62+逆行列係数!AG310</f>
        <v>-3.2220342721960342E-5</v>
      </c>
      <c r="AH393" s="247">
        <f>AH227-投入係数!AI62+逆行列係数!AH310</f>
        <v>-3.6253357604594449E-5</v>
      </c>
      <c r="AI393" s="247">
        <f>AI227-投入係数!AJ62+逆行列係数!AI310</f>
        <v>-1.8622260105811146E-3</v>
      </c>
      <c r="AJ393" s="247">
        <f>AJ227-投入係数!AK62+逆行列係数!AJ310</f>
        <v>0</v>
      </c>
      <c r="AK393" s="247">
        <f>AK227-投入係数!AL62+逆行列係数!AK310</f>
        <v>-6.6379820175151618E-3</v>
      </c>
      <c r="AL393" s="247">
        <f>AL227-投入係数!AM62+逆行列係数!AL310</f>
        <v>0</v>
      </c>
      <c r="AM393" s="247">
        <f>AM227-投入係数!AN62+逆行列係数!AM310</f>
        <v>-2.4093983722192438E-3</v>
      </c>
      <c r="AN393" s="247">
        <f>AN227-投入係数!AO62+逆行列係数!AN310</f>
        <v>-4.9847695135593693E-4</v>
      </c>
      <c r="AO393" s="247">
        <f>AO227-投入係数!AP62+逆行列係数!AO310</f>
        <v>-1.332057932734175E-2</v>
      </c>
      <c r="AP393" s="248">
        <f>AP227-投入係数!AQ62+逆行列係数!AP310</f>
        <v>0</v>
      </c>
      <c r="AQ393" s="247">
        <f>AQ227-投入係数!AS62+逆行列係数!AQ310</f>
        <v>-7.8862026533021563E-6</v>
      </c>
      <c r="AR393" s="247">
        <f>AR227-投入係数!AT62+逆行列係数!AR310</f>
        <v>-1.6672163699146526E-5</v>
      </c>
      <c r="AS393" s="247">
        <f>AS227-投入係数!AU62+逆行列係数!AS310</f>
        <v>-5.4390966214845863E-6</v>
      </c>
      <c r="AT393" s="247">
        <f>AT227-投入係数!AV62+逆行列係数!AT310</f>
        <v>0</v>
      </c>
      <c r="AU393" s="247">
        <f>AU227-投入係数!AW62+逆行列係数!AU310</f>
        <v>-8.2043000441002478E-8</v>
      </c>
      <c r="AV393" s="247">
        <f>AV227-投入係数!AX62+逆行列係数!AV310</f>
        <v>0</v>
      </c>
      <c r="AW393" s="247">
        <f>AW227-投入係数!AY62+逆行列係数!AW310</f>
        <v>0</v>
      </c>
      <c r="AX393" s="247">
        <f>AX227-投入係数!AZ62+逆行列係数!AX310</f>
        <v>-3.2950642795900647E-7</v>
      </c>
      <c r="AY393" s="247">
        <f>AY227-投入係数!BA62+逆行列係数!AY310</f>
        <v>0</v>
      </c>
      <c r="AZ393" s="247">
        <f>AZ227-投入係数!BB62+逆行列係数!AZ310</f>
        <v>0</v>
      </c>
      <c r="BA393" s="247">
        <f>BA227-投入係数!BC62+逆行列係数!BA310</f>
        <v>0</v>
      </c>
      <c r="BB393" s="247">
        <f>BB227-投入係数!BD62+逆行列係数!BB310</f>
        <v>0</v>
      </c>
      <c r="BC393" s="247">
        <f>BC227-投入係数!BE62+逆行列係数!BC310</f>
        <v>0</v>
      </c>
      <c r="BD393" s="247">
        <f>BD227-投入係数!BF62+逆行列係数!BD310</f>
        <v>-9.6782591260159406E-6</v>
      </c>
      <c r="BE393" s="247">
        <f>BE227-投入係数!BG62+逆行列係数!BE310</f>
        <v>-1.413374715285823E-3</v>
      </c>
      <c r="BF393" s="247">
        <f>BF227-投入係数!BH62+逆行列係数!BF310</f>
        <v>-2.5661324056771343E-3</v>
      </c>
      <c r="BG393" s="247">
        <f>BG227-投入係数!BI62+逆行列係数!BG310</f>
        <v>0.95102596707987397</v>
      </c>
      <c r="BH393" s="247">
        <f>BH227-投入係数!BJ62+逆行列係数!BH310</f>
        <v>-2.07463266709783E-5</v>
      </c>
      <c r="BI393" s="247">
        <f>BI227-投入係数!BK62+逆行列係数!BI310</f>
        <v>-4.1240990686794584E-4</v>
      </c>
      <c r="BJ393" s="247">
        <f>BJ227-投入係数!BL62+逆行列係数!BJ310</f>
        <v>-3.756403388448588E-4</v>
      </c>
      <c r="BK393" s="247">
        <f>BK227-投入係数!BM62+逆行列係数!BK310</f>
        <v>-1.7926040033900618E-4</v>
      </c>
      <c r="BL393" s="247">
        <f>BL227-投入係数!BN62+逆行列係数!BL310</f>
        <v>-5.1528290392087193E-5</v>
      </c>
      <c r="BM393" s="247">
        <f>BM227-投入係数!BO62+逆行列係数!BM310</f>
        <v>-1.0261894797454302E-4</v>
      </c>
      <c r="BN393" s="247">
        <f>BN227-投入係数!BP62+逆行列係数!BN310</f>
        <v>0</v>
      </c>
      <c r="BO393" s="247">
        <f>BO227-投入係数!BQ62+逆行列係数!BO310</f>
        <v>-5.7488670470108478E-5</v>
      </c>
      <c r="BP393" s="247">
        <f>BP227-投入係数!BR62+逆行列係数!BP310</f>
        <v>-1.3599246460252272E-5</v>
      </c>
      <c r="BQ393" s="247">
        <f>BQ227-投入係数!BS62+逆行列係数!BQ310</f>
        <v>-6.2365771559282752E-4</v>
      </c>
      <c r="BR393" s="247">
        <f>BR227-投入係数!BT62+逆行列係数!BR310</f>
        <v>-7.7545733364503904E-6</v>
      </c>
      <c r="BS393" s="247">
        <f>BS227-投入係数!BU62+逆行列係数!BS310</f>
        <v>0</v>
      </c>
      <c r="BT393" s="247">
        <f>BT227-投入係数!BV62+逆行列係数!BT310</f>
        <v>-2.139565323056617E-5</v>
      </c>
      <c r="BU393" s="247">
        <f>BU227-投入係数!BW62+逆行列係数!BU310</f>
        <v>-9.5662133001883155E-5</v>
      </c>
      <c r="BV393" s="247">
        <f>BV227-投入係数!BX62+逆行列係数!BV310</f>
        <v>-2.4211928646564757E-3</v>
      </c>
      <c r="BW393" s="247">
        <f>BW227-投入係数!BY62+逆行列係数!BW310</f>
        <v>0</v>
      </c>
      <c r="BX393" s="247">
        <f>BX227-投入係数!BZ62+逆行列係数!BX310</f>
        <v>-6.791343954109171E-3</v>
      </c>
      <c r="BY393" s="247">
        <f>BY227-投入係数!CA62+逆行列係数!BY310</f>
        <v>0</v>
      </c>
      <c r="BZ393" s="247">
        <f>BZ227-投入係数!CB62+逆行列係数!BZ310</f>
        <v>-2.0973651040729433E-3</v>
      </c>
      <c r="CA393" s="247">
        <f>CA227-投入係数!CC62+逆行列係数!CA310</f>
        <v>-5.5399303299906975E-4</v>
      </c>
      <c r="CB393" s="247">
        <f>CB227-投入係数!CD62+逆行列係数!CB310</f>
        <v>-1.3831502682836659E-2</v>
      </c>
      <c r="CC393" s="277">
        <f>CC227-投入係数!CE62+逆行列係数!CC310</f>
        <v>0</v>
      </c>
    </row>
    <row r="394" spans="1:81">
      <c r="A394" s="217"/>
      <c r="B394" s="356">
        <v>18</v>
      </c>
      <c r="C394" s="209" t="s">
        <v>240</v>
      </c>
      <c r="D394" s="247">
        <f>D228-投入係数!E63+逆行列係数!D311</f>
        <v>0</v>
      </c>
      <c r="E394" s="247">
        <f>E228-投入係数!F63+逆行列係数!E311</f>
        <v>0</v>
      </c>
      <c r="F394" s="247">
        <f>F228-投入係数!G63+逆行列係数!F311</f>
        <v>0</v>
      </c>
      <c r="G394" s="247">
        <f>G228-投入係数!H63+逆行列係数!G311</f>
        <v>0</v>
      </c>
      <c r="H394" s="247">
        <f>H228-投入係数!I63+逆行列係数!H311</f>
        <v>0</v>
      </c>
      <c r="I394" s="247">
        <f>I228-投入係数!J63+逆行列係数!I311</f>
        <v>0</v>
      </c>
      <c r="J394" s="247">
        <f>J228-投入係数!K63+逆行列係数!J311</f>
        <v>-4.2139148486413794E-6</v>
      </c>
      <c r="K394" s="247">
        <f>K228-投入係数!L63+逆行列係数!K311</f>
        <v>-2.4573748274624154E-6</v>
      </c>
      <c r="L394" s="247">
        <f>L228-投入係数!M63+逆行列係数!L311</f>
        <v>0</v>
      </c>
      <c r="M394" s="247">
        <f>M228-投入係数!N63+逆行列係数!M311</f>
        <v>0</v>
      </c>
      <c r="N394" s="247">
        <f>N228-投入係数!O63+逆行列係数!N311</f>
        <v>0</v>
      </c>
      <c r="O394" s="247">
        <f>O228-投入係数!P63+逆行列係数!O311</f>
        <v>-2.4236100208310721E-7</v>
      </c>
      <c r="P394" s="247">
        <f>P228-投入係数!Q63+逆行列係数!P311</f>
        <v>-2.3110978656167858E-5</v>
      </c>
      <c r="Q394" s="247">
        <f>Q228-投入係数!R63+逆行列係数!Q311</f>
        <v>-4.5160800086269694E-3</v>
      </c>
      <c r="R394" s="247">
        <f>R228-投入係数!S63+逆行列係数!R311</f>
        <v>-2.0326193020955988E-3</v>
      </c>
      <c r="S394" s="247">
        <f>S228-投入係数!T63+逆行列係数!S311</f>
        <v>-5.0371229076800403E-3</v>
      </c>
      <c r="T394" s="247">
        <f>T228-投入係数!U63+逆行列係数!T311</f>
        <v>-6.6699207306546923E-2</v>
      </c>
      <c r="U394" s="247">
        <f>U228-投入係数!V63+逆行列係数!U311</f>
        <v>-0.18127535421636362</v>
      </c>
      <c r="V394" s="247">
        <f>V228-投入係数!W63+逆行列係数!V311</f>
        <v>-4.8284170193765082E-2</v>
      </c>
      <c r="W394" s="247">
        <f>W228-投入係数!X63+逆行列係数!W311</f>
        <v>-0.17062144889886788</v>
      </c>
      <c r="X394" s="247">
        <f>X228-投入係数!Y63+逆行列係数!X311</f>
        <v>-4.1978255656851659E-3</v>
      </c>
      <c r="Y394" s="247">
        <f>Y228-投入係数!Z63+逆行列係数!Y311</f>
        <v>-7.5492539797247836E-4</v>
      </c>
      <c r="Z394" s="247">
        <f>Z228-投入係数!AA63+逆行列係数!Z311</f>
        <v>-2.0436673765698927E-4</v>
      </c>
      <c r="AA394" s="247">
        <f>AA228-投入係数!AB63+逆行列係数!AA311</f>
        <v>-1.894888090812246E-6</v>
      </c>
      <c r="AB394" s="247">
        <f>AB228-投入係数!AC63+逆行列係数!AB311</f>
        <v>-1.1050811260731088E-5</v>
      </c>
      <c r="AC394" s="247">
        <f>AC228-投入係数!AD63+逆行列係数!AC311</f>
        <v>0</v>
      </c>
      <c r="AD394" s="247">
        <f>AD228-投入係数!AE63+逆行列係数!AD311</f>
        <v>-1.4339997258483906E-5</v>
      </c>
      <c r="AE394" s="247">
        <f>AE228-投入係数!AF63+逆行列係数!AE311</f>
        <v>-2.3398731732843932E-5</v>
      </c>
      <c r="AF394" s="247">
        <f>AF228-投入係数!AG63+逆行列係数!AF311</f>
        <v>0</v>
      </c>
      <c r="AG394" s="247">
        <f>AG228-投入係数!AH63+逆行列係数!AG311</f>
        <v>-4.3743530360860046E-6</v>
      </c>
      <c r="AH394" s="247">
        <f>AH228-投入係数!AI63+逆行列係数!AH311</f>
        <v>-2.9432902620596277E-4</v>
      </c>
      <c r="AI394" s="247">
        <f>AI228-投入係数!AJ63+逆行列係数!AI311</f>
        <v>-8.5449138022472494E-4</v>
      </c>
      <c r="AJ394" s="247">
        <f>AJ228-投入係数!AK63+逆行列係数!AJ311</f>
        <v>-4.6723010741009082E-4</v>
      </c>
      <c r="AK394" s="247">
        <f>AK228-投入係数!AL63+逆行列係数!AK311</f>
        <v>-8.5146164131847581E-7</v>
      </c>
      <c r="AL394" s="247">
        <f>AL228-投入係数!AM63+逆行列係数!AL311</f>
        <v>0</v>
      </c>
      <c r="AM394" s="247">
        <f>AM228-投入係数!AN63+逆行列係数!AM311</f>
        <v>-7.2602042888974287E-3</v>
      </c>
      <c r="AN394" s="247">
        <f>AN228-投入係数!AO63+逆行列係数!AN311</f>
        <v>-1.7484442313111536E-5</v>
      </c>
      <c r="AO394" s="247">
        <f>AO228-投入係数!AP63+逆行列係数!AO311</f>
        <v>-1.6826089891231043E-2</v>
      </c>
      <c r="AP394" s="248">
        <f>AP228-投入係数!AQ63+逆行列係数!AP311</f>
        <v>0</v>
      </c>
      <c r="AQ394" s="247">
        <f>AQ228-投入係数!AS63+逆行列係数!AQ311</f>
        <v>0</v>
      </c>
      <c r="AR394" s="247">
        <f>AR228-投入係数!AT63+逆行列係数!AR311</f>
        <v>0</v>
      </c>
      <c r="AS394" s="247">
        <f>AS228-投入係数!AU63+逆行列係数!AS311</f>
        <v>-4.8404417233541251E-6</v>
      </c>
      <c r="AT394" s="247">
        <f>AT228-投入係数!AV63+逆行列係数!AT311</f>
        <v>-2.3940444977707348E-5</v>
      </c>
      <c r="AU394" s="247">
        <f>AU228-投入係数!AW63+逆行列係数!AU311</f>
        <v>-5.4321617397106309E-7</v>
      </c>
      <c r="AV394" s="247">
        <f>AV228-投入係数!AX63+逆行列係数!AV311</f>
        <v>0</v>
      </c>
      <c r="AW394" s="247">
        <f>AW228-投入係数!AY63+逆行列係数!AW311</f>
        <v>-5.9771606849400111E-6</v>
      </c>
      <c r="AX394" s="247">
        <f>AX228-投入係数!AZ63+逆行列係数!AX311</f>
        <v>-3.2373614175182298E-6</v>
      </c>
      <c r="AY394" s="247">
        <f>AY228-投入係数!BA63+逆行列係数!AY311</f>
        <v>-2.4017956074814642E-7</v>
      </c>
      <c r="AZ394" s="247">
        <f>AZ228-投入係数!BB63+逆行列係数!AZ311</f>
        <v>0</v>
      </c>
      <c r="BA394" s="247">
        <f>BA228-投入係数!BC63+逆行列係数!BA311</f>
        <v>-1.0005299701562199E-7</v>
      </c>
      <c r="BB394" s="247">
        <f>BB228-投入係数!BD63+逆行列係数!BB311</f>
        <v>-6.6737915896367304E-7</v>
      </c>
      <c r="BC394" s="247">
        <f>BC228-投入係数!BE63+逆行列係数!BC311</f>
        <v>-9.9232548377670924E-5</v>
      </c>
      <c r="BD394" s="247">
        <f>BD228-投入係数!BF63+逆行列係数!BD311</f>
        <v>-1.3248943838521307E-3</v>
      </c>
      <c r="BE394" s="247">
        <f>BE228-投入係数!BG63+逆行列係数!BE311</f>
        <v>-5.9193929307938603E-3</v>
      </c>
      <c r="BF394" s="247">
        <f>BF228-投入係数!BH63+逆行列係数!BF311</f>
        <v>-6.7900339160436307E-3</v>
      </c>
      <c r="BG394" s="247">
        <f>BG228-投入係数!BI63+逆行列係数!BG311</f>
        <v>-7.6550243512135699E-2</v>
      </c>
      <c r="BH394" s="247">
        <f>BH228-投入係数!BJ63+逆行列係数!BH311</f>
        <v>0.81018043512224125</v>
      </c>
      <c r="BI394" s="247">
        <f>BI228-投入係数!BK63+逆行列係数!BI311</f>
        <v>-8.8162360306047141E-2</v>
      </c>
      <c r="BJ394" s="247">
        <f>BJ228-投入係数!BL63+逆行列係数!BJ311</f>
        <v>-0.19621873996109218</v>
      </c>
      <c r="BK394" s="247">
        <f>BK228-投入係数!BM63+逆行列係数!BK311</f>
        <v>-6.3767382859469006E-3</v>
      </c>
      <c r="BL394" s="247">
        <f>BL228-投入係数!BN63+逆行列係数!BL311</f>
        <v>-3.2784937779093823E-3</v>
      </c>
      <c r="BM394" s="247">
        <f>BM228-投入係数!BO63+逆行列係数!BM311</f>
        <v>-2.1489912906487858E-4</v>
      </c>
      <c r="BN394" s="247">
        <f>BN228-投入係数!BP63+逆行列係数!BN311</f>
        <v>-2.2470015117802147E-6</v>
      </c>
      <c r="BO394" s="247">
        <f>BO228-投入係数!BQ63+逆行列係数!BO311</f>
        <v>-1.3207565036057167E-5</v>
      </c>
      <c r="BP394" s="247">
        <f>BP228-投入係数!BR63+逆行列係数!BP311</f>
        <v>0</v>
      </c>
      <c r="BQ394" s="247">
        <f>BQ228-投入係数!BS63+逆行列係数!BQ311</f>
        <v>-1.5322848078657925E-5</v>
      </c>
      <c r="BR394" s="247">
        <f>BR228-投入係数!BT63+逆行列係数!BR311</f>
        <v>-2.9163722217292039E-5</v>
      </c>
      <c r="BS394" s="247">
        <f>BS228-投入係数!BU63+逆行列係数!BS311</f>
        <v>0</v>
      </c>
      <c r="BT394" s="247">
        <f>BT228-投入係数!BV63+逆行列係数!BT311</f>
        <v>-4.1108182458692164E-6</v>
      </c>
      <c r="BU394" s="247">
        <f>BU228-投入係数!BW63+逆行列係数!BU311</f>
        <v>-5.1902913974819257E-4</v>
      </c>
      <c r="BV394" s="247">
        <f>BV228-投入係数!BX63+逆行列係数!BV311</f>
        <v>-1.2830335898459076E-3</v>
      </c>
      <c r="BW394" s="247">
        <f>BW228-投入係数!BY63+逆行列係数!BW311</f>
        <v>-6.6628636400704313E-4</v>
      </c>
      <c r="BX394" s="247">
        <f>BX228-投入係数!BZ63+逆行列係数!BX311</f>
        <v>-1.6097796770616241E-6</v>
      </c>
      <c r="BY394" s="247">
        <f>BY228-投入係数!CA63+逆行列係数!BY311</f>
        <v>0</v>
      </c>
      <c r="BZ394" s="247">
        <f>BZ228-投入係数!CB63+逆行列係数!BZ311</f>
        <v>-7.3142426850044285E-3</v>
      </c>
      <c r="CA394" s="247">
        <f>CA228-投入係数!CC63+逆行列係数!CA311</f>
        <v>-1.5352605579194827E-5</v>
      </c>
      <c r="CB394" s="247">
        <f>CB228-投入係数!CD63+逆行列係数!CB311</f>
        <v>-2.0195059745167901E-2</v>
      </c>
      <c r="CC394" s="277">
        <f>CC228-投入係数!CE63+逆行列係数!CC311</f>
        <v>0</v>
      </c>
    </row>
    <row r="395" spans="1:81">
      <c r="A395" s="217"/>
      <c r="B395" s="356">
        <v>19</v>
      </c>
      <c r="C395" s="209" t="s">
        <v>48</v>
      </c>
      <c r="D395" s="247">
        <f>D229-投入係数!E64+逆行列係数!D312</f>
        <v>-1.8018945669788695E-5</v>
      </c>
      <c r="E395" s="247">
        <f>E229-投入係数!F64+逆行列係数!E312</f>
        <v>0</v>
      </c>
      <c r="F395" s="247">
        <f>F229-投入係数!G64+逆行列係数!F312</f>
        <v>-5.5228990249075874E-4</v>
      </c>
      <c r="G395" s="247">
        <f>G229-投入係数!H64+逆行列係数!G312</f>
        <v>0</v>
      </c>
      <c r="H395" s="247">
        <f>H229-投入係数!I64+逆行列係数!H312</f>
        <v>-2.7729155943987179E-7</v>
      </c>
      <c r="I395" s="247">
        <f>I229-投入係数!J64+逆行列係数!I312</f>
        <v>0</v>
      </c>
      <c r="J395" s="247">
        <f>J229-投入係数!K64+逆行列係数!J312</f>
        <v>-3.7646485438339671E-5</v>
      </c>
      <c r="K395" s="247">
        <f>K229-投入係数!L64+逆行列係数!K312</f>
        <v>-3.0872558566141696E-6</v>
      </c>
      <c r="L395" s="247">
        <f>L229-投入係数!M64+逆行列係数!L312</f>
        <v>0</v>
      </c>
      <c r="M395" s="247">
        <f>M229-投入係数!N64+逆行列係数!M312</f>
        <v>-1.6051057113327759E-5</v>
      </c>
      <c r="N395" s="247">
        <f>N229-投入係数!O64+逆行列係数!N312</f>
        <v>-1.0441898189435509E-5</v>
      </c>
      <c r="O395" s="247">
        <f>O229-投入係数!P64+逆行列係数!O312</f>
        <v>0</v>
      </c>
      <c r="P395" s="247">
        <f>P229-投入係数!Q64+逆行列係数!P312</f>
        <v>-2.3462503307392433E-6</v>
      </c>
      <c r="Q395" s="247">
        <f>Q229-投入係数!R64+逆行列係数!Q312</f>
        <v>-5.176963616597474E-4</v>
      </c>
      <c r="R395" s="247">
        <f>R229-投入係数!S64+逆行列係数!R312</f>
        <v>-1.6279127970128853E-2</v>
      </c>
      <c r="S395" s="247">
        <f>S229-投入係数!T64+逆行列係数!S312</f>
        <v>-1.1249580644161806E-2</v>
      </c>
      <c r="T395" s="247">
        <f>T229-投入係数!U64+逆行列係数!T312</f>
        <v>-1.323503120538643E-2</v>
      </c>
      <c r="U395" s="247">
        <f>U229-投入係数!V64+逆行列係数!U312</f>
        <v>-9.5340048322277646E-3</v>
      </c>
      <c r="V395" s="247">
        <f>V229-投入係数!W64+逆行列係数!V312</f>
        <v>-0.10187326494811857</v>
      </c>
      <c r="W395" s="247">
        <f>W229-投入係数!X64+逆行列係数!W312</f>
        <v>-1.7345651842764775E-2</v>
      </c>
      <c r="X395" s="247">
        <f>X229-投入係数!Y64+逆行列係数!X312</f>
        <v>-1.5459585239344879E-2</v>
      </c>
      <c r="Y395" s="247">
        <f>Y229-投入係数!Z64+逆行列係数!Y312</f>
        <v>-7.3552504566422859E-4</v>
      </c>
      <c r="Z395" s="247">
        <f>Z229-投入係数!AA64+逆行列係数!Z312</f>
        <v>-4.8450564477773867E-3</v>
      </c>
      <c r="AA395" s="247">
        <f>AA229-投入係数!AB64+逆行列係数!AA312</f>
        <v>-2.1160808737344948E-6</v>
      </c>
      <c r="AB395" s="247">
        <f>AB229-投入係数!AC64+逆行列係数!AB312</f>
        <v>-1.5425983770141194E-4</v>
      </c>
      <c r="AC395" s="247">
        <f>AC229-投入係数!AD64+逆行列係数!AC312</f>
        <v>0</v>
      </c>
      <c r="AD395" s="247">
        <f>AD229-投入係数!AE64+逆行列係数!AD312</f>
        <v>-1.1710181945572869E-4</v>
      </c>
      <c r="AE395" s="247">
        <f>AE229-投入係数!AF64+逆行列係数!AE312</f>
        <v>-1.9720827555092091E-6</v>
      </c>
      <c r="AF395" s="247">
        <f>AF229-投入係数!AG64+逆行列係数!AF312</f>
        <v>-1.2513812366897097E-5</v>
      </c>
      <c r="AG395" s="247">
        <f>AG229-投入係数!AH64+逆行列係数!AG312</f>
        <v>-1.2928905867964352E-4</v>
      </c>
      <c r="AH395" s="247">
        <f>AH229-投入係数!AI64+逆行列係数!AH312</f>
        <v>-5.9361430842452003E-5</v>
      </c>
      <c r="AI395" s="247">
        <f>AI229-投入係数!AJ64+逆行列係数!AI312</f>
        <v>-9.147319425057552E-4</v>
      </c>
      <c r="AJ395" s="247">
        <f>AJ229-投入係数!AK64+逆行列係数!AJ312</f>
        <v>-3.9311475523875328E-4</v>
      </c>
      <c r="AK395" s="247">
        <f>AK229-投入係数!AL64+逆行列係数!AK312</f>
        <v>-3.6132447451992076E-5</v>
      </c>
      <c r="AL395" s="247">
        <f>AL229-投入係数!AM64+逆行列係数!AL312</f>
        <v>0</v>
      </c>
      <c r="AM395" s="247">
        <f>AM229-投入係数!AN64+逆行列係数!AM312</f>
        <v>-3.5620537985551998E-3</v>
      </c>
      <c r="AN395" s="247">
        <f>AN229-投入係数!AO64+逆行列係数!AN312</f>
        <v>-8.0444748099830785E-5</v>
      </c>
      <c r="AO395" s="247">
        <f>AO229-投入係数!AP64+逆行列係数!AO312</f>
        <v>0</v>
      </c>
      <c r="AP395" s="248">
        <f>AP229-投入係数!AQ64+逆行列係数!AP312</f>
        <v>-1.3578083035755618E-4</v>
      </c>
      <c r="AQ395" s="247">
        <f>AQ229-投入係数!AS64+逆行列係数!AQ312</f>
        <v>-3.0450310393141285E-5</v>
      </c>
      <c r="AR395" s="247">
        <f>AR229-投入係数!AT64+逆行列係数!AR312</f>
        <v>-7.6636642664300282E-6</v>
      </c>
      <c r="AS395" s="247">
        <f>AS229-投入係数!AU64+逆行列係数!AS312</f>
        <v>-7.3991438434885151E-4</v>
      </c>
      <c r="AT395" s="247">
        <f>AT229-投入係数!AV64+逆行列係数!AT312</f>
        <v>-3.834449901919054E-4</v>
      </c>
      <c r="AU395" s="247">
        <f>AU229-投入係数!AW64+逆行列係数!AU312</f>
        <v>-7.7436461084876439E-7</v>
      </c>
      <c r="AV395" s="247">
        <f>AV229-投入係数!AX64+逆行列係数!AV312</f>
        <v>-1.3425027721344872E-6</v>
      </c>
      <c r="AW395" s="247">
        <f>AW229-投入係数!AY64+逆行列係数!AW312</f>
        <v>-5.6943845542434524E-5</v>
      </c>
      <c r="AX395" s="247">
        <f>AX229-投入係数!AZ64+逆行列係数!AX312</f>
        <v>-2.4739061562087022E-6</v>
      </c>
      <c r="AY395" s="247">
        <f>AY229-投入係数!BA64+逆行列係数!AY312</f>
        <v>-9.6489012045049105E-8</v>
      </c>
      <c r="AZ395" s="247">
        <f>AZ229-投入係数!BB64+逆行列係数!AZ312</f>
        <v>-1.8104978869076394E-5</v>
      </c>
      <c r="BA395" s="247">
        <f>BA229-投入係数!BC64+逆行列係数!BA312</f>
        <v>-1.9092619838062576E-5</v>
      </c>
      <c r="BB395" s="247">
        <f>BB229-投入係数!BD64+逆行列係数!BB312</f>
        <v>-6.0324950171183325E-7</v>
      </c>
      <c r="BC395" s="247">
        <f>BC229-投入係数!BE64+逆行列係数!BC312</f>
        <v>-2.6603394087212268E-5</v>
      </c>
      <c r="BD395" s="247">
        <f>BD229-投入係数!BF64+逆行列係数!BD312</f>
        <v>-2.9787057083056499E-4</v>
      </c>
      <c r="BE395" s="247">
        <f>BE229-投入係数!BG64+逆行列係数!BE312</f>
        <v>-1.4318802439126919E-2</v>
      </c>
      <c r="BF395" s="247">
        <f>BF229-投入係数!BH64+逆行列係数!BF312</f>
        <v>-1.2702564951966176E-2</v>
      </c>
      <c r="BG395" s="247">
        <f>BG229-投入係数!BI64+逆行列係数!BG312</f>
        <v>-1.1038777133965774E-2</v>
      </c>
      <c r="BH395" s="247">
        <f>BH229-投入係数!BJ64+逆行列係数!BH312</f>
        <v>-5.4322933649608787E-3</v>
      </c>
      <c r="BI395" s="247">
        <f>BI229-投入係数!BK64+逆行列係数!BI312</f>
        <v>0.92138003433684157</v>
      </c>
      <c r="BJ395" s="247">
        <f>BJ229-投入係数!BL64+逆行列係数!BJ312</f>
        <v>-1.1021766807202018E-2</v>
      </c>
      <c r="BK395" s="247">
        <f>BK229-投入係数!BM64+逆行列係数!BK312</f>
        <v>-2.80458091653061E-2</v>
      </c>
      <c r="BL395" s="247">
        <f>BL229-投入係数!BN64+逆行列係数!BL312</f>
        <v>-6.2120873239079541E-4</v>
      </c>
      <c r="BM395" s="247">
        <f>BM229-投入係数!BO64+逆行列係数!BM312</f>
        <v>-4.9936660088303747E-3</v>
      </c>
      <c r="BN395" s="247">
        <f>BN229-投入係数!BP64+逆行列係数!BN312</f>
        <v>-2.7775495615421449E-6</v>
      </c>
      <c r="BO395" s="247">
        <f>BO229-投入係数!BQ64+逆行列係数!BO312</f>
        <v>-1.3906298982386406E-4</v>
      </c>
      <c r="BP395" s="247">
        <f>BP229-投入係数!BR64+逆行列係数!BP312</f>
        <v>-3.9480895484860344E-6</v>
      </c>
      <c r="BQ395" s="247">
        <f>BQ229-投入係数!BS64+逆行列係数!BQ312</f>
        <v>-1.3165535922486131E-4</v>
      </c>
      <c r="BR395" s="247">
        <f>BR229-投入係数!BT64+逆行列係数!BR312</f>
        <v>-2.3043433594781403E-6</v>
      </c>
      <c r="BS395" s="247">
        <f>BS229-投入係数!BU64+逆行列係数!BS312</f>
        <v>-1.476416712357159E-5</v>
      </c>
      <c r="BT395" s="247">
        <f>BT229-投入係数!BV64+逆行列係数!BT312</f>
        <v>-1.1668050537869092E-4</v>
      </c>
      <c r="BU395" s="247">
        <f>BU229-投入係数!BW64+逆行列係数!BU312</f>
        <v>-1.1447337089984438E-4</v>
      </c>
      <c r="BV395" s="247">
        <f>BV229-投入係数!BX64+逆行列係数!BV312</f>
        <v>-1.161766155205482E-3</v>
      </c>
      <c r="BW395" s="247">
        <f>BW229-投入係数!BY64+逆行列係数!BW312</f>
        <v>-4.2447665646626819E-4</v>
      </c>
      <c r="BX395" s="247">
        <f>BX229-投入係数!BZ64+逆行列係数!BX312</f>
        <v>-3.9032136658335881E-5</v>
      </c>
      <c r="BY395" s="247">
        <f>BY229-投入係数!CA64+逆行列係数!BY312</f>
        <v>-1.2420803048470478E-6</v>
      </c>
      <c r="BZ395" s="247">
        <f>BZ229-投入係数!CB64+逆行列係数!BZ312</f>
        <v>-3.4113593201128417E-3</v>
      </c>
      <c r="CA395" s="247">
        <f>CA229-投入係数!CC64+逆行列係数!CA312</f>
        <v>-8.9757452604673915E-5</v>
      </c>
      <c r="CB395" s="247">
        <f>CB229-投入係数!CD64+逆行列係数!CB312</f>
        <v>0</v>
      </c>
      <c r="CC395" s="277">
        <f>CC229-投入係数!CE64+逆行列係数!CC312</f>
        <v>-1.4674187185436234E-4</v>
      </c>
    </row>
    <row r="396" spans="1:81">
      <c r="A396" s="217"/>
      <c r="B396" s="356">
        <v>20</v>
      </c>
      <c r="C396" s="209" t="s">
        <v>229</v>
      </c>
      <c r="D396" s="247">
        <f>D230-投入係数!E65+逆行列係数!D313</f>
        <v>0</v>
      </c>
      <c r="E396" s="247">
        <f>E230-投入係数!F65+逆行列係数!E313</f>
        <v>-1.3099263316532623E-5</v>
      </c>
      <c r="F396" s="247">
        <f>F230-投入係数!G65+逆行列係数!F313</f>
        <v>-2.4486359309167576E-6</v>
      </c>
      <c r="G396" s="247">
        <f>G230-投入係数!H65+逆行列係数!G313</f>
        <v>0</v>
      </c>
      <c r="H396" s="247">
        <f>H230-投入係数!I65+逆行列係数!H313</f>
        <v>-1.7113269919102191E-6</v>
      </c>
      <c r="I396" s="247">
        <f>I230-投入係数!J65+逆行列係数!I313</f>
        <v>0</v>
      </c>
      <c r="J396" s="247">
        <f>J230-投入係数!K65+逆行列係数!J313</f>
        <v>0</v>
      </c>
      <c r="K396" s="247">
        <f>K230-投入係数!L65+逆行列係数!K313</f>
        <v>-3.9420508835878279E-6</v>
      </c>
      <c r="L396" s="247">
        <f>L230-投入係数!M65+逆行列係数!L313</f>
        <v>-4.5427743515131687E-6</v>
      </c>
      <c r="M396" s="247">
        <f>M230-投入係数!N65+逆行列係数!M313</f>
        <v>-2.4399108407981599E-7</v>
      </c>
      <c r="N396" s="247">
        <f>N230-投入係数!O65+逆行列係数!N313</f>
        <v>-4.8887799268286074E-6</v>
      </c>
      <c r="O396" s="247">
        <f>O230-投入係数!P65+逆行列係数!O313</f>
        <v>-3.4558989689389727E-7</v>
      </c>
      <c r="P396" s="247">
        <f>P230-投入係数!Q65+逆行列係数!P313</f>
        <v>0</v>
      </c>
      <c r="Q396" s="247">
        <f>Q230-投入係数!R65+逆行列係数!Q313</f>
        <v>-3.4609183073631914E-6</v>
      </c>
      <c r="R396" s="247">
        <f>R230-投入係数!S65+逆行列係数!R313</f>
        <v>-7.7475824923895956E-5</v>
      </c>
      <c r="S396" s="247">
        <f>S230-投入係数!T65+逆行列係数!S313</f>
        <v>-2.1281126644690437E-5</v>
      </c>
      <c r="T396" s="247">
        <f>T230-投入係数!U65+逆行列係数!T313</f>
        <v>-4.5056396431776055E-6</v>
      </c>
      <c r="U396" s="247">
        <f>U230-投入係数!V65+逆行列係数!U313</f>
        <v>-4.9818241215256788E-6</v>
      </c>
      <c r="V396" s="247">
        <f>V230-投入係数!W65+逆行列係数!V313</f>
        <v>-4.1073375263646481E-6</v>
      </c>
      <c r="W396" s="247">
        <f>W230-投入係数!X65+逆行列係数!W313</f>
        <v>-1.6890334650039851E-3</v>
      </c>
      <c r="X396" s="247">
        <f>X230-投入係数!Y65+逆行列係数!X313</f>
        <v>-2.4168633652500249E-4</v>
      </c>
      <c r="Y396" s="247">
        <f>Y230-投入係数!Z65+逆行列係数!Y313</f>
        <v>-4.3111900829819455E-6</v>
      </c>
      <c r="Z396" s="247">
        <f>Z230-投入係数!AA65+逆行列係数!Z313</f>
        <v>-2.2447424305552314E-4</v>
      </c>
      <c r="AA396" s="247">
        <f>AA230-投入係数!AB65+逆行列係数!AA313</f>
        <v>-1.4410551187157832E-6</v>
      </c>
      <c r="AB396" s="247">
        <f>AB230-投入係数!AC65+逆行列係数!AB313</f>
        <v>-6.5657027659927142E-7</v>
      </c>
      <c r="AC396" s="247">
        <f>AC230-投入係数!AD65+逆行列係数!AC313</f>
        <v>-3.3536904428416518E-6</v>
      </c>
      <c r="AD396" s="247">
        <f>AD230-投入係数!AE65+逆行列係数!AD313</f>
        <v>-2.7263782161999038E-5</v>
      </c>
      <c r="AE396" s="247">
        <f>AE230-投入係数!AF65+逆行列係数!AE313</f>
        <v>-1.3429921250326672E-5</v>
      </c>
      <c r="AF396" s="247">
        <f>AF230-投入係数!AG65+逆行列係数!AF313</f>
        <v>-7.2791486569754573E-6</v>
      </c>
      <c r="AG396" s="247">
        <f>AG230-投入係数!AH65+逆行列係数!AG313</f>
        <v>-1.4069078631104619E-5</v>
      </c>
      <c r="AH396" s="247">
        <f>AH230-投入係数!AI65+逆行列係数!AH313</f>
        <v>-1.637596845362861E-5</v>
      </c>
      <c r="AI396" s="247">
        <f>AI230-投入係数!AJ65+逆行列係数!AI313</f>
        <v>-2.1312822794343044E-4</v>
      </c>
      <c r="AJ396" s="247">
        <f>AJ230-投入係数!AK65+逆行列係数!AJ313</f>
        <v>-1.2023856959684907E-5</v>
      </c>
      <c r="AK396" s="247">
        <f>AK230-投入係数!AL65+逆行列係数!AK313</f>
        <v>-2.1449540877822796E-6</v>
      </c>
      <c r="AL396" s="247">
        <f>AL230-投入係数!AM65+逆行列係数!AL313</f>
        <v>-5.9020157859645964E-6</v>
      </c>
      <c r="AM396" s="247">
        <f>AM230-投入係数!AN65+逆行列係数!AM313</f>
        <v>-1.678077841249569E-4</v>
      </c>
      <c r="AN396" s="247">
        <f>AN230-投入係数!AO65+逆行列係数!AN313</f>
        <v>-1.121921824854306E-5</v>
      </c>
      <c r="AO396" s="247">
        <f>AO230-投入係数!AP65+逆行列係数!AO313</f>
        <v>0</v>
      </c>
      <c r="AP396" s="248">
        <f>AP230-投入係数!AQ65+逆行列係数!AP313</f>
        <v>0</v>
      </c>
      <c r="AQ396" s="247">
        <f>AQ230-投入係数!AS65+逆行列係数!AQ313</f>
        <v>-2.2517091094288496E-7</v>
      </c>
      <c r="AR396" s="247">
        <f>AR230-投入係数!AT65+逆行列係数!AR313</f>
        <v>-2.9290551846890686E-5</v>
      </c>
      <c r="AS396" s="247">
        <f>AS230-投入係数!AU65+逆行列係数!AS313</f>
        <v>-1.1730687510377819E-5</v>
      </c>
      <c r="AT396" s="247">
        <f>AT230-投入係数!AV65+逆行列係数!AT313</f>
        <v>-1.9491285562576813E-6</v>
      </c>
      <c r="AU396" s="247">
        <f>AU230-投入係数!AW65+逆行列係数!AU313</f>
        <v>-4.9333764169424225E-6</v>
      </c>
      <c r="AV396" s="247">
        <f>AV230-投入係数!AX65+逆行列係数!AV313</f>
        <v>-1.9528624384599557E-6</v>
      </c>
      <c r="AW396" s="247">
        <f>AW230-投入係数!AY65+逆行列係数!AW313</f>
        <v>-1.6143917659577705E-6</v>
      </c>
      <c r="AX396" s="247">
        <f>AX230-投入係数!AZ65+逆行列係数!AX313</f>
        <v>-1.2943045861600936E-5</v>
      </c>
      <c r="AY396" s="247">
        <f>AY230-投入係数!BA65+逆行列係数!AY313</f>
        <v>-3.9630234007637308E-6</v>
      </c>
      <c r="AZ396" s="247">
        <f>AZ230-投入係数!BB65+逆行列係数!AZ313</f>
        <v>-1.8245139232005696E-6</v>
      </c>
      <c r="BA396" s="247">
        <f>BA230-投入係数!BC65+逆行列係数!BA313</f>
        <v>-1.1969022936814266E-5</v>
      </c>
      <c r="BB396" s="247">
        <f>BB230-投入係数!BD65+逆行列係数!BB313</f>
        <v>-9.9795567092568116E-7</v>
      </c>
      <c r="BC396" s="247">
        <f>BC230-投入係数!BE65+逆行列係数!BC313</f>
        <v>-8.5619034412788575E-7</v>
      </c>
      <c r="BD396" s="247">
        <f>BD230-投入係数!BF65+逆行列係数!BD313</f>
        <v>-1.2368739673316728E-5</v>
      </c>
      <c r="BE396" s="247">
        <f>BE230-投入係数!BG65+逆行列係数!BE313</f>
        <v>-3.1815419749703789E-4</v>
      </c>
      <c r="BF396" s="247">
        <f>BF230-投入係数!BH65+逆行列係数!BF313</f>
        <v>-5.483919933176932E-5</v>
      </c>
      <c r="BG396" s="247">
        <f>BG230-投入係数!BI65+逆行列係数!BG313</f>
        <v>-9.7106463326955688E-6</v>
      </c>
      <c r="BH396" s="247">
        <f>BH230-投入係数!BJ65+逆行列係数!BH313</f>
        <v>-1.4235376707849724E-5</v>
      </c>
      <c r="BI396" s="247">
        <f>BI230-投入係数!BK65+逆行列係数!BI313</f>
        <v>-1.0766793895218257E-5</v>
      </c>
      <c r="BJ396" s="247">
        <f>BJ230-投入係数!BL65+逆行列係数!BJ313</f>
        <v>0.99166899972616118</v>
      </c>
      <c r="BK396" s="247">
        <f>BK230-投入係数!BM65+逆行列係数!BK313</f>
        <v>-2.0715654897141209E-3</v>
      </c>
      <c r="BL396" s="247">
        <f>BL230-投入係数!BN65+逆行列係数!BL313</f>
        <v>-5.690352546593218E-6</v>
      </c>
      <c r="BM396" s="247">
        <f>BM230-投入係数!BO65+逆行列係数!BM313</f>
        <v>-5.7104338911454378E-4</v>
      </c>
      <c r="BN396" s="247">
        <f>BN230-投入係数!BP65+逆行列係数!BN313</f>
        <v>-3.966072377831058E-6</v>
      </c>
      <c r="BO396" s="247">
        <f>BO230-投入係数!BQ65+逆行列係数!BO313</f>
        <v>-2.5444908578066347E-6</v>
      </c>
      <c r="BP396" s="247">
        <f>BP230-投入係数!BR65+逆行列係数!BP313</f>
        <v>-8.6145920250014262E-6</v>
      </c>
      <c r="BQ396" s="247">
        <f>BQ230-投入係数!BS65+逆行列係数!BQ313</f>
        <v>-7.3738717242055845E-5</v>
      </c>
      <c r="BR396" s="247">
        <f>BR230-投入係数!BT65+逆行列係数!BR313</f>
        <v>-3.6240389319177162E-5</v>
      </c>
      <c r="BS396" s="247">
        <f>BS230-投入係数!BU65+逆行列係数!BS313</f>
        <v>-2.0955960918841166E-5</v>
      </c>
      <c r="BT396" s="247">
        <f>BT230-投入係数!BV65+逆行列係数!BT313</f>
        <v>-3.5617318217551642E-5</v>
      </c>
      <c r="BU396" s="247">
        <f>BU230-投入係数!BW65+逆行列係数!BU313</f>
        <v>-5.4704880844879807E-5</v>
      </c>
      <c r="BV396" s="247">
        <f>BV230-投入係数!BX65+逆行列係数!BV313</f>
        <v>-7.101004950508681E-4</v>
      </c>
      <c r="BW396" s="247">
        <f>BW230-投入係数!BY65+逆行列係数!BW313</f>
        <v>-3.4460364047292656E-5</v>
      </c>
      <c r="BX396" s="247">
        <f>BX230-投入係数!BZ65+逆行列係数!BX313</f>
        <v>-5.8952794658935931E-6</v>
      </c>
      <c r="BY396" s="247">
        <f>BY230-投入係数!CA65+逆行列係数!BY313</f>
        <v>-1.6863313469573891E-5</v>
      </c>
      <c r="BZ396" s="247">
        <f>BZ230-投入係数!CB65+逆行列係数!BZ313</f>
        <v>-3.7885721280769065E-4</v>
      </c>
      <c r="CA396" s="247">
        <f>CA230-投入係数!CC65+逆行列係数!CA313</f>
        <v>-2.9319344794560025E-5</v>
      </c>
      <c r="CB396" s="247">
        <f>CB230-投入係数!CD65+逆行列係数!CB313</f>
        <v>0</v>
      </c>
      <c r="CC396" s="277">
        <f>CC230-投入係数!CE65+逆行列係数!CC313</f>
        <v>0</v>
      </c>
    </row>
    <row r="397" spans="1:81">
      <c r="A397" s="217"/>
      <c r="B397" s="356">
        <v>21</v>
      </c>
      <c r="C397" s="209" t="s">
        <v>157</v>
      </c>
      <c r="D397" s="247">
        <f>D231-投入係数!E66+逆行列係数!D314</f>
        <v>-3.9376321069628982E-6</v>
      </c>
      <c r="E397" s="247">
        <f>E231-投入係数!F66+逆行列係数!E314</f>
        <v>0</v>
      </c>
      <c r="F397" s="247">
        <f>F231-投入係数!G66+逆行列係数!F314</f>
        <v>-2.4389526093405573E-2</v>
      </c>
      <c r="G397" s="247">
        <f>G231-投入係数!H66+逆行列係数!G314</f>
        <v>-9.7428080369892385E-5</v>
      </c>
      <c r="H397" s="247">
        <f>H231-投入係数!I66+逆行列係数!H314</f>
        <v>0</v>
      </c>
      <c r="I397" s="247">
        <f>I231-投入係数!J66+逆行列係数!I314</f>
        <v>0</v>
      </c>
      <c r="J397" s="247">
        <f>J231-投入係数!K66+逆行列係数!J314</f>
        <v>0</v>
      </c>
      <c r="K397" s="247">
        <f>K231-投入係数!L66+逆行列係数!K314</f>
        <v>0</v>
      </c>
      <c r="L397" s="247">
        <f>L231-投入係数!M66+逆行列係数!L314</f>
        <v>0</v>
      </c>
      <c r="M397" s="247">
        <f>M231-投入係数!N66+逆行列係数!M314</f>
        <v>0</v>
      </c>
      <c r="N397" s="247">
        <f>N231-投入係数!O66+逆行列係数!N314</f>
        <v>-2.28184014324969E-6</v>
      </c>
      <c r="O397" s="247">
        <f>O231-投入係数!P66+逆行列係数!O314</f>
        <v>0</v>
      </c>
      <c r="P397" s="247">
        <f>P231-投入係数!Q66+逆行列係数!P314</f>
        <v>0</v>
      </c>
      <c r="Q397" s="247">
        <f>Q231-投入係数!R66+逆行列係数!Q314</f>
        <v>0</v>
      </c>
      <c r="R397" s="247">
        <f>R231-投入係数!S66+逆行列係数!R314</f>
        <v>0</v>
      </c>
      <c r="S397" s="247">
        <f>S231-投入係数!T66+逆行列係数!S314</f>
        <v>-7.0703557291493333E-4</v>
      </c>
      <c r="T397" s="247">
        <f>T231-投入係数!U66+逆行列係数!T314</f>
        <v>0</v>
      </c>
      <c r="U397" s="247">
        <f>U231-投入係数!V66+逆行列係数!U314</f>
        <v>0</v>
      </c>
      <c r="V397" s="247">
        <f>V231-投入係数!W66+逆行列係数!V314</f>
        <v>0</v>
      </c>
      <c r="W397" s="247">
        <f>W231-投入係数!X66+逆行列係数!W314</f>
        <v>0</v>
      </c>
      <c r="X397" s="247">
        <f>X231-投入係数!Y66+逆行列係数!X314</f>
        <v>-0.22194057152983679</v>
      </c>
      <c r="Y397" s="247">
        <f>Y231-投入係数!Z66+逆行列係数!Y314</f>
        <v>-1.7026729365142882E-6</v>
      </c>
      <c r="Z397" s="247">
        <f>Z231-投入係数!AA66+逆行列係数!Z314</f>
        <v>-1.459979667261794E-6</v>
      </c>
      <c r="AA397" s="247">
        <f>AA231-投入係数!AB66+逆行列係数!AA314</f>
        <v>0</v>
      </c>
      <c r="AB397" s="247">
        <f>AB231-投入係数!AC66+逆行列係数!AB314</f>
        <v>0</v>
      </c>
      <c r="AC397" s="247">
        <f>AC231-投入係数!AD66+逆行列係数!AC314</f>
        <v>-2.8697835160481203E-6</v>
      </c>
      <c r="AD397" s="247">
        <f>AD231-投入係数!AE66+逆行列係数!AD314</f>
        <v>-3.0620450689130639E-6</v>
      </c>
      <c r="AE397" s="247">
        <f>AE231-投入係数!AF66+逆行列係数!AE314</f>
        <v>0</v>
      </c>
      <c r="AF397" s="247">
        <f>AF231-投入係数!AG66+逆行列係数!AF314</f>
        <v>0</v>
      </c>
      <c r="AG397" s="247">
        <f>AG231-投入係数!AH66+逆行列係数!AG314</f>
        <v>-1.1353940557237058E-2</v>
      </c>
      <c r="AH397" s="247">
        <f>AH231-投入係数!AI66+逆行列係数!AH314</f>
        <v>0</v>
      </c>
      <c r="AI397" s="247">
        <f>AI231-投入係数!AJ66+逆行列係数!AI314</f>
        <v>-4.5879483955118426E-3</v>
      </c>
      <c r="AJ397" s="247">
        <f>AJ231-投入係数!AK66+逆行列係数!AJ314</f>
        <v>-6.2849211216083083E-5</v>
      </c>
      <c r="AK397" s="247">
        <f>AK231-投入係数!AL66+逆行列係数!AK314</f>
        <v>-2.077875607582536E-7</v>
      </c>
      <c r="AL397" s="247">
        <f>AL231-投入係数!AM66+逆行列係数!AL314</f>
        <v>0</v>
      </c>
      <c r="AM397" s="247">
        <f>AM231-投入係数!AN66+逆行列係数!AM314</f>
        <v>-1.2070092500310881E-2</v>
      </c>
      <c r="AN397" s="247">
        <f>AN231-投入係数!AO66+逆行列係数!AN314</f>
        <v>-7.8509835034433015E-5</v>
      </c>
      <c r="AO397" s="247">
        <f>AO231-投入係数!AP66+逆行列係数!AO314</f>
        <v>0</v>
      </c>
      <c r="AP397" s="248">
        <f>AP231-投入係数!AQ66+逆行列係数!AP314</f>
        <v>0</v>
      </c>
      <c r="AQ397" s="247">
        <f>AQ231-投入係数!AS66+逆行列係数!AQ314</f>
        <v>-1.0893134482024763E-5</v>
      </c>
      <c r="AR397" s="247">
        <f>AR231-投入係数!AT66+逆行列係数!AR314</f>
        <v>-7.0497233935118672E-6</v>
      </c>
      <c r="AS397" s="247">
        <f>AS231-投入係数!AU66+逆行列係数!AS314</f>
        <v>-3.4135049073714618E-2</v>
      </c>
      <c r="AT397" s="247">
        <f>AT231-投入係数!AV66+逆行列係数!AT314</f>
        <v>-1.1350125447307135E-4</v>
      </c>
      <c r="AU397" s="247">
        <f>AU231-投入係数!AW66+逆行列係数!AU314</f>
        <v>-5.0996336815196828E-7</v>
      </c>
      <c r="AV397" s="247">
        <f>AV231-投入係数!AX66+逆行列係数!AV314</f>
        <v>-6.1747702336259659E-7</v>
      </c>
      <c r="AW397" s="247">
        <f>AW231-投入係数!AY66+逆行列係数!AW314</f>
        <v>-7.8888612863372173E-7</v>
      </c>
      <c r="AX397" s="247">
        <f>AX231-投入係数!AZ66+逆行列係数!AX314</f>
        <v>-6.5020571646212052E-8</v>
      </c>
      <c r="AY397" s="247">
        <f>AY231-投入係数!BA66+逆行列係数!AY314</f>
        <v>-6.6569413316793692E-8</v>
      </c>
      <c r="AZ397" s="247">
        <f>AZ231-投入係数!BB66+逆行列係数!AZ314</f>
        <v>-6.6264898571522913E-8</v>
      </c>
      <c r="BA397" s="247">
        <f>BA231-投入係数!BC66+逆行列係数!BA314</f>
        <v>-6.794145914567486E-6</v>
      </c>
      <c r="BB397" s="247">
        <f>BB231-投入係数!BD66+逆行列係数!BB314</f>
        <v>-4.1619210894040239E-7</v>
      </c>
      <c r="BC397" s="247">
        <f>BC231-投入係数!BE66+逆行列係数!BC314</f>
        <v>-2.1915384870810873E-7</v>
      </c>
      <c r="BD397" s="247">
        <f>BD231-投入係数!BF66+逆行列係数!BD314</f>
        <v>-9.9574273657389221E-7</v>
      </c>
      <c r="BE397" s="247">
        <f>BE231-投入係数!BG66+逆行列係数!BE314</f>
        <v>-2.8848785424984159E-7</v>
      </c>
      <c r="BF397" s="247">
        <f>BF231-投入係数!BH66+逆行列係数!BF314</f>
        <v>-3.7830075087970562E-4</v>
      </c>
      <c r="BG397" s="247">
        <f>BG231-投入係数!BI66+逆行列係数!BG314</f>
        <v>-6.3654975573653245E-7</v>
      </c>
      <c r="BH397" s="247">
        <f>BH231-投入係数!BJ66+逆行列係数!BH314</f>
        <v>-6.8688153946779824E-8</v>
      </c>
      <c r="BI397" s="247">
        <f>BI231-投入係数!BK66+逆行列係数!BI314</f>
        <v>-1.2132941164449233E-7</v>
      </c>
      <c r="BJ397" s="247">
        <f>BJ231-投入係数!BL66+逆行列係数!BJ314</f>
        <v>-1.9968762344609749E-7</v>
      </c>
      <c r="BK397" s="247">
        <f>BK231-投入係数!BM66+逆行列係数!BK314</f>
        <v>0.61994518461550319</v>
      </c>
      <c r="BL397" s="247">
        <f>BL231-投入係数!BN66+逆行列係数!BL314</f>
        <v>-2.704975043622358E-6</v>
      </c>
      <c r="BM397" s="247">
        <f>BM231-投入係数!BO66+逆行列係数!BM314</f>
        <v>-2.5002084567006999E-6</v>
      </c>
      <c r="BN397" s="247">
        <f>BN231-投入係数!BP66+逆行列係数!BN314</f>
        <v>-2.3953484553745291E-7</v>
      </c>
      <c r="BO397" s="247">
        <f>BO231-投入係数!BQ66+逆行列係数!BO314</f>
        <v>-6.0340833918036295E-7</v>
      </c>
      <c r="BP397" s="247">
        <f>BP231-投入係数!BR66+逆行列係数!BP314</f>
        <v>-4.5397570734474424E-6</v>
      </c>
      <c r="BQ397" s="247">
        <f>BQ231-投入係数!BS66+逆行列係数!BQ314</f>
        <v>-4.4725312215748953E-6</v>
      </c>
      <c r="BR397" s="247">
        <f>BR231-投入係数!BT66+逆行列係数!BR314</f>
        <v>-4.9681429480180713E-7</v>
      </c>
      <c r="BS397" s="247">
        <f>BS231-投入係数!BU66+逆行列係数!BS314</f>
        <v>-6.0183459020862145E-8</v>
      </c>
      <c r="BT397" s="247">
        <f>BT231-投入係数!BV66+逆行列係数!BT314</f>
        <v>-1.6822722286365149E-2</v>
      </c>
      <c r="BU397" s="247">
        <f>BU231-投入係数!BW66+逆行列係数!BU314</f>
        <v>-7.5131749359253273E-7</v>
      </c>
      <c r="BV397" s="247">
        <f>BV231-投入係数!BX66+逆行列係数!BV314</f>
        <v>-7.8548312806880904E-3</v>
      </c>
      <c r="BW397" s="247">
        <f>BW231-投入係数!BY66+逆行列係数!BW314</f>
        <v>-1.2052982786160751E-4</v>
      </c>
      <c r="BX397" s="247">
        <f>BX231-投入係数!BZ66+逆行列係数!BX314</f>
        <v>-5.3236776436213764E-7</v>
      </c>
      <c r="BY397" s="247">
        <f>BY231-投入係数!CA66+逆行列係数!BY314</f>
        <v>-9.5214707104459631E-7</v>
      </c>
      <c r="BZ397" s="247">
        <f>BZ231-投入係数!CB66+逆行列係数!BZ314</f>
        <v>-1.7161652148669243E-2</v>
      </c>
      <c r="CA397" s="247">
        <f>CA231-投入係数!CC66+逆行列係数!CA314</f>
        <v>-7.3778333947863622E-5</v>
      </c>
      <c r="CB397" s="247">
        <f>CB231-投入係数!CD66+逆行列係数!CB314</f>
        <v>0</v>
      </c>
      <c r="CC397" s="277">
        <f>CC231-投入係数!CE66+逆行列係数!CC314</f>
        <v>-1.3884304110104376E-6</v>
      </c>
    </row>
    <row r="398" spans="1:81">
      <c r="A398" s="217"/>
      <c r="B398" s="356">
        <v>22</v>
      </c>
      <c r="C398" s="209" t="s">
        <v>49</v>
      </c>
      <c r="D398" s="247">
        <f>D232-投入係数!E67+逆行列係数!D315</f>
        <v>-3.1565685171031712E-4</v>
      </c>
      <c r="E398" s="247">
        <f>E232-投入係数!F67+逆行列係数!E315</f>
        <v>-4.2361274562794781E-4</v>
      </c>
      <c r="F398" s="247">
        <f>F232-投入係数!G67+逆行列係数!F315</f>
        <v>-1.9436472283835978E-3</v>
      </c>
      <c r="G398" s="247">
        <f>G232-投入係数!H67+逆行列係数!G315</f>
        <v>-1.2273230027796181E-3</v>
      </c>
      <c r="H398" s="247">
        <f>H232-投入係数!I67+逆行列係数!H315</f>
        <v>-2.3137829411752973E-3</v>
      </c>
      <c r="I398" s="247">
        <f>I232-投入係数!J67+逆行列係数!I315</f>
        <v>-4.9668138273403304E-3</v>
      </c>
      <c r="J398" s="247">
        <f>J232-投入係数!K67+逆行列係数!J315</f>
        <v>-4.7273488967744049E-3</v>
      </c>
      <c r="K398" s="247">
        <f>K232-投入係数!L67+逆行列係数!K315</f>
        <v>-1.6261298218174112E-3</v>
      </c>
      <c r="L398" s="247">
        <f>L232-投入係数!M67+逆行列係数!L315</f>
        <v>-2.7458305752878086E-3</v>
      </c>
      <c r="M398" s="247">
        <f>M232-投入係数!N67+逆行列係数!M315</f>
        <v>-1.7193783421261368E-3</v>
      </c>
      <c r="N398" s="247">
        <f>N232-投入係数!O67+逆行列係数!N315</f>
        <v>-3.7681876307554137E-3</v>
      </c>
      <c r="O398" s="247">
        <f>O232-投入係数!P67+逆行列係数!O315</f>
        <v>-3.0300282773962355E-3</v>
      </c>
      <c r="P398" s="247">
        <f>P232-投入係数!Q67+逆行列係数!P315</f>
        <v>-9.7469836982710112E-3</v>
      </c>
      <c r="Q398" s="247">
        <f>Q232-投入係数!R67+逆行列係数!Q315</f>
        <v>-1.7783081653300877E-3</v>
      </c>
      <c r="R398" s="247">
        <f>R232-投入係数!S67+逆行列係数!R315</f>
        <v>-2.8157558013836058E-4</v>
      </c>
      <c r="S398" s="247">
        <f>S232-投入係数!T67+逆行列係数!S315</f>
        <v>-9.4451364571592519E-4</v>
      </c>
      <c r="T398" s="247">
        <f>T232-投入係数!U67+逆行列係数!T315</f>
        <v>-3.1078510856934831E-3</v>
      </c>
      <c r="U398" s="247">
        <f>U232-投入係数!V67+逆行列係数!U315</f>
        <v>-1.3128106225889333E-3</v>
      </c>
      <c r="V398" s="247">
        <f>V232-投入係数!W67+逆行列係数!V315</f>
        <v>-1.0143063407218001E-3</v>
      </c>
      <c r="W398" s="247">
        <f>W232-投入係数!X67+逆行列係数!W315</f>
        <v>-1.9791969729797874E-3</v>
      </c>
      <c r="X398" s="247">
        <f>X232-投入係数!Y67+逆行列係数!X315</f>
        <v>-7.7495476171400644E-4</v>
      </c>
      <c r="Y398" s="247">
        <f>Y232-投入係数!Z67+逆行列係数!Y315</f>
        <v>-1.6689230103474235E-2</v>
      </c>
      <c r="Z398" s="247">
        <f>Z232-投入係数!AA67+逆行列係数!Z315</f>
        <v>-1.0593610943711107E-3</v>
      </c>
      <c r="AA398" s="247">
        <f>AA232-投入係数!AB67+逆行列係数!AA315</f>
        <v>-3.404050032876871E-3</v>
      </c>
      <c r="AB398" s="247">
        <f>AB232-投入係数!AC67+逆行列係数!AB315</f>
        <v>-1.3067705785743972E-3</v>
      </c>
      <c r="AC398" s="247">
        <f>AC232-投入係数!AD67+逆行列係数!AC315</f>
        <v>-1.9866780111151513E-3</v>
      </c>
      <c r="AD398" s="247">
        <f>AD232-投入係数!AE67+逆行列係数!AD315</f>
        <v>-2.0015512588140269E-3</v>
      </c>
      <c r="AE398" s="247">
        <f>AE232-投入係数!AF67+逆行列係数!AE315</f>
        <v>-5.2240076312338049E-3</v>
      </c>
      <c r="AF398" s="247">
        <f>AF232-投入係数!AG67+逆行列係数!AF315</f>
        <v>-2.2339320672107944E-5</v>
      </c>
      <c r="AG398" s="247">
        <f>AG232-投入係数!AH67+逆行列係数!AG315</f>
        <v>-8.0277770392675723E-4</v>
      </c>
      <c r="AH398" s="247">
        <f>AH232-投入係数!AI67+逆行列係数!AH315</f>
        <v>-5.8655814261584522E-3</v>
      </c>
      <c r="AI398" s="247">
        <f>AI232-投入係数!AJ67+逆行列係数!AI315</f>
        <v>-2.4443666569938039E-3</v>
      </c>
      <c r="AJ398" s="247">
        <f>AJ232-投入係数!AK67+逆行列係数!AJ315</f>
        <v>-5.5608166269826825E-3</v>
      </c>
      <c r="AK398" s="247">
        <f>AK232-投入係数!AL67+逆行列係数!AK315</f>
        <v>-1.2263201613088581E-3</v>
      </c>
      <c r="AL398" s="247">
        <f>AL232-投入係数!AM67+逆行列係数!AL315</f>
        <v>-1.4478622854425634E-2</v>
      </c>
      <c r="AM398" s="247">
        <f>AM232-投入係数!AN67+逆行列係数!AM315</f>
        <v>-1.9538580400753763E-3</v>
      </c>
      <c r="AN398" s="247">
        <f>AN232-投入係数!AO67+逆行列係数!AN315</f>
        <v>-1.990960331164391E-3</v>
      </c>
      <c r="AO398" s="247">
        <f>AO232-投入係数!AP67+逆行列係数!AO315</f>
        <v>-4.7259134839834439E-2</v>
      </c>
      <c r="AP398" s="248">
        <f>AP232-投入係数!AQ67+逆行列係数!AP315</f>
        <v>-2.74158642891968E-4</v>
      </c>
      <c r="AQ398" s="247">
        <f>AQ232-投入係数!AS67+逆行列係数!AQ315</f>
        <v>-7.9528540208774609E-4</v>
      </c>
      <c r="AR398" s="247">
        <f>AR232-投入係数!AT67+逆行列係数!AR315</f>
        <v>-2.715748902054864E-3</v>
      </c>
      <c r="AS398" s="247">
        <f>AS232-投入係数!AU67+逆行列係数!AS315</f>
        <v>-4.6973023570522935E-3</v>
      </c>
      <c r="AT398" s="247">
        <f>AT232-投入係数!AV67+逆行列係数!AT315</f>
        <v>-2.0386752045338484E-3</v>
      </c>
      <c r="AU398" s="247">
        <f>AU232-投入係数!AW67+逆行列係数!AU315</f>
        <v>-4.8263068859229537E-3</v>
      </c>
      <c r="AV398" s="247">
        <f>AV232-投入係数!AX67+逆行列係数!AV315</f>
        <v>-1.1511620662172364E-2</v>
      </c>
      <c r="AW398" s="247">
        <f>AW232-投入係数!AY67+逆行列係数!AW315</f>
        <v>-8.8769026239240729E-3</v>
      </c>
      <c r="AX398" s="247">
        <f>AX232-投入係数!AZ67+逆行列係数!AX315</f>
        <v>-2.9365438645912161E-3</v>
      </c>
      <c r="AY398" s="247">
        <f>AY232-投入係数!BA67+逆行列係数!AY315</f>
        <v>-8.6105517022350587E-4</v>
      </c>
      <c r="AZ398" s="247">
        <f>AZ232-投入係数!BB67+逆行列係数!AZ315</f>
        <v>-3.5212810104283277E-3</v>
      </c>
      <c r="BA398" s="247">
        <f>BA232-投入係数!BC67+逆行列係数!BA315</f>
        <v>-5.5835357650141516E-3</v>
      </c>
      <c r="BB398" s="247">
        <f>BB232-投入係数!BD67+逆行列係数!BB315</f>
        <v>-6.2129730400386687E-3</v>
      </c>
      <c r="BC398" s="247">
        <f>BC232-投入係数!BE67+逆行列係数!BC315</f>
        <v>-2.6951295365387085E-2</v>
      </c>
      <c r="BD398" s="247">
        <f>BD232-投入係数!BF67+逆行列係数!BD315</f>
        <v>-1.2619957967333296E-3</v>
      </c>
      <c r="BE398" s="247">
        <f>BE232-投入係数!BG67+逆行列係数!BE315</f>
        <v>-7.5543172472963501E-4</v>
      </c>
      <c r="BF398" s="247">
        <f>BF232-投入係数!BH67+逆行列係数!BF315</f>
        <v>-1.7801278485551656E-3</v>
      </c>
      <c r="BG398" s="247">
        <f>BG232-投入係数!BI67+逆行列係数!BG315</f>
        <v>-4.0595180244316596E-3</v>
      </c>
      <c r="BH398" s="247">
        <f>BH232-投入係数!BJ67+逆行列係数!BH315</f>
        <v>-1.7944452076042545E-3</v>
      </c>
      <c r="BI398" s="247">
        <f>BI232-投入係数!BK67+逆行列係数!BI315</f>
        <v>-2.6279155049859218E-3</v>
      </c>
      <c r="BJ398" s="247">
        <f>BJ232-投入係数!BL67+逆行列係数!BJ315</f>
        <v>-3.659851765838433E-3</v>
      </c>
      <c r="BK398" s="247">
        <f>BK232-投入係数!BM67+逆行列係数!BK315</f>
        <v>-9.2039630164692735E-4</v>
      </c>
      <c r="BL398" s="247">
        <f>BL232-投入係数!BN67+逆行列係数!BL315</f>
        <v>0.97095302368656866</v>
      </c>
      <c r="BM398" s="247">
        <f>BM232-投入係数!BO67+逆行列係数!BM315</f>
        <v>-2.3065672764974563E-3</v>
      </c>
      <c r="BN398" s="247">
        <f>BN232-投入係数!BP67+逆行列係数!BN315</f>
        <v>-5.6908261461277622E-3</v>
      </c>
      <c r="BO398" s="247">
        <f>BO232-投入係数!BQ67+逆行列係数!BO315</f>
        <v>-2.336560486459967E-3</v>
      </c>
      <c r="BP398" s="247">
        <f>BP232-投入係数!BR67+逆行列係数!BP315</f>
        <v>-4.014278791995265E-3</v>
      </c>
      <c r="BQ398" s="247">
        <f>BQ232-投入係数!BS67+逆行列係数!BQ315</f>
        <v>-3.6725644395945419E-3</v>
      </c>
      <c r="BR398" s="247">
        <f>BR232-投入係数!BT67+逆行列係数!BR315</f>
        <v>-1.0403018098401145E-2</v>
      </c>
      <c r="BS398" s="247">
        <f>BS232-投入係数!BU67+逆行列係数!BS315</f>
        <v>-4.9097239931020792E-5</v>
      </c>
      <c r="BT398" s="247">
        <f>BT232-投入係数!BV67+逆行列係数!BT315</f>
        <v>-1.5463100607248461E-3</v>
      </c>
      <c r="BU398" s="247">
        <f>BU232-投入係数!BW67+逆行列係数!BU315</f>
        <v>-1.4853258712091491E-2</v>
      </c>
      <c r="BV398" s="247">
        <f>BV232-投入係数!BX67+逆行列係数!BV315</f>
        <v>-4.9880256083552682E-3</v>
      </c>
      <c r="BW398" s="247">
        <f>BW232-投入係数!BY67+逆行列係数!BW315</f>
        <v>-1.2584172571588796E-2</v>
      </c>
      <c r="BX398" s="247">
        <f>BX232-投入係数!BZ67+逆行列係数!BX315</f>
        <v>-2.6327207512848675E-3</v>
      </c>
      <c r="BY398" s="247">
        <f>BY232-投入係数!CA67+逆行列係数!BY315</f>
        <v>-2.8664747218040083E-2</v>
      </c>
      <c r="BZ398" s="247">
        <f>BZ232-投入係数!CB67+逆行列係数!BZ315</f>
        <v>-5.4023199696754069E-3</v>
      </c>
      <c r="CA398" s="247">
        <f>CA232-投入係数!CC67+逆行列係数!CA315</f>
        <v>-4.0874461444455144E-3</v>
      </c>
      <c r="CB398" s="247">
        <f>CB232-投入係数!CD67+逆行列係数!CB315</f>
        <v>-9.5085897558960186E-2</v>
      </c>
      <c r="CC398" s="277">
        <f>CC232-投入係数!CE67+逆行列係数!CC315</f>
        <v>-5.5548613114485409E-4</v>
      </c>
    </row>
    <row r="399" spans="1:81">
      <c r="A399" s="217"/>
      <c r="B399" s="356">
        <v>23</v>
      </c>
      <c r="C399" s="209" t="s">
        <v>50</v>
      </c>
      <c r="D399" s="247">
        <f>D233-投入係数!E68+逆行列係数!D316</f>
        <v>0</v>
      </c>
      <c r="E399" s="247">
        <f>E233-投入係数!F68+逆行列係数!E316</f>
        <v>0</v>
      </c>
      <c r="F399" s="247">
        <f>F233-投入係数!G68+逆行列係数!F316</f>
        <v>0</v>
      </c>
      <c r="G399" s="247">
        <f>G233-投入係数!H68+逆行列係数!G316</f>
        <v>0</v>
      </c>
      <c r="H399" s="247">
        <f>H233-投入係数!I68+逆行列係数!H316</f>
        <v>0</v>
      </c>
      <c r="I399" s="247">
        <f>I233-投入係数!J68+逆行列係数!I316</f>
        <v>0</v>
      </c>
      <c r="J399" s="247">
        <f>J233-投入係数!K68+逆行列係数!J316</f>
        <v>0</v>
      </c>
      <c r="K399" s="247">
        <f>K233-投入係数!L68+逆行列係数!K316</f>
        <v>0</v>
      </c>
      <c r="L399" s="247">
        <f>L233-投入係数!M68+逆行列係数!L316</f>
        <v>0</v>
      </c>
      <c r="M399" s="247">
        <f>M233-投入係数!N68+逆行列係数!M316</f>
        <v>0</v>
      </c>
      <c r="N399" s="247">
        <f>N233-投入係数!O68+逆行列係数!N316</f>
        <v>0</v>
      </c>
      <c r="O399" s="247">
        <f>O233-投入係数!P68+逆行列係数!O316</f>
        <v>0</v>
      </c>
      <c r="P399" s="247">
        <f>P233-投入係数!Q68+逆行列係数!P316</f>
        <v>0</v>
      </c>
      <c r="Q399" s="247">
        <f>Q233-投入係数!R68+逆行列係数!Q316</f>
        <v>0</v>
      </c>
      <c r="R399" s="247">
        <f>R233-投入係数!S68+逆行列係数!R316</f>
        <v>0</v>
      </c>
      <c r="S399" s="247">
        <f>S233-投入係数!T68+逆行列係数!S316</f>
        <v>0</v>
      </c>
      <c r="T399" s="247">
        <f>T233-投入係数!U68+逆行列係数!T316</f>
        <v>0</v>
      </c>
      <c r="U399" s="247">
        <f>U233-投入係数!V68+逆行列係数!U316</f>
        <v>0</v>
      </c>
      <c r="V399" s="247">
        <f>V233-投入係数!W68+逆行列係数!V316</f>
        <v>0</v>
      </c>
      <c r="W399" s="247">
        <f>W233-投入係数!X68+逆行列係数!W316</f>
        <v>0</v>
      </c>
      <c r="X399" s="247">
        <f>X233-投入係数!Y68+逆行列係数!X316</f>
        <v>0</v>
      </c>
      <c r="Y399" s="247">
        <f>Y233-投入係数!Z68+逆行列係数!Y316</f>
        <v>0</v>
      </c>
      <c r="Z399" s="247">
        <f>Z233-投入係数!AA68+逆行列係数!Z316</f>
        <v>0</v>
      </c>
      <c r="AA399" s="247">
        <f>AA233-投入係数!AB68+逆行列係数!AA316</f>
        <v>0</v>
      </c>
      <c r="AB399" s="247">
        <f>AB233-投入係数!AC68+逆行列係数!AB316</f>
        <v>0</v>
      </c>
      <c r="AC399" s="247">
        <f>AC233-投入係数!AD68+逆行列係数!AC316</f>
        <v>0</v>
      </c>
      <c r="AD399" s="247">
        <f>AD233-投入係数!AE68+逆行列係数!AD316</f>
        <v>0</v>
      </c>
      <c r="AE399" s="247">
        <f>AE233-投入係数!AF68+逆行列係数!AE316</f>
        <v>0</v>
      </c>
      <c r="AF399" s="247">
        <f>AF233-投入係数!AG68+逆行列係数!AF316</f>
        <v>0</v>
      </c>
      <c r="AG399" s="247">
        <f>AG233-投入係数!AH68+逆行列係数!AG316</f>
        <v>0</v>
      </c>
      <c r="AH399" s="247">
        <f>AH233-投入係数!AI68+逆行列係数!AH316</f>
        <v>0</v>
      </c>
      <c r="AI399" s="247">
        <f>AI233-投入係数!AJ68+逆行列係数!AI316</f>
        <v>0</v>
      </c>
      <c r="AJ399" s="247">
        <f>AJ233-投入係数!AK68+逆行列係数!AJ316</f>
        <v>0</v>
      </c>
      <c r="AK399" s="247">
        <f>AK233-投入係数!AL68+逆行列係数!AK316</f>
        <v>0</v>
      </c>
      <c r="AL399" s="247">
        <f>AL233-投入係数!AM68+逆行列係数!AL316</f>
        <v>0</v>
      </c>
      <c r="AM399" s="247">
        <f>AM233-投入係数!AN68+逆行列係数!AM316</f>
        <v>0</v>
      </c>
      <c r="AN399" s="247">
        <f>AN233-投入係数!AO68+逆行列係数!AN316</f>
        <v>0</v>
      </c>
      <c r="AO399" s="247">
        <f>AO233-投入係数!AP68+逆行列係数!AO316</f>
        <v>0</v>
      </c>
      <c r="AP399" s="248">
        <f>AP233-投入係数!AQ68+逆行列係数!AP316</f>
        <v>0</v>
      </c>
      <c r="AQ399" s="247">
        <f>AQ233-投入係数!AS68+逆行列係数!AQ316</f>
        <v>-5.0845317640884208E-3</v>
      </c>
      <c r="AR399" s="247">
        <f>AR233-投入係数!AT68+逆行列係数!AR316</f>
        <v>-1.2731584288202156E-3</v>
      </c>
      <c r="AS399" s="247">
        <f>AS233-投入係数!AU68+逆行列係数!AS316</f>
        <v>-1.294684876774429E-3</v>
      </c>
      <c r="AT399" s="247">
        <f>AT233-投入係数!AV68+逆行列係数!AT316</f>
        <v>-7.1524577572964669E-3</v>
      </c>
      <c r="AU399" s="247">
        <f>AU233-投入係数!AW68+逆行列係数!AU316</f>
        <v>-7.6217830955854933E-4</v>
      </c>
      <c r="AV399" s="247">
        <f>AV233-投入係数!AX68+逆行列係数!AV316</f>
        <v>-3.4568302899670583E-3</v>
      </c>
      <c r="AW399" s="247">
        <f>AW233-投入係数!AY68+逆行列係数!AW316</f>
        <v>-5.6152621056555184E-3</v>
      </c>
      <c r="AX399" s="247">
        <f>AX233-投入係数!AZ68+逆行列係数!AX316</f>
        <v>-3.843154148002769E-3</v>
      </c>
      <c r="AY399" s="247">
        <f>AY233-投入係数!BA68+逆行列係数!AY316</f>
        <v>-6.1199006419719343E-4</v>
      </c>
      <c r="AZ399" s="247">
        <f>AZ233-投入係数!BB68+逆行列係数!AZ316</f>
        <v>-4.9265802389232395E-3</v>
      </c>
      <c r="BA399" s="247">
        <f>BA233-投入係数!BC68+逆行列係数!BA316</f>
        <v>-7.2000135951198604E-3</v>
      </c>
      <c r="BB399" s="247">
        <f>BB233-投入係数!BD68+逆行列係数!BB316</f>
        <v>-4.7807705560130014E-3</v>
      </c>
      <c r="BC399" s="247">
        <f>BC233-投入係数!BE68+逆行列係数!BC316</f>
        <v>-4.0455432376847039E-3</v>
      </c>
      <c r="BD399" s="247">
        <f>BD233-投入係数!BF68+逆行列係数!BD316</f>
        <v>-5.2274436316160407E-3</v>
      </c>
      <c r="BE399" s="247">
        <f>BE233-投入係数!BG68+逆行列係数!BE316</f>
        <v>-2.339103732024804E-3</v>
      </c>
      <c r="BF399" s="247">
        <f>BF233-投入係数!BH68+逆行列係数!BF316</f>
        <v>-2.1644829102036535E-3</v>
      </c>
      <c r="BG399" s="247">
        <f>BG233-投入係数!BI68+逆行列係数!BG316</f>
        <v>-2.0262423539701025E-3</v>
      </c>
      <c r="BH399" s="247">
        <f>BH233-投入係数!BJ68+逆行列係数!BH316</f>
        <v>-4.3201205470122812E-3</v>
      </c>
      <c r="BI399" s="247">
        <f>BI233-投入係数!BK68+逆行列係数!BI316</f>
        <v>-2.4969632232630756E-3</v>
      </c>
      <c r="BJ399" s="247">
        <f>BJ233-投入係数!BL68+逆行列係数!BJ316</f>
        <v>-2.6491417393758715E-3</v>
      </c>
      <c r="BK399" s="247">
        <f>BK233-投入係数!BM68+逆行列係数!BK316</f>
        <v>-8.6471241732672386E-4</v>
      </c>
      <c r="BL399" s="247">
        <f>BL233-投入係数!BN68+逆行列係数!BL316</f>
        <v>-2.408866114520646E-3</v>
      </c>
      <c r="BM399" s="247">
        <f>BM233-投入係数!BO68+逆行列係数!BM316</f>
        <v>0.99881121211772261</v>
      </c>
      <c r="BN399" s="247">
        <f>BN233-投入係数!BP68+逆行列係数!BN316</f>
        <v>-2.1962167720535677E-2</v>
      </c>
      <c r="BO399" s="247">
        <f>BO233-投入係数!BQ68+逆行列係数!BO316</f>
        <v>-4.8905920220656762E-2</v>
      </c>
      <c r="BP399" s="247">
        <f>BP233-投入係数!BR68+逆行列係数!BP316</f>
        <v>-3.5181446965056365E-3</v>
      </c>
      <c r="BQ399" s="247">
        <f>BQ233-投入係数!BS68+逆行列係数!BQ316</f>
        <v>-4.3345876984724535E-3</v>
      </c>
      <c r="BR399" s="247">
        <f>BR233-投入係数!BT68+逆行列係数!BR316</f>
        <v>-3.5937531298769173E-3</v>
      </c>
      <c r="BS399" s="247">
        <f>BS233-投入係数!BU68+逆行列係数!BS316</f>
        <v>-1.3314783202226742E-2</v>
      </c>
      <c r="BT399" s="247">
        <f>BT233-投入係数!BV68+逆行列係数!BT316</f>
        <v>-7.2682001332702523E-3</v>
      </c>
      <c r="BU399" s="247">
        <f>BU233-投入係数!BW68+逆行列係数!BU316</f>
        <v>-4.2848391932759546E-3</v>
      </c>
      <c r="BV399" s="247">
        <f>BV233-投入係数!BX68+逆行列係数!BV316</f>
        <v>-8.2686889311610265E-3</v>
      </c>
      <c r="BW399" s="247">
        <f>BW233-投入係数!BY68+逆行列係数!BW316</f>
        <v>-8.1337344964866817E-3</v>
      </c>
      <c r="BX399" s="247">
        <f>BX233-投入係数!BZ68+逆行列係数!BX316</f>
        <v>-2.9997881841422446E-3</v>
      </c>
      <c r="BY399" s="247">
        <f>BY233-投入係数!CA68+逆行列係数!BY316</f>
        <v>-1.7473956475866593E-3</v>
      </c>
      <c r="BZ399" s="247">
        <f>BZ233-投入係数!CB68+逆行列係数!BZ316</f>
        <v>-1.5690585985923952E-3</v>
      </c>
      <c r="CA399" s="247">
        <f>CA233-投入係数!CC68+逆行列係数!CA316</f>
        <v>-3.4013668861895196E-3</v>
      </c>
      <c r="CB399" s="247">
        <f>CB233-投入係数!CD68+逆行列係数!CB316</f>
        <v>0</v>
      </c>
      <c r="CC399" s="277">
        <f>CC233-投入係数!CE68+逆行列係数!CC316</f>
        <v>-1.4774813411373915E-2</v>
      </c>
    </row>
    <row r="400" spans="1:81">
      <c r="A400" s="217"/>
      <c r="B400" s="356">
        <v>24</v>
      </c>
      <c r="C400" s="209" t="s">
        <v>158</v>
      </c>
      <c r="D400" s="247">
        <f>D234-投入係数!E69+逆行列係数!D317</f>
        <v>-6.627001183408214E-6</v>
      </c>
      <c r="E400" s="247">
        <f>E234-投入係数!F69+逆行列係数!E317</f>
        <v>-2.4579014815739847E-6</v>
      </c>
      <c r="F400" s="247">
        <f>F234-投入係数!G69+逆行列係数!F317</f>
        <v>-5.5016643443313301E-6</v>
      </c>
      <c r="G400" s="247">
        <f>G234-投入係数!H69+逆行列係数!G317</f>
        <v>-1.2599079326911101E-5</v>
      </c>
      <c r="H400" s="247">
        <f>H234-投入係数!I69+逆行列係数!H317</f>
        <v>-9.2215519044175957E-6</v>
      </c>
      <c r="I400" s="247">
        <f>I234-投入係数!J69+逆行列係数!I317</f>
        <v>-1.6494671125538655E-5</v>
      </c>
      <c r="J400" s="247">
        <f>J234-投入係数!K69+逆行列係数!J317</f>
        <v>-2.4669239216657774E-5</v>
      </c>
      <c r="K400" s="247">
        <f>K234-投入係数!L69+逆行列係数!K317</f>
        <v>-1.6733962420387814E-5</v>
      </c>
      <c r="L400" s="247">
        <f>L234-投入係数!M69+逆行列係数!L317</f>
        <v>-6.0541604445109536E-6</v>
      </c>
      <c r="M400" s="247">
        <f>M234-投入係数!N69+逆行列係数!M317</f>
        <v>-1.6489615581092564E-5</v>
      </c>
      <c r="N400" s="247">
        <f>N234-投入係数!O69+逆行列係数!N317</f>
        <v>-2.9317701942051309E-5</v>
      </c>
      <c r="O400" s="247">
        <f>O234-投入係数!P69+逆行列係数!O317</f>
        <v>-2.7037172977469102E-5</v>
      </c>
      <c r="P400" s="247">
        <f>P234-投入係数!Q69+逆行列係数!P317</f>
        <v>-1.8757091451334227E-5</v>
      </c>
      <c r="Q400" s="247">
        <f>Q234-投入係数!R69+逆行列係数!Q317</f>
        <v>-1.0676164975661081E-5</v>
      </c>
      <c r="R400" s="247">
        <f>R234-投入係数!S69+逆行列係数!R317</f>
        <v>-6.350003677343321E-6</v>
      </c>
      <c r="S400" s="247">
        <f>S234-投入係数!T69+逆行列係数!S317</f>
        <v>-5.6643494561454448E-6</v>
      </c>
      <c r="T400" s="247">
        <f>T234-投入係数!U69+逆行列係数!T317</f>
        <v>-7.0560303361393596E-6</v>
      </c>
      <c r="U400" s="247">
        <f>U234-投入係数!V69+逆行列係数!U317</f>
        <v>-1.6294241878401884E-5</v>
      </c>
      <c r="V400" s="247">
        <f>V234-投入係数!W69+逆行列係数!V317</f>
        <v>-5.9886326468514127E-6</v>
      </c>
      <c r="W400" s="247">
        <f>W234-投入係数!X69+逆行列係数!W317</f>
        <v>-2.8122211028896908E-6</v>
      </c>
      <c r="X400" s="247">
        <f>X234-投入係数!Y69+逆行列係数!X317</f>
        <v>-8.9373946578272545E-6</v>
      </c>
      <c r="Y400" s="247">
        <f>Y234-投入係数!Z69+逆行列係数!Y317</f>
        <v>-1.1160779556186025E-5</v>
      </c>
      <c r="Z400" s="247">
        <f>Z234-投入係数!AA69+逆行列係数!Z317</f>
        <v>-1.7421567635308059E-6</v>
      </c>
      <c r="AA400" s="247">
        <f>AA234-投入係数!AB69+逆行列係数!AA317</f>
        <v>-5.5421815816182177E-5</v>
      </c>
      <c r="AB400" s="247">
        <f>AB234-投入係数!AC69+逆行列係数!AB317</f>
        <v>-3.3626361370859207E-5</v>
      </c>
      <c r="AC400" s="247">
        <f>AC234-投入係数!AD69+逆行列係数!AC317</f>
        <v>-4.1502577682249906E-5</v>
      </c>
      <c r="AD400" s="247">
        <f>AD234-投入係数!AE69+逆行列係数!AD317</f>
        <v>-1.5424319869639734E-5</v>
      </c>
      <c r="AE400" s="247">
        <f>AE234-投入係数!AF69+逆行列係数!AE317</f>
        <v>-3.1292346091295356E-6</v>
      </c>
      <c r="AF400" s="247">
        <f>AF234-投入係数!AG69+逆行列係数!AF317</f>
        <v>-2.6896440005112492E-6</v>
      </c>
      <c r="AG400" s="247">
        <f>AG234-投入係数!AH69+逆行列係数!AG317</f>
        <v>-8.5014824284293009E-6</v>
      </c>
      <c r="AH400" s="247">
        <f>AH234-投入係数!AI69+逆行列係数!AH317</f>
        <v>-4.3845512800999183E-6</v>
      </c>
      <c r="AI400" s="247">
        <f>AI234-投入係数!AJ69+逆行列係数!AI317</f>
        <v>-6.4689118004613056E-6</v>
      </c>
      <c r="AJ400" s="247">
        <f>AJ234-投入係数!AK69+逆行列係数!AJ317</f>
        <v>-8.8533555208323287E-6</v>
      </c>
      <c r="AK400" s="247">
        <f>AK234-投入係数!AL69+逆行列係数!AK317</f>
        <v>-7.1002124061397246E-6</v>
      </c>
      <c r="AL400" s="247">
        <f>AL234-投入係数!AM69+逆行列係数!AL317</f>
        <v>-2.3978634156665217E-6</v>
      </c>
      <c r="AM400" s="247">
        <f>AM234-投入係数!AN69+逆行列係数!AM317</f>
        <v>-2.9980892431338098E-6</v>
      </c>
      <c r="AN400" s="247">
        <f>AN234-投入係数!AO69+逆行列係数!AN317</f>
        <v>-1.7452038753784258E-5</v>
      </c>
      <c r="AO400" s="247">
        <f>AO234-投入係数!AP69+逆行列係数!AO317</f>
        <v>0</v>
      </c>
      <c r="AP400" s="248">
        <f>AP234-投入係数!AQ69+逆行列係数!AP317</f>
        <v>-1.6619688218006251E-6</v>
      </c>
      <c r="AQ400" s="247">
        <f>AQ234-投入係数!AS69+逆行列係数!AQ317</f>
        <v>-1.1665192356403703E-2</v>
      </c>
      <c r="AR400" s="247">
        <f>AR234-投入係数!AT69+逆行列係数!AR317</f>
        <v>-9.6102320018516662E-3</v>
      </c>
      <c r="AS400" s="247">
        <f>AS234-投入係数!AU69+逆行列係数!AS317</f>
        <v>-9.1780581735515232E-3</v>
      </c>
      <c r="AT400" s="247">
        <f>AT234-投入係数!AV69+逆行列係数!AT317</f>
        <v>-4.0991673191378267E-2</v>
      </c>
      <c r="AU400" s="247">
        <f>AU234-投入係数!AW69+逆行列係数!AU317</f>
        <v>-1.272056669657601E-2</v>
      </c>
      <c r="AV400" s="247">
        <f>AV234-投入係数!AX69+逆行列係数!AV317</f>
        <v>-2.5870504961026705E-2</v>
      </c>
      <c r="AW400" s="247">
        <f>AW234-投入係数!AY69+逆行列係数!AW317</f>
        <v>-4.2301394919464858E-2</v>
      </c>
      <c r="AX400" s="247">
        <f>AX234-投入係数!AZ69+逆行列係数!AX317</f>
        <v>-2.7743725985854575E-2</v>
      </c>
      <c r="AY400" s="247">
        <f>AY234-投入係数!BA69+逆行列係数!AY317</f>
        <v>-6.4430749102695958E-3</v>
      </c>
      <c r="AZ400" s="247">
        <f>AZ234-投入係数!BB69+逆行列係数!AZ317</f>
        <v>-2.731646497894959E-2</v>
      </c>
      <c r="BA400" s="247">
        <f>BA234-投入係数!BC69+逆行列係数!BA317</f>
        <v>-4.9837694139305957E-2</v>
      </c>
      <c r="BB400" s="247">
        <f>BB234-投入係数!BD69+逆行列係数!BB317</f>
        <v>-4.3370078884105302E-2</v>
      </c>
      <c r="BC400" s="247">
        <f>BC234-投入係数!BE69+逆行列係数!BC317</f>
        <v>-3.5279484335606452E-2</v>
      </c>
      <c r="BD400" s="247">
        <f>BD234-投入係数!BF69+逆行列係数!BD317</f>
        <v>-1.8967735273098467E-2</v>
      </c>
      <c r="BE400" s="247">
        <f>BE234-投入係数!BG69+逆行列係数!BE317</f>
        <v>-1.3163400362035465E-2</v>
      </c>
      <c r="BF400" s="247">
        <f>BF234-投入係数!BH69+逆行列係数!BF317</f>
        <v>-1.0055715195454102E-2</v>
      </c>
      <c r="BG400" s="247">
        <f>BG234-投入係数!BI69+逆行列係数!BG317</f>
        <v>-1.0887501444328977E-2</v>
      </c>
      <c r="BH400" s="247">
        <f>BH234-投入係数!BJ69+逆行列係数!BH317</f>
        <v>-2.9878358616699671E-2</v>
      </c>
      <c r="BI400" s="247">
        <f>BI234-投入係数!BK69+逆行列係数!BI317</f>
        <v>-8.4134904520102062E-3</v>
      </c>
      <c r="BJ400" s="247">
        <f>BJ234-投入係数!BL69+逆行列係数!BJ317</f>
        <v>-5.6281734171301466E-3</v>
      </c>
      <c r="BK400" s="247">
        <f>BK234-投入係数!BM69+逆行列係数!BK317</f>
        <v>-1.1477101436620394E-2</v>
      </c>
      <c r="BL400" s="247">
        <f>BL234-投入係数!BN69+逆行列係数!BL317</f>
        <v>-1.9467492992361786E-2</v>
      </c>
      <c r="BM400" s="247">
        <f>BM234-投入係数!BO69+逆行列係数!BM317</f>
        <v>-2.7944977995704276E-3</v>
      </c>
      <c r="BN400" s="247">
        <f>BN234-投入係数!BP69+逆行列係数!BN317</f>
        <v>0.89705031040706873</v>
      </c>
      <c r="BO400" s="247">
        <f>BO234-投入係数!BQ69+逆行列係数!BO317</f>
        <v>-5.1685829456405034E-2</v>
      </c>
      <c r="BP400" s="247">
        <f>BP234-投入係数!BR69+逆行列係数!BP317</f>
        <v>-6.8341705432111433E-2</v>
      </c>
      <c r="BQ400" s="247">
        <f>BQ234-投入係数!BS69+逆行列係数!BQ317</f>
        <v>-2.1375347341410052E-2</v>
      </c>
      <c r="BR400" s="247">
        <f>BR234-投入係数!BT69+逆行列係数!BR317</f>
        <v>-5.0010006121655919E-3</v>
      </c>
      <c r="BS400" s="247">
        <f>BS234-投入係数!BU69+逆行列係数!BS317</f>
        <v>-4.8538337705839501E-3</v>
      </c>
      <c r="BT400" s="247">
        <f>BT234-投入係数!BV69+逆行列係数!BT317</f>
        <v>-1.3060069205272102E-2</v>
      </c>
      <c r="BU400" s="247">
        <f>BU234-投入係数!BW69+逆行列係数!BU317</f>
        <v>-5.2890613411754103E-3</v>
      </c>
      <c r="BV400" s="247">
        <f>BV234-投入係数!BX69+逆行列係数!BV317</f>
        <v>-1.0656240289544936E-2</v>
      </c>
      <c r="BW400" s="247">
        <f>BW234-投入係数!BY69+逆行列係数!BW317</f>
        <v>-1.3802543061042435E-2</v>
      </c>
      <c r="BX400" s="247">
        <f>BX234-投入係数!BZ69+逆行列係数!BX317</f>
        <v>-1.2335659630318437E-2</v>
      </c>
      <c r="BY400" s="247">
        <f>BY234-投入係数!CA69+逆行列係数!BY317</f>
        <v>-3.9542579966207348E-3</v>
      </c>
      <c r="BZ400" s="247">
        <f>BZ234-投入係数!CB69+逆行列係数!BZ317</f>
        <v>-5.088323641572425E-3</v>
      </c>
      <c r="CA400" s="247">
        <f>CA234-投入係数!CC69+逆行列係数!CA317</f>
        <v>-2.8472241387423502E-2</v>
      </c>
      <c r="CB400" s="247">
        <f>CB234-投入係数!CD69+逆行列係数!CB317</f>
        <v>0</v>
      </c>
      <c r="CC400" s="277">
        <f>CC234-投入係数!CE69+逆行列係数!CC317</f>
        <v>-2.7379993659888109E-3</v>
      </c>
    </row>
    <row r="401" spans="1:81">
      <c r="A401" s="217"/>
      <c r="B401" s="356">
        <v>25</v>
      </c>
      <c r="C401" s="209" t="s">
        <v>189</v>
      </c>
      <c r="D401" s="247">
        <f>D235-投入係数!E70+逆行列係数!D318</f>
        <v>0</v>
      </c>
      <c r="E401" s="247">
        <f>E235-投入係数!F70+逆行列係数!E318</f>
        <v>0</v>
      </c>
      <c r="F401" s="247">
        <f>F235-投入係数!G70+逆行列係数!F318</f>
        <v>0</v>
      </c>
      <c r="G401" s="247">
        <f>G235-投入係数!H70+逆行列係数!G318</f>
        <v>0</v>
      </c>
      <c r="H401" s="247">
        <f>H235-投入係数!I70+逆行列係数!H318</f>
        <v>0</v>
      </c>
      <c r="I401" s="247">
        <f>I235-投入係数!J70+逆行列係数!I318</f>
        <v>0</v>
      </c>
      <c r="J401" s="247">
        <f>J235-投入係数!K70+逆行列係数!J318</f>
        <v>0</v>
      </c>
      <c r="K401" s="247">
        <f>K235-投入係数!L70+逆行列係数!K318</f>
        <v>0</v>
      </c>
      <c r="L401" s="247">
        <f>L235-投入係数!M70+逆行列係数!L318</f>
        <v>0</v>
      </c>
      <c r="M401" s="247">
        <f>M235-投入係数!N70+逆行列係数!M318</f>
        <v>0</v>
      </c>
      <c r="N401" s="247">
        <f>N235-投入係数!O70+逆行列係数!N318</f>
        <v>0</v>
      </c>
      <c r="O401" s="247">
        <f>O235-投入係数!P70+逆行列係数!O318</f>
        <v>0</v>
      </c>
      <c r="P401" s="247">
        <f>P235-投入係数!Q70+逆行列係数!P318</f>
        <v>0</v>
      </c>
      <c r="Q401" s="247">
        <f>Q235-投入係数!R70+逆行列係数!Q318</f>
        <v>0</v>
      </c>
      <c r="R401" s="247">
        <f>R235-投入係数!S70+逆行列係数!R318</f>
        <v>0</v>
      </c>
      <c r="S401" s="247">
        <f>S235-投入係数!T70+逆行列係数!S318</f>
        <v>0</v>
      </c>
      <c r="T401" s="247">
        <f>T235-投入係数!U70+逆行列係数!T318</f>
        <v>0</v>
      </c>
      <c r="U401" s="247">
        <f>U235-投入係数!V70+逆行列係数!U318</f>
        <v>0</v>
      </c>
      <c r="V401" s="247">
        <f>V235-投入係数!W70+逆行列係数!V318</f>
        <v>0</v>
      </c>
      <c r="W401" s="247">
        <f>W235-投入係数!X70+逆行列係数!W318</f>
        <v>0</v>
      </c>
      <c r="X401" s="247">
        <f>X235-投入係数!Y70+逆行列係数!X318</f>
        <v>0</v>
      </c>
      <c r="Y401" s="247">
        <f>Y235-投入係数!Z70+逆行列係数!Y318</f>
        <v>0</v>
      </c>
      <c r="Z401" s="247">
        <f>Z235-投入係数!AA70+逆行列係数!Z318</f>
        <v>0</v>
      </c>
      <c r="AA401" s="247">
        <f>AA235-投入係数!AB70+逆行列係数!AA318</f>
        <v>0</v>
      </c>
      <c r="AB401" s="247">
        <f>AB235-投入係数!AC70+逆行列係数!AB318</f>
        <v>0</v>
      </c>
      <c r="AC401" s="247">
        <f>AC235-投入係数!AD70+逆行列係数!AC318</f>
        <v>0</v>
      </c>
      <c r="AD401" s="247">
        <f>AD235-投入係数!AE70+逆行列係数!AD318</f>
        <v>0</v>
      </c>
      <c r="AE401" s="247">
        <f>AE235-投入係数!AF70+逆行列係数!AE318</f>
        <v>0</v>
      </c>
      <c r="AF401" s="247">
        <f>AF235-投入係数!AG70+逆行列係数!AF318</f>
        <v>0</v>
      </c>
      <c r="AG401" s="247">
        <f>AG235-投入係数!AH70+逆行列係数!AG318</f>
        <v>0</v>
      </c>
      <c r="AH401" s="247">
        <f>AH235-投入係数!AI70+逆行列係数!AH318</f>
        <v>0</v>
      </c>
      <c r="AI401" s="247">
        <f>AI235-投入係数!AJ70+逆行列係数!AI318</f>
        <v>0</v>
      </c>
      <c r="AJ401" s="247">
        <f>AJ235-投入係数!AK70+逆行列係数!AJ318</f>
        <v>0</v>
      </c>
      <c r="AK401" s="247">
        <f>AK235-投入係数!AL70+逆行列係数!AK318</f>
        <v>0</v>
      </c>
      <c r="AL401" s="247">
        <f>AL235-投入係数!AM70+逆行列係数!AL318</f>
        <v>0</v>
      </c>
      <c r="AM401" s="247">
        <f>AM235-投入係数!AN70+逆行列係数!AM318</f>
        <v>0</v>
      </c>
      <c r="AN401" s="247">
        <f>AN235-投入係数!AO70+逆行列係数!AN318</f>
        <v>0</v>
      </c>
      <c r="AO401" s="247">
        <f>AO235-投入係数!AP70+逆行列係数!AO318</f>
        <v>0</v>
      </c>
      <c r="AP401" s="248">
        <f>AP235-投入係数!AQ70+逆行列係数!AP318</f>
        <v>0</v>
      </c>
      <c r="AQ401" s="247">
        <f>AQ235-投入係数!AS70+逆行列係数!AQ318</f>
        <v>-1.151159930390103E-3</v>
      </c>
      <c r="AR401" s="247">
        <f>AR235-投入係数!AT70+逆行列係数!AR318</f>
        <v>-3.64649640087492E-4</v>
      </c>
      <c r="AS401" s="247">
        <f>AS235-投入係数!AU70+逆行列係数!AS318</f>
        <v>-4.9856759983758824E-4</v>
      </c>
      <c r="AT401" s="247">
        <f>AT235-投入係数!AV70+逆行列係数!AT318</f>
        <v>-3.653520293115364E-3</v>
      </c>
      <c r="AU401" s="247">
        <f>AU235-投入係数!AW70+逆行列係数!AU318</f>
        <v>-1.6548785074889242E-3</v>
      </c>
      <c r="AV401" s="247">
        <f>AV235-投入係数!AX70+逆行列係数!AV318</f>
        <v>-1.8505899366346749E-3</v>
      </c>
      <c r="AW401" s="247">
        <f>AW235-投入係数!AY70+逆行列係数!AW318</f>
        <v>-2.4198678078160302E-3</v>
      </c>
      <c r="AX401" s="247">
        <f>AX235-投入係数!AZ70+逆行列係数!AX318</f>
        <v>-2.8133346729872504E-3</v>
      </c>
      <c r="AY401" s="247">
        <f>AY235-投入係数!BA70+逆行列係数!AY318</f>
        <v>-6.6432096248280356E-4</v>
      </c>
      <c r="AZ401" s="247">
        <f>AZ235-投入係数!BB70+逆行列係数!AZ318</f>
        <v>-6.6325516674434616E-4</v>
      </c>
      <c r="BA401" s="247">
        <f>BA235-投入係数!BC70+逆行列係数!BA318</f>
        <v>-1.1347167696700794E-3</v>
      </c>
      <c r="BB401" s="247">
        <f>BB235-投入係数!BD70+逆行列係数!BB318</f>
        <v>-1.8292981016786649E-3</v>
      </c>
      <c r="BC401" s="247">
        <f>BC235-投入係数!BE70+逆行列係数!BC318</f>
        <v>-6.4187493358564148E-4</v>
      </c>
      <c r="BD401" s="247">
        <f>BD235-投入係数!BF70+逆行列係数!BD318</f>
        <v>-5.913957710426853E-4</v>
      </c>
      <c r="BE401" s="247">
        <f>BE235-投入係数!BG70+逆行列係数!BE318</f>
        <v>-5.0878456298067301E-4</v>
      </c>
      <c r="BF401" s="247">
        <f>BF235-投入係数!BH70+逆行列係数!BF318</f>
        <v>-4.6932120743536638E-4</v>
      </c>
      <c r="BG401" s="247">
        <f>BG235-投入係数!BI70+逆行列係数!BG318</f>
        <v>-5.6277568827321366E-4</v>
      </c>
      <c r="BH401" s="247">
        <f>BH235-投入係数!BJ70+逆行列係数!BH318</f>
        <v>-1.2659149460615771E-3</v>
      </c>
      <c r="BI401" s="247">
        <f>BI235-投入係数!BK70+逆行列係数!BI318</f>
        <v>-4.3831092428909011E-4</v>
      </c>
      <c r="BJ401" s="247">
        <f>BJ235-投入係数!BL70+逆行列係数!BJ318</f>
        <v>-2.9454569729243002E-4</v>
      </c>
      <c r="BK401" s="247">
        <f>BK235-投入係数!BM70+逆行列係数!BK318</f>
        <v>-3.7800868393367363E-4</v>
      </c>
      <c r="BL401" s="247">
        <f>BL235-投入係数!BN70+逆行列係数!BL318</f>
        <v>-6.6137353661752866E-4</v>
      </c>
      <c r="BM401" s="247">
        <f>BM235-投入係数!BO70+逆行列係数!BM318</f>
        <v>-1.0557511096389934E-3</v>
      </c>
      <c r="BN401" s="247">
        <f>BN235-投入係数!BP70+逆行列係数!BN318</f>
        <v>-8.9258518749127152E-4</v>
      </c>
      <c r="BO401" s="247">
        <f>BO235-投入係数!BQ70+逆行列係数!BO318</f>
        <v>0.91544348101993434</v>
      </c>
      <c r="BP401" s="247">
        <f>BP235-投入係数!BR70+逆行列係数!BP318</f>
        <v>-8.375386158681445E-3</v>
      </c>
      <c r="BQ401" s="247">
        <f>BQ235-投入係数!BS70+逆行列係数!BQ318</f>
        <v>-2.7620351829748088E-3</v>
      </c>
      <c r="BR401" s="247">
        <f>BR235-投入係数!BT70+逆行列係数!BR318</f>
        <v>-1.2687750153292279E-3</v>
      </c>
      <c r="BS401" s="247">
        <f>BS235-投入係数!BU70+逆行列係数!BS318</f>
        <v>-5.6259371807818427E-4</v>
      </c>
      <c r="BT401" s="247">
        <f>BT235-投入係数!BV70+逆行列係数!BT318</f>
        <v>-2.5627517957410358E-3</v>
      </c>
      <c r="BU401" s="247">
        <f>BU235-投入係数!BW70+逆行列係数!BU318</f>
        <v>-1.6930980258836334E-3</v>
      </c>
      <c r="BV401" s="247">
        <f>BV235-投入係数!BX70+逆行列係数!BV318</f>
        <v>-3.8369320686150905E-3</v>
      </c>
      <c r="BW401" s="247">
        <f>BW235-投入係数!BY70+逆行列係数!BW318</f>
        <v>-8.4207752999658839E-3</v>
      </c>
      <c r="BX401" s="247">
        <f>BX235-投入係数!BZ70+逆行列係数!BX318</f>
        <v>-4.4775158325860379E-3</v>
      </c>
      <c r="BY401" s="247">
        <f>BY235-投入係数!CA70+逆行列係数!BY318</f>
        <v>-2.1930319947114914E-3</v>
      </c>
      <c r="BZ401" s="247">
        <f>BZ235-投入係数!CB70+逆行列係数!BZ318</f>
        <v>-8.1236742372040678E-4</v>
      </c>
      <c r="CA401" s="247">
        <f>CA235-投入係数!CC70+逆行列係数!CA318</f>
        <v>-8.134133407391728E-3</v>
      </c>
      <c r="CB401" s="247">
        <f>CB235-投入係数!CD70+逆行列係数!CB318</f>
        <v>0</v>
      </c>
      <c r="CC401" s="277">
        <f>CC235-投入係数!CE70+逆行列係数!CC318</f>
        <v>-9.4899267397797863E-4</v>
      </c>
    </row>
    <row r="402" spans="1:81">
      <c r="A402" s="217"/>
      <c r="B402" s="356">
        <v>26</v>
      </c>
      <c r="C402" s="209" t="s">
        <v>241</v>
      </c>
      <c r="D402" s="247">
        <f>D236-投入係数!E71+逆行列係数!D319</f>
        <v>-1.7959216930664282E-6</v>
      </c>
      <c r="E402" s="247">
        <f>E236-投入係数!F71+逆行列係数!E319</f>
        <v>0</v>
      </c>
      <c r="F402" s="247">
        <f>F236-投入係数!G71+逆行列係数!F319</f>
        <v>0</v>
      </c>
      <c r="G402" s="247">
        <f>G236-投入係数!H71+逆行列係数!G319</f>
        <v>-1.211894945285228E-5</v>
      </c>
      <c r="H402" s="247">
        <f>H236-投入係数!I71+逆行列係数!H319</f>
        <v>-1.2805254555945264E-5</v>
      </c>
      <c r="I402" s="247">
        <f>I236-投入係数!J71+逆行列係数!I319</f>
        <v>-2.5530039025777285E-6</v>
      </c>
      <c r="J402" s="247">
        <f>J236-投入係数!K71+逆行列係数!J319</f>
        <v>-1.0943827951470892E-5</v>
      </c>
      <c r="K402" s="247">
        <f>K236-投入係数!L71+逆行列係数!K319</f>
        <v>-2.9931035100523323E-5</v>
      </c>
      <c r="L402" s="247">
        <f>L236-投入係数!M71+逆行列係数!L319</f>
        <v>-1.289427383821479E-6</v>
      </c>
      <c r="M402" s="247">
        <f>M236-投入係数!N71+逆行列係数!M319</f>
        <v>-8.3105721977850703E-7</v>
      </c>
      <c r="N402" s="247">
        <f>N236-投入係数!O71+逆行列係数!N319</f>
        <v>-2.6112825820338731E-5</v>
      </c>
      <c r="O402" s="247">
        <f>O236-投入係数!P71+逆行列係数!O319</f>
        <v>-1.5694834641429263E-6</v>
      </c>
      <c r="P402" s="247">
        <f>P236-投入係数!Q71+逆行列係数!P319</f>
        <v>-6.0233396492515151E-7</v>
      </c>
      <c r="Q402" s="247">
        <f>Q236-投入係数!R71+逆行列係数!Q319</f>
        <v>-1.0096394127784155E-6</v>
      </c>
      <c r="R402" s="247">
        <f>R236-投入係数!S71+逆行列係数!R319</f>
        <v>-2.4830544975468826E-6</v>
      </c>
      <c r="S402" s="247">
        <f>S236-投入係数!T71+逆行列係数!S319</f>
        <v>-2.5330980394297172E-7</v>
      </c>
      <c r="T402" s="247">
        <f>T236-投入係数!U71+逆行列係数!T319</f>
        <v>-1.3588174551494673E-6</v>
      </c>
      <c r="U402" s="247">
        <f>U236-投入係数!V71+逆行列係数!U319</f>
        <v>-8.0986378614623028E-6</v>
      </c>
      <c r="V402" s="247">
        <f>V236-投入係数!W71+逆行列係数!V319</f>
        <v>-1.7414621331007293E-6</v>
      </c>
      <c r="W402" s="247">
        <f>W236-投入係数!X71+逆行列係数!W319</f>
        <v>-2.2042188759002833E-6</v>
      </c>
      <c r="X402" s="247">
        <f>X236-投入係数!Y71+逆行列係数!X319</f>
        <v>-2.4177559572001124E-5</v>
      </c>
      <c r="Y402" s="247">
        <f>Y236-投入係数!Z71+逆行列係数!Y319</f>
        <v>-2.4238557860932432E-6</v>
      </c>
      <c r="Z402" s="247">
        <f>Z236-投入係数!AA71+逆行列係数!Z319</f>
        <v>-1.9629475182684916E-5</v>
      </c>
      <c r="AA402" s="247">
        <f>AA236-投入係数!AB71+逆行列係数!AA319</f>
        <v>-1.3060873901499925E-4</v>
      </c>
      <c r="AB402" s="247">
        <f>AB236-投入係数!AC71+逆行列係数!AB319</f>
        <v>-2.2642961077926777E-5</v>
      </c>
      <c r="AC402" s="247">
        <f>AC236-投入係数!AD71+逆行列係数!AC319</f>
        <v>0</v>
      </c>
      <c r="AD402" s="247">
        <f>AD236-投入係数!AE71+逆行列係数!AD319</f>
        <v>-1.3850866605429716E-5</v>
      </c>
      <c r="AE402" s="247">
        <f>AE236-投入係数!AF71+逆行列係数!AE319</f>
        <v>-4.0561716761517421E-5</v>
      </c>
      <c r="AF402" s="247">
        <f>AF236-投入係数!AG71+逆行列係数!AF319</f>
        <v>-1.9401405181667932E-7</v>
      </c>
      <c r="AG402" s="247">
        <f>AG236-投入係数!AH71+逆行列係数!AG319</f>
        <v>-9.4533105397990612E-5</v>
      </c>
      <c r="AH402" s="247">
        <f>AH236-投入係数!AI71+逆行列係数!AH319</f>
        <v>-6.6776051977659046E-5</v>
      </c>
      <c r="AI402" s="247">
        <f>AI236-投入係数!AJ71+逆行列係数!AI319</f>
        <v>-2.8332709505882452E-4</v>
      </c>
      <c r="AJ402" s="247">
        <f>AJ236-投入係数!AK71+逆行列係数!AJ319</f>
        <v>-6.8910127770455934E-5</v>
      </c>
      <c r="AK402" s="247">
        <f>AK236-投入係数!AL71+逆行列係数!AK319</f>
        <v>-4.382691042271455E-5</v>
      </c>
      <c r="AL402" s="247">
        <f>AL236-投入係数!AM71+逆行列係数!AL319</f>
        <v>-4.1880909028832161E-7</v>
      </c>
      <c r="AM402" s="247">
        <f>AM236-投入係数!AN71+逆行列係数!AM319</f>
        <v>-1.369606378757524E-5</v>
      </c>
      <c r="AN402" s="247">
        <f>AN236-投入係数!AO71+逆行列係数!AN319</f>
        <v>-1.8475872459413343E-4</v>
      </c>
      <c r="AO402" s="247">
        <f>AO236-投入係数!AP71+逆行列係数!AO319</f>
        <v>0</v>
      </c>
      <c r="AP402" s="248">
        <f>AP236-投入係数!AQ71+逆行列係数!AP319</f>
        <v>-1.1114457055387383E-4</v>
      </c>
      <c r="AQ402" s="247">
        <f>AQ236-投入係数!AS71+逆行列係数!AQ319</f>
        <v>-2.6121876657719974E-4</v>
      </c>
      <c r="AR402" s="247">
        <f>AR236-投入係数!AT71+逆行列係数!AR319</f>
        <v>-1.924438901319112E-4</v>
      </c>
      <c r="AS402" s="247">
        <f>AS236-投入係数!AU71+逆行列係数!AS319</f>
        <v>-2.7659444089968829E-5</v>
      </c>
      <c r="AT402" s="247">
        <f>AT236-投入係数!AV71+逆行列係数!AT319</f>
        <v>-2.37602501540247E-3</v>
      </c>
      <c r="AU402" s="247">
        <f>AU236-投入係数!AW71+逆行列係数!AU319</f>
        <v>-1.2667988359078466E-3</v>
      </c>
      <c r="AV402" s="247">
        <f>AV236-投入係数!AX71+逆行列係数!AV319</f>
        <v>-3.7448465744781127E-4</v>
      </c>
      <c r="AW402" s="247">
        <f>AW236-投入係数!AY71+逆行列係数!AW319</f>
        <v>-1.1636168555134252E-3</v>
      </c>
      <c r="AX402" s="247">
        <f>AX236-投入係数!AZ71+逆行列係数!AX319</f>
        <v>-3.3004510795186974E-3</v>
      </c>
      <c r="AY402" s="247">
        <f>AY236-投入係数!BA71+逆行列係数!AY319</f>
        <v>-2.1120381645978842E-5</v>
      </c>
      <c r="AZ402" s="247">
        <f>AZ236-投入係数!BB71+逆行列係数!AZ319</f>
        <v>-1.0785117441131605E-4</v>
      </c>
      <c r="BA402" s="247">
        <f>BA236-投入係数!BC71+逆行列係数!BA319</f>
        <v>-3.1751483318407849E-3</v>
      </c>
      <c r="BB402" s="247">
        <f>BB236-投入係数!BD71+逆行列係数!BB319</f>
        <v>-1.7939642820993354E-4</v>
      </c>
      <c r="BC402" s="247">
        <f>BC236-投入係数!BE71+逆行列係数!BC319</f>
        <v>-2.0294408099339801E-4</v>
      </c>
      <c r="BD402" s="247">
        <f>BD236-投入係数!BF71+逆行列係数!BD319</f>
        <v>-1.1554118912483419E-4</v>
      </c>
      <c r="BE402" s="247">
        <f>BE236-投入係数!BG71+逆行列係数!BE319</f>
        <v>-3.9034377248309716E-4</v>
      </c>
      <c r="BF402" s="247">
        <f>BF236-投入係数!BH71+逆行列係数!BF319</f>
        <v>-3.1356510953009967E-5</v>
      </c>
      <c r="BG402" s="247">
        <f>BG236-投入係数!BI71+逆行列係数!BG319</f>
        <v>-6.5308007771912053E-4</v>
      </c>
      <c r="BH402" s="247">
        <f>BH236-投入係数!BJ71+逆行列係数!BH319</f>
        <v>-1.1716074784231922E-3</v>
      </c>
      <c r="BI402" s="247">
        <f>BI236-投入係数!BK71+逆行列係数!BI319</f>
        <v>-2.9294356419499426E-4</v>
      </c>
      <c r="BJ402" s="247">
        <f>BJ236-投入係数!BL71+逆行列係数!BJ319</f>
        <v>-2.8566751031685179E-4</v>
      </c>
      <c r="BK402" s="247">
        <f>BK236-投入係数!BM71+逆行列係数!BK319</f>
        <v>-4.5206496487656885E-4</v>
      </c>
      <c r="BL402" s="247">
        <f>BL236-投入係数!BN71+逆行列係数!BL319</f>
        <v>-4.3422572208994393E-4</v>
      </c>
      <c r="BM402" s="247">
        <f>BM236-投入係数!BO71+逆行列係数!BM319</f>
        <v>-2.4460418538001078E-3</v>
      </c>
      <c r="BN402" s="247">
        <f>BN236-投入係数!BP71+逆行列係数!BN319</f>
        <v>-1.6215684505292333E-2</v>
      </c>
      <c r="BO402" s="247">
        <f>BO236-投入係数!BQ71+逆行列係数!BO319</f>
        <v>-2.948813362729224E-3</v>
      </c>
      <c r="BP402" s="247">
        <f>BP236-投入係数!BR71+逆行列係数!BP319</f>
        <v>1</v>
      </c>
      <c r="BQ402" s="247">
        <f>BQ236-投入係数!BS71+逆行列係数!BQ319</f>
        <v>-1.4985627328204447E-3</v>
      </c>
      <c r="BR402" s="247">
        <f>BR236-投入係数!BT71+逆行列係数!BR319</f>
        <v>-4.6218128121407291E-3</v>
      </c>
      <c r="BS402" s="247">
        <f>BS236-投入係数!BU71+逆行列係数!BS319</f>
        <v>-2.4080440993980939E-5</v>
      </c>
      <c r="BT402" s="247">
        <f>BT236-投入係数!BV71+逆行列係数!BT319</f>
        <v>-1.0475597022203798E-2</v>
      </c>
      <c r="BU402" s="247">
        <f>BU236-投入係数!BW71+逆行列係数!BU319</f>
        <v>-4.8243403905965376E-3</v>
      </c>
      <c r="BV402" s="247">
        <f>BV236-投入係数!BX71+逆行列係数!BV319</f>
        <v>-2.860779107841474E-2</v>
      </c>
      <c r="BW402" s="247">
        <f>BW236-投入係数!BY71+逆行列係数!BW319</f>
        <v>-7.3548708584372192E-3</v>
      </c>
      <c r="BX402" s="247">
        <f>BX236-投入係数!BZ71+逆行列係数!BX319</f>
        <v>-5.0467231484410801E-3</v>
      </c>
      <c r="BY402" s="247">
        <f>BY236-投入係数!CA71+逆行列係数!BY319</f>
        <v>-5.3219540546273581E-5</v>
      </c>
      <c r="BZ402" s="247">
        <f>BZ236-投入係数!CB71+逆行列係数!BZ319</f>
        <v>-1.4359060050891282E-3</v>
      </c>
      <c r="CA402" s="247">
        <f>CA236-投入係数!CC71+逆行列係数!CA319</f>
        <v>-2.0630212612418791E-2</v>
      </c>
      <c r="CB402" s="247">
        <f>CB236-投入係数!CD71+逆行列係数!CB319</f>
        <v>0</v>
      </c>
      <c r="CC402" s="277">
        <f>CC236-投入係数!CE71+逆行列係数!CC319</f>
        <v>-1.2560099860535742E-2</v>
      </c>
    </row>
    <row r="403" spans="1:81">
      <c r="A403" s="217"/>
      <c r="B403" s="356">
        <v>27</v>
      </c>
      <c r="C403" s="209" t="s">
        <v>242</v>
      </c>
      <c r="D403" s="247">
        <f>D237-投入係数!E72+逆行列係数!D320</f>
        <v>-4.3886622512349149E-2</v>
      </c>
      <c r="E403" s="247">
        <f>E237-投入係数!F72+逆行列係数!E320</f>
        <v>-1.0104999775231795E-2</v>
      </c>
      <c r="F403" s="247">
        <f>F237-投入係数!G72+逆行列係数!F320</f>
        <v>-4.8329798960856499E-2</v>
      </c>
      <c r="G403" s="247">
        <f>G237-投入係数!H72+逆行列係数!G320</f>
        <v>-2.3787540084949189E-2</v>
      </c>
      <c r="H403" s="247">
        <f>H237-投入係数!I72+逆行列係数!H320</f>
        <v>-5.1211549086068585E-2</v>
      </c>
      <c r="I403" s="247">
        <f>I237-投入係数!J72+逆行列係数!I320</f>
        <v>-6.5229067212381878E-2</v>
      </c>
      <c r="J403" s="247">
        <f>J237-投入係数!K72+逆行列係数!J320</f>
        <v>-5.8483862397229545E-2</v>
      </c>
      <c r="K403" s="247">
        <f>K237-投入係数!L72+逆行列係数!K320</f>
        <v>-3.8081596351729842E-2</v>
      </c>
      <c r="L403" s="247">
        <f>L237-投入係数!M72+逆行列係数!L320</f>
        <v>-9.3851548930663706E-3</v>
      </c>
      <c r="M403" s="247">
        <f>M237-投入係数!N72+逆行列係数!M320</f>
        <v>-4.171549969691106E-2</v>
      </c>
      <c r="N403" s="247">
        <f>N237-投入係数!O72+逆行列係数!N320</f>
        <v>-2.5707983603349031E-2</v>
      </c>
      <c r="O403" s="247">
        <f>O237-投入係数!P72+逆行列係数!O320</f>
        <v>-1.3282493786859998E-2</v>
      </c>
      <c r="P403" s="247">
        <f>P237-投入係数!Q72+逆行列係数!P320</f>
        <v>-1.8753382428180601E-2</v>
      </c>
      <c r="Q403" s="247">
        <f>Q237-投入係数!R72+逆行列係数!Q320</f>
        <v>-2.3176615678081564E-2</v>
      </c>
      <c r="R403" s="247">
        <f>R237-投入係数!S72+逆行列係数!R320</f>
        <v>-3.2715502242122677E-2</v>
      </c>
      <c r="S403" s="247">
        <f>S237-投入係数!T72+逆行列係数!S320</f>
        <v>-2.6812728327919911E-2</v>
      </c>
      <c r="T403" s="247">
        <f>T237-投入係数!U72+逆行列係数!T320</f>
        <v>-4.7601192931796821E-2</v>
      </c>
      <c r="U403" s="247">
        <f>U237-投入係数!V72+逆行列係数!U320</f>
        <v>-3.5985071224069326E-2</v>
      </c>
      <c r="V403" s="247">
        <f>V237-投入係数!W72+逆行列係数!V320</f>
        <v>-3.8773553279675535E-2</v>
      </c>
      <c r="W403" s="247">
        <f>W237-投入係数!X72+逆行列係数!W320</f>
        <v>-4.1176195207729437E-2</v>
      </c>
      <c r="X403" s="247">
        <f>X237-投入係数!Y72+逆行列係数!X320</f>
        <v>-3.0151516308912281E-2</v>
      </c>
      <c r="Y403" s="247">
        <f>Y237-投入係数!Z72+逆行列係数!Y320</f>
        <v>-5.0983156393550555E-2</v>
      </c>
      <c r="Z403" s="247">
        <f>Z237-投入係数!AA72+逆行列係数!Z320</f>
        <v>-3.83065482968225E-2</v>
      </c>
      <c r="AA403" s="247">
        <f>AA237-投入係数!AB72+逆行列係数!AA320</f>
        <v>-4.6914229606667473E-3</v>
      </c>
      <c r="AB403" s="247">
        <f>AB237-投入係数!AC72+逆行列係数!AB320</f>
        <v>-1.5329228597438819E-2</v>
      </c>
      <c r="AC403" s="247">
        <f>AC237-投入係数!AD72+逆行列係数!AC320</f>
        <v>-1.4468195127890777E-2</v>
      </c>
      <c r="AD403" s="247">
        <f>AD237-投入係数!AE72+逆行列係数!AD320</f>
        <v>-9.2052443719576205E-3</v>
      </c>
      <c r="AE403" s="247">
        <f>AE237-投入係数!AF72+逆行列係数!AE320</f>
        <v>-4.4686676307995297E-3</v>
      </c>
      <c r="AF403" s="247">
        <f>AF237-投入係数!AG72+逆行列係数!AF320</f>
        <v>-1.1682056121776322E-3</v>
      </c>
      <c r="AG403" s="247">
        <f>AG237-投入係数!AH72+逆行列係数!AG320</f>
        <v>-7.0354894803962981E-3</v>
      </c>
      <c r="AH403" s="247">
        <f>AH237-投入係数!AI72+逆行列係数!AH320</f>
        <v>-6.6497950155637309E-3</v>
      </c>
      <c r="AI403" s="247">
        <f>AI237-投入係数!AJ72+逆行列係数!AI320</f>
        <v>-7.5385606248165966E-3</v>
      </c>
      <c r="AJ403" s="247">
        <f>AJ237-投入係数!AK72+逆行列係数!AJ320</f>
        <v>-1.3569568916339743E-2</v>
      </c>
      <c r="AK403" s="247">
        <f>AK237-投入係数!AL72+逆行列係数!AK320</f>
        <v>-3.2240892697649827E-2</v>
      </c>
      <c r="AL403" s="247">
        <f>AL237-投入係数!AM72+逆行列係数!AL320</f>
        <v>-2.6839291924991571E-2</v>
      </c>
      <c r="AM403" s="247">
        <f>AM237-投入係数!AN72+逆行列係数!AM320</f>
        <v>-1.4655536759445174E-2</v>
      </c>
      <c r="AN403" s="247">
        <f>AN237-投入係数!AO72+逆行列係数!AN320</f>
        <v>-4.8307051036225512E-2</v>
      </c>
      <c r="AO403" s="247">
        <f>AO237-投入係数!AP72+逆行列係数!AO320</f>
        <v>-0.17949377307039935</v>
      </c>
      <c r="AP403" s="248">
        <f>AP237-投入係数!AQ72+逆行列係数!AP320</f>
        <v>-3.4908580349683757E-3</v>
      </c>
      <c r="AQ403" s="247">
        <f>AQ237-投入係数!AS72+逆行列係数!AQ320</f>
        <v>-6.0098403209590062E-2</v>
      </c>
      <c r="AR403" s="247">
        <f>AR237-投入係数!AT72+逆行列係数!AR320</f>
        <v>-2.5233937463349052E-2</v>
      </c>
      <c r="AS403" s="247">
        <f>AS237-投入係数!AU72+逆行列係数!AS320</f>
        <v>-5.5367986859395563E-2</v>
      </c>
      <c r="AT403" s="247">
        <f>AT237-投入係数!AV72+逆行列係数!AT320</f>
        <v>-2.5288750829088179E-2</v>
      </c>
      <c r="AU403" s="247">
        <f>AU237-投入係数!AW72+逆行列係数!AU320</f>
        <v>-6.2226233398878346E-2</v>
      </c>
      <c r="AV403" s="247">
        <f>AV237-投入係数!AX72+逆行列係数!AV320</f>
        <v>-7.7468838744282703E-2</v>
      </c>
      <c r="AW403" s="247">
        <f>AW237-投入係数!AY72+逆行列係数!AW320</f>
        <v>-6.9517908667806161E-2</v>
      </c>
      <c r="AX403" s="247">
        <f>AX237-投入係数!AZ72+逆行列係数!AX320</f>
        <v>-4.276601747531647E-2</v>
      </c>
      <c r="AY403" s="247">
        <f>AY237-投入係数!BA72+逆行列係数!AY320</f>
        <v>-6.9320486341498426E-3</v>
      </c>
      <c r="AZ403" s="247">
        <f>AZ237-投入係数!BB72+逆行列係数!AZ320</f>
        <v>-5.4894963711098525E-2</v>
      </c>
      <c r="BA403" s="247">
        <f>BA237-投入係数!BC72+逆行列係数!BA320</f>
        <v>-3.3597633433995334E-2</v>
      </c>
      <c r="BB403" s="247">
        <f>BB237-投入係数!BD72+逆行列係数!BB320</f>
        <v>-1.6947737282315987E-2</v>
      </c>
      <c r="BC403" s="247">
        <f>BC237-投入係数!BE72+逆行列係数!BC320</f>
        <v>-2.429263456663882E-2</v>
      </c>
      <c r="BD403" s="247">
        <f>BD237-投入係数!BF72+逆行列係数!BD320</f>
        <v>-2.8647194246306656E-2</v>
      </c>
      <c r="BE403" s="247">
        <f>BE237-投入係数!BG72+逆行列係数!BE320</f>
        <v>-3.8810869907466343E-2</v>
      </c>
      <c r="BF403" s="247">
        <f>BF237-投入係数!BH72+逆行列係数!BF320</f>
        <v>-3.6416226753988812E-2</v>
      </c>
      <c r="BG403" s="247">
        <f>BG237-投入係数!BI72+逆行列係数!BG320</f>
        <v>-5.1633033411596072E-2</v>
      </c>
      <c r="BH403" s="247">
        <f>BH237-投入係数!BJ72+逆行列係数!BH320</f>
        <v>-4.4274886477404338E-2</v>
      </c>
      <c r="BI403" s="247">
        <f>BI237-投入係数!BK72+逆行列係数!BI320</f>
        <v>-5.0541940161276687E-2</v>
      </c>
      <c r="BJ403" s="247">
        <f>BJ237-投入係数!BL72+逆行列係数!BJ320</f>
        <v>-4.6497302572350782E-2</v>
      </c>
      <c r="BK403" s="247">
        <f>BK237-投入係数!BM72+逆行列係数!BK320</f>
        <v>-3.5733890316625494E-2</v>
      </c>
      <c r="BL403" s="247">
        <f>BL237-投入係数!BN72+逆行列係数!BL320</f>
        <v>-5.6694341841151817E-2</v>
      </c>
      <c r="BM403" s="247">
        <f>BM237-投入係数!BO72+逆行列係数!BM320</f>
        <v>-4.9619501503481614E-2</v>
      </c>
      <c r="BN403" s="247">
        <f>BN237-投入係数!BP72+逆行列係数!BN320</f>
        <v>-5.1294620009584612E-3</v>
      </c>
      <c r="BO403" s="247">
        <f>BO237-投入係数!BQ72+逆行列係数!BO320</f>
        <v>-1.789147273483295E-2</v>
      </c>
      <c r="BP403" s="247">
        <f>BP237-投入係数!BR72+逆行列係数!BP320</f>
        <v>-1.881627739232089E-2</v>
      </c>
      <c r="BQ403" s="247">
        <f>BQ237-投入係数!BS72+逆行列係数!BQ320</f>
        <v>0.98802225354265771</v>
      </c>
      <c r="BR403" s="247">
        <f>BR237-投入係数!BT72+逆行列係数!BR320</f>
        <v>-5.794305459686607E-3</v>
      </c>
      <c r="BS403" s="247">
        <f>BS237-投入係数!BU72+逆行列係数!BS320</f>
        <v>-1.6172201667314689E-3</v>
      </c>
      <c r="BT403" s="247">
        <f>BT237-投入係数!BV72+逆行列係数!BT320</f>
        <v>-8.8243622719111209E-3</v>
      </c>
      <c r="BU403" s="247">
        <f>BU237-投入係数!BW72+逆行列係数!BU320</f>
        <v>-9.4705722962446729E-3</v>
      </c>
      <c r="BV403" s="247">
        <f>BV237-投入係数!BX72+逆行列係数!BV320</f>
        <v>-9.8460021131990989E-3</v>
      </c>
      <c r="BW403" s="247">
        <f>BW237-投入係数!BY72+逆行列係数!BW320</f>
        <v>-1.8890557107454464E-2</v>
      </c>
      <c r="BX403" s="247">
        <f>BX237-投入係数!BZ72+逆行列係数!BX320</f>
        <v>-4.1058996774644564E-2</v>
      </c>
      <c r="BY403" s="247">
        <f>BY237-投入係数!CA72+逆行列係数!BY320</f>
        <v>-3.5392725922791184E-2</v>
      </c>
      <c r="BZ403" s="247">
        <f>BZ237-投入係数!CB72+逆行列係数!BZ320</f>
        <v>-1.7707587128821436E-2</v>
      </c>
      <c r="CA403" s="247">
        <f>CA237-投入係数!CC72+逆行列係数!CA320</f>
        <v>-6.0497252940269475E-2</v>
      </c>
      <c r="CB403" s="247">
        <f>CB237-投入係数!CD72+逆行列係数!CB320</f>
        <v>-0.23256208914027968</v>
      </c>
      <c r="CC403" s="277">
        <f>CC237-投入係数!CE72+逆行列係数!CC320</f>
        <v>-4.5252190136971949E-3</v>
      </c>
    </row>
    <row r="404" spans="1:81">
      <c r="A404" s="217"/>
      <c r="B404" s="356">
        <v>28</v>
      </c>
      <c r="C404" s="209" t="s">
        <v>52</v>
      </c>
      <c r="D404" s="247">
        <f>D238-投入係数!E73+逆行列係数!D321</f>
        <v>-1.326671164360917E-3</v>
      </c>
      <c r="E404" s="247">
        <f>E238-投入係数!F73+逆行列係数!E321</f>
        <v>-2.1444426232140037E-3</v>
      </c>
      <c r="F404" s="247">
        <f>F238-投入係数!G73+逆行列係数!F321</f>
        <v>-1.9040808538239495E-3</v>
      </c>
      <c r="G404" s="247">
        <f>G238-投入係数!H73+逆行列係数!G321</f>
        <v>-1.157179063394362E-2</v>
      </c>
      <c r="H404" s="247">
        <f>H238-投入係数!I73+逆行列係数!H321</f>
        <v>-1.2413826995099294E-3</v>
      </c>
      <c r="I404" s="247">
        <f>I238-投入係数!J73+逆行列係数!I321</f>
        <v>-3.4889106182267775E-3</v>
      </c>
      <c r="J404" s="247">
        <f>J238-投入係数!K73+逆行列係数!J321</f>
        <v>-1.7961175948581567E-3</v>
      </c>
      <c r="K404" s="247">
        <f>K238-投入係数!L73+逆行列係数!K321</f>
        <v>-1.3615914891720652E-3</v>
      </c>
      <c r="L404" s="247">
        <f>L238-投入係数!M73+逆行列係数!L321</f>
        <v>-7.48642385685259E-4</v>
      </c>
      <c r="M404" s="247">
        <f>M238-投入係数!N73+逆行列係数!M321</f>
        <v>-8.3647459952186968E-4</v>
      </c>
      <c r="N404" s="247">
        <f>N238-投入係数!O73+逆行列係数!N321</f>
        <v>-1.9122990257684229E-3</v>
      </c>
      <c r="O404" s="247">
        <f>O238-投入係数!P73+逆行列係数!O321</f>
        <v>-9.2673853760675737E-4</v>
      </c>
      <c r="P404" s="247">
        <f>P238-投入係数!Q73+逆行列係数!P321</f>
        <v>-1.2227100009217235E-3</v>
      </c>
      <c r="Q404" s="247">
        <f>Q238-投入係数!R73+逆行列係数!Q321</f>
        <v>-2.2358805424415001E-3</v>
      </c>
      <c r="R404" s="247">
        <f>R238-投入係数!S73+逆行列係数!R321</f>
        <v>-1.3687247884976014E-3</v>
      </c>
      <c r="S404" s="247">
        <f>S238-投入係数!T73+逆行列係数!S321</f>
        <v>-1.2113010437234599E-3</v>
      </c>
      <c r="T404" s="247">
        <f>T238-投入係数!U73+逆行列係数!T321</f>
        <v>-1.486735628541861E-3</v>
      </c>
      <c r="U404" s="247">
        <f>U238-投入係数!V73+逆行列係数!U321</f>
        <v>-1.0583745335155084E-3</v>
      </c>
      <c r="V404" s="247">
        <f>V238-投入係数!W73+逆行列係数!V321</f>
        <v>-1.1855259237166689E-3</v>
      </c>
      <c r="W404" s="247">
        <f>W238-投入係数!X73+逆行列係数!W321</f>
        <v>-1.0109244998059404E-3</v>
      </c>
      <c r="X404" s="247">
        <f>X238-投入係数!Y73+逆行列係数!X321</f>
        <v>-2.067408457241716E-3</v>
      </c>
      <c r="Y404" s="247">
        <f>Y238-投入係数!Z73+逆行列係数!Y321</f>
        <v>-4.3766943136523042E-3</v>
      </c>
      <c r="Z404" s="247">
        <f>Z238-投入係数!AA73+逆行列係数!Z321</f>
        <v>-1.968445010697554E-3</v>
      </c>
      <c r="AA404" s="247">
        <f>AA238-投入係数!AB73+逆行列係数!AA321</f>
        <v>-3.0683171565124741E-3</v>
      </c>
      <c r="AB404" s="247">
        <f>AB238-投入係数!AC73+逆行列係数!AB321</f>
        <v>-3.3338334460006639E-3</v>
      </c>
      <c r="AC404" s="247">
        <f>AC238-投入係数!AD73+逆行列係数!AC321</f>
        <v>-4.6415318728151691E-3</v>
      </c>
      <c r="AD404" s="247">
        <f>AD238-投入係数!AE73+逆行列係数!AD321</f>
        <v>-3.3965640177364203E-3</v>
      </c>
      <c r="AE404" s="247">
        <f>AE238-投入係数!AF73+逆行列係数!AE321</f>
        <v>-1.3391260365206954E-2</v>
      </c>
      <c r="AF404" s="247">
        <f>AF238-投入係数!AG73+逆行列係数!AF321</f>
        <v>-1.338327763541622E-2</v>
      </c>
      <c r="AG404" s="247">
        <f>AG238-投入係数!AH73+逆行列係数!AG321</f>
        <v>-3.8030355959493829E-3</v>
      </c>
      <c r="AH404" s="247">
        <f>AH238-投入係数!AI73+逆行列係数!AH321</f>
        <v>-1.1881965900251059E-3</v>
      </c>
      <c r="AI404" s="247">
        <f>AI238-投入係数!AJ73+逆行列係数!AI321</f>
        <v>-2.9314353517426658E-3</v>
      </c>
      <c r="AJ404" s="247">
        <f>AJ238-投入係数!AK73+逆行列係数!AJ321</f>
        <v>-1.6741204552976159E-3</v>
      </c>
      <c r="AK404" s="247">
        <f>AK238-投入係数!AL73+逆行列係数!AK321</f>
        <v>-1.3008348481751298E-3</v>
      </c>
      <c r="AL404" s="247">
        <f>AL238-投入係数!AM73+逆行列係数!AL321</f>
        <v>-4.5205728042569861E-3</v>
      </c>
      <c r="AM404" s="247">
        <f>AM238-投入係数!AN73+逆行列係数!AM321</f>
        <v>-2.020559627493354E-3</v>
      </c>
      <c r="AN404" s="247">
        <f>AN238-投入係数!AO73+逆行列係数!AN321</f>
        <v>-2.2368776264427245E-3</v>
      </c>
      <c r="AO404" s="247">
        <f>AO238-投入係数!AP73+逆行列係数!AO321</f>
        <v>0</v>
      </c>
      <c r="AP404" s="248">
        <f>AP238-投入係数!AQ73+逆行列係数!AP321</f>
        <v>-5.9336947849599666E-3</v>
      </c>
      <c r="AQ404" s="247">
        <f>AQ238-投入係数!AS73+逆行列係数!AQ321</f>
        <v>-7.2773566807418245E-3</v>
      </c>
      <c r="AR404" s="247">
        <f>AR238-投入係数!AT73+逆行列係数!AR321</f>
        <v>-1.1624192663990011E-2</v>
      </c>
      <c r="AS404" s="247">
        <f>AS238-投入係数!AU73+逆行列係数!AS321</f>
        <v>-1.0717711940880387E-2</v>
      </c>
      <c r="AT404" s="247">
        <f>AT238-投入係数!AV73+逆行列係数!AT321</f>
        <v>-4.7710026252253832E-2</v>
      </c>
      <c r="AU404" s="247">
        <f>AU238-投入係数!AW73+逆行列係数!AU321</f>
        <v>-6.8181503758268196E-3</v>
      </c>
      <c r="AV404" s="247">
        <f>AV238-投入係数!AX73+逆行列係数!AV321</f>
        <v>-1.8857438993212284E-2</v>
      </c>
      <c r="AW404" s="247">
        <f>AW238-投入係数!AY73+逆行列係数!AW321</f>
        <v>-9.8634929150987777E-3</v>
      </c>
      <c r="AX404" s="247">
        <f>AX238-投入係数!AZ73+逆行列係数!AX321</f>
        <v>-7.9580060044105432E-3</v>
      </c>
      <c r="AY404" s="247">
        <f>AY238-投入係数!BA73+逆行列係数!AY321</f>
        <v>-3.7302917282471208E-3</v>
      </c>
      <c r="AZ404" s="247">
        <f>AZ238-投入係数!BB73+逆行列係数!AZ321</f>
        <v>-4.6300052051644024E-3</v>
      </c>
      <c r="BA404" s="247">
        <f>BA238-投入係数!BC73+逆行列係数!BA321</f>
        <v>-1.2082500793665827E-2</v>
      </c>
      <c r="BB404" s="247">
        <f>BB238-投入係数!BD73+逆行列係数!BB321</f>
        <v>-4.9754242961573669E-3</v>
      </c>
      <c r="BC404" s="247">
        <f>BC238-投入係数!BE73+逆行列係数!BC321</f>
        <v>-8.1888173746399642E-3</v>
      </c>
      <c r="BD404" s="247">
        <f>BD238-投入係数!BF73+逆行列係数!BD321</f>
        <v>-1.1361691793930859E-2</v>
      </c>
      <c r="BE404" s="247">
        <f>BE238-投入係数!BG73+逆行列係数!BE321</f>
        <v>-6.287516417675271E-3</v>
      </c>
      <c r="BF404" s="247">
        <f>BF238-投入係数!BH73+逆行列係数!BF321</f>
        <v>-6.9412928633638829E-3</v>
      </c>
      <c r="BG404" s="247">
        <f>BG238-投入係数!BI73+逆行列係数!BG321</f>
        <v>-1.2407863598813441E-2</v>
      </c>
      <c r="BH404" s="247">
        <f>BH238-投入係数!BJ73+逆行列係数!BH321</f>
        <v>-7.1611630362567093E-3</v>
      </c>
      <c r="BI404" s="247">
        <f>BI238-投入係数!BK73+逆行列係数!BI321</f>
        <v>-7.1681832148949298E-3</v>
      </c>
      <c r="BJ404" s="247">
        <f>BJ238-投入係数!BL73+逆行列係数!BJ321</f>
        <v>-7.7507196654235241E-3</v>
      </c>
      <c r="BK404" s="247">
        <f>BK238-投入係数!BM73+逆行列係数!BK321</f>
        <v>-5.1706640973925499E-3</v>
      </c>
      <c r="BL404" s="247">
        <f>BL238-投入係数!BN73+逆行列係数!BL321</f>
        <v>-1.9439348382841157E-2</v>
      </c>
      <c r="BM404" s="247">
        <f>BM238-投入係数!BO73+逆行列係数!BM321</f>
        <v>-1.082529625759786E-2</v>
      </c>
      <c r="BN404" s="247">
        <f>BN238-投入係数!BP73+逆行列係数!BN321</f>
        <v>-1.9414012833483187E-2</v>
      </c>
      <c r="BO404" s="247">
        <f>BO238-投入係数!BQ73+逆行列係数!BO321</f>
        <v>-1.6674419772473338E-2</v>
      </c>
      <c r="BP404" s="247">
        <f>BP238-投入係数!BR73+逆行列係数!BP321</f>
        <v>-2.6052829778623821E-2</v>
      </c>
      <c r="BQ404" s="247">
        <f>BQ238-投入係数!BS73+逆行列係数!BQ321</f>
        <v>-1.9285320160235375E-2</v>
      </c>
      <c r="BR404" s="247">
        <f>BR238-投入係数!BT73+逆行列係数!BR321</f>
        <v>0.92751979603365087</v>
      </c>
      <c r="BS404" s="247">
        <f>BS238-投入係数!BU73+逆行列係数!BS321</f>
        <v>-7.4153934559099022E-2</v>
      </c>
      <c r="BT404" s="247">
        <f>BT238-投入係数!BV73+逆行列係数!BT321</f>
        <v>-2.0504150867547897E-2</v>
      </c>
      <c r="BU404" s="247">
        <f>BU238-投入係数!BW73+逆行列係数!BU321</f>
        <v>-5.2821531804773548E-3</v>
      </c>
      <c r="BV404" s="247">
        <f>BV238-投入係数!BX73+逆行列係数!BV321</f>
        <v>-1.75328908286254E-2</v>
      </c>
      <c r="BW404" s="247">
        <f>BW238-投入係数!BY73+逆行列係数!BW321</f>
        <v>-8.2663571964411708E-3</v>
      </c>
      <c r="BX404" s="247">
        <f>BX238-投入係数!BZ73+逆行列係数!BX321</f>
        <v>-7.6040981408535312E-3</v>
      </c>
      <c r="BY404" s="247">
        <f>BY238-投入係数!CA73+逆行列係数!BY321</f>
        <v>-2.4219937558344382E-2</v>
      </c>
      <c r="BZ404" s="247">
        <f>BZ238-投入係数!CB73+逆行列係数!BZ321</f>
        <v>-1.0130567818213877E-2</v>
      </c>
      <c r="CA404" s="247">
        <f>CA238-投入係数!CC73+逆行列係数!CA321</f>
        <v>-1.2252224932270512E-2</v>
      </c>
      <c r="CB404" s="247">
        <f>CB238-投入係数!CD73+逆行列係数!CB321</f>
        <v>0</v>
      </c>
      <c r="CC404" s="277">
        <f>CC238-投入係数!CE73+逆行列係数!CC321</f>
        <v>-3.2558248548733557E-2</v>
      </c>
    </row>
    <row r="405" spans="1:81">
      <c r="A405" s="217"/>
      <c r="B405" s="356">
        <v>29</v>
      </c>
      <c r="C405" s="209" t="s">
        <v>53</v>
      </c>
      <c r="D405" s="247">
        <f>D239-投入係数!E74+逆行列係数!D322</f>
        <v>-5.3567853700186222E-6</v>
      </c>
      <c r="E405" s="247">
        <f>E239-投入係数!F74+逆行列係数!E322</f>
        <v>-1.4786935634474427E-5</v>
      </c>
      <c r="F405" s="247">
        <f>F239-投入係数!G74+逆行列係数!F322</f>
        <v>-1.1920230029916223E-5</v>
      </c>
      <c r="G405" s="247">
        <f>G239-投入係数!H74+逆行列係数!G322</f>
        <v>-6.6940363103295755E-5</v>
      </c>
      <c r="H405" s="247">
        <f>H239-投入係数!I74+逆行列係数!H322</f>
        <v>-3.47392649844105E-5</v>
      </c>
      <c r="I405" s="247">
        <f>I239-投入係数!J74+逆行列係数!I322</f>
        <v>-4.6112887847886073E-5</v>
      </c>
      <c r="J405" s="247">
        <f>J239-投入係数!K74+逆行列係数!J322</f>
        <v>-2.4187630175404657E-5</v>
      </c>
      <c r="K405" s="247">
        <f>K239-投入係数!L74+逆行列係数!K322</f>
        <v>-2.7817235727772915E-5</v>
      </c>
      <c r="L405" s="247">
        <f>L239-投入係数!M74+逆行列係数!L322</f>
        <v>-8.5253875273726122E-6</v>
      </c>
      <c r="M405" s="247">
        <f>M239-投入係数!N74+逆行列係数!M322</f>
        <v>-3.837031395091547E-5</v>
      </c>
      <c r="N405" s="247">
        <f>N239-投入係数!O74+逆行列係数!N322</f>
        <v>-3.5714358519052801E-5</v>
      </c>
      <c r="O405" s="247">
        <f>O239-投入係数!P74+逆行列係数!O322</f>
        <v>-1.3414257510941833E-5</v>
      </c>
      <c r="P405" s="247">
        <f>P239-投入係数!Q74+逆行列係数!P322</f>
        <v>-9.2648794984372485E-6</v>
      </c>
      <c r="Q405" s="247">
        <f>Q239-投入係数!R74+逆行列係数!Q322</f>
        <v>-3.7901515215067294E-5</v>
      </c>
      <c r="R405" s="247">
        <f>R239-投入係数!S74+逆行列係数!R322</f>
        <v>-2.8748873624457711E-5</v>
      </c>
      <c r="S405" s="247">
        <f>S239-投入係数!T74+逆行列係数!S322</f>
        <v>-2.2637734284883064E-5</v>
      </c>
      <c r="T405" s="247">
        <f>T239-投入係数!U74+逆行列係数!T322</f>
        <v>-3.3139339290393716E-5</v>
      </c>
      <c r="U405" s="247">
        <f>U239-投入係数!V74+逆行列係数!U322</f>
        <v>-1.4889940084447612E-5</v>
      </c>
      <c r="V405" s="247">
        <f>V239-投入係数!W74+逆行列係数!V322</f>
        <v>-1.8183833695352241E-5</v>
      </c>
      <c r="W405" s="247">
        <f>W239-投入係数!X74+逆行列係数!W322</f>
        <v>-2.1262197059254627E-5</v>
      </c>
      <c r="X405" s="247">
        <f>X239-投入係数!Y74+逆行列係数!X322</f>
        <v>-8.709828744467907E-6</v>
      </c>
      <c r="Y405" s="247">
        <f>Y239-投入係数!Z74+逆行列係数!Y322</f>
        <v>-3.1984065148182087E-5</v>
      </c>
      <c r="Z405" s="247">
        <f>Z239-投入係数!AA74+逆行列係数!Z322</f>
        <v>-5.3132995433999957E-5</v>
      </c>
      <c r="AA405" s="247">
        <f>AA239-投入係数!AB74+逆行列係数!AA322</f>
        <v>-7.2954427582516329E-5</v>
      </c>
      <c r="AB405" s="247">
        <f>AB239-投入係数!AC74+逆行列係数!AB322</f>
        <v>-1.2090187966490982E-5</v>
      </c>
      <c r="AC405" s="247">
        <f>AC239-投入係数!AD74+逆行列係数!AC322</f>
        <v>-1.5931784213455045E-5</v>
      </c>
      <c r="AD405" s="247">
        <f>AD239-投入係数!AE74+逆行列係数!AD322</f>
        <v>-3.1953928194192497E-4</v>
      </c>
      <c r="AE405" s="247">
        <f>AE239-投入係数!AF74+逆行列係数!AE322</f>
        <v>-1.6114368966266984E-4</v>
      </c>
      <c r="AF405" s="247">
        <f>AF239-投入係数!AG74+逆行列係数!AF322</f>
        <v>-4.2547139292998539E-4</v>
      </c>
      <c r="AG405" s="247">
        <f>AG239-投入係数!AH74+逆行列係数!AG322</f>
        <v>-3.0041251152039723E-4</v>
      </c>
      <c r="AH405" s="247">
        <f>AH239-投入係数!AI74+逆行列係数!AH322</f>
        <v>-2.010496048036677E-4</v>
      </c>
      <c r="AI405" s="247">
        <f>AI239-投入係数!AJ74+逆行列係数!AI322</f>
        <v>-3.4017534409567024E-5</v>
      </c>
      <c r="AJ405" s="247">
        <f>AJ239-投入係数!AK74+逆行列係数!AJ322</f>
        <v>-7.4329423798428303E-5</v>
      </c>
      <c r="AK405" s="247">
        <f>AK239-投入係数!AL74+逆行列係数!AK322</f>
        <v>-1.7505056766208669E-4</v>
      </c>
      <c r="AL405" s="247">
        <f>AL239-投入係数!AM74+逆行列係数!AL322</f>
        <v>-1.5036700371228058E-4</v>
      </c>
      <c r="AM405" s="247">
        <f>AM239-投入係数!AN74+逆行列係数!AM322</f>
        <v>-9.6867510879770352E-5</v>
      </c>
      <c r="AN405" s="247">
        <f>AN239-投入係数!AO74+逆行列係数!AN322</f>
        <v>-3.1893862724367963E-4</v>
      </c>
      <c r="AO405" s="247">
        <f>AO239-投入係数!AP74+逆行列係数!AO322</f>
        <v>0</v>
      </c>
      <c r="AP405" s="248">
        <f>AP239-投入係数!AQ74+逆行列係数!AP322</f>
        <v>-1.6897841294219232E-4</v>
      </c>
      <c r="AQ405" s="247">
        <f>AQ239-投入係数!AS74+逆行列係数!AQ322</f>
        <v>-6.991517550365673E-4</v>
      </c>
      <c r="AR405" s="247">
        <f>AR239-投入係数!AT74+逆行列係数!AR322</f>
        <v>-2.0970335725279932E-3</v>
      </c>
      <c r="AS405" s="247">
        <f>AS239-投入係数!AU74+逆行列係数!AS322</f>
        <v>-1.3892189272667989E-3</v>
      </c>
      <c r="AT405" s="247">
        <f>AT239-投入係数!AV74+逆行列係数!AT322</f>
        <v>-1.221225520937937E-2</v>
      </c>
      <c r="AU405" s="247">
        <f>AU239-投入係数!AW74+逆行列係数!AU322</f>
        <v>-3.5959013824359868E-3</v>
      </c>
      <c r="AV405" s="247">
        <f>AV239-投入係数!AX74+逆行列係数!AV322</f>
        <v>-5.258997828130111E-3</v>
      </c>
      <c r="AW405" s="247">
        <f>AW239-投入係数!AY74+逆行列係数!AW322</f>
        <v>-2.9296802197890785E-3</v>
      </c>
      <c r="AX405" s="247">
        <f>AX239-投入係数!AZ74+逆行列係数!AX322</f>
        <v>-3.6346873126231315E-3</v>
      </c>
      <c r="AY405" s="247">
        <f>AY239-投入係数!BA74+逆行列係数!AY322</f>
        <v>-5.7348184686395486E-4</v>
      </c>
      <c r="AZ405" s="247">
        <f>AZ239-投入係数!BB74+逆行列係数!AZ322</f>
        <v>-4.2791250820676339E-3</v>
      </c>
      <c r="BA405" s="247">
        <f>BA239-投入係数!BC74+逆行列係数!BA322</f>
        <v>-4.5727268925992602E-3</v>
      </c>
      <c r="BB405" s="247">
        <f>BB239-投入係数!BD74+逆行列係数!BB322</f>
        <v>-1.4715929573528468E-3</v>
      </c>
      <c r="BC405" s="247">
        <f>BC239-投入係数!BE74+逆行列係数!BC322</f>
        <v>-1.3460378422601232E-3</v>
      </c>
      <c r="BD405" s="247">
        <f>BD239-投入係数!BF74+逆行列係数!BD322</f>
        <v>-4.6691452071831634E-3</v>
      </c>
      <c r="BE405" s="247">
        <f>BE239-投入係数!BG74+逆行列係数!BE322</f>
        <v>-3.6817131528124299E-3</v>
      </c>
      <c r="BF405" s="247">
        <f>BF239-投入係数!BH74+逆行列係数!BF322</f>
        <v>-3.0470273400800799E-3</v>
      </c>
      <c r="BG405" s="247">
        <f>BG239-投入係数!BI74+逆行列係数!BG322</f>
        <v>-2.8076413270421759E-3</v>
      </c>
      <c r="BH405" s="247">
        <f>BH239-投入係数!BJ74+逆行列係数!BH322</f>
        <v>-1.8959876712093704E-3</v>
      </c>
      <c r="BI405" s="247">
        <f>BI239-投入係数!BK74+逆行列係数!BI322</f>
        <v>-2.6672412975662359E-3</v>
      </c>
      <c r="BJ405" s="247">
        <f>BJ239-投入係数!BL74+逆行列係数!BJ322</f>
        <v>-2.9305135735894642E-3</v>
      </c>
      <c r="BK405" s="247">
        <f>BK239-投入係数!BM74+逆行列係数!BK322</f>
        <v>-9.7980919796043374E-4</v>
      </c>
      <c r="BL405" s="247">
        <f>BL239-投入係数!BN74+逆行列係数!BL322</f>
        <v>-4.4085358490496352E-3</v>
      </c>
      <c r="BM405" s="247">
        <f>BM239-投入係数!BO74+逆行列係数!BM322</f>
        <v>-5.5967043317526541E-3</v>
      </c>
      <c r="BN405" s="247">
        <f>BN239-投入係数!BP74+逆行列係数!BN322</f>
        <v>-7.981228984202662E-3</v>
      </c>
      <c r="BO405" s="247">
        <f>BO239-投入係数!BQ74+逆行列係数!BO322</f>
        <v>-1.4483687304572205E-3</v>
      </c>
      <c r="BP405" s="247">
        <f>BP239-投入係数!BR74+逆行列係数!BP322</f>
        <v>-1.8377367989771101E-3</v>
      </c>
      <c r="BQ405" s="247">
        <f>BQ239-投入係数!BS74+逆行列係数!BQ322</f>
        <v>-3.5469450103194931E-2</v>
      </c>
      <c r="BR405" s="247">
        <f>BR239-投入係数!BT74+逆行列係数!BR322</f>
        <v>-1.8287600534742418E-2</v>
      </c>
      <c r="BS405" s="247">
        <f>BS239-投入係数!BU74+逆行列係数!BS322</f>
        <v>0.94753613225569078</v>
      </c>
      <c r="BT405" s="247">
        <f>BT239-投入係数!BV74+逆行列係数!BT322</f>
        <v>-2.7354107184821726E-2</v>
      </c>
      <c r="BU405" s="247">
        <f>BU239-投入係数!BW74+逆行列係数!BU322</f>
        <v>-3.0385036328594271E-2</v>
      </c>
      <c r="BV405" s="247">
        <f>BV239-投入係数!BX74+逆行列係数!BV322</f>
        <v>-3.9952766167899471E-3</v>
      </c>
      <c r="BW405" s="247">
        <f>BW239-投入係数!BY74+逆行列係数!BW322</f>
        <v>-9.5633782470990938E-3</v>
      </c>
      <c r="BX405" s="247">
        <f>BX239-投入係数!BZ74+逆行列係数!BX322</f>
        <v>-1.8729907513152573E-2</v>
      </c>
      <c r="BY405" s="247">
        <f>BY239-投入係数!CA74+逆行列係数!BY322</f>
        <v>-1.7487949433993035E-2</v>
      </c>
      <c r="BZ405" s="247">
        <f>BZ239-投入係数!CB74+逆行列係数!BZ322</f>
        <v>-1.0780590480869205E-2</v>
      </c>
      <c r="CA405" s="247">
        <f>CA239-投入係数!CC74+逆行列係数!CA322</f>
        <v>-3.4345872571100847E-2</v>
      </c>
      <c r="CB405" s="247">
        <f>CB239-投入係数!CD74+逆行列係数!CB322</f>
        <v>0</v>
      </c>
      <c r="CC405" s="277">
        <f>CC239-投入係数!CE74+逆行列係数!CC322</f>
        <v>-1.919846796782335E-2</v>
      </c>
    </row>
    <row r="406" spans="1:81">
      <c r="A406" s="217"/>
      <c r="B406" s="356">
        <v>30</v>
      </c>
      <c r="C406" s="209" t="s">
        <v>243</v>
      </c>
      <c r="D406" s="247">
        <f>D240-投入係数!E75+逆行列係数!D323</f>
        <v>-1.2366885274936377E-2</v>
      </c>
      <c r="E406" s="247">
        <f>E240-投入係数!F75+逆行列係数!E323</f>
        <v>-1.5102065955666738E-2</v>
      </c>
      <c r="F406" s="247">
        <f>F240-投入係数!G75+逆行列係数!F323</f>
        <v>-1.0642930320356186E-2</v>
      </c>
      <c r="G406" s="247">
        <f>G240-投入係数!H75+逆行列係数!G323</f>
        <v>-1.2518099332932752E-2</v>
      </c>
      <c r="H406" s="247">
        <f>H240-投入係数!I75+逆行列係数!H323</f>
        <v>-1.4865013399129228E-2</v>
      </c>
      <c r="I406" s="247">
        <f>I240-投入係数!J75+逆行列係数!I323</f>
        <v>-8.4704182896469943E-3</v>
      </c>
      <c r="J406" s="247">
        <f>J240-投入係数!K75+逆行列係数!J323</f>
        <v>-1.6013816501578043E-2</v>
      </c>
      <c r="K406" s="247">
        <f>K240-投入係数!L75+逆行列係数!K323</f>
        <v>-9.5794329578648401E-3</v>
      </c>
      <c r="L406" s="247">
        <f>L240-投入係数!M75+逆行列係数!L323</f>
        <v>-1.4756971805390567E-2</v>
      </c>
      <c r="M406" s="247">
        <f>M240-投入係数!N75+逆行列係数!M323</f>
        <v>-6.7413246309853282E-3</v>
      </c>
      <c r="N406" s="247">
        <f>N240-投入係数!O75+逆行列係数!N323</f>
        <v>-1.8491108139060495E-2</v>
      </c>
      <c r="O406" s="247">
        <f>O240-投入係数!P75+逆行列係数!O323</f>
        <v>-7.7006451479767531E-3</v>
      </c>
      <c r="P406" s="247">
        <f>P240-投入係数!Q75+逆行列係数!P323</f>
        <v>-9.2243307127867716E-3</v>
      </c>
      <c r="Q406" s="247">
        <f>Q240-投入係数!R75+逆行列係数!Q323</f>
        <v>-8.2308590904170923E-3</v>
      </c>
      <c r="R406" s="247">
        <f>R240-投入係数!S75+逆行列係数!R323</f>
        <v>-7.2282550712627573E-3</v>
      </c>
      <c r="S406" s="247">
        <f>S240-投入係数!T75+逆行列係数!S323</f>
        <v>-5.257415862606897E-3</v>
      </c>
      <c r="T406" s="247">
        <f>T240-投入係数!U75+逆行列係数!T323</f>
        <v>-7.6164393812579801E-3</v>
      </c>
      <c r="U406" s="247">
        <f>U240-投入係数!V75+逆行列係数!U323</f>
        <v>-5.8356585896818134E-3</v>
      </c>
      <c r="V406" s="247">
        <f>V240-投入係数!W75+逆行列係数!V323</f>
        <v>-7.712630576925613E-3</v>
      </c>
      <c r="W406" s="247">
        <f>W240-投入係数!X75+逆行列係数!W323</f>
        <v>-7.1962805145719261E-3</v>
      </c>
      <c r="X406" s="247">
        <f>X240-投入係数!Y75+逆行列係数!X323</f>
        <v>-6.1084852053481286E-3</v>
      </c>
      <c r="Y406" s="247">
        <f>Y240-投入係数!Z75+逆行列係数!Y323</f>
        <v>-4.5702243642638432E-2</v>
      </c>
      <c r="Z406" s="247">
        <f>Z240-投入係数!AA75+逆行列係数!Z323</f>
        <v>-1.0941539154120461E-2</v>
      </c>
      <c r="AA406" s="247">
        <f>AA240-投入係数!AB75+逆行列係数!AA323</f>
        <v>-1.3039534018469849E-2</v>
      </c>
      <c r="AB406" s="247">
        <f>AB240-投入係数!AC75+逆行列係数!AB323</f>
        <v>-6.9239222170761833E-3</v>
      </c>
      <c r="AC406" s="247">
        <f>AC240-投入係数!AD75+逆行列係数!AC323</f>
        <v>-2.3114275644368434E-2</v>
      </c>
      <c r="AD406" s="247">
        <f>AD240-投入係数!AE75+逆行列係数!AD323</f>
        <v>-8.2773628734718677E-3</v>
      </c>
      <c r="AE406" s="247">
        <f>AE240-投入係数!AF75+逆行列係数!AE323</f>
        <v>-1.1321048543757385E-2</v>
      </c>
      <c r="AF406" s="247">
        <f>AF240-投入係数!AG75+逆行列係数!AF323</f>
        <v>-5.2616110149012797E-4</v>
      </c>
      <c r="AG406" s="247">
        <f>AG240-投入係数!AH75+逆行列係数!AG323</f>
        <v>-3.1490680402253814E-2</v>
      </c>
      <c r="AH406" s="247">
        <f>AH240-投入係数!AI75+逆行列係数!AH323</f>
        <v>-6.0176532646369161E-3</v>
      </c>
      <c r="AI406" s="247">
        <f>AI240-投入係数!AJ75+逆行列係数!AI323</f>
        <v>-9.1585870471848178E-3</v>
      </c>
      <c r="AJ406" s="247">
        <f>AJ240-投入係数!AK75+逆行列係数!AJ323</f>
        <v>-7.4404241608641104E-3</v>
      </c>
      <c r="AK406" s="247">
        <f>AK240-投入係数!AL75+逆行列係数!AK323</f>
        <v>-5.0210382863420944E-3</v>
      </c>
      <c r="AL406" s="247">
        <f>AL240-投入係数!AM75+逆行列係数!AL323</f>
        <v>-1.2030001895648739E-2</v>
      </c>
      <c r="AM406" s="247">
        <f>AM240-投入係数!AN75+逆行列係数!AM323</f>
        <v>-3.7384892630563773E-3</v>
      </c>
      <c r="AN406" s="247">
        <f>AN240-投入係数!AO75+逆行列係数!AN323</f>
        <v>-8.2813031844375107E-3</v>
      </c>
      <c r="AO406" s="247">
        <f>AO240-投入係数!AP75+逆行列係数!AO323</f>
        <v>-2.366733561951111E-2</v>
      </c>
      <c r="AP406" s="248">
        <f>AP240-投入係数!AQ75+逆行列係数!AP323</f>
        <v>-1.7256211905403749E-2</v>
      </c>
      <c r="AQ406" s="247">
        <f>AQ240-投入係数!AS75+逆行列係数!AQ323</f>
        <v>-2.8485425385621155E-2</v>
      </c>
      <c r="AR406" s="247">
        <f>AR240-投入係数!AT75+逆行列係数!AR323</f>
        <v>-3.3628973660604626E-2</v>
      </c>
      <c r="AS406" s="247">
        <f>AS240-投入係数!AU75+逆行列係数!AS323</f>
        <v>-2.2991688620141608E-2</v>
      </c>
      <c r="AT406" s="247">
        <f>AT240-投入係数!AV75+逆行列係数!AT323</f>
        <v>-3.4433489040624932E-2</v>
      </c>
      <c r="AU406" s="247">
        <f>AU240-投入係数!AW75+逆行列係数!AU323</f>
        <v>-3.1913562166835115E-2</v>
      </c>
      <c r="AV406" s="247">
        <f>AV240-投入係数!AX75+逆行列係数!AV323</f>
        <v>-1.7354802816604897E-2</v>
      </c>
      <c r="AW406" s="247">
        <f>AW240-投入係数!AY75+逆行列係数!AW323</f>
        <v>-3.4677998610450504E-2</v>
      </c>
      <c r="AX406" s="247">
        <f>AX240-投入係数!AZ75+逆行列係数!AX323</f>
        <v>-2.1211928195510849E-2</v>
      </c>
      <c r="AY406" s="247">
        <f>AY240-投入係数!BA75+逆行列係数!AY323</f>
        <v>-1.9263390016747001E-2</v>
      </c>
      <c r="AZ406" s="247">
        <f>AZ240-投入係数!BB75+逆行列係数!AZ323</f>
        <v>-1.6087379927096201E-2</v>
      </c>
      <c r="BA406" s="247">
        <f>BA240-投入係数!BC75+逆行列係数!BA323</f>
        <v>-4.4793485416059327E-2</v>
      </c>
      <c r="BB406" s="247">
        <f>BB240-投入係数!BD75+逆行列係数!BB323</f>
        <v>-1.8570792555482128E-2</v>
      </c>
      <c r="BC406" s="247">
        <f>BC240-投入係数!BE75+逆行列係数!BC323</f>
        <v>-2.9561716081250834E-2</v>
      </c>
      <c r="BD406" s="247">
        <f>BD240-投入係数!BF75+逆行列係数!BD323</f>
        <v>-1.9148312676702386E-2</v>
      </c>
      <c r="BE406" s="247">
        <f>BE240-投入係数!BG75+逆行列係数!BE323</f>
        <v>-1.4949175190323433E-2</v>
      </c>
      <c r="BF406" s="247">
        <f>BF240-投入係数!BH75+逆行列係数!BF323</f>
        <v>-1.2821442340046249E-2</v>
      </c>
      <c r="BG406" s="247">
        <f>BG240-投入係数!BI75+逆行列係数!BG323</f>
        <v>-1.6999431149673689E-2</v>
      </c>
      <c r="BH406" s="247">
        <f>BH240-投入係数!BJ75+逆行列係数!BH323</f>
        <v>-1.3925155051150818E-2</v>
      </c>
      <c r="BI406" s="247">
        <f>BI240-投入係数!BK75+逆行列係数!BI323</f>
        <v>-1.7323902611396703E-2</v>
      </c>
      <c r="BJ406" s="247">
        <f>BJ240-投入係数!BL75+逆行列係数!BJ323</f>
        <v>-1.7429274938575406E-2</v>
      </c>
      <c r="BK406" s="247">
        <f>BK240-投入係数!BM75+逆行列係数!BK323</f>
        <v>-1.6295197931953994E-2</v>
      </c>
      <c r="BL406" s="247">
        <f>BL240-投入係数!BN75+逆行列係数!BL323</f>
        <v>-8.4594747952082452E-2</v>
      </c>
      <c r="BM406" s="247">
        <f>BM240-投入係数!BO75+逆行列係数!BM323</f>
        <v>-2.6204101555051058E-2</v>
      </c>
      <c r="BN406" s="247">
        <f>BN240-投入係数!BP75+逆行列係数!BN323</f>
        <v>-2.4708216641293624E-2</v>
      </c>
      <c r="BO406" s="247">
        <f>BO240-投入係数!BQ75+逆行列係数!BO323</f>
        <v>-1.4532972388423087E-2</v>
      </c>
      <c r="BP406" s="247">
        <f>BP240-投入係数!BR75+逆行列係数!BP323</f>
        <v>-5.5001000789918215E-2</v>
      </c>
      <c r="BQ406" s="247">
        <f>BQ240-投入係数!BS75+逆行列係数!BQ323</f>
        <v>-2.1596128550442177E-2</v>
      </c>
      <c r="BR406" s="247">
        <f>BR240-投入係数!BT75+逆行列係数!BR323</f>
        <v>-2.5035503246484611E-2</v>
      </c>
      <c r="BS406" s="247">
        <f>BS240-投入係数!BU75+逆行列係数!BS323</f>
        <v>-1.3418837925726177E-3</v>
      </c>
      <c r="BT406" s="247">
        <f>BT240-投入係数!BV75+逆行列係数!BT323</f>
        <v>0.90196673222932566</v>
      </c>
      <c r="BU406" s="247">
        <f>BU240-投入係数!BW75+逆行列係数!BU323</f>
        <v>-1.4180805816769615E-2</v>
      </c>
      <c r="BV406" s="247">
        <f>BV240-投入係数!BX75+逆行列係数!BV323</f>
        <v>-2.2297196176739927E-2</v>
      </c>
      <c r="BW406" s="247">
        <f>BW240-投入係数!BY75+逆行列係数!BW323</f>
        <v>-1.9155926083345671E-2</v>
      </c>
      <c r="BX406" s="247">
        <f>BX240-投入係数!BZ75+逆行列係数!BX323</f>
        <v>-1.1863559735148755E-2</v>
      </c>
      <c r="BY406" s="247">
        <f>BY240-投入係数!CA75+逆行列係数!BY323</f>
        <v>-2.7724745133092536E-2</v>
      </c>
      <c r="BZ406" s="247">
        <f>BZ240-投入係数!CB75+逆行列係数!BZ323</f>
        <v>-8.7716409944768089E-3</v>
      </c>
      <c r="CA406" s="247">
        <f>CA240-投入係数!CC75+逆行列係数!CA323</f>
        <v>-1.9353058974252928E-2</v>
      </c>
      <c r="CB406" s="247">
        <f>CB240-投入係数!CD75+逆行列係数!CB323</f>
        <v>-5.682114195279446E-2</v>
      </c>
      <c r="CC406" s="277">
        <f>CC240-投入係数!CE75+逆行列係数!CC323</f>
        <v>-4.1400478354537043E-2</v>
      </c>
    </row>
    <row r="407" spans="1:81">
      <c r="A407" s="217"/>
      <c r="B407" s="356">
        <v>31</v>
      </c>
      <c r="C407" s="209" t="s">
        <v>162</v>
      </c>
      <c r="D407" s="247">
        <f>D241-投入係数!E76+逆行列係数!D324</f>
        <v>-1.5883583257003868E-3</v>
      </c>
      <c r="E407" s="247">
        <f>E241-投入係数!F76+逆行列係数!E324</f>
        <v>-1.1418030427891221E-3</v>
      </c>
      <c r="F407" s="247">
        <f>F241-投入係数!G76+逆行列係数!F324</f>
        <v>-2.0660646118751337E-3</v>
      </c>
      <c r="G407" s="247">
        <f>G241-投入係数!H76+逆行列係数!G324</f>
        <v>-1.7863839624797481E-3</v>
      </c>
      <c r="H407" s="247">
        <f>H241-投入係数!I76+逆行列係数!H324</f>
        <v>-2.0875369698712598E-3</v>
      </c>
      <c r="I407" s="247">
        <f>I241-投入係数!J76+逆行列係数!I324</f>
        <v>-1.944337978154674E-3</v>
      </c>
      <c r="J407" s="247">
        <f>J241-投入係数!K76+逆行列係数!J324</f>
        <v>-1.8540935344852532E-3</v>
      </c>
      <c r="K407" s="247">
        <f>K241-投入係数!L76+逆行列係数!K324</f>
        <v>-4.5651849444362383E-3</v>
      </c>
      <c r="L407" s="247">
        <f>L241-投入係数!M76+逆行列係数!L324</f>
        <v>-5.4485874127781892E-4</v>
      </c>
      <c r="M407" s="247">
        <f>M241-投入係数!N76+逆行列係数!M324</f>
        <v>-1.6418579521118347E-3</v>
      </c>
      <c r="N407" s="247">
        <f>N241-投入係数!O76+逆行列係数!N324</f>
        <v>-2.2360342348918183E-3</v>
      </c>
      <c r="O407" s="247">
        <f>O241-投入係数!P76+逆行列係数!O324</f>
        <v>-1.0681791403104608E-3</v>
      </c>
      <c r="P407" s="247">
        <f>P241-投入係数!Q76+逆行列係数!P324</f>
        <v>-7.3814702001262066E-4</v>
      </c>
      <c r="Q407" s="247">
        <f>Q241-投入係数!R76+逆行列係数!Q324</f>
        <v>-3.0690145437853055E-3</v>
      </c>
      <c r="R407" s="247">
        <f>R241-投入係数!S76+逆行列係数!R324</f>
        <v>-2.876522134832474E-3</v>
      </c>
      <c r="S407" s="247">
        <f>S241-投入係数!T76+逆行列係数!S324</f>
        <v>-4.1738218745529659E-3</v>
      </c>
      <c r="T407" s="247">
        <f>T241-投入係数!U76+逆行列係数!T324</f>
        <v>-2.4801282142979521E-3</v>
      </c>
      <c r="U407" s="247">
        <f>U241-投入係数!V76+逆行列係数!U324</f>
        <v>-1.9912010271854472E-3</v>
      </c>
      <c r="V407" s="247">
        <f>V241-投入係数!W76+逆行列係数!V324</f>
        <v>-4.6202207445705931E-3</v>
      </c>
      <c r="W407" s="247">
        <f>W241-投入係数!X76+逆行列係数!W324</f>
        <v>-8.7299031646205973E-3</v>
      </c>
      <c r="X407" s="247">
        <f>X241-投入係数!Y76+逆行列係数!X324</f>
        <v>-1.7286333569162173E-3</v>
      </c>
      <c r="Y407" s="247">
        <f>Y241-投入係数!Z76+逆行列係数!Y324</f>
        <v>-2.7773533555503676E-3</v>
      </c>
      <c r="Z407" s="247">
        <f>Z241-投入係数!AA76+逆行列係数!Z324</f>
        <v>-3.6808817785588675E-3</v>
      </c>
      <c r="AA407" s="247">
        <f>AA241-投入係数!AB76+逆行列係数!AA324</f>
        <v>-5.2269545565696201E-3</v>
      </c>
      <c r="AB407" s="247">
        <f>AB241-投入係数!AC76+逆行列係数!AB324</f>
        <v>-1.6512067880022647E-2</v>
      </c>
      <c r="AC407" s="247">
        <f>AC241-投入係数!AD76+逆行列係数!AC324</f>
        <v>-4.2660093161153165E-3</v>
      </c>
      <c r="AD407" s="247">
        <f>AD241-投入係数!AE76+逆行列係数!AD324</f>
        <v>-1.7962320993785072E-2</v>
      </c>
      <c r="AE407" s="247">
        <f>AE241-投入係数!AF76+逆行列係数!AE324</f>
        <v>-2.4473378631940237E-2</v>
      </c>
      <c r="AF407" s="247">
        <f>AF241-投入係数!AG76+逆行列係数!AF324</f>
        <v>-1.3155302967828746E-3</v>
      </c>
      <c r="AG407" s="247">
        <f>AG241-投入係数!AH76+逆行列係数!AG324</f>
        <v>-5.4514625051610508E-3</v>
      </c>
      <c r="AH407" s="247">
        <f>AH241-投入係数!AI76+逆行列係数!AH324</f>
        <v>-8.588940162871464E-2</v>
      </c>
      <c r="AI407" s="247">
        <f>AI241-投入係数!AJ76+逆行列係数!AI324</f>
        <v>-1.2361271844367821E-2</v>
      </c>
      <c r="AJ407" s="247">
        <f>AJ241-投入係数!AK76+逆行列係数!AJ324</f>
        <v>-1.2412117486665345E-2</v>
      </c>
      <c r="AK407" s="247">
        <f>AK241-投入係数!AL76+逆行列係数!AK324</f>
        <v>-5.5070972081316567E-3</v>
      </c>
      <c r="AL407" s="247">
        <f>AL241-投入係数!AM76+逆行列係数!AL324</f>
        <v>-2.7092174978601384E-2</v>
      </c>
      <c r="AM407" s="247">
        <f>AM241-投入係数!AN76+逆行列係数!AM324</f>
        <v>-1.6257092682422633E-2</v>
      </c>
      <c r="AN407" s="247">
        <f>AN241-投入係数!AO76+逆行列係数!AN324</f>
        <v>-9.4159262693189177E-3</v>
      </c>
      <c r="AO407" s="247">
        <f>AO241-投入係数!AP76+逆行列係数!AO324</f>
        <v>0</v>
      </c>
      <c r="AP407" s="248">
        <f>AP241-投入係数!AQ76+逆行列係数!AP324</f>
        <v>-1.8192079810909669E-2</v>
      </c>
      <c r="AQ407" s="247">
        <f>AQ241-投入係数!AS76+逆行列係数!AQ324</f>
        <v>-3.6970726010029315E-3</v>
      </c>
      <c r="AR407" s="247">
        <f>AR241-投入係数!AT76+逆行列係数!AR324</f>
        <v>-2.5144298819062953E-3</v>
      </c>
      <c r="AS407" s="247">
        <f>AS241-投入係数!AU76+逆行列係数!AS324</f>
        <v>-4.5204706458965961E-3</v>
      </c>
      <c r="AT407" s="247">
        <f>AT241-投入係数!AV76+逆行列係数!AT324</f>
        <v>-8.9250391786623862E-3</v>
      </c>
      <c r="AU407" s="247">
        <f>AU241-投入係数!AW76+逆行列係数!AU324</f>
        <v>-4.2384336233866294E-3</v>
      </c>
      <c r="AV407" s="247">
        <f>AV241-投入係数!AX76+逆行列係数!AV324</f>
        <v>-4.2665714075485342E-3</v>
      </c>
      <c r="AW407" s="247">
        <f>AW241-投入係数!AY76+逆行列係数!AW324</f>
        <v>-4.0945678811321103E-3</v>
      </c>
      <c r="AX407" s="247">
        <f>AX241-投入係数!AZ76+逆行列係数!AX324</f>
        <v>-1.021265475042905E-2</v>
      </c>
      <c r="AY407" s="247">
        <f>AY241-投入係数!BA76+逆行列係数!AY324</f>
        <v>-7.4935483882202305E-4</v>
      </c>
      <c r="AZ407" s="247">
        <f>AZ241-投入係数!BB76+逆行列係数!AZ324</f>
        <v>-3.4848362709861674E-3</v>
      </c>
      <c r="BA407" s="247">
        <f>BA241-投入係数!BC76+逆行列係数!BA324</f>
        <v>-5.3584752684160001E-3</v>
      </c>
      <c r="BB407" s="247">
        <f>BB241-投入係数!BD76+逆行列係数!BB324</f>
        <v>-2.2617896900350111E-3</v>
      </c>
      <c r="BC407" s="247">
        <f>BC241-投入係数!BE76+逆行列係数!BC324</f>
        <v>-1.8597529200560358E-3</v>
      </c>
      <c r="BD407" s="247">
        <f>BD241-投入係数!BF76+逆行列係数!BD324</f>
        <v>-6.6186641312132536E-3</v>
      </c>
      <c r="BE407" s="247">
        <f>BE241-投入係数!BG76+逆行列係数!BE324</f>
        <v>-6.9309770225911681E-3</v>
      </c>
      <c r="BF407" s="247">
        <f>BF241-投入係数!BH76+逆行列係数!BF324</f>
        <v>-8.2615002263934055E-3</v>
      </c>
      <c r="BG407" s="247">
        <f>BG241-投入係数!BI76+逆行列係数!BG324</f>
        <v>-5.8778932146045315E-3</v>
      </c>
      <c r="BH407" s="247">
        <f>BH241-投入係数!BJ76+逆行列係数!BH324</f>
        <v>-5.3272077082319597E-3</v>
      </c>
      <c r="BI407" s="247">
        <f>BI241-投入係数!BK76+逆行列係数!BI324</f>
        <v>-8.8831705797584957E-3</v>
      </c>
      <c r="BJ407" s="247">
        <f>BJ241-投入係数!BL76+逆行列係数!BJ324</f>
        <v>-2.0366678463640733E-2</v>
      </c>
      <c r="BK407" s="247">
        <f>BK241-投入係数!BM76+逆行列係数!BK324</f>
        <v>-2.5050415025400161E-3</v>
      </c>
      <c r="BL407" s="247">
        <f>BL241-投入係数!BN76+逆行列係数!BL324</f>
        <v>-5.2448117235180617E-3</v>
      </c>
      <c r="BM407" s="247">
        <f>BM241-投入係数!BO76+逆行列係数!BM324</f>
        <v>-7.9325812267532509E-3</v>
      </c>
      <c r="BN407" s="247">
        <f>BN241-投入係数!BP76+逆行列係数!BN324</f>
        <v>-1.1372097479606245E-2</v>
      </c>
      <c r="BO407" s="247">
        <f>BO241-投入係数!BQ76+逆行列係数!BO324</f>
        <v>-3.1969450670447562E-2</v>
      </c>
      <c r="BP407" s="247">
        <f>BP241-投入係数!BR76+逆行列係数!BP324</f>
        <v>-9.2578895208607487E-3</v>
      </c>
      <c r="BQ407" s="247">
        <f>BQ241-投入係数!BS76+逆行列係数!BQ324</f>
        <v>-3.6996399022460331E-2</v>
      </c>
      <c r="BR407" s="247">
        <f>BR241-投入係数!BT76+逆行列係数!BR324</f>
        <v>-5.288732953638673E-2</v>
      </c>
      <c r="BS407" s="247">
        <f>BS241-投入係数!BU76+逆行列係数!BS324</f>
        <v>-3.1734618883917623E-3</v>
      </c>
      <c r="BT407" s="247">
        <f>BT241-投入係数!BV76+逆行列係数!BT324</f>
        <v>-1.0956585588362369E-2</v>
      </c>
      <c r="BU407" s="247">
        <f>BU241-投入係数!BW76+逆行列係数!BU324</f>
        <v>0.84534253602107212</v>
      </c>
      <c r="BV407" s="247">
        <f>BV241-投入係数!BX76+逆行列係数!BV324</f>
        <v>-2.7728843805080693E-2</v>
      </c>
      <c r="BW407" s="247">
        <f>BW241-投入係数!BY76+逆行列係数!BW324</f>
        <v>-3.0570182855795013E-2</v>
      </c>
      <c r="BX407" s="247">
        <f>BX241-投入係数!BZ76+逆行列係数!BX324</f>
        <v>-1.2825146708721046E-2</v>
      </c>
      <c r="BY407" s="247">
        <f>BY241-投入係数!CA76+逆行列係数!BY324</f>
        <v>-5.9924077199975188E-2</v>
      </c>
      <c r="BZ407" s="247">
        <f>BZ241-投入係数!CB76+逆行列係数!BZ324</f>
        <v>-8.7863894794759936E-2</v>
      </c>
      <c r="CA407" s="247">
        <f>CA241-投入係数!CC76+逆行列係数!CA324</f>
        <v>-2.2699780544117219E-2</v>
      </c>
      <c r="CB407" s="247">
        <f>CB241-投入係数!CD76+逆行列係数!CB324</f>
        <v>0</v>
      </c>
      <c r="CC407" s="277">
        <f>CC241-投入係数!CE76+逆行列係数!CC324</f>
        <v>-4.1037481819670263E-2</v>
      </c>
    </row>
    <row r="408" spans="1:81">
      <c r="A408" s="217"/>
      <c r="B408" s="356">
        <v>32</v>
      </c>
      <c r="C408" s="209" t="s">
        <v>54</v>
      </c>
      <c r="D408" s="247">
        <f>D242-投入係数!E77+逆行列係数!D325</f>
        <v>0</v>
      </c>
      <c r="E408" s="247">
        <f>E242-投入係数!F77+逆行列係数!E325</f>
        <v>0</v>
      </c>
      <c r="F408" s="247">
        <f>F242-投入係数!G77+逆行列係数!F325</f>
        <v>0</v>
      </c>
      <c r="G408" s="247">
        <f>G242-投入係数!H77+逆行列係数!G325</f>
        <v>0</v>
      </c>
      <c r="H408" s="247">
        <f>H242-投入係数!I77+逆行列係数!H325</f>
        <v>0</v>
      </c>
      <c r="I408" s="247">
        <f>I242-投入係数!J77+逆行列係数!I325</f>
        <v>0</v>
      </c>
      <c r="J408" s="247">
        <f>J242-投入係数!K77+逆行列係数!J325</f>
        <v>0</v>
      </c>
      <c r="K408" s="247">
        <f>K242-投入係数!L77+逆行列係数!K325</f>
        <v>0</v>
      </c>
      <c r="L408" s="247">
        <f>L242-投入係数!M77+逆行列係数!L325</f>
        <v>0</v>
      </c>
      <c r="M408" s="247">
        <f>M242-投入係数!N77+逆行列係数!M325</f>
        <v>0</v>
      </c>
      <c r="N408" s="247">
        <f>N242-投入係数!O77+逆行列係数!N325</f>
        <v>0</v>
      </c>
      <c r="O408" s="247">
        <f>O242-投入係数!P77+逆行列係数!O325</f>
        <v>0</v>
      </c>
      <c r="P408" s="247">
        <f>P242-投入係数!Q77+逆行列係数!P325</f>
        <v>0</v>
      </c>
      <c r="Q408" s="247">
        <f>Q242-投入係数!R77+逆行列係数!Q325</f>
        <v>0</v>
      </c>
      <c r="R408" s="247">
        <f>R242-投入係数!S77+逆行列係数!R325</f>
        <v>0</v>
      </c>
      <c r="S408" s="247">
        <f>S242-投入係数!T77+逆行列係数!S325</f>
        <v>0</v>
      </c>
      <c r="T408" s="247">
        <f>T242-投入係数!U77+逆行列係数!T325</f>
        <v>0</v>
      </c>
      <c r="U408" s="247">
        <f>U242-投入係数!V77+逆行列係数!U325</f>
        <v>0</v>
      </c>
      <c r="V408" s="247">
        <f>V242-投入係数!W77+逆行列係数!V325</f>
        <v>0</v>
      </c>
      <c r="W408" s="247">
        <f>W242-投入係数!X77+逆行列係数!W325</f>
        <v>0</v>
      </c>
      <c r="X408" s="247">
        <f>X242-投入係数!Y77+逆行列係数!X325</f>
        <v>0</v>
      </c>
      <c r="Y408" s="247">
        <f>Y242-投入係数!Z77+逆行列係数!Y325</f>
        <v>0</v>
      </c>
      <c r="Z408" s="247">
        <f>Z242-投入係数!AA77+逆行列係数!Z325</f>
        <v>0</v>
      </c>
      <c r="AA408" s="247">
        <f>AA242-投入係数!AB77+逆行列係数!AA325</f>
        <v>0</v>
      </c>
      <c r="AB408" s="247">
        <f>AB242-投入係数!AC77+逆行列係数!AB325</f>
        <v>0</v>
      </c>
      <c r="AC408" s="247">
        <f>AC242-投入係数!AD77+逆行列係数!AC325</f>
        <v>0</v>
      </c>
      <c r="AD408" s="247">
        <f>AD242-投入係数!AE77+逆行列係数!AD325</f>
        <v>0</v>
      </c>
      <c r="AE408" s="247">
        <f>AE242-投入係数!AF77+逆行列係数!AE325</f>
        <v>0</v>
      </c>
      <c r="AF408" s="247">
        <f>AF242-投入係数!AG77+逆行列係数!AF325</f>
        <v>0</v>
      </c>
      <c r="AG408" s="247">
        <f>AG242-投入係数!AH77+逆行列係数!AG325</f>
        <v>0</v>
      </c>
      <c r="AH408" s="247">
        <f>AH242-投入係数!AI77+逆行列係数!AH325</f>
        <v>0</v>
      </c>
      <c r="AI408" s="247">
        <f>AI242-投入係数!AJ77+逆行列係数!AI325</f>
        <v>0</v>
      </c>
      <c r="AJ408" s="247">
        <f>AJ242-投入係数!AK77+逆行列係数!AJ325</f>
        <v>0</v>
      </c>
      <c r="AK408" s="247">
        <f>AK242-投入係数!AL77+逆行列係数!AK325</f>
        <v>0</v>
      </c>
      <c r="AL408" s="247">
        <f>AL242-投入係数!AM77+逆行列係数!AL325</f>
        <v>0</v>
      </c>
      <c r="AM408" s="247">
        <f>AM242-投入係数!AN77+逆行列係数!AM325</f>
        <v>0</v>
      </c>
      <c r="AN408" s="247">
        <f>AN242-投入係数!AO77+逆行列係数!AN325</f>
        <v>0</v>
      </c>
      <c r="AO408" s="247">
        <f>AO242-投入係数!AP77+逆行列係数!AO325</f>
        <v>0</v>
      </c>
      <c r="AP408" s="248">
        <f>AP242-投入係数!AQ77+逆行列係数!AP325</f>
        <v>0</v>
      </c>
      <c r="AQ408" s="247">
        <f>AQ242-投入係数!AS77+逆行列係数!AQ325</f>
        <v>0</v>
      </c>
      <c r="AR408" s="247">
        <f>AR242-投入係数!AT77+逆行列係数!AR325</f>
        <v>0</v>
      </c>
      <c r="AS408" s="247">
        <f>AS242-投入係数!AU77+逆行列係数!AS325</f>
        <v>0</v>
      </c>
      <c r="AT408" s="247">
        <f>AT242-投入係数!AV77+逆行列係数!AT325</f>
        <v>0</v>
      </c>
      <c r="AU408" s="247">
        <f>AU242-投入係数!AW77+逆行列係数!AU325</f>
        <v>0</v>
      </c>
      <c r="AV408" s="247">
        <f>AV242-投入係数!AX77+逆行列係数!AV325</f>
        <v>0</v>
      </c>
      <c r="AW408" s="247">
        <f>AW242-投入係数!AY77+逆行列係数!AW325</f>
        <v>0</v>
      </c>
      <c r="AX408" s="247">
        <f>AX242-投入係数!AZ77+逆行列係数!AX325</f>
        <v>0</v>
      </c>
      <c r="AY408" s="247">
        <f>AY242-投入係数!BA77+逆行列係数!AY325</f>
        <v>0</v>
      </c>
      <c r="AZ408" s="247">
        <f>AZ242-投入係数!BB77+逆行列係数!AZ325</f>
        <v>0</v>
      </c>
      <c r="BA408" s="247">
        <f>BA242-投入係数!BC77+逆行列係数!BA325</f>
        <v>0</v>
      </c>
      <c r="BB408" s="247">
        <f>BB242-投入係数!BD77+逆行列係数!BB325</f>
        <v>0</v>
      </c>
      <c r="BC408" s="247">
        <f>BC242-投入係数!BE77+逆行列係数!BC325</f>
        <v>0</v>
      </c>
      <c r="BD408" s="247">
        <f>BD242-投入係数!BF77+逆行列係数!BD325</f>
        <v>0</v>
      </c>
      <c r="BE408" s="247">
        <f>BE242-投入係数!BG77+逆行列係数!BE325</f>
        <v>0</v>
      </c>
      <c r="BF408" s="247">
        <f>BF242-投入係数!BH77+逆行列係数!BF325</f>
        <v>0</v>
      </c>
      <c r="BG408" s="247">
        <f>BG242-投入係数!BI77+逆行列係数!BG325</f>
        <v>0</v>
      </c>
      <c r="BH408" s="247">
        <f>BH242-投入係数!BJ77+逆行列係数!BH325</f>
        <v>0</v>
      </c>
      <c r="BI408" s="247">
        <f>BI242-投入係数!BK77+逆行列係数!BI325</f>
        <v>0</v>
      </c>
      <c r="BJ408" s="247">
        <f>BJ242-投入係数!BL77+逆行列係数!BJ325</f>
        <v>0</v>
      </c>
      <c r="BK408" s="247">
        <f>BK242-投入係数!BM77+逆行列係数!BK325</f>
        <v>0</v>
      </c>
      <c r="BL408" s="247">
        <f>BL242-投入係数!BN77+逆行列係数!BL325</f>
        <v>0</v>
      </c>
      <c r="BM408" s="247">
        <f>BM242-投入係数!BO77+逆行列係数!BM325</f>
        <v>0</v>
      </c>
      <c r="BN408" s="247">
        <f>BN242-投入係数!BP77+逆行列係数!BN325</f>
        <v>0</v>
      </c>
      <c r="BO408" s="247">
        <f>BO242-投入係数!BQ77+逆行列係数!BO325</f>
        <v>0</v>
      </c>
      <c r="BP408" s="247">
        <f>BP242-投入係数!BR77+逆行列係数!BP325</f>
        <v>0</v>
      </c>
      <c r="BQ408" s="247">
        <f>BQ242-投入係数!BS77+逆行列係数!BQ325</f>
        <v>0</v>
      </c>
      <c r="BR408" s="247">
        <f>BR242-投入係数!BT77+逆行列係数!BR325</f>
        <v>0</v>
      </c>
      <c r="BS408" s="247">
        <f>BS242-投入係数!BU77+逆行列係数!BS325</f>
        <v>0</v>
      </c>
      <c r="BT408" s="247">
        <f>BT242-投入係数!BV77+逆行列係数!BT325</f>
        <v>0</v>
      </c>
      <c r="BU408" s="247">
        <f>BU242-投入係数!BW77+逆行列係数!BU325</f>
        <v>0</v>
      </c>
      <c r="BV408" s="247">
        <f>BV242-投入係数!BX77+逆行列係数!BV325</f>
        <v>1</v>
      </c>
      <c r="BW408" s="247">
        <f>BW242-投入係数!BY77+逆行列係数!BW325</f>
        <v>0</v>
      </c>
      <c r="BX408" s="247">
        <f>BX242-投入係数!BZ77+逆行列係数!BX325</f>
        <v>0</v>
      </c>
      <c r="BY408" s="247">
        <f>BY242-投入係数!CA77+逆行列係数!BY325</f>
        <v>0</v>
      </c>
      <c r="BZ408" s="247">
        <f>BZ242-投入係数!CB77+逆行列係数!BZ325</f>
        <v>0</v>
      </c>
      <c r="CA408" s="247">
        <f>CA242-投入係数!CC77+逆行列係数!CA325</f>
        <v>0</v>
      </c>
      <c r="CB408" s="247">
        <f>CB242-投入係数!CD77+逆行列係数!CB325</f>
        <v>0</v>
      </c>
      <c r="CC408" s="277">
        <f>CC242-投入係数!CE77+逆行列係数!CC325</f>
        <v>-0.10149260298488789</v>
      </c>
    </row>
    <row r="409" spans="1:81">
      <c r="A409" s="217"/>
      <c r="B409" s="356">
        <v>33</v>
      </c>
      <c r="C409" s="209" t="s">
        <v>55</v>
      </c>
      <c r="D409" s="247">
        <f>D243-投入係数!E78+逆行列係数!D326</f>
        <v>-8.0908944040002562E-6</v>
      </c>
      <c r="E409" s="247">
        <f>E243-投入係数!F78+逆行列係数!E326</f>
        <v>-2.2456343716208322E-4</v>
      </c>
      <c r="F409" s="247">
        <f>F243-投入係数!G78+逆行列係数!F326</f>
        <v>0</v>
      </c>
      <c r="G409" s="247">
        <f>G243-投入係数!H78+逆行列係数!G326</f>
        <v>-1.000957287075317E-4</v>
      </c>
      <c r="H409" s="247">
        <f>H243-投入係数!I78+逆行列係数!H326</f>
        <v>-7.5017201478767796E-5</v>
      </c>
      <c r="I409" s="247">
        <f>I243-投入係数!J78+逆行列係数!I326</f>
        <v>-7.9073928916816833E-6</v>
      </c>
      <c r="J409" s="247">
        <f>J243-投入係数!K78+逆行列係数!J326</f>
        <v>-4.0499363551500116E-5</v>
      </c>
      <c r="K409" s="247">
        <f>K243-投入係数!L78+逆行列係数!K326</f>
        <v>-1.2601345960308537E-4</v>
      </c>
      <c r="L409" s="247">
        <f>L243-投入係数!M78+逆行列係数!L326</f>
        <v>-1.078307169094504E-5</v>
      </c>
      <c r="M409" s="247">
        <f>M243-投入係数!N78+逆行列係数!M326</f>
        <v>-5.1158747512779215E-5</v>
      </c>
      <c r="N409" s="247">
        <f>N243-投入係数!O78+逆行列係数!N326</f>
        <v>-1.1780200498709323E-4</v>
      </c>
      <c r="O409" s="247">
        <f>O243-投入係数!P78+逆行列係数!O326</f>
        <v>-1.9368624971416492E-5</v>
      </c>
      <c r="P409" s="247">
        <f>P243-投入係数!Q78+逆行列係数!P326</f>
        <v>-7.2429286447892084E-6</v>
      </c>
      <c r="Q409" s="247">
        <f>Q243-投入係数!R78+逆行列係数!Q326</f>
        <v>-1.3210078208360823E-4</v>
      </c>
      <c r="R409" s="247">
        <f>R243-投入係数!S78+逆行列係数!R326</f>
        <v>-1.2930446262058966E-4</v>
      </c>
      <c r="S409" s="247">
        <f>S243-投入係数!T78+逆行列係数!S326</f>
        <v>-1.7580489793688202E-4</v>
      </c>
      <c r="T409" s="247">
        <f>T243-投入係数!U78+逆行列係数!T326</f>
        <v>-9.0609789278013335E-5</v>
      </c>
      <c r="U409" s="247">
        <f>U243-投入係数!V78+逆行列係数!U326</f>
        <v>-3.2310359744320329E-4</v>
      </c>
      <c r="V409" s="247">
        <f>V243-投入係数!W78+逆行列係数!V326</f>
        <v>-3.2498286713966799E-4</v>
      </c>
      <c r="W409" s="247">
        <f>W243-投入係数!X78+逆行列係数!W326</f>
        <v>-9.4253430534849678E-4</v>
      </c>
      <c r="X409" s="247">
        <f>X243-投入係数!Y78+逆行列係数!X326</f>
        <v>-9.0412345434929156E-5</v>
      </c>
      <c r="Y409" s="247">
        <f>Y243-投入係数!Z78+逆行列係数!Y326</f>
        <v>-2.0991519613311515E-5</v>
      </c>
      <c r="Z409" s="247">
        <f>Z243-投入係数!AA78+逆行列係数!Z326</f>
        <v>-5.7973257735663881E-5</v>
      </c>
      <c r="AA409" s="247">
        <f>AA243-投入係数!AB78+逆行列係数!AA326</f>
        <v>-1.9668433176876391E-4</v>
      </c>
      <c r="AB409" s="247">
        <f>AB243-投入係数!AC78+逆行列係数!AB326</f>
        <v>-3.1169694177547292E-5</v>
      </c>
      <c r="AC409" s="247">
        <f>AC243-投入係数!AD78+逆行列係数!AC326</f>
        <v>-8.0342814819768648E-5</v>
      </c>
      <c r="AD409" s="247">
        <f>AD243-投入係数!AE78+逆行列係数!AD326</f>
        <v>-7.5725969763764325E-5</v>
      </c>
      <c r="AE409" s="247">
        <f>AE243-投入係数!AF78+逆行列係数!AE326</f>
        <v>-6.516782492193856E-5</v>
      </c>
      <c r="AF409" s="247">
        <f>AF243-投入係数!AG78+逆行列係数!AF326</f>
        <v>-4.6824758926652666E-7</v>
      </c>
      <c r="AG409" s="247">
        <f>AG243-投入係数!AH78+逆行列係数!AG326</f>
        <v>-2.946547689719762E-4</v>
      </c>
      <c r="AH409" s="247">
        <f>AH243-投入係数!AI78+逆行列係数!AH326</f>
        <v>-1.6719257865445778E-3</v>
      </c>
      <c r="AI409" s="247">
        <f>AI243-投入係数!AJ78+逆行列係数!AI326</f>
        <v>-4.0575102045995613E-5</v>
      </c>
      <c r="AJ409" s="247">
        <f>AJ243-投入係数!AK78+逆行列係数!AJ326</f>
        <v>-1.8148391376451547E-6</v>
      </c>
      <c r="AK409" s="247">
        <f>AK243-投入係数!AL78+逆行列係数!AK326</f>
        <v>-3.2074908450746816E-5</v>
      </c>
      <c r="AL409" s="247">
        <f>AL243-投入係数!AM78+逆行列係数!AL326</f>
        <v>-1.7295641526040684E-6</v>
      </c>
      <c r="AM409" s="247">
        <f>AM243-投入係数!AN78+逆行列係数!AM326</f>
        <v>-1.7797267000770834E-4</v>
      </c>
      <c r="AN409" s="247">
        <f>AN243-投入係数!AO78+逆行列係数!AN326</f>
        <v>-1.8115507450413096E-4</v>
      </c>
      <c r="AO409" s="247">
        <f>AO243-投入係数!AP78+逆行列係数!AO326</f>
        <v>0</v>
      </c>
      <c r="AP409" s="248">
        <f>AP243-投入係数!AQ78+逆行列係数!AP326</f>
        <v>-7.6643658852078777E-4</v>
      </c>
      <c r="AQ409" s="247">
        <f>AQ243-投入係数!AS78+逆行列係数!AQ326</f>
        <v>-4.4937769304197569E-5</v>
      </c>
      <c r="AR409" s="247">
        <f>AR243-投入係数!AT78+逆行列係数!AR326</f>
        <v>-4.8858485864210319E-4</v>
      </c>
      <c r="AS409" s="247">
        <f>AS243-投入係数!AU78+逆行列係数!AS326</f>
        <v>-2.2021683607340852E-6</v>
      </c>
      <c r="AT409" s="247">
        <f>AT243-投入係数!AV78+逆行列係数!AT326</f>
        <v>-6.0955594122314469E-4</v>
      </c>
      <c r="AU409" s="247">
        <f>AU243-投入係数!AW78+逆行列係数!AU326</f>
        <v>-2.007658007807101E-4</v>
      </c>
      <c r="AV409" s="247">
        <f>AV243-投入係数!AX78+逆行列係数!AV326</f>
        <v>-3.277163590020283E-5</v>
      </c>
      <c r="AW409" s="247">
        <f>AW243-投入係数!AY78+逆行列係数!AW326</f>
        <v>-1.6721665094623835E-4</v>
      </c>
      <c r="AX409" s="247">
        <f>AX243-投入係数!AZ78+逆行列係数!AX326</f>
        <v>-2.9140251403221768E-4</v>
      </c>
      <c r="AY409" s="247">
        <f>AY243-投入係数!BA78+逆行列係数!AY326</f>
        <v>-1.172833024041997E-5</v>
      </c>
      <c r="AZ409" s="247">
        <f>AZ243-投入係数!BB78+逆行列係数!AZ326</f>
        <v>-1.4879778781874578E-4</v>
      </c>
      <c r="BA409" s="247">
        <f>BA243-投入係数!BC78+逆行列係数!BA326</f>
        <v>-4.0390796872107992E-4</v>
      </c>
      <c r="BB409" s="247">
        <f>BB243-投入係数!BD78+逆行列係数!BB326</f>
        <v>-6.9125392801162798E-5</v>
      </c>
      <c r="BC409" s="247">
        <f>BC243-投入係数!BE78+逆行列係数!BC326</f>
        <v>-1.702719192602801E-5</v>
      </c>
      <c r="BD409" s="247">
        <f>BD243-投入係数!BF78+逆行列係数!BD326</f>
        <v>-4.2386965763462032E-4</v>
      </c>
      <c r="BE409" s="247">
        <f>BE243-投入係数!BG78+逆行列係数!BE326</f>
        <v>-6.5937465520879391E-4</v>
      </c>
      <c r="BF409" s="247">
        <f>BF243-投入係数!BH78+逆行列係数!BF326</f>
        <v>-3.7386639599764357E-4</v>
      </c>
      <c r="BG409" s="247">
        <f>BG243-投入係数!BI78+逆行列係数!BG326</f>
        <v>-3.3992864132837119E-4</v>
      </c>
      <c r="BH409" s="247">
        <f>BH243-投入係数!BJ78+逆行列係数!BH326</f>
        <v>-1.2889346532384365E-3</v>
      </c>
      <c r="BI409" s="247">
        <f>BI243-投入係数!BK78+逆行列係数!BI326</f>
        <v>-1.1572278949935825E-3</v>
      </c>
      <c r="BJ409" s="247">
        <f>BJ243-投入係数!BL78+逆行列係数!BJ326</f>
        <v>-1.5844722374500205E-3</v>
      </c>
      <c r="BK409" s="247">
        <f>BK243-投入係数!BM78+逆行列係数!BK326</f>
        <v>-1.9146302658881246E-4</v>
      </c>
      <c r="BL409" s="247">
        <f>BL243-投入係数!BN78+逆行列係数!BL326</f>
        <v>-5.7607099884681532E-5</v>
      </c>
      <c r="BM409" s="247">
        <f>BM243-投入係数!BO78+逆行列係数!BM326</f>
        <v>-1.5974644196982776E-4</v>
      </c>
      <c r="BN409" s="247">
        <f>BN243-投入係数!BP78+逆行列係数!BN326</f>
        <v>-6.3770032472002317E-4</v>
      </c>
      <c r="BO409" s="247">
        <f>BO243-投入係数!BQ78+逆行列係数!BO326</f>
        <v>-1.0939110831788294E-4</v>
      </c>
      <c r="BP409" s="247">
        <f>BP243-投入係数!BR78+逆行列係数!BP326</f>
        <v>-2.4226532901017097E-4</v>
      </c>
      <c r="BQ409" s="247">
        <f>BQ243-投入係数!BS78+逆行列係数!BQ326</f>
        <v>-2.156888661414201E-4</v>
      </c>
      <c r="BR409" s="247">
        <f>BR243-投入係数!BT78+逆行列係数!BR326</f>
        <v>-1.9683313774657339E-4</v>
      </c>
      <c r="BS409" s="247">
        <f>BS243-投入係数!BU78+逆行列係数!BS326</f>
        <v>-1.5476779240490597E-6</v>
      </c>
      <c r="BT409" s="247">
        <f>BT243-投入係数!BV78+逆行列係数!BT326</f>
        <v>-9.1989019417863045E-4</v>
      </c>
      <c r="BU409" s="247">
        <f>BU243-投入係数!BW78+逆行列係数!BU326</f>
        <v>-4.7391843445237754E-3</v>
      </c>
      <c r="BV409" s="247">
        <f>BV243-投入係数!BX78+逆行列係数!BV326</f>
        <v>-1.542925827905121E-4</v>
      </c>
      <c r="BW409" s="247">
        <f>BW243-投入係数!BY78+逆行列係数!BW326</f>
        <v>0.9999950677081223</v>
      </c>
      <c r="BX409" s="247">
        <f>BX243-投入係数!BZ78+逆行列係数!BX326</f>
        <v>-9.641516063330595E-5</v>
      </c>
      <c r="BY409" s="247">
        <f>BY243-投入係数!CA78+逆行列係数!BY326</f>
        <v>-2.9174112123724826E-6</v>
      </c>
      <c r="BZ409" s="247">
        <f>BZ243-投入係数!CB78+逆行列係数!BZ326</f>
        <v>-4.8594440894203858E-4</v>
      </c>
      <c r="CA409" s="247">
        <f>CA243-投入係数!CC78+逆行列係数!CA326</f>
        <v>-4.9570279281915309E-4</v>
      </c>
      <c r="CB409" s="247">
        <f>CB243-投入係数!CD78+逆行列係数!CB326</f>
        <v>0</v>
      </c>
      <c r="CC409" s="277">
        <f>CC243-投入係数!CE78+逆行列係数!CC326</f>
        <v>-2.3029646676972276E-3</v>
      </c>
    </row>
    <row r="410" spans="1:81">
      <c r="A410" s="217"/>
      <c r="B410" s="356">
        <v>34</v>
      </c>
      <c r="C410" s="209" t="s">
        <v>244</v>
      </c>
      <c r="D410" s="247">
        <f>D244-投入係数!E79+逆行列係数!D327</f>
        <v>0</v>
      </c>
      <c r="E410" s="247">
        <f>E244-投入係数!F79+逆行列係数!E327</f>
        <v>0</v>
      </c>
      <c r="F410" s="247">
        <f>F244-投入係数!G79+逆行列係数!F327</f>
        <v>0</v>
      </c>
      <c r="G410" s="247">
        <f>G244-投入係数!H79+逆行列係数!G327</f>
        <v>0</v>
      </c>
      <c r="H410" s="247">
        <f>H244-投入係数!I79+逆行列係数!H327</f>
        <v>0</v>
      </c>
      <c r="I410" s="247">
        <f>I244-投入係数!J79+逆行列係数!I327</f>
        <v>0</v>
      </c>
      <c r="J410" s="247">
        <f>J244-投入係数!K79+逆行列係数!J327</f>
        <v>0</v>
      </c>
      <c r="K410" s="247">
        <f>K244-投入係数!L79+逆行列係数!K327</f>
        <v>-1.6293589603890523E-8</v>
      </c>
      <c r="L410" s="247">
        <f>L244-投入係数!M79+逆行列係数!L327</f>
        <v>0</v>
      </c>
      <c r="M410" s="247">
        <f>M244-投入係数!N79+逆行列係数!M327</f>
        <v>0</v>
      </c>
      <c r="N410" s="247">
        <f>N244-投入係数!O79+逆行列係数!N327</f>
        <v>0</v>
      </c>
      <c r="O410" s="247">
        <f>O244-投入係数!P79+逆行列係数!O327</f>
        <v>-7.3461542963625705E-9</v>
      </c>
      <c r="P410" s="247">
        <f>P244-投入係数!Q79+逆行列係数!P327</f>
        <v>0</v>
      </c>
      <c r="Q410" s="247">
        <f>Q244-投入係数!R79+逆行列係数!Q327</f>
        <v>0</v>
      </c>
      <c r="R410" s="247">
        <f>R244-投入係数!S79+逆行列係数!R327</f>
        <v>0</v>
      </c>
      <c r="S410" s="247">
        <f>S244-投入係数!T79+逆行列係数!S327</f>
        <v>0</v>
      </c>
      <c r="T410" s="247">
        <f>T244-投入係数!U79+逆行列係数!T327</f>
        <v>0</v>
      </c>
      <c r="U410" s="247">
        <f>U244-投入係数!V79+逆行列係数!U327</f>
        <v>0</v>
      </c>
      <c r="V410" s="247">
        <f>V244-投入係数!W79+逆行列係数!V327</f>
        <v>0</v>
      </c>
      <c r="W410" s="247">
        <f>W244-投入係数!X79+逆行列係数!W327</f>
        <v>0</v>
      </c>
      <c r="X410" s="247">
        <f>X244-投入係数!Y79+逆行列係数!X327</f>
        <v>0</v>
      </c>
      <c r="Y410" s="247">
        <f>Y244-投入係数!Z79+逆行列係数!Y327</f>
        <v>-1.0574116393843169E-8</v>
      </c>
      <c r="Z410" s="247">
        <f>Z244-投入係数!AA79+逆行列係数!Z327</f>
        <v>-1.8133834870101702E-9</v>
      </c>
      <c r="AA410" s="247">
        <f>AA244-投入係数!AB79+逆行列係数!AA327</f>
        <v>-2.8717780851296649E-9</v>
      </c>
      <c r="AB410" s="247">
        <f>AB244-投入係数!AC79+逆行列係数!AB327</f>
        <v>-4.1869857322112644E-7</v>
      </c>
      <c r="AC410" s="247">
        <f>AC244-投入係数!AD79+逆行列係数!AC327</f>
        <v>0</v>
      </c>
      <c r="AD410" s="247">
        <f>AD244-投入係数!AE79+逆行列係数!AD327</f>
        <v>-8.0139828374864211E-8</v>
      </c>
      <c r="AE410" s="247">
        <f>AE244-投入係数!AF79+逆行列係数!AE327</f>
        <v>-4.2487138719679865E-7</v>
      </c>
      <c r="AF410" s="247">
        <f>AF244-投入係数!AG79+逆行列係数!AF327</f>
        <v>-4.1890806248519631E-8</v>
      </c>
      <c r="AG410" s="247">
        <f>AG244-投入係数!AH79+逆行列係数!AG327</f>
        <v>-5.0671521040156653E-6</v>
      </c>
      <c r="AH410" s="247">
        <f>AH244-投入係数!AI79+逆行列係数!AH327</f>
        <v>-1.5851054335934037E-6</v>
      </c>
      <c r="AI410" s="247">
        <f>AI244-投入係数!AJ79+逆行列係数!AI327</f>
        <v>-6.9089606828750977E-8</v>
      </c>
      <c r="AJ410" s="247">
        <f>AJ244-投入係数!AK79+逆行列係数!AJ327</f>
        <v>-4.3881309704650504E-8</v>
      </c>
      <c r="AK410" s="247">
        <f>AK244-投入係数!AL79+逆行列係数!AK327</f>
        <v>-5.7964551203390246E-5</v>
      </c>
      <c r="AL410" s="247">
        <f>AL244-投入係数!AM79+逆行列係数!AL327</f>
        <v>-2.0909715539019844E-8</v>
      </c>
      <c r="AM410" s="247">
        <f>AM244-投入係数!AN79+逆行列係数!AM327</f>
        <v>-8.8484417956076016E-8</v>
      </c>
      <c r="AN410" s="247">
        <f>AN244-投入係数!AO79+逆行列係数!AN327</f>
        <v>-1.1341300671970184E-6</v>
      </c>
      <c r="AO410" s="247">
        <f>AO244-投入係数!AP79+逆行列係数!AO327</f>
        <v>0</v>
      </c>
      <c r="AP410" s="248">
        <f>AP244-投入係数!AQ79+逆行列係数!AP327</f>
        <v>-5.2349725886477654E-7</v>
      </c>
      <c r="AQ410" s="247">
        <f>AQ244-投入係数!AS79+逆行列係数!AQ327</f>
        <v>0</v>
      </c>
      <c r="AR410" s="247">
        <f>AR244-投入係数!AT79+逆行列係数!AR327</f>
        <v>0</v>
      </c>
      <c r="AS410" s="247">
        <f>AS244-投入係数!AU79+逆行列係数!AS327</f>
        <v>0</v>
      </c>
      <c r="AT410" s="247">
        <f>AT244-投入係数!AV79+逆行列係数!AT327</f>
        <v>0</v>
      </c>
      <c r="AU410" s="247">
        <f>AU244-投入係数!AW79+逆行列係数!AU327</f>
        <v>0</v>
      </c>
      <c r="AV410" s="247">
        <f>AV244-投入係数!AX79+逆行列係数!AV327</f>
        <v>0</v>
      </c>
      <c r="AW410" s="247">
        <f>AW244-投入係数!AY79+逆行列係数!AW327</f>
        <v>-1.7161344250480533E-6</v>
      </c>
      <c r="AX410" s="247">
        <f>AX244-投入係数!AZ79+逆行列係数!AX327</f>
        <v>-5.3228007293823732E-6</v>
      </c>
      <c r="AY410" s="247">
        <f>AY244-投入係数!BA79+逆行列係数!AY327</f>
        <v>0</v>
      </c>
      <c r="AZ410" s="247">
        <f>AZ244-投入係数!BB79+逆行列係数!AZ327</f>
        <v>-5.3108613083362163E-7</v>
      </c>
      <c r="BA410" s="247">
        <f>BA244-投入係数!BC79+逆行列係数!BA327</f>
        <v>0</v>
      </c>
      <c r="BB410" s="247">
        <f>BB244-投入係数!BD79+逆行列係数!BB327</f>
        <v>-1.641331893597255E-6</v>
      </c>
      <c r="BC410" s="247">
        <f>BC244-投入係数!BE79+逆行列係数!BC327</f>
        <v>0</v>
      </c>
      <c r="BD410" s="247">
        <f>BD244-投入係数!BF79+逆行列係数!BD327</f>
        <v>0</v>
      </c>
      <c r="BE410" s="247">
        <f>BE244-投入係数!BG79+逆行列係数!BE327</f>
        <v>0</v>
      </c>
      <c r="BF410" s="247">
        <f>BF244-投入係数!BH79+逆行列係数!BF327</f>
        <v>0</v>
      </c>
      <c r="BG410" s="247">
        <f>BG244-投入係数!BI79+逆行列係数!BG327</f>
        <v>0</v>
      </c>
      <c r="BH410" s="247">
        <f>BH244-投入係数!BJ79+逆行列係数!BH327</f>
        <v>0</v>
      </c>
      <c r="BI410" s="247">
        <f>BI244-投入係数!BK79+逆行列係数!BI327</f>
        <v>0</v>
      </c>
      <c r="BJ410" s="247">
        <f>BJ244-投入係数!BL79+逆行列係数!BJ327</f>
        <v>0</v>
      </c>
      <c r="BK410" s="247">
        <f>BK244-投入係数!BM79+逆行列係数!BK327</f>
        <v>0</v>
      </c>
      <c r="BL410" s="247">
        <f>BL244-投入係数!BN79+逆行列係数!BL327</f>
        <v>-4.5264413112309859E-6</v>
      </c>
      <c r="BM410" s="247">
        <f>BM244-投入係数!BO79+逆行列係数!BM327</f>
        <v>-1.3039036099165176E-6</v>
      </c>
      <c r="BN410" s="247">
        <f>BN244-投入係数!BP79+逆行列係数!BN327</f>
        <v>-2.358579577045093E-5</v>
      </c>
      <c r="BO410" s="247">
        <f>BO244-投入係数!BQ79+逆行列係数!BO327</f>
        <v>-1.2251381620232143E-4</v>
      </c>
      <c r="BP410" s="247">
        <f>BP244-投入係数!BR79+逆行列係数!BP327</f>
        <v>0</v>
      </c>
      <c r="BQ410" s="247">
        <f>BQ244-投入係数!BS79+逆行列係数!BQ327</f>
        <v>-1.9136160658998408E-5</v>
      </c>
      <c r="BR410" s="247">
        <f>BR244-投入係数!BT79+逆行列係数!BR327</f>
        <v>-1.079911254476643E-4</v>
      </c>
      <c r="BS410" s="247">
        <f>BS244-投入係数!BU79+逆行列係数!BS327</f>
        <v>-1.1633723094601488E-5</v>
      </c>
      <c r="BT410" s="247">
        <f>BT244-投入係数!BV79+逆行列係数!BT327</f>
        <v>-9.6607737407392404E-4</v>
      </c>
      <c r="BU410" s="247">
        <f>BU244-投入係数!BW79+逆行列係数!BU327</f>
        <v>-2.711084077058406E-4</v>
      </c>
      <c r="BV410" s="247">
        <f>BV244-投入係数!BX79+逆行列係数!BV327</f>
        <v>-1.9536037972515873E-5</v>
      </c>
      <c r="BW410" s="247">
        <f>BW244-投入係数!BY79+逆行列係数!BW327</f>
        <v>-1.2358175731133625E-5</v>
      </c>
      <c r="BX410" s="247">
        <f>BX244-投入係数!BZ79+逆行列係数!BX327</f>
        <v>0.985604060842728</v>
      </c>
      <c r="BY410" s="247">
        <f>BY244-投入係数!CA79+逆行列係数!BY327</f>
        <v>-5.6687951307156918E-6</v>
      </c>
      <c r="BZ410" s="247">
        <f>BZ244-投入係数!CB79+逆行列係数!BZ327</f>
        <v>-2.3543095302785816E-5</v>
      </c>
      <c r="CA410" s="247">
        <f>CA244-投入係数!CC79+逆行列係数!CA327</f>
        <v>-2.6522809386895184E-4</v>
      </c>
      <c r="CB410" s="247">
        <f>CB244-投入係数!CD79+逆行列係数!CB327</f>
        <v>0</v>
      </c>
      <c r="CC410" s="277">
        <f>CC244-投入係数!CE79+逆行列係数!CC327</f>
        <v>-1.2902836998777655E-4</v>
      </c>
    </row>
    <row r="411" spans="1:81">
      <c r="A411" s="217"/>
      <c r="B411" s="356">
        <v>35</v>
      </c>
      <c r="C411" s="209" t="s">
        <v>245</v>
      </c>
      <c r="D411" s="247">
        <f>D245-投入係数!E80+逆行列係数!D328</f>
        <v>-2.0096831088834273E-5</v>
      </c>
      <c r="E411" s="247">
        <f>E245-投入係数!F80+逆行列係数!E328</f>
        <v>-1.5602494926788145E-5</v>
      </c>
      <c r="F411" s="247">
        <f>F245-投入係数!G80+逆行列係数!F328</f>
        <v>-1.2424559346984479E-4</v>
      </c>
      <c r="G411" s="247">
        <f>G245-投入係数!H80+逆行列係数!G328</f>
        <v>-1.9588717493078201E-5</v>
      </c>
      <c r="H411" s="247">
        <f>H245-投入係数!I80+逆行列係数!H328</f>
        <v>-1.2253569386825606E-5</v>
      </c>
      <c r="I411" s="247">
        <f>I245-投入係数!J80+逆行列係数!I328</f>
        <v>-7.4993042315248421E-6</v>
      </c>
      <c r="J411" s="247">
        <f>J245-投入係数!K80+逆行列係数!J328</f>
        <v>-5.3279915171391168E-6</v>
      </c>
      <c r="K411" s="247">
        <f>K245-投入係数!L80+逆行列係数!K328</f>
        <v>-1.0642828442520456E-5</v>
      </c>
      <c r="L411" s="247">
        <f>L245-投入係数!M80+逆行列係数!L328</f>
        <v>-3.0300958728572146E-6</v>
      </c>
      <c r="M411" s="247">
        <f>M245-投入係数!N80+逆行列係数!M328</f>
        <v>-4.4367540837286389E-6</v>
      </c>
      <c r="N411" s="247">
        <f>N245-投入係数!O80+逆行列係数!N328</f>
        <v>-7.6581427054783684E-6</v>
      </c>
      <c r="O411" s="247">
        <f>O245-投入係数!P80+逆行列係数!O328</f>
        <v>-6.4626088031855642E-6</v>
      </c>
      <c r="P411" s="247">
        <f>P245-投入係数!Q80+逆行列係数!P328</f>
        <v>-1.2251438865988801E-5</v>
      </c>
      <c r="Q411" s="247">
        <f>Q245-投入係数!R80+逆行列係数!Q328</f>
        <v>-2.8092642003400317E-6</v>
      </c>
      <c r="R411" s="247">
        <f>R245-投入係数!S80+逆行列係数!R328</f>
        <v>-1.316259442087293E-5</v>
      </c>
      <c r="S411" s="247">
        <f>S245-投入係数!T80+逆行列係数!S328</f>
        <v>-4.491754926664201E-6</v>
      </c>
      <c r="T411" s="247">
        <f>T245-投入係数!U80+逆行列係数!T328</f>
        <v>-8.586647108423482E-6</v>
      </c>
      <c r="U411" s="247">
        <f>U245-投入係数!V80+逆行列係数!U328</f>
        <v>-5.466322024102756E-6</v>
      </c>
      <c r="V411" s="247">
        <f>V245-投入係数!W80+逆行列係数!V328</f>
        <v>-2.7233457838173542E-6</v>
      </c>
      <c r="W411" s="247">
        <f>W245-投入係数!X80+逆行列係数!W328</f>
        <v>-3.2966767414612695E-6</v>
      </c>
      <c r="X411" s="247">
        <f>X245-投入係数!Y80+逆行列係数!X328</f>
        <v>-2.4362216191224808E-6</v>
      </c>
      <c r="Y411" s="247">
        <f>Y245-投入係数!Z80+逆行列係数!Y328</f>
        <v>-9.3484173134137084E-6</v>
      </c>
      <c r="Z411" s="247">
        <f>Z245-投入係数!AA80+逆行列係数!Z328</f>
        <v>-8.8197759206375504E-6</v>
      </c>
      <c r="AA411" s="247">
        <f>AA245-投入係数!AB80+逆行列係数!AA328</f>
        <v>-2.1698619534499688E-5</v>
      </c>
      <c r="AB411" s="247">
        <f>AB245-投入係数!AC80+逆行列係数!AB328</f>
        <v>-7.4033022622694788E-5</v>
      </c>
      <c r="AC411" s="247">
        <f>AC245-投入係数!AD80+逆行列係数!AC328</f>
        <v>-1.8596947479396274E-5</v>
      </c>
      <c r="AD411" s="247">
        <f>AD245-投入係数!AE80+逆行列係数!AD328</f>
        <v>-6.105753317019231E-6</v>
      </c>
      <c r="AE411" s="247">
        <f>AE245-投入係数!AF80+逆行列係数!AE328</f>
        <v>-3.1192864252625814E-5</v>
      </c>
      <c r="AF411" s="247">
        <f>AF245-投入係数!AG80+逆行列係数!AF328</f>
        <v>-2.1597894531956627E-6</v>
      </c>
      <c r="AG411" s="247">
        <f>AG245-投入係数!AH80+逆行列係数!AG328</f>
        <v>-1.7390522087594251E-5</v>
      </c>
      <c r="AH411" s="247">
        <f>AH245-投入係数!AI80+逆行列係数!AH328</f>
        <v>-1.1053042437739328E-5</v>
      </c>
      <c r="AI411" s="247">
        <f>AI245-投入係数!AJ80+逆行列係数!AI328</f>
        <v>-2.0647126505658959E-8</v>
      </c>
      <c r="AJ411" s="247">
        <f>AJ245-投入係数!AK80+逆行列係数!AJ328</f>
        <v>-2.1166032100472911E-5</v>
      </c>
      <c r="AK411" s="247">
        <f>AK245-投入係数!AL80+逆行列係数!AK328</f>
        <v>-1.0919969473619091E-5</v>
      </c>
      <c r="AL411" s="247">
        <f>AL245-投入係数!AM80+逆行列係数!AL328</f>
        <v>0</v>
      </c>
      <c r="AM411" s="247">
        <f>AM245-投入係数!AN80+逆行列係数!AM328</f>
        <v>-1.7880627081201E-5</v>
      </c>
      <c r="AN411" s="247">
        <f>AN245-投入係数!AO80+逆行列係数!AN328</f>
        <v>-2.3426807005771855E-5</v>
      </c>
      <c r="AO411" s="247">
        <f>AO245-投入係数!AP80+逆行列係数!AO328</f>
        <v>0</v>
      </c>
      <c r="AP411" s="248">
        <f>AP245-投入係数!AQ80+逆行列係数!AP328</f>
        <v>-2.3466729567453831E-6</v>
      </c>
      <c r="AQ411" s="247">
        <f>AQ245-投入係数!AS80+逆行列係数!AQ328</f>
        <v>-2.1356619910236005E-3</v>
      </c>
      <c r="AR411" s="247">
        <f>AR245-投入係数!AT80+逆行列係数!AR328</f>
        <v>-1.2479160464309907E-3</v>
      </c>
      <c r="AS411" s="247">
        <f>AS245-投入係数!AU80+逆行列係数!AS328</f>
        <v>-1.150613148706517E-2</v>
      </c>
      <c r="AT411" s="247">
        <f>AT245-投入係数!AV80+逆行列係数!AT328</f>
        <v>-3.0903585295011657E-3</v>
      </c>
      <c r="AU411" s="247">
        <f>AU245-投入係数!AW80+逆行列係数!AU328</f>
        <v>-1.201572736994821E-3</v>
      </c>
      <c r="AV411" s="247">
        <f>AV245-投入係数!AX80+逆行列係数!AV328</f>
        <v>-1.0931504843775619E-3</v>
      </c>
      <c r="AW411" s="247">
        <f>AW245-投入係数!AY80+逆行列係数!AW328</f>
        <v>-6.1208176432215797E-4</v>
      </c>
      <c r="AX411" s="247">
        <f>AX245-投入係数!AZ80+逆行列係数!AX328</f>
        <v>-1.0650059640988107E-3</v>
      </c>
      <c r="AY411" s="247">
        <f>AY245-投入係数!BA80+逆行列係数!AY328</f>
        <v>-1.823949290424459E-4</v>
      </c>
      <c r="AZ411" s="247">
        <f>AZ245-投入係数!BB80+逆行列係数!AZ328</f>
        <v>-4.4992540637397478E-4</v>
      </c>
      <c r="BA411" s="247">
        <f>BA245-投入係数!BC80+逆行列係数!BA328</f>
        <v>-8.3476813040659302E-4</v>
      </c>
      <c r="BB411" s="247">
        <f>BB245-投入係数!BD80+逆行列係数!BB328</f>
        <v>-6.2724305286778891E-4</v>
      </c>
      <c r="BC411" s="247">
        <f>BC245-投入係数!BE80+逆行列係数!BC328</f>
        <v>-1.0328082858890033E-3</v>
      </c>
      <c r="BD411" s="247">
        <f>BD245-投入係数!BF80+逆行列係数!BD328</f>
        <v>-2.3726956415032123E-4</v>
      </c>
      <c r="BE411" s="247">
        <f>BE245-投入係数!BG80+逆行列係数!BE328</f>
        <v>-2.0487218677778677E-3</v>
      </c>
      <c r="BF411" s="247">
        <f>BF245-投入係数!BH80+逆行列係数!BF328</f>
        <v>-4.773532912220787E-4</v>
      </c>
      <c r="BG411" s="247">
        <f>BG245-投入係数!BI80+逆行列係数!BG328</f>
        <v>-5.4543157776297958E-4</v>
      </c>
      <c r="BH411" s="247">
        <f>BH245-投入係数!BJ80+逆行列係数!BH328</f>
        <v>-3.4789672557549139E-4</v>
      </c>
      <c r="BI411" s="247">
        <f>BI245-投入係数!BK80+逆行列係数!BI328</f>
        <v>-3.5434118638119492E-4</v>
      </c>
      <c r="BJ411" s="247">
        <f>BJ245-投入係数!BL80+逆行列係数!BJ328</f>
        <v>-2.5553556683185347E-4</v>
      </c>
      <c r="BK411" s="247">
        <f>BK245-投入係数!BM80+逆行列係数!BK328</f>
        <v>-1.0806739845056176E-4</v>
      </c>
      <c r="BL411" s="247">
        <f>BL245-投入係数!BN80+逆行列係数!BL328</f>
        <v>-7.8725456605700046E-4</v>
      </c>
      <c r="BM411" s="247">
        <f>BM245-投入係数!BO80+逆行列係数!BM328</f>
        <v>-9.3110219242128383E-4</v>
      </c>
      <c r="BN411" s="247">
        <f>BN245-投入係数!BP80+逆行列係数!BN328</f>
        <v>-1.7670755769940811E-3</v>
      </c>
      <c r="BO411" s="247">
        <f>BO245-投入係数!BQ80+逆行列係数!BO328</f>
        <v>-8.4394771614987596E-3</v>
      </c>
      <c r="BP411" s="247">
        <f>BP245-投入係数!BR80+逆行列係数!BP328</f>
        <v>-1.8439776519825707E-3</v>
      </c>
      <c r="BQ411" s="247">
        <f>BQ245-投入係数!BS80+逆行列係数!BQ328</f>
        <v>-5.5223122769534492E-4</v>
      </c>
      <c r="BR411" s="247">
        <f>BR245-投入係数!BT80+逆行列係数!BR328</f>
        <v>-2.9759883355748016E-3</v>
      </c>
      <c r="BS411" s="247">
        <f>BS245-投入係数!BU80+逆行列係数!BS328</f>
        <v>-2.3808838598290331E-4</v>
      </c>
      <c r="BT411" s="247">
        <f>BT245-投入係数!BV80+逆行列係数!BT328</f>
        <v>-1.5609843638584463E-3</v>
      </c>
      <c r="BU411" s="247">
        <f>BU245-投入係数!BW80+逆行列係数!BU328</f>
        <v>-8.8318581690029858E-4</v>
      </c>
      <c r="BV411" s="247">
        <f>BV245-投入係数!BX80+逆行列係数!BV328</f>
        <v>-2.6149565462839497E-6</v>
      </c>
      <c r="BW411" s="247">
        <f>BW245-投入係数!BY80+逆行列係数!BW328</f>
        <v>-2.4215147800874899E-3</v>
      </c>
      <c r="BX411" s="247">
        <f>BX245-投入係数!BZ80+逆行列係数!BX328</f>
        <v>-1.0308296631205509E-3</v>
      </c>
      <c r="BY411" s="247">
        <f>BY245-投入係数!CA80+逆行列係数!BY328</f>
        <v>1</v>
      </c>
      <c r="BZ411" s="247">
        <f>BZ245-投入係数!CB80+逆行列係数!BZ328</f>
        <v>-1.7520254239951384E-3</v>
      </c>
      <c r="CA411" s="247">
        <f>CA245-投入係数!CC80+逆行列係数!CA328</f>
        <v>-2.9140852739509976E-3</v>
      </c>
      <c r="CB411" s="247">
        <f>CB245-投入係数!CD80+逆行列係数!CB328</f>
        <v>0</v>
      </c>
      <c r="CC411" s="277">
        <f>CC245-投入係数!CE80+逆行列係数!CC328</f>
        <v>-2.3150068740736629E-4</v>
      </c>
    </row>
    <row r="412" spans="1:81">
      <c r="A412" s="217"/>
      <c r="B412" s="356">
        <v>36</v>
      </c>
      <c r="C412" s="209" t="s">
        <v>56</v>
      </c>
      <c r="D412" s="247">
        <f>D246-投入係数!E81+逆行列係数!D329</f>
        <v>-1.1223019354946556E-2</v>
      </c>
      <c r="E412" s="247">
        <f>E246-投入係数!F81+逆行列係数!E329</f>
        <v>-7.0021244041814212E-3</v>
      </c>
      <c r="F412" s="247">
        <f>F246-投入係数!G81+逆行列係数!F329</f>
        <v>-5.1617981749660438E-3</v>
      </c>
      <c r="G412" s="247">
        <f>G246-投入係数!H81+逆行列係数!G329</f>
        <v>-3.0087426936587926E-2</v>
      </c>
      <c r="H412" s="247">
        <f>H246-投入係数!I81+逆行列係数!H329</f>
        <v>-1.2111624695033454E-2</v>
      </c>
      <c r="I412" s="247">
        <f>I246-投入係数!J81+逆行列係数!I329</f>
        <v>-8.537400667138274E-3</v>
      </c>
      <c r="J412" s="247">
        <f>J246-投入係数!K81+逆行列係数!J329</f>
        <v>-6.4124696663089486E-3</v>
      </c>
      <c r="K412" s="247">
        <f>K246-投入係数!L81+逆行列係数!K329</f>
        <v>-1.4476344856946644E-2</v>
      </c>
      <c r="L412" s="247">
        <f>L246-投入係数!M81+逆行列係数!L329</f>
        <v>-3.3832017255208393E-3</v>
      </c>
      <c r="M412" s="247">
        <f>M246-投入係数!N81+逆行列係数!M329</f>
        <v>-1.1162023302770203E-2</v>
      </c>
      <c r="N412" s="247">
        <f>N246-投入係数!O81+逆行列係数!N329</f>
        <v>-1.6173484052854948E-2</v>
      </c>
      <c r="O412" s="247">
        <f>O246-投入係数!P81+逆行列係数!O329</f>
        <v>-3.5231181968690423E-3</v>
      </c>
      <c r="P412" s="247">
        <f>P246-投入係数!Q81+逆行列係数!P329</f>
        <v>-4.2724763734041148E-3</v>
      </c>
      <c r="Q412" s="247">
        <f>Q246-投入係数!R81+逆行列係数!Q329</f>
        <v>-8.3207990301197906E-3</v>
      </c>
      <c r="R412" s="247">
        <f>R246-投入係数!S81+逆行列係数!R329</f>
        <v>-1.0009099122743734E-2</v>
      </c>
      <c r="S412" s="247">
        <f>S246-投入係数!T81+逆行列係数!S329</f>
        <v>-1.0379657490515077E-2</v>
      </c>
      <c r="T412" s="247">
        <f>T246-投入係数!U81+逆行列係数!T329</f>
        <v>-1.0806378906080553E-2</v>
      </c>
      <c r="U412" s="247">
        <f>U246-投入係数!V81+逆行列係数!U329</f>
        <v>-1.3792816558844413E-2</v>
      </c>
      <c r="V412" s="247">
        <f>V246-投入係数!W81+逆行列係数!V329</f>
        <v>-1.0630465443524336E-2</v>
      </c>
      <c r="W412" s="247">
        <f>W246-投入係数!X81+逆行列係数!W329</f>
        <v>-1.1900465928390619E-2</v>
      </c>
      <c r="X412" s="247">
        <f>X246-投入係数!Y81+逆行列係数!X329</f>
        <v>-8.1286988545060737E-3</v>
      </c>
      <c r="Y412" s="247">
        <f>Y246-投入係数!Z81+逆行列係数!Y329</f>
        <v>-1.265085798744073E-2</v>
      </c>
      <c r="Z412" s="247">
        <f>Z246-投入係数!AA81+逆行列係数!Z329</f>
        <v>-2.76288998866226E-2</v>
      </c>
      <c r="AA412" s="247">
        <f>AA246-投入係数!AB81+逆行列係数!AA329</f>
        <v>-1.6925023054481025E-2</v>
      </c>
      <c r="AB412" s="247">
        <f>AB246-投入係数!AC81+逆行列係数!AB329</f>
        <v>-4.1423140222231085E-2</v>
      </c>
      <c r="AC412" s="247">
        <f>AC246-投入係数!AD81+逆行列係数!AC329</f>
        <v>-1.775282764078577E-2</v>
      </c>
      <c r="AD412" s="247">
        <f>AD246-投入係数!AE81+逆行列係数!AD329</f>
        <v>-2.3430108850700695E-2</v>
      </c>
      <c r="AE412" s="247">
        <f>AE246-投入係数!AF81+逆行列係数!AE329</f>
        <v>-3.1044081887409834E-2</v>
      </c>
      <c r="AF412" s="247">
        <f>AF246-投入係数!AG81+逆行列係数!AF329</f>
        <v>-6.5784865123420053E-3</v>
      </c>
      <c r="AG412" s="247">
        <f>AG246-投入係数!AH81+逆行列係数!AG329</f>
        <v>-1.9943241734834628E-2</v>
      </c>
      <c r="AH412" s="247">
        <f>AH246-投入係数!AI81+逆行列係数!AH329</f>
        <v>-4.0501216593020292E-2</v>
      </c>
      <c r="AI412" s="247">
        <f>AI246-投入係数!AJ81+逆行列係数!AI329</f>
        <v>-2.3265489424221006E-2</v>
      </c>
      <c r="AJ412" s="247">
        <f>AJ246-投入係数!AK81+逆行列係数!AJ329</f>
        <v>-2.2936642977889547E-2</v>
      </c>
      <c r="AK412" s="247">
        <f>AK246-投入係数!AL81+逆行列係数!AK329</f>
        <v>-1.2020127197286639E-2</v>
      </c>
      <c r="AL412" s="247">
        <f>AL246-投入係数!AM81+逆行列係数!AL329</f>
        <v>-1.95038741639279E-2</v>
      </c>
      <c r="AM412" s="247">
        <f>AM246-投入係数!AN81+逆行列係数!AM329</f>
        <v>-4.1367103708410652E-2</v>
      </c>
      <c r="AN412" s="247">
        <f>AN246-投入係数!AO81+逆行列係数!AN329</f>
        <v>-1.1131234375180311E-2</v>
      </c>
      <c r="AO412" s="247">
        <f>AO246-投入係数!AP81+逆行列係数!AO329</f>
        <v>0</v>
      </c>
      <c r="AP412" s="248">
        <f>AP246-投入係数!AQ81+逆行列係数!AP329</f>
        <v>-7.7705766887402527E-3</v>
      </c>
      <c r="AQ412" s="247">
        <f>AQ246-投入係数!AS81+逆行列係数!AQ329</f>
        <v>-3.7518714170520974E-2</v>
      </c>
      <c r="AR412" s="247">
        <f>AR246-投入係数!AT81+逆行列係数!AR329</f>
        <v>-2.8337046036002341E-2</v>
      </c>
      <c r="AS412" s="247">
        <f>AS246-投入係数!AU81+逆行列係数!AS329</f>
        <v>-1.9156310890578371E-2</v>
      </c>
      <c r="AT412" s="247">
        <f>AT246-投入係数!AV81+逆行列係数!AT329</f>
        <v>-0.10997711917513346</v>
      </c>
      <c r="AU412" s="247">
        <f>AU246-投入係数!AW81+逆行列係数!AU329</f>
        <v>-4.0899102024588796E-2</v>
      </c>
      <c r="AV412" s="247">
        <f>AV246-投入係数!AX81+逆行列係数!AV329</f>
        <v>-3.8425612014127003E-2</v>
      </c>
      <c r="AW412" s="247">
        <f>AW246-投入係数!AY81+逆行列係数!AW329</f>
        <v>-2.5358263943530957E-2</v>
      </c>
      <c r="AX412" s="247">
        <f>AX246-投入係数!AZ81+逆行列係数!AX329</f>
        <v>-5.5916981639570568E-2</v>
      </c>
      <c r="AY412" s="247">
        <f>AY246-投入係数!BA81+逆行列係数!AY329</f>
        <v>-5.8637202353386247E-3</v>
      </c>
      <c r="AZ412" s="247">
        <f>AZ246-投入係数!BB81+逆行列係数!AZ329</f>
        <v>-4.204122595847843E-2</v>
      </c>
      <c r="BA412" s="247">
        <f>BA246-投入係数!BC81+逆行列係数!BA329</f>
        <v>-6.5354873415244832E-2</v>
      </c>
      <c r="BB412" s="247">
        <f>BB246-投入係数!BD81+逆行列係数!BB329</f>
        <v>-1.2678383541147722E-2</v>
      </c>
      <c r="BC412" s="247">
        <f>BC246-投入係数!BE81+逆行列係数!BC329</f>
        <v>-1.7622938102671709E-2</v>
      </c>
      <c r="BD412" s="247">
        <f>BD246-投入係数!BF81+逆行列係数!BD329</f>
        <v>-3.266106700738481E-2</v>
      </c>
      <c r="BE412" s="247">
        <f>BE246-投入係数!BG81+逆行列係数!BE329</f>
        <v>-4.3877759520352166E-2</v>
      </c>
      <c r="BF412" s="247">
        <f>BF246-投入係数!BH81+逆行列係数!BF329</f>
        <v>-3.8506231414998135E-2</v>
      </c>
      <c r="BG412" s="247">
        <f>BG246-投入係数!BI81+逆行列係数!BG329</f>
        <v>-3.9845709049108863E-2</v>
      </c>
      <c r="BH412" s="247">
        <f>BH246-投入係数!BJ81+逆行列係数!BH329</f>
        <v>-4.7513795298452823E-2</v>
      </c>
      <c r="BI412" s="247">
        <f>BI246-投入係数!BK81+逆行列係数!BI329</f>
        <v>-4.1511032505622207E-2</v>
      </c>
      <c r="BJ412" s="247">
        <f>BJ246-投入係数!BL81+逆行列係数!BJ329</f>
        <v>-3.9269968357883732E-2</v>
      </c>
      <c r="BK412" s="247">
        <f>BK246-投入係数!BM81+逆行列係数!BK329</f>
        <v>-2.9100747386347603E-2</v>
      </c>
      <c r="BL412" s="247">
        <f>BL246-投入係数!BN81+逆行列係数!BL329</f>
        <v>-4.5818766118086968E-2</v>
      </c>
      <c r="BM412" s="247">
        <f>BM246-投入係数!BO81+逆行列係数!BM329</f>
        <v>-0.10201440269880581</v>
      </c>
      <c r="BN412" s="247">
        <f>BN246-投入係数!BP81+逆行列係数!BN329</f>
        <v>-8.1589744672264E-2</v>
      </c>
      <c r="BO412" s="247">
        <f>BO246-投入係数!BQ81+逆行列係数!BO329</f>
        <v>-0.14052515270870694</v>
      </c>
      <c r="BP412" s="247">
        <f>BP246-投入係数!BR81+逆行列係数!BP329</f>
        <v>-6.7267300021807766E-2</v>
      </c>
      <c r="BQ412" s="247">
        <f>BQ246-投入係数!BS81+逆行列係数!BQ329</f>
        <v>-8.5144308518441056E-2</v>
      </c>
      <c r="BR412" s="247">
        <f>BR246-投入係数!BT81+逆行列係数!BR329</f>
        <v>-0.11781714869583682</v>
      </c>
      <c r="BS412" s="247">
        <f>BS246-投入係数!BU81+逆行列係数!BS329</f>
        <v>-2.7535860134878555E-2</v>
      </c>
      <c r="BT412" s="247">
        <f>BT246-投入係数!BV81+逆行列係数!BT329</f>
        <v>-7.094307582515752E-2</v>
      </c>
      <c r="BU412" s="247">
        <f>BU246-投入係数!BW81+逆行列係数!BU329</f>
        <v>-0.15815831756346421</v>
      </c>
      <c r="BV412" s="247">
        <f>BV246-投入係数!BX81+逆行列係数!BV329</f>
        <v>-9.15855168196376E-2</v>
      </c>
      <c r="BW412" s="247">
        <f>BW246-投入係数!BY81+逆行列係数!BW329</f>
        <v>-9.6462974652923181E-2</v>
      </c>
      <c r="BX412" s="247">
        <f>BX246-投入係数!BZ81+逆行列係数!BX329</f>
        <v>-4.7129160429996445E-2</v>
      </c>
      <c r="BY412" s="247">
        <f>BY246-投入係数!CA81+逆行列係数!BY329</f>
        <v>-7.6347983362566305E-2</v>
      </c>
      <c r="BZ412" s="247">
        <f>BZ246-投入係数!CB81+逆行列係数!BZ329</f>
        <v>0.85454811281240506</v>
      </c>
      <c r="CA412" s="247">
        <f>CA246-投入係数!CC81+逆行列係数!CA329</f>
        <v>-4.2906511475316489E-2</v>
      </c>
      <c r="CB412" s="247">
        <f>CB246-投入係数!CD81+逆行列係数!CB329</f>
        <v>0</v>
      </c>
      <c r="CC412" s="277">
        <f>CC246-投入係数!CE81+逆行列係数!CC329</f>
        <v>-2.9494269849250829E-2</v>
      </c>
    </row>
    <row r="413" spans="1:81">
      <c r="A413" s="217"/>
      <c r="B413" s="357">
        <v>37</v>
      </c>
      <c r="C413" s="209" t="s">
        <v>57</v>
      </c>
      <c r="D413" s="247">
        <f>D247-投入係数!E82+逆行列係数!D330</f>
        <v>-7.9152811500273867E-4</v>
      </c>
      <c r="E413" s="247">
        <f>E247-投入係数!F82+逆行列係数!E330</f>
        <v>-4.4914751220664197E-5</v>
      </c>
      <c r="F413" s="247">
        <f>F247-投入係数!G82+逆行列係数!F330</f>
        <v>-4.7016941155650962E-4</v>
      </c>
      <c r="G413" s="247">
        <f>G247-投入係数!H82+逆行列係数!G330</f>
        <v>-6.5065213341881367E-5</v>
      </c>
      <c r="H413" s="247">
        <f>H247-投入係数!I82+逆行列係数!H330</f>
        <v>-1.3678038587640223E-4</v>
      </c>
      <c r="I413" s="247">
        <f>I247-投入係数!J82+逆行列係数!I330</f>
        <v>-5.1400415594020422E-5</v>
      </c>
      <c r="J413" s="247">
        <f>J247-投入係数!K82+逆行列係数!J330</f>
        <v>-3.4337994720880128E-5</v>
      </c>
      <c r="K413" s="247">
        <f>K247-投入係数!L82+逆行列係数!K330</f>
        <v>-1.2014669524682083E-4</v>
      </c>
      <c r="L413" s="247">
        <f>L247-投入係数!M82+逆行列係数!L330</f>
        <v>-2.4922021939027556E-5</v>
      </c>
      <c r="M413" s="247">
        <f>M247-投入係数!N82+逆行列係数!M330</f>
        <v>-4.1829828810578838E-5</v>
      </c>
      <c r="N413" s="247">
        <f>N247-投入係数!O82+逆行列係数!N330</f>
        <v>-9.2956500069644435E-5</v>
      </c>
      <c r="O413" s="247">
        <f>O247-投入係数!P82+逆行列係数!O330</f>
        <v>-3.0216443370997417E-5</v>
      </c>
      <c r="P413" s="247">
        <f>P247-投入係数!Q82+逆行列係数!P330</f>
        <v>-1.5408392571990705E-5</v>
      </c>
      <c r="Q413" s="247">
        <f>Q247-投入係数!R82+逆行列係数!Q330</f>
        <v>-4.9444983092443162E-5</v>
      </c>
      <c r="R413" s="247">
        <f>R247-投入係数!S82+逆行列係数!R330</f>
        <v>-5.2024301925555326E-5</v>
      </c>
      <c r="S413" s="247">
        <f>S247-投入係数!T82+逆行列係数!S330</f>
        <v>-8.8033232863492827E-5</v>
      </c>
      <c r="T413" s="247">
        <f>T247-投入係数!U82+逆行列係数!T330</f>
        <v>-9.4624734420997684E-5</v>
      </c>
      <c r="U413" s="247">
        <f>U247-投入係数!V82+逆行列係数!U330</f>
        <v>-1.0404294457875539E-4</v>
      </c>
      <c r="V413" s="247">
        <f>V247-投入係数!W82+逆行列係数!V330</f>
        <v>-5.809335683331336E-5</v>
      </c>
      <c r="W413" s="247">
        <f>W247-投入係数!X82+逆行列係数!W330</f>
        <v>-9.3194259887669818E-5</v>
      </c>
      <c r="X413" s="247">
        <f>X247-投入係数!Y82+逆行列係数!X330</f>
        <v>-9.6609410941144485E-5</v>
      </c>
      <c r="Y413" s="247">
        <f>Y247-投入係数!Z82+逆行列係数!Y330</f>
        <v>-9.778998888495711E-5</v>
      </c>
      <c r="Z413" s="247">
        <f>Z247-投入係数!AA82+逆行列係数!Z330</f>
        <v>-1.3572215764187198E-4</v>
      </c>
      <c r="AA413" s="247">
        <f>AA247-投入係数!AB82+逆行列係数!AA330</f>
        <v>-4.1381624384332373E-5</v>
      </c>
      <c r="AB413" s="247">
        <f>AB247-投入係数!AC82+逆行列係数!AB330</f>
        <v>-1.8009984176816979E-4</v>
      </c>
      <c r="AC413" s="247">
        <f>AC247-投入係数!AD82+逆行列係数!AC330</f>
        <v>-2.8747832658887221E-5</v>
      </c>
      <c r="AD413" s="247">
        <f>AD247-投入係数!AE82+逆行列係数!AD330</f>
        <v>-2.8015401969677651E-4</v>
      </c>
      <c r="AE413" s="247">
        <f>AE247-投入係数!AF82+逆行列係数!AE330</f>
        <v>-1.1548103167373364E-4</v>
      </c>
      <c r="AF413" s="247">
        <f>AF247-投入係数!AG82+逆行列係数!AF330</f>
        <v>-3.3237741127359479E-4</v>
      </c>
      <c r="AG413" s="247">
        <f>AG247-投入係数!AH82+逆行列係数!AG330</f>
        <v>-3.1249098864933586E-4</v>
      </c>
      <c r="AH413" s="247">
        <f>AH247-投入係数!AI82+逆行列係数!AH330</f>
        <v>-2.4513449515775249E-3</v>
      </c>
      <c r="AI413" s="247">
        <f>AI247-投入係数!AJ82+逆行列係数!AI330</f>
        <v>-1.854424520499534E-4</v>
      </c>
      <c r="AJ413" s="247">
        <f>AJ247-投入係数!AK82+逆行列係数!AJ330</f>
        <v>-4.3432815579912305E-3</v>
      </c>
      <c r="AK413" s="247">
        <f>AK247-投入係数!AL82+逆行列係数!AK330</f>
        <v>-9.6563360473809166E-3</v>
      </c>
      <c r="AL413" s="247">
        <f>AL247-投入係数!AM82+逆行列係数!AL330</f>
        <v>-1.0163385958200676E-3</v>
      </c>
      <c r="AM413" s="247">
        <f>AM247-投入係数!AN82+逆行列係数!AM330</f>
        <v>-7.0470855799452262E-4</v>
      </c>
      <c r="AN413" s="247">
        <f>AN247-投入係数!AO82+逆行列係数!AN330</f>
        <v>-6.0888437468125537E-3</v>
      </c>
      <c r="AO413" s="247">
        <f>AO247-投入係数!AP82+逆行列係数!AO330</f>
        <v>0</v>
      </c>
      <c r="AP413" s="248">
        <f>AP247-投入係数!AQ82+逆行列係数!AP330</f>
        <v>-1.4614062456130654E-3</v>
      </c>
      <c r="AQ413" s="247">
        <f>AQ247-投入係数!AS82+逆行列係数!AQ330</f>
        <v>-2.218027589339451E-3</v>
      </c>
      <c r="AR413" s="247">
        <f>AR247-投入係数!AT82+逆行列係数!AR330</f>
        <v>-7.3372528396348894E-5</v>
      </c>
      <c r="AS413" s="247">
        <f>AS247-投入係数!AU82+逆行列係数!AS330</f>
        <v>-1.0704292019141992E-3</v>
      </c>
      <c r="AT413" s="247">
        <f>AT247-投入係数!AV82+逆行列係数!AT330</f>
        <v>-2.1224547213255022E-4</v>
      </c>
      <c r="AU413" s="247">
        <f>AU247-投入係数!AW82+逆行列係数!AU330</f>
        <v>-2.8076263254303021E-4</v>
      </c>
      <c r="AV413" s="247">
        <f>AV247-投入係数!AX82+逆行列係数!AV330</f>
        <v>-1.8763417401412592E-4</v>
      </c>
      <c r="AW413" s="247">
        <f>AW247-投入係数!AY82+逆行列係数!AW330</f>
        <v>-1.147140313730414E-4</v>
      </c>
      <c r="AX413" s="247">
        <f>AX247-投入係数!AZ82+逆行列係数!AX330</f>
        <v>-2.0370629553977094E-4</v>
      </c>
      <c r="AY413" s="247">
        <f>AY247-投入係数!BA82+逆行列係数!AY330</f>
        <v>-4.8474411136421298E-5</v>
      </c>
      <c r="AZ413" s="247">
        <f>AZ247-投入係数!BB82+逆行列係数!AZ330</f>
        <v>-9.4362419103235734E-5</v>
      </c>
      <c r="BA413" s="247">
        <f>BA247-投入係数!BC82+逆行列係数!BA330</f>
        <v>-3.4186305047701279E-4</v>
      </c>
      <c r="BB413" s="247">
        <f>BB247-投入係数!BD82+逆行列係数!BB330</f>
        <v>-5.8838502084898391E-5</v>
      </c>
      <c r="BC413" s="247">
        <f>BC247-投入係数!BE82+逆行列係数!BC330</f>
        <v>-5.5964060263610076E-5</v>
      </c>
      <c r="BD413" s="247">
        <f>BD247-投入係数!BF82+逆行列係数!BD330</f>
        <v>-9.2930296209801539E-5</v>
      </c>
      <c r="BE413" s="247">
        <f>BE247-投入係数!BG82+逆行列係数!BE330</f>
        <v>-1.4144112615269944E-4</v>
      </c>
      <c r="BF413" s="247">
        <f>BF247-投入係数!BH82+逆行列係数!BF330</f>
        <v>-1.3519752916023748E-4</v>
      </c>
      <c r="BG413" s="247">
        <f>BG247-投入係数!BI82+逆行列係数!BG330</f>
        <v>-1.2972222010169195E-4</v>
      </c>
      <c r="BH413" s="247">
        <f>BH247-投入係数!BJ82+逆行列係数!BH330</f>
        <v>-2.8937994470879837E-4</v>
      </c>
      <c r="BI413" s="247">
        <f>BI247-投入係数!BK82+逆行列係数!BI330</f>
        <v>-1.4767754462233074E-4</v>
      </c>
      <c r="BJ413" s="247">
        <f>BJ247-投入係数!BL82+逆行列係数!BJ330</f>
        <v>-1.8148192962649502E-4</v>
      </c>
      <c r="BK413" s="247">
        <f>BK247-投入係数!BM82+逆行列係数!BK330</f>
        <v>-1.0523173965148571E-4</v>
      </c>
      <c r="BL413" s="247">
        <f>BL247-投入係数!BN82+逆行列係数!BL330</f>
        <v>-1.0872935852487865E-3</v>
      </c>
      <c r="BM413" s="247">
        <f>BM247-投入係数!BO82+逆行列係数!BM330</f>
        <v>-3.0414580627642109E-4</v>
      </c>
      <c r="BN413" s="247">
        <f>BN247-投入係数!BP82+逆行列係数!BN330</f>
        <v>-1.0426270101122032E-4</v>
      </c>
      <c r="BO413" s="247">
        <f>BO247-投入係数!BQ82+逆行列係数!BO330</f>
        <v>-3.64923840976475E-4</v>
      </c>
      <c r="BP413" s="247">
        <f>BP247-投入係数!BR82+逆行列係数!BP330</f>
        <v>-6.6823801208529068E-5</v>
      </c>
      <c r="BQ413" s="247">
        <f>BQ247-投入係数!BS82+逆行列係数!BQ330</f>
        <v>-6.6270116956070697E-4</v>
      </c>
      <c r="BR413" s="247">
        <f>BR247-投入係数!BT82+逆行列係数!BR330</f>
        <v>-2.6107788014579953E-4</v>
      </c>
      <c r="BS413" s="247">
        <f>BS247-投入係数!BU82+逆行列係数!BS330</f>
        <v>-7.9181265447855851E-4</v>
      </c>
      <c r="BT413" s="247">
        <f>BT247-投入係数!BV82+逆行列係数!BT330</f>
        <v>-6.9969518204721049E-4</v>
      </c>
      <c r="BU413" s="247">
        <f>BU247-投入係数!BW82+逆行列係数!BU330</f>
        <v>-9.2013108685599799E-3</v>
      </c>
      <c r="BV413" s="247">
        <f>BV247-投入係数!BX82+逆行列係数!BV330</f>
        <v>-4.4592486468766093E-4</v>
      </c>
      <c r="BW413" s="247">
        <f>BW247-投入係数!BY82+逆行列係数!BW330</f>
        <v>-9.048265776389057E-3</v>
      </c>
      <c r="BX413" s="247">
        <f>BX247-投入係数!BZ82+逆行列係数!BX330</f>
        <v>-2.2515019726905415E-2</v>
      </c>
      <c r="BY413" s="247">
        <f>BY247-投入係数!CA82+逆行列係数!BY330</f>
        <v>-2.3137996831580528E-3</v>
      </c>
      <c r="BZ413" s="247">
        <f>BZ247-投入係数!CB82+逆行列係数!BZ330</f>
        <v>-2.7414990163117246E-3</v>
      </c>
      <c r="CA413" s="247">
        <f>CA247-投入係数!CC82+逆行列係数!CA330</f>
        <v>0.98275920431281161</v>
      </c>
      <c r="CB413" s="247">
        <f>CB247-投入係数!CD82+逆行列係数!CB330</f>
        <v>0</v>
      </c>
      <c r="CC413" s="277">
        <f>CC247-投入係数!CE82+逆行列係数!CC330</f>
        <v>-3.3271189123798011E-3</v>
      </c>
    </row>
    <row r="414" spans="1:81">
      <c r="A414" s="218"/>
      <c r="B414" s="357">
        <v>38</v>
      </c>
      <c r="C414" s="209" t="s">
        <v>246</v>
      </c>
      <c r="D414" s="247">
        <f>D248-投入係数!E83+逆行列係数!D331</f>
        <v>0</v>
      </c>
      <c r="E414" s="247">
        <f>E248-投入係数!F83+逆行列係数!E331</f>
        <v>0</v>
      </c>
      <c r="F414" s="247">
        <f>F248-投入係数!G83+逆行列係数!F331</f>
        <v>0</v>
      </c>
      <c r="G414" s="247">
        <f>G248-投入係数!H83+逆行列係数!G331</f>
        <v>0</v>
      </c>
      <c r="H414" s="247">
        <f>H248-投入係数!I83+逆行列係数!H331</f>
        <v>0</v>
      </c>
      <c r="I414" s="247">
        <f>I248-投入係数!J83+逆行列係数!I331</f>
        <v>0</v>
      </c>
      <c r="J414" s="247">
        <f>J248-投入係数!K83+逆行列係数!J331</f>
        <v>0</v>
      </c>
      <c r="K414" s="247">
        <f>K248-投入係数!L83+逆行列係数!K331</f>
        <v>0</v>
      </c>
      <c r="L414" s="247">
        <f>L248-投入係数!M83+逆行列係数!L331</f>
        <v>0</v>
      </c>
      <c r="M414" s="247">
        <f>M248-投入係数!N83+逆行列係数!M331</f>
        <v>0</v>
      </c>
      <c r="N414" s="247">
        <f>N248-投入係数!O83+逆行列係数!N331</f>
        <v>0</v>
      </c>
      <c r="O414" s="247">
        <f>O248-投入係数!P83+逆行列係数!O331</f>
        <v>0</v>
      </c>
      <c r="P414" s="247">
        <f>P248-投入係数!Q83+逆行列係数!P331</f>
        <v>0</v>
      </c>
      <c r="Q414" s="247">
        <f>Q248-投入係数!R83+逆行列係数!Q331</f>
        <v>0</v>
      </c>
      <c r="R414" s="247">
        <f>R248-投入係数!S83+逆行列係数!R331</f>
        <v>0</v>
      </c>
      <c r="S414" s="247">
        <f>S248-投入係数!T83+逆行列係数!S331</f>
        <v>0</v>
      </c>
      <c r="T414" s="247">
        <f>T248-投入係数!U83+逆行列係数!T331</f>
        <v>0</v>
      </c>
      <c r="U414" s="247">
        <f>U248-投入係数!V83+逆行列係数!U331</f>
        <v>0</v>
      </c>
      <c r="V414" s="247">
        <f>V248-投入係数!W83+逆行列係数!V331</f>
        <v>0</v>
      </c>
      <c r="W414" s="247">
        <f>W248-投入係数!X83+逆行列係数!W331</f>
        <v>0</v>
      </c>
      <c r="X414" s="247">
        <f>X248-投入係数!Y83+逆行列係数!X331</f>
        <v>0</v>
      </c>
      <c r="Y414" s="247">
        <f>Y248-投入係数!Z83+逆行列係数!Y331</f>
        <v>0</v>
      </c>
      <c r="Z414" s="247">
        <f>Z248-投入係数!AA83+逆行列係数!Z331</f>
        <v>0</v>
      </c>
      <c r="AA414" s="247">
        <f>AA248-投入係数!AB83+逆行列係数!AA331</f>
        <v>0</v>
      </c>
      <c r="AB414" s="247">
        <f>AB248-投入係数!AC83+逆行列係数!AB331</f>
        <v>0</v>
      </c>
      <c r="AC414" s="247">
        <f>AC248-投入係数!AD83+逆行列係数!AC331</f>
        <v>0</v>
      </c>
      <c r="AD414" s="247">
        <f>AD248-投入係数!AE83+逆行列係数!AD331</f>
        <v>0</v>
      </c>
      <c r="AE414" s="247">
        <f>AE248-投入係数!AF83+逆行列係数!AE331</f>
        <v>0</v>
      </c>
      <c r="AF414" s="247">
        <f>AF248-投入係数!AG83+逆行列係数!AF331</f>
        <v>0</v>
      </c>
      <c r="AG414" s="247">
        <f>AG248-投入係数!AH83+逆行列係数!AG331</f>
        <v>0</v>
      </c>
      <c r="AH414" s="247">
        <f>AH248-投入係数!AI83+逆行列係数!AH331</f>
        <v>0</v>
      </c>
      <c r="AI414" s="247">
        <f>AI248-投入係数!AJ83+逆行列係数!AI331</f>
        <v>0</v>
      </c>
      <c r="AJ414" s="247">
        <f>AJ248-投入係数!AK83+逆行列係数!AJ331</f>
        <v>0</v>
      </c>
      <c r="AK414" s="247">
        <f>AK248-投入係数!AL83+逆行列係数!AK331</f>
        <v>0</v>
      </c>
      <c r="AL414" s="247">
        <f>AL248-投入係数!AM83+逆行列係数!AL331</f>
        <v>0</v>
      </c>
      <c r="AM414" s="247">
        <f>AM248-投入係数!AN83+逆行列係数!AM331</f>
        <v>0</v>
      </c>
      <c r="AN414" s="247">
        <f>AN248-投入係数!AO83+逆行列係数!AN331</f>
        <v>0</v>
      </c>
      <c r="AO414" s="247">
        <f>AO248-投入係数!AP83+逆行列係数!AO331</f>
        <v>0</v>
      </c>
      <c r="AP414" s="248">
        <f>AP248-投入係数!AQ83+逆行列係数!AP331</f>
        <v>0</v>
      </c>
      <c r="AQ414" s="247">
        <f>AQ248-投入係数!AS83+逆行列係数!AQ331</f>
        <v>-3.7016223067801185E-4</v>
      </c>
      <c r="AR414" s="247">
        <f>AR248-投入係数!AT83+逆行列係数!AR331</f>
        <v>-3.4211085899164776E-3</v>
      </c>
      <c r="AS414" s="247">
        <f>AS248-投入係数!AU83+逆行列係数!AS331</f>
        <v>-9.7965769607560654E-4</v>
      </c>
      <c r="AT414" s="247">
        <f>AT248-投入係数!AV83+逆行列係数!AT331</f>
        <v>-1.1960765488991296E-3</v>
      </c>
      <c r="AU414" s="247">
        <f>AU248-投入係数!AW83+逆行列係数!AU331</f>
        <v>-7.191752196502425E-4</v>
      </c>
      <c r="AV414" s="247">
        <f>AV248-投入係数!AX83+逆行列係数!AV331</f>
        <v>-1.1723163592062197E-3</v>
      </c>
      <c r="AW414" s="247">
        <f>AW248-投入係数!AY83+逆行列係数!AW331</f>
        <v>-7.2976178374165566E-4</v>
      </c>
      <c r="AX414" s="247">
        <f>AX248-投入係数!AZ83+逆行列係数!AX331</f>
        <v>-6.0393273489698946E-4</v>
      </c>
      <c r="AY414" s="247">
        <f>AY248-投入係数!BA83+逆行列係数!AY331</f>
        <v>-2.5696567609575653E-5</v>
      </c>
      <c r="AZ414" s="247">
        <f>AZ248-投入係数!BB83+逆行列係数!AZ331</f>
        <v>-1.6888226280068725E-4</v>
      </c>
      <c r="BA414" s="247">
        <f>BA248-投入係数!BC83+逆行列係数!BA331</f>
        <v>-1.0267809567311487E-3</v>
      </c>
      <c r="BB414" s="247">
        <f>BB248-投入係数!BD83+逆行列係数!BB331</f>
        <v>-1.5673528713041208E-4</v>
      </c>
      <c r="BC414" s="247">
        <f>BC248-投入係数!BE83+逆行列係数!BC331</f>
        <v>-3.3574795733453034E-4</v>
      </c>
      <c r="BD414" s="247">
        <f>BD248-投入係数!BF83+逆行列係数!BD331</f>
        <v>-5.8949336646685541E-4</v>
      </c>
      <c r="BE414" s="247">
        <f>BE248-投入係数!BG83+逆行列係数!BE331</f>
        <v>-8.3800627204957186E-4</v>
      </c>
      <c r="BF414" s="247">
        <f>BF248-投入係数!BH83+逆行列係数!BF331</f>
        <v>-9.5597675219153734E-4</v>
      </c>
      <c r="BG414" s="247">
        <f>BG248-投入係数!BI83+逆行列係数!BG331</f>
        <v>-8.8971652840302905E-4</v>
      </c>
      <c r="BH414" s="247">
        <f>BH248-投入係数!BJ83+逆行列係数!BH331</f>
        <v>-1.2858316505458434E-3</v>
      </c>
      <c r="BI414" s="247">
        <f>BI248-投入係数!BK83+逆行列係数!BI331</f>
        <v>-8.5143013231598111E-4</v>
      </c>
      <c r="BJ414" s="247">
        <f>BJ248-投入係数!BL83+逆行列係数!BJ331</f>
        <v>-8.9936326361819436E-4</v>
      </c>
      <c r="BK414" s="247">
        <f>BK248-投入係数!BM83+逆行列係数!BK331</f>
        <v>-3.2243109356147143E-4</v>
      </c>
      <c r="BL414" s="247">
        <f>BL248-投入係数!BN83+逆行列係数!BL331</f>
        <v>-1.1360305070607162E-3</v>
      </c>
      <c r="BM414" s="247">
        <f>BM248-投入係数!BO83+逆行列係数!BM331</f>
        <v>-7.4413008525626545E-4</v>
      </c>
      <c r="BN414" s="247">
        <f>BN248-投入係数!BP83+逆行列係数!BN331</f>
        <v>-5.8806983727156448E-5</v>
      </c>
      <c r="BO414" s="247">
        <f>BO248-投入係数!BQ83+逆行列係数!BO331</f>
        <v>-8.8791675239033687E-4</v>
      </c>
      <c r="BP414" s="247">
        <f>BP248-投入係数!BR83+逆行列係数!BP331</f>
        <v>-2.8915450474014401E-3</v>
      </c>
      <c r="BQ414" s="247">
        <f>BQ248-投入係数!BS83+逆行列係数!BQ331</f>
        <v>-1.9547898208643719E-3</v>
      </c>
      <c r="BR414" s="247">
        <f>BR248-投入係数!BT83+逆行列係数!BR331</f>
        <v>-3.4316539589870033E-3</v>
      </c>
      <c r="BS414" s="247">
        <f>BS248-投入係数!BU83+逆行列係数!BS331</f>
        <v>-3.7924126952026038E-4</v>
      </c>
      <c r="BT414" s="247">
        <f>BT248-投入係数!BV83+逆行列係数!BT331</f>
        <v>-2.366992270382999E-3</v>
      </c>
      <c r="BU414" s="247">
        <f>BU248-投入係数!BW83+逆行列係数!BU331</f>
        <v>-1.6318420863920429E-3</v>
      </c>
      <c r="BV414" s="247">
        <f>BV248-投入係数!BX83+逆行列係数!BV331</f>
        <v>-2.6162136439728417E-3</v>
      </c>
      <c r="BW414" s="247">
        <f>BW248-投入係数!BY83+逆行列係数!BW331</f>
        <v>-4.020221072079483E-3</v>
      </c>
      <c r="BX414" s="247">
        <f>BX248-投入係数!BZ83+逆行列係数!BX331</f>
        <v>-2.4207028810658967E-3</v>
      </c>
      <c r="BY414" s="247">
        <f>BY248-投入係数!CA83+逆行列係数!BY331</f>
        <v>-4.538517193775511E-3</v>
      </c>
      <c r="BZ414" s="247">
        <f>BZ248-投入係数!CB83+逆行列係数!BZ331</f>
        <v>-1.4996858070577309E-3</v>
      </c>
      <c r="CA414" s="247">
        <f>CA248-投入係数!CC83+逆行列係数!CA331</f>
        <v>-1.7773002688640013E-3</v>
      </c>
      <c r="CB414" s="247">
        <f>CB248-投入係数!CD83+逆行列係数!CB331</f>
        <v>1</v>
      </c>
      <c r="CC414" s="277">
        <f>CC248-投入係数!CE83+逆行列係数!CC331</f>
        <v>-1.2365025082579283E-4</v>
      </c>
    </row>
    <row r="415" spans="1:81" ht="12.75" thickBot="1">
      <c r="A415" s="278"/>
      <c r="B415" s="359">
        <v>39</v>
      </c>
      <c r="C415" s="294" t="s">
        <v>247</v>
      </c>
      <c r="D415" s="279">
        <f>D249-投入係数!E84+逆行列係数!D332</f>
        <v>0</v>
      </c>
      <c r="E415" s="279">
        <f>E249-投入係数!F84+逆行列係数!E332</f>
        <v>0</v>
      </c>
      <c r="F415" s="279">
        <f>F249-投入係数!G84+逆行列係数!F332</f>
        <v>0</v>
      </c>
      <c r="G415" s="279">
        <f>G249-投入係数!H84+逆行列係数!G332</f>
        <v>0</v>
      </c>
      <c r="H415" s="279">
        <f>H249-投入係数!I84+逆行列係数!H332</f>
        <v>0</v>
      </c>
      <c r="I415" s="279">
        <f>I249-投入係数!J84+逆行列係数!I332</f>
        <v>0</v>
      </c>
      <c r="J415" s="279">
        <f>J249-投入係数!K84+逆行列係数!J332</f>
        <v>0</v>
      </c>
      <c r="K415" s="279">
        <f>K249-投入係数!L84+逆行列係数!K332</f>
        <v>0</v>
      </c>
      <c r="L415" s="279">
        <f>L249-投入係数!M84+逆行列係数!L332</f>
        <v>0</v>
      </c>
      <c r="M415" s="279">
        <f>M249-投入係数!N84+逆行列係数!M332</f>
        <v>0</v>
      </c>
      <c r="N415" s="279">
        <f>N249-投入係数!O84+逆行列係数!N332</f>
        <v>0</v>
      </c>
      <c r="O415" s="279">
        <f>O249-投入係数!P84+逆行列係数!O332</f>
        <v>0</v>
      </c>
      <c r="P415" s="279">
        <f>P249-投入係数!Q84+逆行列係数!P332</f>
        <v>0</v>
      </c>
      <c r="Q415" s="279">
        <f>Q249-投入係数!R84+逆行列係数!Q332</f>
        <v>0</v>
      </c>
      <c r="R415" s="279">
        <f>R249-投入係数!S84+逆行列係数!R332</f>
        <v>0</v>
      </c>
      <c r="S415" s="279">
        <f>S249-投入係数!T84+逆行列係数!S332</f>
        <v>0</v>
      </c>
      <c r="T415" s="279">
        <f>T249-投入係数!U84+逆行列係数!T332</f>
        <v>0</v>
      </c>
      <c r="U415" s="279">
        <f>U249-投入係数!V84+逆行列係数!U332</f>
        <v>0</v>
      </c>
      <c r="V415" s="279">
        <f>V249-投入係数!W84+逆行列係数!V332</f>
        <v>0</v>
      </c>
      <c r="W415" s="279">
        <f>W249-投入係数!X84+逆行列係数!W332</f>
        <v>0</v>
      </c>
      <c r="X415" s="279">
        <f>X249-投入係数!Y84+逆行列係数!X332</f>
        <v>0</v>
      </c>
      <c r="Y415" s="279">
        <f>Y249-投入係数!Z84+逆行列係数!Y332</f>
        <v>0</v>
      </c>
      <c r="Z415" s="279">
        <f>Z249-投入係数!AA84+逆行列係数!Z332</f>
        <v>0</v>
      </c>
      <c r="AA415" s="279">
        <f>AA249-投入係数!AB84+逆行列係数!AA332</f>
        <v>0</v>
      </c>
      <c r="AB415" s="279">
        <f>AB249-投入係数!AC84+逆行列係数!AB332</f>
        <v>0</v>
      </c>
      <c r="AC415" s="279">
        <f>AC249-投入係数!AD84+逆行列係数!AC332</f>
        <v>0</v>
      </c>
      <c r="AD415" s="279">
        <f>AD249-投入係数!AE84+逆行列係数!AD332</f>
        <v>0</v>
      </c>
      <c r="AE415" s="279">
        <f>AE249-投入係数!AF84+逆行列係数!AE332</f>
        <v>0</v>
      </c>
      <c r="AF415" s="279">
        <f>AF249-投入係数!AG84+逆行列係数!AF332</f>
        <v>0</v>
      </c>
      <c r="AG415" s="279">
        <f>AG249-投入係数!AH84+逆行列係数!AG332</f>
        <v>0</v>
      </c>
      <c r="AH415" s="279">
        <f>AH249-投入係数!AI84+逆行列係数!AH332</f>
        <v>0</v>
      </c>
      <c r="AI415" s="279">
        <f>AI249-投入係数!AJ84+逆行列係数!AI332</f>
        <v>0</v>
      </c>
      <c r="AJ415" s="279">
        <f>AJ249-投入係数!AK84+逆行列係数!AJ332</f>
        <v>0</v>
      </c>
      <c r="AK415" s="279">
        <f>AK249-投入係数!AL84+逆行列係数!AK332</f>
        <v>0</v>
      </c>
      <c r="AL415" s="279">
        <f>AL249-投入係数!AM84+逆行列係数!AL332</f>
        <v>0</v>
      </c>
      <c r="AM415" s="279">
        <f>AM249-投入係数!AN84+逆行列係数!AM332</f>
        <v>0</v>
      </c>
      <c r="AN415" s="279">
        <f>AN249-投入係数!AO84+逆行列係数!AN332</f>
        <v>0</v>
      </c>
      <c r="AO415" s="279">
        <f>AO249-投入係数!AP84+逆行列係数!AO332</f>
        <v>0</v>
      </c>
      <c r="AP415" s="295">
        <f>AP249-投入係数!AQ84+逆行列係数!AP332</f>
        <v>0</v>
      </c>
      <c r="AQ415" s="279">
        <f>AQ249-投入係数!AS84+逆行列係数!AQ332</f>
        <v>-3.9862438701962532E-3</v>
      </c>
      <c r="AR415" s="279">
        <f>AR249-投入係数!AT84+逆行列係数!AR332</f>
        <v>-4.8468753066316741E-4</v>
      </c>
      <c r="AS415" s="279">
        <f>AS249-投入係数!AU84+逆行列係数!AS332</f>
        <v>-6.7753219227765643E-3</v>
      </c>
      <c r="AT415" s="279">
        <f>AT249-投入係数!AV84+逆行列係数!AT332</f>
        <v>-6.799806769887555E-3</v>
      </c>
      <c r="AU415" s="279">
        <f>AU249-投入係数!AW84+逆行列係数!AU332</f>
        <v>-3.4655965629295567E-3</v>
      </c>
      <c r="AV415" s="279">
        <f>AV249-投入係数!AX84+逆行列係数!AV332</f>
        <v>-2.1407314008194856E-3</v>
      </c>
      <c r="AW415" s="279">
        <f>AW249-投入係数!AY84+逆行列係数!AW332</f>
        <v>-2.5016887613509564E-3</v>
      </c>
      <c r="AX415" s="279">
        <f>AX249-投入係数!AZ84+逆行列係数!AX332</f>
        <v>-6.0131080201128396E-4</v>
      </c>
      <c r="AY415" s="279">
        <f>AY249-投入係数!BA84+逆行列係数!AY332</f>
        <v>-6.7634504155516975E-4</v>
      </c>
      <c r="AZ415" s="279">
        <f>AZ249-投入係数!BB84+逆行列係数!AZ332</f>
        <v>-1.6162927349962963E-3</v>
      </c>
      <c r="BA415" s="279">
        <f>BA249-投入係数!BC84+逆行列係数!BA332</f>
        <v>-7.1993588317516245E-3</v>
      </c>
      <c r="BB415" s="279">
        <f>BB249-投入係数!BD84+逆行列係数!BB332</f>
        <v>-4.0009168950212275E-3</v>
      </c>
      <c r="BC415" s="279">
        <f>BC249-投入係数!BE84+逆行列係数!BC332</f>
        <v>-3.6090918680681361E-3</v>
      </c>
      <c r="BD415" s="279">
        <f>BD249-投入係数!BF84+逆行列係数!BD332</f>
        <v>-3.6625404721658036E-3</v>
      </c>
      <c r="BE415" s="279">
        <f>BE249-投入係数!BG84+逆行列係数!BE332</f>
        <v>-5.4300791992884867E-3</v>
      </c>
      <c r="BF415" s="279">
        <f>BF249-投入係数!BH84+逆行列係数!BF332</f>
        <v>-4.0428560683936372E-3</v>
      </c>
      <c r="BG415" s="279">
        <f>BG249-投入係数!BI84+逆行列係数!BG332</f>
        <v>-1.7695214774854145E-3</v>
      </c>
      <c r="BH415" s="279">
        <f>BH249-投入係数!BJ84+逆行列係数!BH332</f>
        <v>-4.945636518095221E-4</v>
      </c>
      <c r="BI415" s="279">
        <f>BI249-投入係数!BK84+逆行列係数!BI332</f>
        <v>-1.8936564907575987E-3</v>
      </c>
      <c r="BJ415" s="279">
        <f>BJ249-投入係数!BL84+逆行列係数!BJ332</f>
        <v>-2.107173596518892E-3</v>
      </c>
      <c r="BK415" s="279">
        <f>BK249-投入係数!BM84+逆行列係数!BK332</f>
        <v>-8.4039965877699273E-4</v>
      </c>
      <c r="BL415" s="279">
        <f>BL249-投入係数!BN84+逆行列係数!BL332</f>
        <v>-1.5145123466131316E-3</v>
      </c>
      <c r="BM415" s="279">
        <f>BM249-投入係数!BO84+逆行列係数!BM332</f>
        <v>-1.0786050982154434E-2</v>
      </c>
      <c r="BN415" s="279">
        <f>BN249-投入係数!BP84+逆行列係数!BN332</f>
        <v>-2.4184456710803497E-3</v>
      </c>
      <c r="BO415" s="279">
        <f>BO249-投入係数!BQ84+逆行列係数!BO332</f>
        <v>-5.0775089576777501E-3</v>
      </c>
      <c r="BP415" s="279">
        <f>BP249-投入係数!BR84+逆行列係数!BP332</f>
        <v>-5.5943956021850746E-3</v>
      </c>
      <c r="BQ415" s="279">
        <f>BQ249-投入係数!BS84+逆行列係数!BQ332</f>
        <v>-3.3171211267735618E-3</v>
      </c>
      <c r="BR415" s="279">
        <f>BR249-投入係数!BT84+逆行列係数!BR332</f>
        <v>-7.0878884401296702E-3</v>
      </c>
      <c r="BS415" s="279">
        <f>BS249-投入係数!BU84+逆行列係数!BS332</f>
        <v>-2.7932512222994055E-3</v>
      </c>
      <c r="BT415" s="279">
        <f>BT249-投入係数!BV84+逆行列係数!BT332</f>
        <v>-3.0125964824405885E-3</v>
      </c>
      <c r="BU415" s="279">
        <f>BU249-投入係数!BW84+逆行列係数!BU332</f>
        <v>-3.2098853056552086E-3</v>
      </c>
      <c r="BV415" s="279">
        <f>BV249-投入係数!BX84+逆行列係数!BV332</f>
        <v>-2.7782363727441018E-4</v>
      </c>
      <c r="BW415" s="279">
        <f>BW249-投入係数!BY84+逆行列係数!BW332</f>
        <v>-3.9499013048960351E-3</v>
      </c>
      <c r="BX415" s="279">
        <f>BX249-投入係数!BZ84+逆行列係数!BX332</f>
        <v>-2.1881695855297052E-3</v>
      </c>
      <c r="BY415" s="279">
        <f>BY249-投入係数!CA84+逆行列係数!BY332</f>
        <v>-9.3211928679472339E-3</v>
      </c>
      <c r="BZ415" s="279">
        <f>BZ249-投入係数!CB84+逆行列係数!BZ332</f>
        <v>-2.519630926157521E-3</v>
      </c>
      <c r="CA415" s="279">
        <f>CA249-投入係数!CC84+逆行列係数!CA332</f>
        <v>-3.1662752505928517E-3</v>
      </c>
      <c r="CB415" s="279">
        <f>CB249-投入係数!CD84+逆行列係数!CB332</f>
        <v>-3.5915799379779647E-4</v>
      </c>
      <c r="CC415" s="280">
        <f>CC249-投入係数!CE84+逆行列係数!CC332</f>
        <v>1</v>
      </c>
    </row>
    <row r="418" spans="1:82" ht="12.75" thickBot="1">
      <c r="A418" s="202" t="s">
        <v>268</v>
      </c>
      <c r="F418" s="3" t="s">
        <v>269</v>
      </c>
      <c r="AN418" s="3" t="s">
        <v>100</v>
      </c>
      <c r="CB418" s="300"/>
    </row>
    <row r="419" spans="1:82">
      <c r="A419" s="203"/>
      <c r="B419" s="204"/>
      <c r="C419" s="211"/>
      <c r="D419" s="212" t="s">
        <v>2</v>
      </c>
      <c r="E419" s="212"/>
      <c r="F419" s="212"/>
      <c r="G419" s="212"/>
      <c r="H419" s="212"/>
      <c r="I419" s="212"/>
      <c r="J419" s="212"/>
      <c r="K419" s="212"/>
      <c r="L419" s="212"/>
      <c r="M419" s="212"/>
      <c r="N419" s="212"/>
      <c r="O419" s="212"/>
      <c r="P419" s="212"/>
      <c r="Q419" s="212"/>
      <c r="R419" s="212"/>
      <c r="S419" s="212"/>
      <c r="T419" s="212"/>
      <c r="U419" s="212"/>
      <c r="V419" s="212"/>
      <c r="W419" s="212"/>
      <c r="X419" s="212"/>
      <c r="Y419" s="212"/>
      <c r="Z419" s="212"/>
      <c r="AA419" s="212"/>
      <c r="AB419" s="212"/>
      <c r="AC419" s="212"/>
      <c r="AD419" s="212"/>
      <c r="AE419" s="212"/>
      <c r="AF419" s="212"/>
      <c r="AG419" s="212"/>
      <c r="AH419" s="212"/>
      <c r="AI419" s="212"/>
      <c r="AJ419" s="212"/>
      <c r="AK419" s="212"/>
      <c r="AL419" s="212"/>
      <c r="AM419" s="212"/>
      <c r="AN419" s="212"/>
      <c r="AO419" s="212"/>
      <c r="AP419" s="213"/>
      <c r="AQ419" s="206" t="s">
        <v>3</v>
      </c>
      <c r="AR419" s="206"/>
      <c r="AS419" s="206"/>
      <c r="AT419" s="206"/>
      <c r="AU419" s="206"/>
      <c r="AV419" s="206"/>
      <c r="AW419" s="206"/>
      <c r="AX419" s="206"/>
      <c r="AY419" s="206"/>
      <c r="AZ419" s="206"/>
      <c r="BA419" s="206"/>
      <c r="BB419" s="206"/>
      <c r="BC419" s="206"/>
      <c r="BD419" s="206"/>
      <c r="BE419" s="206"/>
      <c r="BF419" s="206"/>
      <c r="BG419" s="206"/>
      <c r="BH419" s="206"/>
      <c r="BI419" s="206"/>
      <c r="BJ419" s="206"/>
      <c r="BK419" s="206"/>
      <c r="BL419" s="206"/>
      <c r="BM419" s="206"/>
      <c r="BN419" s="206"/>
      <c r="BO419" s="206"/>
      <c r="BP419" s="206"/>
      <c r="BQ419" s="206"/>
      <c r="BR419" s="206"/>
      <c r="BS419" s="206"/>
      <c r="BT419" s="206"/>
      <c r="BU419" s="206"/>
      <c r="BV419" s="206"/>
      <c r="BW419" s="206"/>
      <c r="BX419" s="206"/>
      <c r="BY419" s="206"/>
      <c r="BZ419" s="206"/>
      <c r="CA419" s="206"/>
      <c r="CB419" s="263"/>
      <c r="CC419" s="264"/>
      <c r="CD419" s="301"/>
    </row>
    <row r="420" spans="1:82">
      <c r="A420" s="207"/>
      <c r="B420" s="16"/>
      <c r="C420" s="214"/>
      <c r="D420" s="354">
        <v>1</v>
      </c>
      <c r="E420" s="354">
        <v>2</v>
      </c>
      <c r="F420" s="354">
        <v>3</v>
      </c>
      <c r="G420" s="354">
        <v>4</v>
      </c>
      <c r="H420" s="354">
        <v>5</v>
      </c>
      <c r="I420" s="354">
        <v>6</v>
      </c>
      <c r="J420" s="354">
        <v>7</v>
      </c>
      <c r="K420" s="354">
        <v>8</v>
      </c>
      <c r="L420" s="354">
        <v>9</v>
      </c>
      <c r="M420" s="354">
        <v>10</v>
      </c>
      <c r="N420" s="354">
        <v>11</v>
      </c>
      <c r="O420" s="354">
        <v>12</v>
      </c>
      <c r="P420" s="354">
        <v>13</v>
      </c>
      <c r="Q420" s="354">
        <v>14</v>
      </c>
      <c r="R420" s="354">
        <v>15</v>
      </c>
      <c r="S420" s="354">
        <v>16</v>
      </c>
      <c r="T420" s="354">
        <v>17</v>
      </c>
      <c r="U420" s="354">
        <v>18</v>
      </c>
      <c r="V420" s="354">
        <v>19</v>
      </c>
      <c r="W420" s="354">
        <v>20</v>
      </c>
      <c r="X420" s="354">
        <v>21</v>
      </c>
      <c r="Y420" s="354">
        <v>22</v>
      </c>
      <c r="Z420" s="354">
        <v>23</v>
      </c>
      <c r="AA420" s="354">
        <v>24</v>
      </c>
      <c r="AB420" s="354">
        <v>25</v>
      </c>
      <c r="AC420" s="354">
        <v>26</v>
      </c>
      <c r="AD420" s="354">
        <v>27</v>
      </c>
      <c r="AE420" s="354">
        <v>28</v>
      </c>
      <c r="AF420" s="354">
        <v>29</v>
      </c>
      <c r="AG420" s="354">
        <v>30</v>
      </c>
      <c r="AH420" s="354">
        <v>31</v>
      </c>
      <c r="AI420" s="354">
        <v>32</v>
      </c>
      <c r="AJ420" s="354">
        <v>33</v>
      </c>
      <c r="AK420" s="354">
        <v>34</v>
      </c>
      <c r="AL420" s="220">
        <v>35</v>
      </c>
      <c r="AM420" s="220">
        <v>36</v>
      </c>
      <c r="AN420" s="220">
        <v>37</v>
      </c>
      <c r="AO420" s="35">
        <v>38</v>
      </c>
      <c r="AP420" s="36">
        <v>39</v>
      </c>
      <c r="AQ420" s="354">
        <v>1</v>
      </c>
      <c r="AR420" s="354">
        <v>2</v>
      </c>
      <c r="AS420" s="354">
        <v>3</v>
      </c>
      <c r="AT420" s="354">
        <v>4</v>
      </c>
      <c r="AU420" s="354">
        <v>5</v>
      </c>
      <c r="AV420" s="354">
        <v>6</v>
      </c>
      <c r="AW420" s="354">
        <v>7</v>
      </c>
      <c r="AX420" s="354">
        <v>8</v>
      </c>
      <c r="AY420" s="354">
        <v>9</v>
      </c>
      <c r="AZ420" s="354">
        <v>10</v>
      </c>
      <c r="BA420" s="354">
        <v>11</v>
      </c>
      <c r="BB420" s="354">
        <v>12</v>
      </c>
      <c r="BC420" s="354">
        <v>13</v>
      </c>
      <c r="BD420" s="354">
        <v>14</v>
      </c>
      <c r="BE420" s="354">
        <v>15</v>
      </c>
      <c r="BF420" s="354">
        <v>16</v>
      </c>
      <c r="BG420" s="354">
        <v>17</v>
      </c>
      <c r="BH420" s="354">
        <v>18</v>
      </c>
      <c r="BI420" s="354">
        <v>19</v>
      </c>
      <c r="BJ420" s="354">
        <v>20</v>
      </c>
      <c r="BK420" s="354">
        <v>21</v>
      </c>
      <c r="BL420" s="354">
        <v>22</v>
      </c>
      <c r="BM420" s="354">
        <v>23</v>
      </c>
      <c r="BN420" s="354">
        <v>24</v>
      </c>
      <c r="BO420" s="354">
        <v>25</v>
      </c>
      <c r="BP420" s="354">
        <v>26</v>
      </c>
      <c r="BQ420" s="354">
        <v>27</v>
      </c>
      <c r="BR420" s="354">
        <v>28</v>
      </c>
      <c r="BS420" s="354">
        <v>29</v>
      </c>
      <c r="BT420" s="354">
        <v>30</v>
      </c>
      <c r="BU420" s="354">
        <v>31</v>
      </c>
      <c r="BV420" s="354">
        <v>32</v>
      </c>
      <c r="BW420" s="354">
        <v>33</v>
      </c>
      <c r="BX420" s="354">
        <v>34</v>
      </c>
      <c r="BY420" s="220">
        <v>35</v>
      </c>
      <c r="BZ420" s="220">
        <v>36</v>
      </c>
      <c r="CA420" s="220">
        <v>37</v>
      </c>
      <c r="CB420" s="35">
        <v>38</v>
      </c>
      <c r="CC420" s="265">
        <v>39</v>
      </c>
      <c r="CD420" s="302"/>
    </row>
    <row r="421" spans="1:82" ht="36.75" thickBot="1">
      <c r="A421" s="266"/>
      <c r="B421" s="215"/>
      <c r="C421" s="267"/>
      <c r="D421" s="269" t="s">
        <v>224</v>
      </c>
      <c r="E421" s="269" t="s">
        <v>238</v>
      </c>
      <c r="F421" s="269" t="s">
        <v>239</v>
      </c>
      <c r="G421" s="269" t="s">
        <v>39</v>
      </c>
      <c r="H421" s="269" t="s">
        <v>159</v>
      </c>
      <c r="I421" s="269" t="s">
        <v>40</v>
      </c>
      <c r="J421" s="269" t="s">
        <v>41</v>
      </c>
      <c r="K421" s="269" t="s">
        <v>42</v>
      </c>
      <c r="L421" s="269" t="s">
        <v>43</v>
      </c>
      <c r="M421" s="269" t="s">
        <v>227</v>
      </c>
      <c r="N421" s="269" t="s">
        <v>44</v>
      </c>
      <c r="O421" s="269" t="s">
        <v>45</v>
      </c>
      <c r="P421" s="269" t="s">
        <v>46</v>
      </c>
      <c r="Q421" s="269" t="s">
        <v>47</v>
      </c>
      <c r="R421" s="269" t="s">
        <v>165</v>
      </c>
      <c r="S421" s="269" t="s">
        <v>166</v>
      </c>
      <c r="T421" s="269" t="s">
        <v>167</v>
      </c>
      <c r="U421" s="269" t="s">
        <v>240</v>
      </c>
      <c r="V421" s="269" t="s">
        <v>48</v>
      </c>
      <c r="W421" s="269" t="s">
        <v>229</v>
      </c>
      <c r="X421" s="269" t="s">
        <v>157</v>
      </c>
      <c r="Y421" s="269" t="s">
        <v>49</v>
      </c>
      <c r="Z421" s="269" t="s">
        <v>50</v>
      </c>
      <c r="AA421" s="269" t="s">
        <v>158</v>
      </c>
      <c r="AB421" s="269" t="s">
        <v>189</v>
      </c>
      <c r="AC421" s="269" t="s">
        <v>241</v>
      </c>
      <c r="AD421" s="269" t="s">
        <v>242</v>
      </c>
      <c r="AE421" s="269" t="s">
        <v>52</v>
      </c>
      <c r="AF421" s="269" t="s">
        <v>53</v>
      </c>
      <c r="AG421" s="269" t="s">
        <v>243</v>
      </c>
      <c r="AH421" s="269" t="s">
        <v>162</v>
      </c>
      <c r="AI421" s="269" t="s">
        <v>54</v>
      </c>
      <c r="AJ421" s="269" t="s">
        <v>55</v>
      </c>
      <c r="AK421" s="269" t="s">
        <v>244</v>
      </c>
      <c r="AL421" s="269" t="s">
        <v>245</v>
      </c>
      <c r="AM421" s="269" t="s">
        <v>56</v>
      </c>
      <c r="AN421" s="269" t="s">
        <v>57</v>
      </c>
      <c r="AO421" s="269" t="s">
        <v>246</v>
      </c>
      <c r="AP421" s="285" t="s">
        <v>247</v>
      </c>
      <c r="AQ421" s="269" t="s">
        <v>224</v>
      </c>
      <c r="AR421" s="269" t="s">
        <v>238</v>
      </c>
      <c r="AS421" s="269" t="s">
        <v>239</v>
      </c>
      <c r="AT421" s="269" t="s">
        <v>39</v>
      </c>
      <c r="AU421" s="269" t="s">
        <v>159</v>
      </c>
      <c r="AV421" s="269" t="s">
        <v>40</v>
      </c>
      <c r="AW421" s="269" t="s">
        <v>41</v>
      </c>
      <c r="AX421" s="269" t="s">
        <v>42</v>
      </c>
      <c r="AY421" s="269" t="s">
        <v>43</v>
      </c>
      <c r="AZ421" s="269" t="s">
        <v>227</v>
      </c>
      <c r="BA421" s="269" t="s">
        <v>44</v>
      </c>
      <c r="BB421" s="269" t="s">
        <v>45</v>
      </c>
      <c r="BC421" s="269" t="s">
        <v>46</v>
      </c>
      <c r="BD421" s="269" t="s">
        <v>47</v>
      </c>
      <c r="BE421" s="269" t="s">
        <v>165</v>
      </c>
      <c r="BF421" s="269" t="s">
        <v>166</v>
      </c>
      <c r="BG421" s="269" t="s">
        <v>167</v>
      </c>
      <c r="BH421" s="269" t="s">
        <v>240</v>
      </c>
      <c r="BI421" s="269" t="s">
        <v>48</v>
      </c>
      <c r="BJ421" s="269" t="s">
        <v>229</v>
      </c>
      <c r="BK421" s="269" t="s">
        <v>157</v>
      </c>
      <c r="BL421" s="269" t="s">
        <v>49</v>
      </c>
      <c r="BM421" s="269" t="s">
        <v>50</v>
      </c>
      <c r="BN421" s="269" t="s">
        <v>158</v>
      </c>
      <c r="BO421" s="269" t="s">
        <v>189</v>
      </c>
      <c r="BP421" s="269" t="s">
        <v>241</v>
      </c>
      <c r="BQ421" s="269" t="s">
        <v>242</v>
      </c>
      <c r="BR421" s="269" t="s">
        <v>52</v>
      </c>
      <c r="BS421" s="269" t="s">
        <v>53</v>
      </c>
      <c r="BT421" s="269" t="s">
        <v>243</v>
      </c>
      <c r="BU421" s="269" t="s">
        <v>162</v>
      </c>
      <c r="BV421" s="269" t="s">
        <v>54</v>
      </c>
      <c r="BW421" s="269" t="s">
        <v>55</v>
      </c>
      <c r="BX421" s="269" t="s">
        <v>244</v>
      </c>
      <c r="BY421" s="269" t="s">
        <v>245</v>
      </c>
      <c r="BZ421" s="269" t="s">
        <v>56</v>
      </c>
      <c r="CA421" s="269" t="s">
        <v>57</v>
      </c>
      <c r="CB421" s="269" t="s">
        <v>246</v>
      </c>
      <c r="CC421" s="270" t="s">
        <v>247</v>
      </c>
      <c r="CD421" s="303" t="s">
        <v>148</v>
      </c>
    </row>
    <row r="422" spans="1:82" ht="18" customHeight="1">
      <c r="A422" s="352" t="s">
        <v>73</v>
      </c>
      <c r="B422" s="360">
        <v>1</v>
      </c>
      <c r="C422" s="211" t="s">
        <v>224</v>
      </c>
      <c r="D422" s="304">
        <f t="array" ref="D422:CC499">MINVERSE(D338:CC415)</f>
        <v>1.0277543284568491</v>
      </c>
      <c r="E422" s="304">
        <v>1.9872955851632566E-4</v>
      </c>
      <c r="F422" s="304">
        <v>1.2063606228712601E-3</v>
      </c>
      <c r="G422" s="304">
        <v>1.1213639978326106E-5</v>
      </c>
      <c r="H422" s="304">
        <v>2.7471922776178846E-2</v>
      </c>
      <c r="I422" s="304">
        <v>2.040396923596614E-3</v>
      </c>
      <c r="J422" s="304">
        <v>2.9579568652220352E-4</v>
      </c>
      <c r="K422" s="304">
        <v>3.3176363983094458E-4</v>
      </c>
      <c r="L422" s="304">
        <v>5.2870502619211225E-6</v>
      </c>
      <c r="M422" s="304">
        <v>1.0034886279100474E-3</v>
      </c>
      <c r="N422" s="304">
        <v>2.9585884065643651E-5</v>
      </c>
      <c r="O422" s="304">
        <v>1.1527456847992563E-5</v>
      </c>
      <c r="P422" s="304">
        <v>1.4847745960704818E-5</v>
      </c>
      <c r="Q422" s="304">
        <v>1.1098658040599756E-5</v>
      </c>
      <c r="R422" s="304">
        <v>8.6654266987270153E-6</v>
      </c>
      <c r="S422" s="304">
        <v>1.5043573453073918E-5</v>
      </c>
      <c r="T422" s="304">
        <v>2.2505819250878876E-5</v>
      </c>
      <c r="U422" s="304">
        <v>1.5199428562847858E-5</v>
      </c>
      <c r="V422" s="304">
        <v>1.7693279624803426E-5</v>
      </c>
      <c r="W422" s="304">
        <v>2.4963208664191504E-5</v>
      </c>
      <c r="X422" s="304">
        <v>1.9354290270475907E-5</v>
      </c>
      <c r="Y422" s="304">
        <v>7.9436356115502975E-4</v>
      </c>
      <c r="Z422" s="304">
        <v>1.7948570516017437E-4</v>
      </c>
      <c r="AA422" s="304">
        <v>1.3141653295206706E-5</v>
      </c>
      <c r="AB422" s="304">
        <v>3.3961325331404396E-5</v>
      </c>
      <c r="AC422" s="304">
        <v>1.6110554753798261E-5</v>
      </c>
      <c r="AD422" s="304">
        <v>3.9584500508808985E-5</v>
      </c>
      <c r="AE422" s="304">
        <v>1.3513108850803645E-5</v>
      </c>
      <c r="AF422" s="304">
        <v>6.8510319025548778E-6</v>
      </c>
      <c r="AG422" s="304">
        <v>1.6185987744524964E-5</v>
      </c>
      <c r="AH422" s="304">
        <v>2.8273699749720924E-5</v>
      </c>
      <c r="AI422" s="304">
        <v>1.8363734224648179E-5</v>
      </c>
      <c r="AJ422" s="304">
        <v>2.886132789655056E-4</v>
      </c>
      <c r="AK422" s="304">
        <v>3.9761297411053457E-4</v>
      </c>
      <c r="AL422" s="304">
        <v>4.5410249230156492E-4</v>
      </c>
      <c r="AM422" s="304">
        <v>1.5304260450156862E-5</v>
      </c>
      <c r="AN422" s="304">
        <v>3.0155954359980821E-3</v>
      </c>
      <c r="AO422" s="305">
        <v>1.1150174271464761E-4</v>
      </c>
      <c r="AP422" s="306">
        <v>4.7715618284323695E-5</v>
      </c>
      <c r="AQ422" s="304">
        <v>1.3434160094856885E-3</v>
      </c>
      <c r="AR422" s="304">
        <v>8.8022464622670719E-5</v>
      </c>
      <c r="AS422" s="304">
        <v>2.93407304350859E-4</v>
      </c>
      <c r="AT422" s="304">
        <v>3.0457049906899227E-6</v>
      </c>
      <c r="AU422" s="304">
        <v>1.7979400955390151E-3</v>
      </c>
      <c r="AV422" s="304">
        <v>6.5567375228131394E-5</v>
      </c>
      <c r="AW422" s="304">
        <v>3.4413029567349631E-5</v>
      </c>
      <c r="AX422" s="304">
        <v>5.202663241662734E-5</v>
      </c>
      <c r="AY422" s="304">
        <v>4.9412412235366961E-7</v>
      </c>
      <c r="AZ422" s="304">
        <v>8.7473026317809878E-5</v>
      </c>
      <c r="BA422" s="304">
        <v>7.2544952787262789E-6</v>
      </c>
      <c r="BB422" s="304">
        <v>2.6227312766730247E-6</v>
      </c>
      <c r="BC422" s="304">
        <v>4.4366119011484526E-6</v>
      </c>
      <c r="BD422" s="304">
        <v>2.7796164445408449E-6</v>
      </c>
      <c r="BE422" s="304">
        <v>3.7281826735072536E-6</v>
      </c>
      <c r="BF422" s="304">
        <v>4.2699397932038624E-6</v>
      </c>
      <c r="BG422" s="304">
        <v>7.7428025105361157E-6</v>
      </c>
      <c r="BH422" s="304">
        <v>5.1871791474432438E-6</v>
      </c>
      <c r="BI422" s="304">
        <v>7.2580160222317098E-6</v>
      </c>
      <c r="BJ422" s="304">
        <v>7.514231557642117E-6</v>
      </c>
      <c r="BK422" s="304">
        <v>1.0318143763232577E-5</v>
      </c>
      <c r="BL422" s="304">
        <v>3.1294796343672878E-5</v>
      </c>
      <c r="BM422" s="304">
        <v>1.2189005293734729E-5</v>
      </c>
      <c r="BN422" s="304">
        <v>1.8807793121808246E-6</v>
      </c>
      <c r="BO422" s="304">
        <v>7.2013860767388483E-6</v>
      </c>
      <c r="BP422" s="304">
        <v>4.4860873752556072E-6</v>
      </c>
      <c r="BQ422" s="304">
        <v>3.8444246266547676E-6</v>
      </c>
      <c r="BR422" s="304">
        <v>2.7734818221929619E-6</v>
      </c>
      <c r="BS422" s="304">
        <v>1.1133932467013825E-6</v>
      </c>
      <c r="BT422" s="304">
        <v>3.1809830866304652E-6</v>
      </c>
      <c r="BU422" s="304">
        <v>7.6863750602833007E-6</v>
      </c>
      <c r="BV422" s="304">
        <v>4.0713697348129977E-6</v>
      </c>
      <c r="BW422" s="304">
        <v>2.9562731469370493E-5</v>
      </c>
      <c r="BX422" s="304">
        <v>4.8465053692872845E-5</v>
      </c>
      <c r="BY422" s="304">
        <v>2.7405529176806869E-5</v>
      </c>
      <c r="BZ422" s="304">
        <v>4.674792426896531E-6</v>
      </c>
      <c r="CA422" s="304">
        <v>3.545831580923986E-4</v>
      </c>
      <c r="CB422" s="305">
        <v>2.663532153192036E-5</v>
      </c>
      <c r="CC422" s="307">
        <v>1.2803918680561914E-5</v>
      </c>
      <c r="CD422" s="308">
        <f>SUM(D422:CC422)</f>
        <v>1.070412822723517</v>
      </c>
    </row>
    <row r="423" spans="1:82" ht="18" customHeight="1">
      <c r="A423" s="352" t="s">
        <v>75</v>
      </c>
      <c r="B423" s="361">
        <v>2</v>
      </c>
      <c r="C423" s="209" t="s">
        <v>238</v>
      </c>
      <c r="D423" s="304">
        <v>3.1170746865155793E-4</v>
      </c>
      <c r="E423" s="304">
        <v>1.0803154869846956</v>
      </c>
      <c r="F423" s="304">
        <v>1.8847446436896285E-4</v>
      </c>
      <c r="G423" s="304">
        <v>9.7313298421628945E-6</v>
      </c>
      <c r="H423" s="304">
        <v>2.8934271176209126E-4</v>
      </c>
      <c r="I423" s="304">
        <v>3.3842441223314421E-5</v>
      </c>
      <c r="J423" s="304">
        <v>8.7962555443644296E-3</v>
      </c>
      <c r="K423" s="304">
        <v>1.9327657474593076E-4</v>
      </c>
      <c r="L423" s="304">
        <v>4.0176491344699093E-6</v>
      </c>
      <c r="M423" s="304">
        <v>2.9212067595960917E-5</v>
      </c>
      <c r="N423" s="304">
        <v>5.5959082914733765E-5</v>
      </c>
      <c r="O423" s="304">
        <v>8.897258803185923E-6</v>
      </c>
      <c r="P423" s="304">
        <v>1.0608509942246601E-5</v>
      </c>
      <c r="Q423" s="304">
        <v>2.1778188791250649E-5</v>
      </c>
      <c r="R423" s="304">
        <v>6.891471943797797E-6</v>
      </c>
      <c r="S423" s="304">
        <v>8.6580273603922272E-6</v>
      </c>
      <c r="T423" s="304">
        <v>1.9202480269924806E-5</v>
      </c>
      <c r="U423" s="304">
        <v>1.8166777286798465E-5</v>
      </c>
      <c r="V423" s="304">
        <v>2.2016107560340826E-5</v>
      </c>
      <c r="W423" s="304">
        <v>2.2740736615859037E-5</v>
      </c>
      <c r="X423" s="304">
        <v>1.3616913981664698E-5</v>
      </c>
      <c r="Y423" s="304">
        <v>3.2374241401310545E-4</v>
      </c>
      <c r="Z423" s="304">
        <v>1.3195311642442913E-4</v>
      </c>
      <c r="AA423" s="304">
        <v>2.0102578547639851E-5</v>
      </c>
      <c r="AB423" s="304">
        <v>2.6529923897901763E-5</v>
      </c>
      <c r="AC423" s="304">
        <v>2.2391673410823821E-5</v>
      </c>
      <c r="AD423" s="304">
        <v>2.779414250440872E-5</v>
      </c>
      <c r="AE423" s="304">
        <v>2.4007463187268338E-5</v>
      </c>
      <c r="AF423" s="304">
        <v>6.1725062049043854E-6</v>
      </c>
      <c r="AG423" s="304">
        <v>2.8817912909717685E-5</v>
      </c>
      <c r="AH423" s="304">
        <v>3.9515490621456212E-5</v>
      </c>
      <c r="AI423" s="304">
        <v>1.3661540998703664E-5</v>
      </c>
      <c r="AJ423" s="304">
        <v>5.555154738503242E-5</v>
      </c>
      <c r="AK423" s="304">
        <v>5.562651929938601E-5</v>
      </c>
      <c r="AL423" s="304">
        <v>6.5482131407910385E-5</v>
      </c>
      <c r="AM423" s="304">
        <v>1.6779562343502286E-5</v>
      </c>
      <c r="AN423" s="304">
        <v>5.2141510290128331E-4</v>
      </c>
      <c r="AO423" s="304">
        <v>1.1774186456883879E-3</v>
      </c>
      <c r="AP423" s="309">
        <v>1.0284311297372787E-5</v>
      </c>
      <c r="AQ423" s="304">
        <v>1.2658862182614277E-5</v>
      </c>
      <c r="AR423" s="304">
        <v>2.9985215350480834E-4</v>
      </c>
      <c r="AS423" s="304">
        <v>4.8321550043053705E-6</v>
      </c>
      <c r="AT423" s="304">
        <v>1.7404986710633649E-6</v>
      </c>
      <c r="AU423" s="304">
        <v>1.1318628587780916E-5</v>
      </c>
      <c r="AV423" s="304">
        <v>4.3393271847903644E-6</v>
      </c>
      <c r="AW423" s="304">
        <v>9.6570884821522412E-5</v>
      </c>
      <c r="AX423" s="304">
        <v>1.0081460153910129E-5</v>
      </c>
      <c r="AY423" s="304">
        <v>2.7000199567751036E-7</v>
      </c>
      <c r="AZ423" s="304">
        <v>5.4805377163344835E-6</v>
      </c>
      <c r="BA423" s="304">
        <v>5.738529502142536E-6</v>
      </c>
      <c r="BB423" s="304">
        <v>1.6237035694529982E-6</v>
      </c>
      <c r="BC423" s="304">
        <v>2.6010060535832063E-6</v>
      </c>
      <c r="BD423" s="304">
        <v>2.2266469659830639E-6</v>
      </c>
      <c r="BE423" s="304">
        <v>1.8392316480994914E-6</v>
      </c>
      <c r="BF423" s="304">
        <v>1.6397584135151739E-6</v>
      </c>
      <c r="BG423" s="304">
        <v>3.1774808329745914E-6</v>
      </c>
      <c r="BH423" s="304">
        <v>2.9741080543755509E-6</v>
      </c>
      <c r="BI423" s="304">
        <v>3.4522273438136356E-6</v>
      </c>
      <c r="BJ423" s="304">
        <v>3.2242636895016384E-6</v>
      </c>
      <c r="BK423" s="304">
        <v>2.6459908962445496E-6</v>
      </c>
      <c r="BL423" s="304">
        <v>1.8001902030573922E-5</v>
      </c>
      <c r="BM423" s="304">
        <v>1.0793484103904043E-5</v>
      </c>
      <c r="BN423" s="304">
        <v>1.9878800331399073E-6</v>
      </c>
      <c r="BO423" s="304">
        <v>2.8087470113910216E-6</v>
      </c>
      <c r="BP423" s="304">
        <v>2.5198935583345839E-6</v>
      </c>
      <c r="BQ423" s="304">
        <v>2.6841198498107903E-6</v>
      </c>
      <c r="BR423" s="304">
        <v>2.5309939622808078E-6</v>
      </c>
      <c r="BS423" s="304">
        <v>6.5678484116803362E-7</v>
      </c>
      <c r="BT423" s="304">
        <v>2.8515155913404832E-6</v>
      </c>
      <c r="BU423" s="304">
        <v>3.7989835140968312E-6</v>
      </c>
      <c r="BV423" s="304">
        <v>1.4520131160438072E-6</v>
      </c>
      <c r="BW423" s="304">
        <v>3.8147711948249218E-6</v>
      </c>
      <c r="BX423" s="304">
        <v>5.1310524030496447E-6</v>
      </c>
      <c r="BY423" s="304">
        <v>6.3426074953614796E-6</v>
      </c>
      <c r="BZ423" s="304">
        <v>2.2848469884145162E-6</v>
      </c>
      <c r="CA423" s="304">
        <v>6.3063296567010588E-6</v>
      </c>
      <c r="CB423" s="304">
        <v>1.0037758677592344E-4</v>
      </c>
      <c r="CC423" s="307">
        <v>1.2347650723560854E-6</v>
      </c>
      <c r="CD423" s="308">
        <f t="shared" ref="CD423:CD486" si="54">SUM(D423:CC423)</f>
        <v>1.0936009951088883</v>
      </c>
    </row>
    <row r="424" spans="1:82" ht="18" customHeight="1">
      <c r="A424" s="352" t="s">
        <v>77</v>
      </c>
      <c r="B424" s="361">
        <v>3</v>
      </c>
      <c r="C424" s="209" t="s">
        <v>239</v>
      </c>
      <c r="D424" s="304">
        <v>1.4587025050583405E-4</v>
      </c>
      <c r="E424" s="304">
        <v>1.0356910373145564E-5</v>
      </c>
      <c r="F424" s="304">
        <v>1.007000687213371</v>
      </c>
      <c r="G424" s="304">
        <v>1.399408665516334E-6</v>
      </c>
      <c r="H424" s="304">
        <v>1.6089815080613341E-3</v>
      </c>
      <c r="I424" s="304">
        <v>8.5643191489012167E-6</v>
      </c>
      <c r="J424" s="304">
        <v>5.9058555333034242E-6</v>
      </c>
      <c r="K424" s="304">
        <v>2.109636749270389E-5</v>
      </c>
      <c r="L424" s="304">
        <v>1.418483085478807E-6</v>
      </c>
      <c r="M424" s="304">
        <v>4.0092187684028522E-6</v>
      </c>
      <c r="N424" s="304">
        <v>3.0520628147171514E-6</v>
      </c>
      <c r="O424" s="304">
        <v>2.9644484138198607E-6</v>
      </c>
      <c r="P424" s="304">
        <v>5.391772849332224E-6</v>
      </c>
      <c r="Q424" s="304">
        <v>1.956980186551983E-6</v>
      </c>
      <c r="R424" s="304">
        <v>1.1464927681962656E-6</v>
      </c>
      <c r="S424" s="304">
        <v>1.4300229761939267E-6</v>
      </c>
      <c r="T424" s="304">
        <v>2.398807514345485E-6</v>
      </c>
      <c r="U424" s="304">
        <v>1.7322851510657284E-6</v>
      </c>
      <c r="V424" s="304">
        <v>1.6747225506668111E-6</v>
      </c>
      <c r="W424" s="304">
        <v>2.142122611137394E-6</v>
      </c>
      <c r="X424" s="304">
        <v>1.6267677777757557E-6</v>
      </c>
      <c r="Y424" s="304">
        <v>2.8298627925786406E-4</v>
      </c>
      <c r="Z424" s="304">
        <v>1.7883706421190315E-6</v>
      </c>
      <c r="AA424" s="304">
        <v>2.0834414328115382E-6</v>
      </c>
      <c r="AB424" s="304">
        <v>2.104821708588857E-6</v>
      </c>
      <c r="AC424" s="304">
        <v>1.7641174129241695E-6</v>
      </c>
      <c r="AD424" s="304">
        <v>1.9611416983076585E-6</v>
      </c>
      <c r="AE424" s="304">
        <v>3.2061474531019444E-6</v>
      </c>
      <c r="AF424" s="304">
        <v>7.1867532455095073E-7</v>
      </c>
      <c r="AG424" s="304">
        <v>1.8556453331024959E-6</v>
      </c>
      <c r="AH424" s="304">
        <v>6.496436115733838E-6</v>
      </c>
      <c r="AI424" s="304">
        <v>3.1064169066229374E-6</v>
      </c>
      <c r="AJ424" s="304">
        <v>2.3512674737244143E-5</v>
      </c>
      <c r="AK424" s="304">
        <v>5.6395704216334705E-5</v>
      </c>
      <c r="AL424" s="304">
        <v>9.5118570757833977E-6</v>
      </c>
      <c r="AM424" s="304">
        <v>2.3357669860463577E-6</v>
      </c>
      <c r="AN424" s="304">
        <v>5.8823577750533832E-4</v>
      </c>
      <c r="AO424" s="304">
        <v>2.124532173185632E-5</v>
      </c>
      <c r="AP424" s="309">
        <v>6.2642252112230943E-6</v>
      </c>
      <c r="AQ424" s="304">
        <v>1.12342274823159E-4</v>
      </c>
      <c r="AR424" s="304">
        <v>2.4687253052463792E-5</v>
      </c>
      <c r="AS424" s="304">
        <v>1.3979921068800684E-3</v>
      </c>
      <c r="AT424" s="304">
        <v>9.4134267149275293E-7</v>
      </c>
      <c r="AU424" s="304">
        <v>9.5170106977910437E-4</v>
      </c>
      <c r="AV424" s="304">
        <v>5.6591301458480885E-6</v>
      </c>
      <c r="AW424" s="304">
        <v>4.5822944899517194E-6</v>
      </c>
      <c r="AX424" s="304">
        <v>1.3397946664128197E-5</v>
      </c>
      <c r="AY424" s="304">
        <v>2.1459376900835257E-7</v>
      </c>
      <c r="AZ424" s="304">
        <v>3.6284911805206909E-6</v>
      </c>
      <c r="BA424" s="304">
        <v>1.952592149792797E-6</v>
      </c>
      <c r="BB424" s="304">
        <v>1.6027986073364343E-6</v>
      </c>
      <c r="BC424" s="304">
        <v>3.6876519437853098E-6</v>
      </c>
      <c r="BD424" s="304">
        <v>9.919040645400482E-7</v>
      </c>
      <c r="BE424" s="304">
        <v>8.7422050092757494E-7</v>
      </c>
      <c r="BF424" s="304">
        <v>9.063995374385002E-7</v>
      </c>
      <c r="BG424" s="304">
        <v>1.3631737910989278E-6</v>
      </c>
      <c r="BH424" s="304">
        <v>1.1753010172768673E-6</v>
      </c>
      <c r="BI424" s="304">
        <v>1.2837732277524427E-6</v>
      </c>
      <c r="BJ424" s="304">
        <v>1.3511599285403073E-6</v>
      </c>
      <c r="BK424" s="304">
        <v>1.2322167523490655E-6</v>
      </c>
      <c r="BL424" s="304">
        <v>8.2912219776638764E-5</v>
      </c>
      <c r="BM424" s="304">
        <v>1.3113364411722393E-6</v>
      </c>
      <c r="BN424" s="304">
        <v>1.0542781392069581E-6</v>
      </c>
      <c r="BO424" s="304">
        <v>1.334613278949096E-6</v>
      </c>
      <c r="BP424" s="304">
        <v>1.096163696620664E-6</v>
      </c>
      <c r="BQ424" s="304">
        <v>1.1603922104439355E-6</v>
      </c>
      <c r="BR424" s="304">
        <v>1.7821913343100536E-6</v>
      </c>
      <c r="BS424" s="304">
        <v>4.4596870274780946E-7</v>
      </c>
      <c r="BT424" s="304">
        <v>1.1057451242475863E-6</v>
      </c>
      <c r="BU424" s="304">
        <v>4.4984064495364268E-6</v>
      </c>
      <c r="BV424" s="304">
        <v>1.8315950876849937E-6</v>
      </c>
      <c r="BW424" s="304">
        <v>1.1173426386406205E-5</v>
      </c>
      <c r="BX424" s="304">
        <v>2.2385883428099019E-5</v>
      </c>
      <c r="BY424" s="304">
        <v>5.4409596191274711E-6</v>
      </c>
      <c r="BZ424" s="304">
        <v>1.9992555016295978E-6</v>
      </c>
      <c r="CA424" s="304">
        <v>1.9867126277487609E-4</v>
      </c>
      <c r="CB424" s="304">
        <v>1.096559379357074E-5</v>
      </c>
      <c r="CC424" s="307">
        <v>4.5817795826517069E-6</v>
      </c>
      <c r="CD424" s="308">
        <f t="shared" si="54"/>
        <v>1.0127346976076739</v>
      </c>
    </row>
    <row r="425" spans="1:82" ht="18" customHeight="1">
      <c r="A425" s="352" t="s">
        <v>79</v>
      </c>
      <c r="B425" s="361">
        <v>4</v>
      </c>
      <c r="C425" s="209" t="s">
        <v>39</v>
      </c>
      <c r="D425" s="304">
        <v>6.4292206029447111E-5</v>
      </c>
      <c r="E425" s="304">
        <v>4.1208409885214775E-5</v>
      </c>
      <c r="F425" s="304">
        <v>7.4839368650933205E-5</v>
      </c>
      <c r="G425" s="304">
        <v>1.0001707952394707</v>
      </c>
      <c r="H425" s="304">
        <v>6.376102116860558E-5</v>
      </c>
      <c r="I425" s="304">
        <v>9.6507418346139553E-5</v>
      </c>
      <c r="J425" s="304">
        <v>1.6209375979091877E-4</v>
      </c>
      <c r="K425" s="304">
        <v>1.4882886669072146E-4</v>
      </c>
      <c r="L425" s="304">
        <v>5.0653030155177149E-3</v>
      </c>
      <c r="M425" s="304">
        <v>9.4756885512884711E-5</v>
      </c>
      <c r="N425" s="304">
        <v>6.5225577116423102E-4</v>
      </c>
      <c r="O425" s="304">
        <v>1.1389308994817766E-3</v>
      </c>
      <c r="P425" s="304">
        <v>1.14912184710096E-3</v>
      </c>
      <c r="Q425" s="304">
        <v>2.2006806917958602E-4</v>
      </c>
      <c r="R425" s="304">
        <v>1.500939483525337E-4</v>
      </c>
      <c r="S425" s="304">
        <v>1.1133159821125493E-4</v>
      </c>
      <c r="T425" s="304">
        <v>6.6400826699943529E-5</v>
      </c>
      <c r="U425" s="304">
        <v>1.0233071447168157E-4</v>
      </c>
      <c r="V425" s="304">
        <v>9.1942976197171691E-5</v>
      </c>
      <c r="W425" s="304">
        <v>4.0392849721032369E-5</v>
      </c>
      <c r="X425" s="304">
        <v>1.226512541273879E-4</v>
      </c>
      <c r="Y425" s="304">
        <v>8.7450571805314575E-5</v>
      </c>
      <c r="Z425" s="304">
        <v>9.0413450514007884E-5</v>
      </c>
      <c r="AA425" s="304">
        <v>2.6872968246364273E-3</v>
      </c>
      <c r="AB425" s="304">
        <v>1.9352986121398336E-4</v>
      </c>
      <c r="AC425" s="304">
        <v>2.1212956705875664E-4</v>
      </c>
      <c r="AD425" s="304">
        <v>8.6372688713450249E-5</v>
      </c>
      <c r="AE425" s="304">
        <v>2.6065300562062176E-5</v>
      </c>
      <c r="AF425" s="304">
        <v>1.7432700780464553E-5</v>
      </c>
      <c r="AG425" s="304">
        <v>8.0975334394408163E-5</v>
      </c>
      <c r="AH425" s="304">
        <v>3.4991614692686614E-5</v>
      </c>
      <c r="AI425" s="304">
        <v>5.3838458000591495E-5</v>
      </c>
      <c r="AJ425" s="304">
        <v>5.6612966451495085E-5</v>
      </c>
      <c r="AK425" s="304">
        <v>4.9431702481552015E-5</v>
      </c>
      <c r="AL425" s="304">
        <v>2.6900214640756828E-5</v>
      </c>
      <c r="AM425" s="304">
        <v>2.6128473026443927E-5</v>
      </c>
      <c r="AN425" s="304">
        <v>1.0198176981426372E-4</v>
      </c>
      <c r="AO425" s="304">
        <v>3.9980284853519583E-5</v>
      </c>
      <c r="AP425" s="309">
        <v>3.7368977867969946E-5</v>
      </c>
      <c r="AQ425" s="304">
        <v>4.3361808787358289E-6</v>
      </c>
      <c r="AR425" s="304">
        <v>2.6846495182932999E-6</v>
      </c>
      <c r="AS425" s="304">
        <v>4.4940727062941294E-6</v>
      </c>
      <c r="AT425" s="304">
        <v>6.191170066902881E-6</v>
      </c>
      <c r="AU425" s="304">
        <v>4.0952933069950846E-6</v>
      </c>
      <c r="AV425" s="304">
        <v>4.1723832638976246E-6</v>
      </c>
      <c r="AW425" s="304">
        <v>7.4101849717129023E-6</v>
      </c>
      <c r="AX425" s="304">
        <v>9.0008059933600715E-6</v>
      </c>
      <c r="AY425" s="304">
        <v>2.053058850227049E-5</v>
      </c>
      <c r="AZ425" s="304">
        <v>5.9254848414052238E-6</v>
      </c>
      <c r="BA425" s="304">
        <v>9.6476704387923592E-6</v>
      </c>
      <c r="BB425" s="304">
        <v>5.2491564839832041E-5</v>
      </c>
      <c r="BC425" s="304">
        <v>2.3462487483523187E-5</v>
      </c>
      <c r="BD425" s="304">
        <v>2.4304937029668348E-5</v>
      </c>
      <c r="BE425" s="304">
        <v>1.7243373587128356E-5</v>
      </c>
      <c r="BF425" s="304">
        <v>1.3747005538638337E-5</v>
      </c>
      <c r="BG425" s="304">
        <v>8.6838884745458656E-6</v>
      </c>
      <c r="BH425" s="304">
        <v>8.3504448752867164E-6</v>
      </c>
      <c r="BI425" s="304">
        <v>1.1681747887898666E-5</v>
      </c>
      <c r="BJ425" s="304">
        <v>7.0452701487085861E-6</v>
      </c>
      <c r="BK425" s="304">
        <v>1.53380289476912E-5</v>
      </c>
      <c r="BL425" s="304">
        <v>4.9150394773167839E-6</v>
      </c>
      <c r="BM425" s="304">
        <v>8.4818826414374951E-6</v>
      </c>
      <c r="BN425" s="304">
        <v>1.4271879811561314E-5</v>
      </c>
      <c r="BO425" s="304">
        <v>5.1412179110284377E-6</v>
      </c>
      <c r="BP425" s="304">
        <v>4.9168177949496205E-6</v>
      </c>
      <c r="BQ425" s="304">
        <v>2.1402516595207818E-6</v>
      </c>
      <c r="BR425" s="304">
        <v>1.1612572935645534E-6</v>
      </c>
      <c r="BS425" s="304">
        <v>6.0739222077844058E-7</v>
      </c>
      <c r="BT425" s="304">
        <v>3.3362067086253357E-6</v>
      </c>
      <c r="BU425" s="304">
        <v>1.4610219295491551E-6</v>
      </c>
      <c r="BV425" s="304">
        <v>2.0784214886217695E-6</v>
      </c>
      <c r="BW425" s="304">
        <v>1.9836832516872551E-6</v>
      </c>
      <c r="BX425" s="304">
        <v>3.5359890313111468E-6</v>
      </c>
      <c r="BY425" s="304">
        <v>1.690199212693954E-6</v>
      </c>
      <c r="BZ425" s="304">
        <v>2.1323336507026632E-6</v>
      </c>
      <c r="CA425" s="304">
        <v>3.4318659743163195E-6</v>
      </c>
      <c r="CB425" s="304">
        <v>6.8367178815198767E-6</v>
      </c>
      <c r="CC425" s="307">
        <v>1.9256085665352445E-6</v>
      </c>
      <c r="CD425" s="308">
        <f t="shared" si="54"/>
        <v>1.014067692727086</v>
      </c>
    </row>
    <row r="426" spans="1:82" ht="18" customHeight="1">
      <c r="A426" s="352"/>
      <c r="B426" s="361">
        <v>5</v>
      </c>
      <c r="C426" s="209" t="s">
        <v>159</v>
      </c>
      <c r="D426" s="304">
        <v>4.045809488275199E-2</v>
      </c>
      <c r="E426" s="304">
        <v>2.3026498374000026E-3</v>
      </c>
      <c r="F426" s="304">
        <v>4.1030122454293952E-2</v>
      </c>
      <c r="G426" s="304">
        <v>3.3463880501333142E-5</v>
      </c>
      <c r="H426" s="304">
        <v>1.0663121928591399</v>
      </c>
      <c r="I426" s="304">
        <v>1.2446714688794593E-3</v>
      </c>
      <c r="J426" s="304">
        <v>6.0495546545860364E-4</v>
      </c>
      <c r="K426" s="304">
        <v>3.2416755184020113E-3</v>
      </c>
      <c r="L426" s="304">
        <v>2.0298329863283848E-5</v>
      </c>
      <c r="M426" s="304">
        <v>2.7403649329168199E-4</v>
      </c>
      <c r="N426" s="304">
        <v>1.5639301159046769E-4</v>
      </c>
      <c r="O426" s="304">
        <v>3.9680755458202207E-5</v>
      </c>
      <c r="P426" s="304">
        <v>3.7160463752037833E-5</v>
      </c>
      <c r="Q426" s="304">
        <v>3.8544567076070315E-5</v>
      </c>
      <c r="R426" s="304">
        <v>2.99485546520923E-5</v>
      </c>
      <c r="S426" s="304">
        <v>3.6631543806345117E-5</v>
      </c>
      <c r="T426" s="304">
        <v>5.1565505211695773E-5</v>
      </c>
      <c r="U426" s="304">
        <v>4.9648177086241433E-5</v>
      </c>
      <c r="V426" s="304">
        <v>4.5213341374747056E-5</v>
      </c>
      <c r="W426" s="304">
        <v>5.6941112798594151E-5</v>
      </c>
      <c r="X426" s="304">
        <v>5.009470765208458E-5</v>
      </c>
      <c r="Y426" s="304">
        <v>1.0706003616714919E-3</v>
      </c>
      <c r="Z426" s="304">
        <v>7.3723359496139927E-5</v>
      </c>
      <c r="AA426" s="304">
        <v>2.8480055585036416E-5</v>
      </c>
      <c r="AB426" s="304">
        <v>6.529554373301474E-5</v>
      </c>
      <c r="AC426" s="304">
        <v>4.6337688209354211E-5</v>
      </c>
      <c r="AD426" s="304">
        <v>8.148923946028887E-5</v>
      </c>
      <c r="AE426" s="304">
        <v>4.4778728344298892E-5</v>
      </c>
      <c r="AF426" s="304">
        <v>2.5826059289723301E-5</v>
      </c>
      <c r="AG426" s="304">
        <v>6.5621827771778003E-5</v>
      </c>
      <c r="AH426" s="304">
        <v>1.8066532831085267E-4</v>
      </c>
      <c r="AI426" s="304">
        <v>2.3025927764498932E-4</v>
      </c>
      <c r="AJ426" s="304">
        <v>1.7417146245623592E-3</v>
      </c>
      <c r="AK426" s="304">
        <v>2.5599288603203596E-3</v>
      </c>
      <c r="AL426" s="304">
        <v>6.1345672846190187E-4</v>
      </c>
      <c r="AM426" s="304">
        <v>6.6052433989973499E-5</v>
      </c>
      <c r="AN426" s="304">
        <v>3.1124754976135479E-2</v>
      </c>
      <c r="AO426" s="304">
        <v>2.2325074135448429E-4</v>
      </c>
      <c r="AP426" s="309">
        <v>1.2211445305099751E-3</v>
      </c>
      <c r="AQ426" s="304">
        <v>6.6544508696142271E-3</v>
      </c>
      <c r="AR426" s="304">
        <v>1.4323888910868074E-3</v>
      </c>
      <c r="AS426" s="304">
        <v>5.7347290651187091E-3</v>
      </c>
      <c r="AT426" s="304">
        <v>1.971226931944166E-5</v>
      </c>
      <c r="AU426" s="304">
        <v>1.0869525682054803E-2</v>
      </c>
      <c r="AV426" s="304">
        <v>2.5505828063696328E-4</v>
      </c>
      <c r="AW426" s="304">
        <v>1.9370578571294446E-4</v>
      </c>
      <c r="AX426" s="304">
        <v>6.4647475016600491E-4</v>
      </c>
      <c r="AY426" s="304">
        <v>4.1752590880492595E-6</v>
      </c>
      <c r="AZ426" s="304">
        <v>1.7798097899387636E-4</v>
      </c>
      <c r="BA426" s="304">
        <v>6.1142140354144368E-5</v>
      </c>
      <c r="BB426" s="304">
        <v>1.644712154769514E-5</v>
      </c>
      <c r="BC426" s="304">
        <v>2.2123934820795854E-5</v>
      </c>
      <c r="BD426" s="304">
        <v>1.7709330407266735E-5</v>
      </c>
      <c r="BE426" s="304">
        <v>1.816073200382694E-5</v>
      </c>
      <c r="BF426" s="304">
        <v>1.7605931733014698E-5</v>
      </c>
      <c r="BG426" s="304">
        <v>3.1027456651762166E-5</v>
      </c>
      <c r="BH426" s="304">
        <v>2.903546794555076E-5</v>
      </c>
      <c r="BI426" s="304">
        <v>2.8894662584047302E-5</v>
      </c>
      <c r="BJ426" s="304">
        <v>2.9826414076768122E-5</v>
      </c>
      <c r="BK426" s="304">
        <v>3.4834258694607598E-5</v>
      </c>
      <c r="BL426" s="304">
        <v>1.658235693046152E-4</v>
      </c>
      <c r="BM426" s="304">
        <v>3.5890922075125696E-5</v>
      </c>
      <c r="BN426" s="304">
        <v>1.1933920785895579E-5</v>
      </c>
      <c r="BO426" s="304">
        <v>3.0702141905654597E-5</v>
      </c>
      <c r="BP426" s="304">
        <v>2.3309146881966584E-5</v>
      </c>
      <c r="BQ426" s="304">
        <v>2.3952507789691782E-5</v>
      </c>
      <c r="BR426" s="304">
        <v>1.8634669961820069E-5</v>
      </c>
      <c r="BS426" s="304">
        <v>9.2554437748236295E-6</v>
      </c>
      <c r="BT426" s="304">
        <v>2.4015360912772243E-5</v>
      </c>
      <c r="BU426" s="304">
        <v>8.0141586956440771E-5</v>
      </c>
      <c r="BV426" s="304">
        <v>4.7705217837687529E-5</v>
      </c>
      <c r="BW426" s="304">
        <v>3.3667970135542696E-4</v>
      </c>
      <c r="BX426" s="304">
        <v>5.7895751610185587E-4</v>
      </c>
      <c r="BY426" s="304">
        <v>1.3121145426662334E-4</v>
      </c>
      <c r="BZ426" s="304">
        <v>3.7303357533400054E-5</v>
      </c>
      <c r="CA426" s="304">
        <v>5.1638674356686174E-3</v>
      </c>
      <c r="CB426" s="304">
        <v>1.1486810098680133E-4</v>
      </c>
      <c r="CC426" s="307">
        <v>2.2190555048975138E-4</v>
      </c>
      <c r="CD426" s="308">
        <f t="shared" si="54"/>
        <v>1.2289285301824926</v>
      </c>
    </row>
    <row r="427" spans="1:82" ht="18" customHeight="1">
      <c r="A427" s="352"/>
      <c r="B427" s="361">
        <v>6</v>
      </c>
      <c r="C427" s="209" t="s">
        <v>40</v>
      </c>
      <c r="D427" s="304">
        <v>2.62016830217189E-4</v>
      </c>
      <c r="E427" s="304">
        <v>9.2191218618807951E-5</v>
      </c>
      <c r="F427" s="304">
        <v>1.6260312734487021E-3</v>
      </c>
      <c r="G427" s="304">
        <v>2.7472129530779326E-4</v>
      </c>
      <c r="H427" s="304">
        <v>1.5595996385706103E-4</v>
      </c>
      <c r="I427" s="304">
        <v>1.0173799602528255</v>
      </c>
      <c r="J427" s="304">
        <v>3.3302020118631642E-4</v>
      </c>
      <c r="K427" s="304">
        <v>1.7751606634019965E-4</v>
      </c>
      <c r="L427" s="304">
        <v>4.0332853200810857E-5</v>
      </c>
      <c r="M427" s="304">
        <v>3.4481231839863396E-4</v>
      </c>
      <c r="N427" s="304">
        <v>3.557024125735934E-4</v>
      </c>
      <c r="O427" s="304">
        <v>9.1873807126243586E-5</v>
      </c>
      <c r="P427" s="304">
        <v>9.9803887276039675E-5</v>
      </c>
      <c r="Q427" s="304">
        <v>1.5074777662105608E-4</v>
      </c>
      <c r="R427" s="304">
        <v>1.1341523672944767E-4</v>
      </c>
      <c r="S427" s="304">
        <v>1.2389121455574451E-4</v>
      </c>
      <c r="T427" s="304">
        <v>1.6842225099880913E-4</v>
      </c>
      <c r="U427" s="304">
        <v>3.4154248684538347E-4</v>
      </c>
      <c r="V427" s="304">
        <v>1.7344229436255391E-4</v>
      </c>
      <c r="W427" s="304">
        <v>1.5753109654079856E-4</v>
      </c>
      <c r="X427" s="304">
        <v>1.7887279074337454E-4</v>
      </c>
      <c r="Y427" s="304">
        <v>1.2760975522047966E-3</v>
      </c>
      <c r="Z427" s="304">
        <v>3.8700612062086265E-4</v>
      </c>
      <c r="AA427" s="304">
        <v>6.7704197749629769E-5</v>
      </c>
      <c r="AB427" s="304">
        <v>1.7244330666289125E-4</v>
      </c>
      <c r="AC427" s="304">
        <v>2.8403374643681638E-4</v>
      </c>
      <c r="AD427" s="304">
        <v>4.1119880729362582E-4</v>
      </c>
      <c r="AE427" s="304">
        <v>1.8117791868826831E-4</v>
      </c>
      <c r="AF427" s="304">
        <v>2.8805607948960169E-5</v>
      </c>
      <c r="AG427" s="304">
        <v>2.4440773203049566E-4</v>
      </c>
      <c r="AH427" s="304">
        <v>1.282630724513451E-4</v>
      </c>
      <c r="AI427" s="304">
        <v>4.1205294686463855E-4</v>
      </c>
      <c r="AJ427" s="304">
        <v>9.5147189767572928E-5</v>
      </c>
      <c r="AK427" s="304">
        <v>3.3686582527804718E-4</v>
      </c>
      <c r="AL427" s="304">
        <v>1.7599316509733056E-3</v>
      </c>
      <c r="AM427" s="304">
        <v>2.2160870585921468E-4</v>
      </c>
      <c r="AN427" s="304">
        <v>3.9623823841729929E-4</v>
      </c>
      <c r="AO427" s="304">
        <v>1.8810840981499663E-3</v>
      </c>
      <c r="AP427" s="309">
        <v>9.5110483407550279E-5</v>
      </c>
      <c r="AQ427" s="304">
        <v>4.8813931072244275E-5</v>
      </c>
      <c r="AR427" s="304">
        <v>2.7095945497343963E-5</v>
      </c>
      <c r="AS427" s="304">
        <v>2.1512129990201983E-4</v>
      </c>
      <c r="AT427" s="304">
        <v>3.917866965817348E-5</v>
      </c>
      <c r="AU427" s="304">
        <v>3.8706999164033756E-5</v>
      </c>
      <c r="AV427" s="304">
        <v>1.9705279199653753E-3</v>
      </c>
      <c r="AW427" s="304">
        <v>6.9446963443462351E-5</v>
      </c>
      <c r="AX427" s="304">
        <v>3.1848610243253516E-5</v>
      </c>
      <c r="AY427" s="304">
        <v>3.0790736648713941E-6</v>
      </c>
      <c r="AZ427" s="304">
        <v>6.0583762216371284E-5</v>
      </c>
      <c r="BA427" s="304">
        <v>4.609290907973924E-5</v>
      </c>
      <c r="BB427" s="304">
        <v>1.7698715763891976E-5</v>
      </c>
      <c r="BC427" s="304">
        <v>2.6025870421983766E-5</v>
      </c>
      <c r="BD427" s="304">
        <v>2.3719455673788593E-5</v>
      </c>
      <c r="BE427" s="304">
        <v>2.7880671401213035E-5</v>
      </c>
      <c r="BF427" s="304">
        <v>3.1094688970609287E-5</v>
      </c>
      <c r="BG427" s="304">
        <v>3.6893260224750352E-5</v>
      </c>
      <c r="BH427" s="304">
        <v>5.5410992222348927E-5</v>
      </c>
      <c r="BI427" s="304">
        <v>4.2546252334950036E-5</v>
      </c>
      <c r="BJ427" s="304">
        <v>3.9082680476935721E-5</v>
      </c>
      <c r="BK427" s="304">
        <v>4.8252522402938431E-5</v>
      </c>
      <c r="BL427" s="304">
        <v>7.8998704717863239E-5</v>
      </c>
      <c r="BM427" s="304">
        <v>5.3530719777089355E-5</v>
      </c>
      <c r="BN427" s="304">
        <v>1.0870374241408958E-5</v>
      </c>
      <c r="BO427" s="304">
        <v>2.5880171596250114E-5</v>
      </c>
      <c r="BP427" s="304">
        <v>3.6953606366557195E-5</v>
      </c>
      <c r="BQ427" s="304">
        <v>4.8872077842064265E-5</v>
      </c>
      <c r="BR427" s="304">
        <v>2.5130563490646154E-5</v>
      </c>
      <c r="BS427" s="304">
        <v>4.8293839430025612E-6</v>
      </c>
      <c r="BT427" s="304">
        <v>2.9577838659175507E-5</v>
      </c>
      <c r="BU427" s="304">
        <v>2.2911440624929289E-5</v>
      </c>
      <c r="BV427" s="304">
        <v>4.8565027109803246E-5</v>
      </c>
      <c r="BW427" s="304">
        <v>1.6849256395888696E-5</v>
      </c>
      <c r="BX427" s="304">
        <v>4.7728336653301808E-5</v>
      </c>
      <c r="BY427" s="304">
        <v>2.1851655671616173E-4</v>
      </c>
      <c r="BZ427" s="304">
        <v>3.0192761255699856E-5</v>
      </c>
      <c r="CA427" s="304">
        <v>5.4949130571928329E-5</v>
      </c>
      <c r="CB427" s="304">
        <v>2.4943722986681897E-4</v>
      </c>
      <c r="CC427" s="307">
        <v>1.3976514569389065E-5</v>
      </c>
      <c r="CD427" s="308">
        <f t="shared" si="54"/>
        <v>1.0349378556167776</v>
      </c>
    </row>
    <row r="428" spans="1:82" ht="18" customHeight="1">
      <c r="A428" s="352"/>
      <c r="B428" s="361">
        <v>7</v>
      </c>
      <c r="C428" s="209" t="s">
        <v>41</v>
      </c>
      <c r="D428" s="304">
        <v>9.9146823643538988E-3</v>
      </c>
      <c r="E428" s="304">
        <v>4.5478882841691517E-3</v>
      </c>
      <c r="F428" s="304">
        <v>2.2270137822219026E-3</v>
      </c>
      <c r="G428" s="304">
        <v>1.0929631691206424E-3</v>
      </c>
      <c r="H428" s="304">
        <v>6.7444698323487077E-3</v>
      </c>
      <c r="I428" s="304">
        <v>2.7715205149442686E-3</v>
      </c>
      <c r="J428" s="304">
        <v>1.1031784299462184</v>
      </c>
      <c r="K428" s="304">
        <v>7.0082795276500669E-3</v>
      </c>
      <c r="L428" s="304">
        <v>3.9050039554253433E-4</v>
      </c>
      <c r="M428" s="304">
        <v>2.8455783166058675E-3</v>
      </c>
      <c r="N428" s="304">
        <v>6.6885530596605437E-3</v>
      </c>
      <c r="O428" s="304">
        <v>9.0180008190837496E-4</v>
      </c>
      <c r="P428" s="304">
        <v>1.020035175015866E-3</v>
      </c>
      <c r="Q428" s="304">
        <v>2.5594556058321817E-3</v>
      </c>
      <c r="R428" s="304">
        <v>7.7714068755877907E-4</v>
      </c>
      <c r="S428" s="304">
        <v>9.690813915014903E-4</v>
      </c>
      <c r="T428" s="304">
        <v>2.1882306658852916E-3</v>
      </c>
      <c r="U428" s="304">
        <v>2.0910054235517479E-3</v>
      </c>
      <c r="V428" s="304">
        <v>2.5961884269100695E-3</v>
      </c>
      <c r="W428" s="304">
        <v>2.6459917154143487E-3</v>
      </c>
      <c r="X428" s="304">
        <v>1.497240728024261E-3</v>
      </c>
      <c r="Y428" s="304">
        <v>1.9604359147459754E-2</v>
      </c>
      <c r="Z428" s="304">
        <v>1.4973586119944622E-2</v>
      </c>
      <c r="AA428" s="304">
        <v>2.3287218477173314E-3</v>
      </c>
      <c r="AB428" s="304">
        <v>3.0616913805022634E-3</v>
      </c>
      <c r="AC428" s="304">
        <v>2.6169392620142371E-3</v>
      </c>
      <c r="AD428" s="304">
        <v>3.3311783493819294E-3</v>
      </c>
      <c r="AE428" s="304">
        <v>2.7883527446119667E-3</v>
      </c>
      <c r="AF428" s="304">
        <v>6.9742930377113548E-4</v>
      </c>
      <c r="AG428" s="304">
        <v>3.4716014934402166E-3</v>
      </c>
      <c r="AH428" s="304">
        <v>4.4525882639999985E-3</v>
      </c>
      <c r="AI428" s="304">
        <v>1.4167334991070106E-3</v>
      </c>
      <c r="AJ428" s="304">
        <v>3.8907499126891649E-3</v>
      </c>
      <c r="AK428" s="304">
        <v>3.0473045985807616E-3</v>
      </c>
      <c r="AL428" s="304">
        <v>7.6307364068470595E-3</v>
      </c>
      <c r="AM428" s="304">
        <v>1.9123742971803557E-3</v>
      </c>
      <c r="AN428" s="304">
        <v>2.7969272699672905E-3</v>
      </c>
      <c r="AO428" s="304">
        <v>0.14512225750948987</v>
      </c>
      <c r="AP428" s="309">
        <v>1.014198807015255E-3</v>
      </c>
      <c r="AQ428" s="304">
        <v>1.0007479000610907E-3</v>
      </c>
      <c r="AR428" s="304">
        <v>1.0173872493755942E-3</v>
      </c>
      <c r="AS428" s="304">
        <v>2.8435137762696108E-4</v>
      </c>
      <c r="AT428" s="304">
        <v>1.5531254589941647E-4</v>
      </c>
      <c r="AU428" s="304">
        <v>7.6207862142087983E-4</v>
      </c>
      <c r="AV428" s="304">
        <v>3.4876026425799633E-4</v>
      </c>
      <c r="AW428" s="304">
        <v>6.5422537990072723E-3</v>
      </c>
      <c r="AX428" s="304">
        <v>7.6787767219359325E-4</v>
      </c>
      <c r="AY428" s="304">
        <v>2.519277344671862E-5</v>
      </c>
      <c r="AZ428" s="304">
        <v>4.1899763921970305E-4</v>
      </c>
      <c r="BA428" s="304">
        <v>5.7230318774163314E-4</v>
      </c>
      <c r="BB428" s="304">
        <v>1.5609089369021808E-4</v>
      </c>
      <c r="BC428" s="304">
        <v>2.4487556939909068E-4</v>
      </c>
      <c r="BD428" s="304">
        <v>2.2092602490837116E-4</v>
      </c>
      <c r="BE428" s="304">
        <v>1.8409770382707072E-4</v>
      </c>
      <c r="BF428" s="304">
        <v>1.6219498516432967E-4</v>
      </c>
      <c r="BG428" s="304">
        <v>3.0882397999132806E-4</v>
      </c>
      <c r="BH428" s="304">
        <v>2.913891699712147E-4</v>
      </c>
      <c r="BI428" s="304">
        <v>3.431637905961871E-4</v>
      </c>
      <c r="BJ428" s="304">
        <v>3.1757094923861874E-4</v>
      </c>
      <c r="BK428" s="304">
        <v>2.5136598240328603E-4</v>
      </c>
      <c r="BL428" s="304">
        <v>1.8109588109510579E-3</v>
      </c>
      <c r="BM428" s="304">
        <v>1.1166244398488263E-3</v>
      </c>
      <c r="BN428" s="304">
        <v>2.0189657450949254E-4</v>
      </c>
      <c r="BO428" s="304">
        <v>2.7587562623292193E-4</v>
      </c>
      <c r="BP428" s="304">
        <v>2.4579086711564168E-4</v>
      </c>
      <c r="BQ428" s="304">
        <v>2.7530550251557179E-4</v>
      </c>
      <c r="BR428" s="304">
        <v>2.5571401731274562E-4</v>
      </c>
      <c r="BS428" s="304">
        <v>6.6214416258192533E-5</v>
      </c>
      <c r="BT428" s="304">
        <v>2.9417642414834773E-4</v>
      </c>
      <c r="BU428" s="304">
        <v>3.7299717440123403E-4</v>
      </c>
      <c r="BV428" s="304">
        <v>1.4361854911795928E-4</v>
      </c>
      <c r="BW428" s="304">
        <v>3.5843284944514741E-4</v>
      </c>
      <c r="BX428" s="304">
        <v>3.7582670936078393E-4</v>
      </c>
      <c r="BY428" s="304">
        <v>6.3976016687344829E-4</v>
      </c>
      <c r="BZ428" s="304">
        <v>2.2465646164913439E-4</v>
      </c>
      <c r="CA428" s="304">
        <v>3.3528038396492548E-4</v>
      </c>
      <c r="CB428" s="304">
        <v>1.047584018706531E-2</v>
      </c>
      <c r="CC428" s="307">
        <v>1.1442837761572082E-4</v>
      </c>
      <c r="CD428" s="308">
        <f t="shared" si="54"/>
        <v>1.4207729389259856</v>
      </c>
    </row>
    <row r="429" spans="1:82" ht="18" customHeight="1">
      <c r="A429" s="352"/>
      <c r="B429" s="361">
        <v>8</v>
      </c>
      <c r="C429" s="209" t="s">
        <v>42</v>
      </c>
      <c r="D429" s="304">
        <v>1.2823225167027743E-2</v>
      </c>
      <c r="E429" s="304">
        <v>5.9259799763832107E-4</v>
      </c>
      <c r="F429" s="304">
        <v>4.9323007230420556E-3</v>
      </c>
      <c r="G429" s="304">
        <v>1.7216650015819531E-3</v>
      </c>
      <c r="H429" s="304">
        <v>4.5702691718922574E-3</v>
      </c>
      <c r="I429" s="304">
        <v>3.4163047153624782E-2</v>
      </c>
      <c r="J429" s="304">
        <v>9.9009871635024459E-3</v>
      </c>
      <c r="K429" s="304">
        <v>1.0814132802791703</v>
      </c>
      <c r="L429" s="304">
        <v>1.7663362757099998E-3</v>
      </c>
      <c r="M429" s="304">
        <v>4.182014529764435E-2</v>
      </c>
      <c r="N429" s="304">
        <v>7.2454510423773837E-3</v>
      </c>
      <c r="O429" s="304">
        <v>2.4661739075132858E-3</v>
      </c>
      <c r="P429" s="304">
        <v>1.8765704423413228E-3</v>
      </c>
      <c r="Q429" s="304">
        <v>2.8446036856703896E-3</v>
      </c>
      <c r="R429" s="304">
        <v>1.2505391735199169E-3</v>
      </c>
      <c r="S429" s="304">
        <v>1.9905333255092858E-3</v>
      </c>
      <c r="T429" s="304">
        <v>4.7920101691676003E-3</v>
      </c>
      <c r="U429" s="304">
        <v>4.7347923835828632E-3</v>
      </c>
      <c r="V429" s="304">
        <v>3.6781383244070651E-3</v>
      </c>
      <c r="W429" s="304">
        <v>4.2332328203650372E-3</v>
      </c>
      <c r="X429" s="304">
        <v>4.5017228824089251E-3</v>
      </c>
      <c r="Y429" s="304">
        <v>1.1577078516625313E-2</v>
      </c>
      <c r="Z429" s="304">
        <v>2.3305847962349926E-3</v>
      </c>
      <c r="AA429" s="304">
        <v>8.6689469506781493E-4</v>
      </c>
      <c r="AB429" s="304">
        <v>3.6383856184273628E-3</v>
      </c>
      <c r="AC429" s="304">
        <v>4.4461821245920024E-3</v>
      </c>
      <c r="AD429" s="304">
        <v>4.4048720925002512E-4</v>
      </c>
      <c r="AE429" s="304">
        <v>4.6890985132226474E-4</v>
      </c>
      <c r="AF429" s="304">
        <v>1.412946705767339E-4</v>
      </c>
      <c r="AG429" s="304">
        <v>6.5132342515357346E-4</v>
      </c>
      <c r="AH429" s="304">
        <v>7.9375613011501756E-4</v>
      </c>
      <c r="AI429" s="304">
        <v>7.1584927774974113E-4</v>
      </c>
      <c r="AJ429" s="304">
        <v>2.7040050388082242E-3</v>
      </c>
      <c r="AK429" s="304">
        <v>3.9247217806702608E-2</v>
      </c>
      <c r="AL429" s="304">
        <v>1.3093882872357984E-3</v>
      </c>
      <c r="AM429" s="304">
        <v>1.5465065498800326E-3</v>
      </c>
      <c r="AN429" s="304">
        <v>2.9668452470307293E-3</v>
      </c>
      <c r="AO429" s="304">
        <v>6.1958549561947308E-3</v>
      </c>
      <c r="AP429" s="309">
        <v>1.2686667121058046E-3</v>
      </c>
      <c r="AQ429" s="304">
        <v>3.9745370779077404E-3</v>
      </c>
      <c r="AR429" s="304">
        <v>4.3274832242001966E-4</v>
      </c>
      <c r="AS429" s="304">
        <v>1.314267218036383E-3</v>
      </c>
      <c r="AT429" s="304">
        <v>7.7097398882492449E-4</v>
      </c>
      <c r="AU429" s="304">
        <v>1.8156569539914617E-3</v>
      </c>
      <c r="AV429" s="304">
        <v>7.2680164481085116E-3</v>
      </c>
      <c r="AW429" s="304">
        <v>3.3417014756128836E-3</v>
      </c>
      <c r="AX429" s="304">
        <v>1.8958578991727495E-2</v>
      </c>
      <c r="AY429" s="304">
        <v>1.9575464467736905E-4</v>
      </c>
      <c r="AZ429" s="304">
        <v>1.1809022946529614E-2</v>
      </c>
      <c r="BA429" s="304">
        <v>2.2191734442804619E-3</v>
      </c>
      <c r="BB429" s="304">
        <v>7.1849247213508975E-4</v>
      </c>
      <c r="BC429" s="304">
        <v>9.8543797722868971E-4</v>
      </c>
      <c r="BD429" s="304">
        <v>8.9602870385456555E-4</v>
      </c>
      <c r="BE429" s="304">
        <v>7.6602884154881965E-4</v>
      </c>
      <c r="BF429" s="304">
        <v>7.795687743391256E-4</v>
      </c>
      <c r="BG429" s="304">
        <v>1.9283497068031332E-3</v>
      </c>
      <c r="BH429" s="304">
        <v>1.6758190623411379E-3</v>
      </c>
      <c r="BI429" s="304">
        <v>1.644096530515978E-3</v>
      </c>
      <c r="BJ429" s="304">
        <v>1.6254541388336838E-3</v>
      </c>
      <c r="BK429" s="304">
        <v>2.2572907321162191E-3</v>
      </c>
      <c r="BL429" s="304">
        <v>3.0842190356163996E-3</v>
      </c>
      <c r="BM429" s="304">
        <v>9.1598006583932319E-4</v>
      </c>
      <c r="BN429" s="304">
        <v>2.4417107209550232E-4</v>
      </c>
      <c r="BO429" s="304">
        <v>1.2077700271540483E-3</v>
      </c>
      <c r="BP429" s="304">
        <v>1.2835977226964674E-3</v>
      </c>
      <c r="BQ429" s="304">
        <v>2.102656910840524E-4</v>
      </c>
      <c r="BR429" s="304">
        <v>2.2280925318285448E-4</v>
      </c>
      <c r="BS429" s="304">
        <v>6.7740851186193861E-5</v>
      </c>
      <c r="BT429" s="304">
        <v>2.7387993930075316E-4</v>
      </c>
      <c r="BU429" s="304">
        <v>3.6367037331728607E-4</v>
      </c>
      <c r="BV429" s="304">
        <v>2.8172145684803262E-4</v>
      </c>
      <c r="BW429" s="304">
        <v>8.7516041656618459E-4</v>
      </c>
      <c r="BX429" s="304">
        <v>9.1937670914701997E-3</v>
      </c>
      <c r="BY429" s="304">
        <v>5.5037500080111273E-4</v>
      </c>
      <c r="BZ429" s="304">
        <v>5.7239969486934438E-4</v>
      </c>
      <c r="CA429" s="304">
        <v>9.2898925291328891E-4</v>
      </c>
      <c r="CB429" s="304">
        <v>2.826236015557578E-3</v>
      </c>
      <c r="CC429" s="307">
        <v>3.8481011676926513E-4</v>
      </c>
      <c r="CD429" s="308">
        <f t="shared" si="54"/>
        <v>1.4034914148298714</v>
      </c>
    </row>
    <row r="430" spans="1:82" ht="18" customHeight="1">
      <c r="A430" s="352"/>
      <c r="B430" s="361">
        <v>9</v>
      </c>
      <c r="C430" s="209" t="s">
        <v>43</v>
      </c>
      <c r="D430" s="304">
        <v>4.7048242811386755E-3</v>
      </c>
      <c r="E430" s="304">
        <v>4.2459612158347142E-3</v>
      </c>
      <c r="F430" s="304">
        <v>8.2394995840217138E-3</v>
      </c>
      <c r="G430" s="304">
        <v>1.958485500311186E-2</v>
      </c>
      <c r="H430" s="304">
        <v>1.6289670319040797E-3</v>
      </c>
      <c r="I430" s="304">
        <v>2.0680439109157876E-3</v>
      </c>
      <c r="J430" s="304">
        <v>1.8823548650229592E-3</v>
      </c>
      <c r="K430" s="304">
        <v>2.2643691865621642E-3</v>
      </c>
      <c r="L430" s="304">
        <v>1.0188362213500186</v>
      </c>
      <c r="M430" s="304">
        <v>9.0137166128118247E-4</v>
      </c>
      <c r="N430" s="304">
        <v>5.3813264943729259E-3</v>
      </c>
      <c r="O430" s="304">
        <v>9.9707062272622587E-3</v>
      </c>
      <c r="P430" s="304">
        <v>1.2587134386821395E-3</v>
      </c>
      <c r="Q430" s="304">
        <v>2.7235944433151842E-3</v>
      </c>
      <c r="R430" s="304">
        <v>1.758475100415346E-3</v>
      </c>
      <c r="S430" s="304">
        <v>1.3742994735782873E-3</v>
      </c>
      <c r="T430" s="304">
        <v>1.1227212697494941E-3</v>
      </c>
      <c r="U430" s="304">
        <v>9.0128097551572535E-4</v>
      </c>
      <c r="V430" s="304">
        <v>1.0617543287381867E-3</v>
      </c>
      <c r="W430" s="304">
        <v>5.1297686498058797E-4</v>
      </c>
      <c r="X430" s="304">
        <v>1.752237858768251E-3</v>
      </c>
      <c r="Y430" s="304">
        <v>2.6155918922516896E-3</v>
      </c>
      <c r="Z430" s="304">
        <v>3.903360720139967E-3</v>
      </c>
      <c r="AA430" s="304">
        <v>8.2298057241552459E-3</v>
      </c>
      <c r="AB430" s="304">
        <v>4.0467923175396357E-3</v>
      </c>
      <c r="AC430" s="304">
        <v>4.3425342188451541E-3</v>
      </c>
      <c r="AD430" s="304">
        <v>2.4334420843483409E-3</v>
      </c>
      <c r="AE430" s="304">
        <v>9.0919298656827864E-4</v>
      </c>
      <c r="AF430" s="304">
        <v>3.5379189743029409E-4</v>
      </c>
      <c r="AG430" s="304">
        <v>6.68641876031541E-3</v>
      </c>
      <c r="AH430" s="304">
        <v>9.8996056768893212E-4</v>
      </c>
      <c r="AI430" s="304">
        <v>2.7117487103354094E-3</v>
      </c>
      <c r="AJ430" s="304">
        <v>1.6174883525496011E-3</v>
      </c>
      <c r="AK430" s="304">
        <v>1.0656109809345853E-3</v>
      </c>
      <c r="AL430" s="304">
        <v>1.5450363829112128E-3</v>
      </c>
      <c r="AM430" s="304">
        <v>9.6237844972910992E-4</v>
      </c>
      <c r="AN430" s="304">
        <v>2.2875690336614215E-3</v>
      </c>
      <c r="AO430" s="304">
        <v>8.6062897550908042E-4</v>
      </c>
      <c r="AP430" s="309">
        <v>2.7948067484633711E-3</v>
      </c>
      <c r="AQ430" s="304">
        <v>1.9083467690882627E-4</v>
      </c>
      <c r="AR430" s="304">
        <v>1.4279989730901814E-4</v>
      </c>
      <c r="AS430" s="304">
        <v>2.5626966649623548E-4</v>
      </c>
      <c r="AT430" s="304">
        <v>3.170001157525278E-4</v>
      </c>
      <c r="AU430" s="304">
        <v>1.3177547352856715E-4</v>
      </c>
      <c r="AV430" s="304">
        <v>1.0852477797478285E-4</v>
      </c>
      <c r="AW430" s="304">
        <v>1.3174818548039081E-4</v>
      </c>
      <c r="AX430" s="304">
        <v>3.6080739541868796E-4</v>
      </c>
      <c r="AY430" s="304">
        <v>2.7377704312752624E-4</v>
      </c>
      <c r="AZ430" s="304">
        <v>1.1863445641967006E-4</v>
      </c>
      <c r="BA430" s="304">
        <v>1.9655143329002102E-4</v>
      </c>
      <c r="BB430" s="304">
        <v>6.2456909788169402E-4</v>
      </c>
      <c r="BC430" s="304">
        <v>8.8788084113717013E-5</v>
      </c>
      <c r="BD430" s="304">
        <v>2.6868056726079865E-4</v>
      </c>
      <c r="BE430" s="304">
        <v>1.9434866470947486E-4</v>
      </c>
      <c r="BF430" s="304">
        <v>1.5970572068414073E-4</v>
      </c>
      <c r="BG430" s="304">
        <v>1.0848106403083015E-4</v>
      </c>
      <c r="BH430" s="304">
        <v>8.9094972805409386E-5</v>
      </c>
      <c r="BI430" s="304">
        <v>1.2571810534127049E-4</v>
      </c>
      <c r="BJ430" s="304">
        <v>8.10324119580021E-5</v>
      </c>
      <c r="BK430" s="304">
        <v>1.8651999746010397E-4</v>
      </c>
      <c r="BL430" s="304">
        <v>1.1941385311721804E-4</v>
      </c>
      <c r="BM430" s="304">
        <v>1.6653109626555028E-4</v>
      </c>
      <c r="BN430" s="304">
        <v>1.837957809810351E-4</v>
      </c>
      <c r="BO430" s="304">
        <v>1.1233800285088852E-4</v>
      </c>
      <c r="BP430" s="304">
        <v>1.2694096026756471E-4</v>
      </c>
      <c r="BQ430" s="304">
        <v>6.8367085000209607E-5</v>
      </c>
      <c r="BR430" s="304">
        <v>3.8236437912952121E-5</v>
      </c>
      <c r="BS430" s="304">
        <v>1.3671645705672045E-5</v>
      </c>
      <c r="BT430" s="304">
        <v>1.9836119562201219E-4</v>
      </c>
      <c r="BU430" s="304">
        <v>4.3209377585767109E-5</v>
      </c>
      <c r="BV430" s="304">
        <v>8.0991719638165625E-5</v>
      </c>
      <c r="BW430" s="304">
        <v>5.8225853772380951E-5</v>
      </c>
      <c r="BX430" s="304">
        <v>9.2770752792873103E-5</v>
      </c>
      <c r="BY430" s="304">
        <v>6.1812622413893643E-5</v>
      </c>
      <c r="BZ430" s="304">
        <v>4.8487140715003924E-5</v>
      </c>
      <c r="CA430" s="304">
        <v>9.4801352935941312E-5</v>
      </c>
      <c r="CB430" s="304">
        <v>1.4482538662268914E-4</v>
      </c>
      <c r="CC430" s="307">
        <v>8.3381095797137536E-5</v>
      </c>
      <c r="CD430" s="308">
        <f t="shared" si="54"/>
        <v>1.1464225365365159</v>
      </c>
    </row>
    <row r="431" spans="1:82" ht="18" customHeight="1">
      <c r="A431" s="352"/>
      <c r="B431" s="361">
        <v>10</v>
      </c>
      <c r="C431" s="209" t="s">
        <v>227</v>
      </c>
      <c r="D431" s="304">
        <v>2.9634716579375825E-3</v>
      </c>
      <c r="E431" s="304">
        <v>1.7528878308849787E-3</v>
      </c>
      <c r="F431" s="304">
        <v>4.763011779333871E-3</v>
      </c>
      <c r="G431" s="304">
        <v>2.4316801437421218E-3</v>
      </c>
      <c r="H431" s="304">
        <v>6.9484296020508466E-3</v>
      </c>
      <c r="I431" s="304">
        <v>3.0392653354535835E-3</v>
      </c>
      <c r="J431" s="304">
        <v>6.2884933010525206E-3</v>
      </c>
      <c r="K431" s="304">
        <v>8.8792062614653083E-3</v>
      </c>
      <c r="L431" s="304">
        <v>2.5974128143519152E-4</v>
      </c>
      <c r="M431" s="304">
        <v>1.0514116469394599</v>
      </c>
      <c r="N431" s="304">
        <v>3.3015189137120841E-3</v>
      </c>
      <c r="O431" s="304">
        <v>8.2016495927758474E-4</v>
      </c>
      <c r="P431" s="304">
        <v>1.2438024046424665E-3</v>
      </c>
      <c r="Q431" s="304">
        <v>2.5523653967758045E-3</v>
      </c>
      <c r="R431" s="304">
        <v>2.5912908281525873E-3</v>
      </c>
      <c r="S431" s="304">
        <v>7.8117220858452867E-3</v>
      </c>
      <c r="T431" s="304">
        <v>1.1409870511337763E-2</v>
      </c>
      <c r="U431" s="304">
        <v>5.2530342170851521E-3</v>
      </c>
      <c r="V431" s="304">
        <v>8.6476185189897758E-3</v>
      </c>
      <c r="W431" s="304">
        <v>1.3552248902202878E-2</v>
      </c>
      <c r="X431" s="304">
        <v>9.8892316220673213E-3</v>
      </c>
      <c r="Y431" s="304">
        <v>1.666483087142883E-2</v>
      </c>
      <c r="Z431" s="304">
        <v>4.3847704680827545E-3</v>
      </c>
      <c r="AA431" s="304">
        <v>5.6749227231382867E-4</v>
      </c>
      <c r="AB431" s="304">
        <v>1.1857462651598314E-2</v>
      </c>
      <c r="AC431" s="304">
        <v>5.8852459588032936E-3</v>
      </c>
      <c r="AD431" s="304">
        <v>2.0165707072751712E-3</v>
      </c>
      <c r="AE431" s="304">
        <v>1.3172346553188975E-3</v>
      </c>
      <c r="AF431" s="304">
        <v>4.173804135484943E-4</v>
      </c>
      <c r="AG431" s="304">
        <v>1.2478169438080717E-3</v>
      </c>
      <c r="AH431" s="304">
        <v>1.5485866075733673E-3</v>
      </c>
      <c r="AI431" s="304">
        <v>1.142032036988732E-3</v>
      </c>
      <c r="AJ431" s="304">
        <v>1.753324004203262E-3</v>
      </c>
      <c r="AK431" s="304">
        <v>1.4477967947289089E-3</v>
      </c>
      <c r="AL431" s="304">
        <v>2.6029229488279252E-3</v>
      </c>
      <c r="AM431" s="304">
        <v>2.6517257091352039E-3</v>
      </c>
      <c r="AN431" s="304">
        <v>1.5843862531198971E-3</v>
      </c>
      <c r="AO431" s="304">
        <v>1.4294532130508826E-2</v>
      </c>
      <c r="AP431" s="309">
        <v>1.0564294086530832E-3</v>
      </c>
      <c r="AQ431" s="304">
        <v>6.5250468695823784E-4</v>
      </c>
      <c r="AR431" s="304">
        <v>5.0213367289567666E-4</v>
      </c>
      <c r="AS431" s="304">
        <v>8.013022870920906E-4</v>
      </c>
      <c r="AT431" s="304">
        <v>3.6411071054239473E-4</v>
      </c>
      <c r="AU431" s="304">
        <v>9.3494322141038724E-4</v>
      </c>
      <c r="AV431" s="304">
        <v>5.4186941021232206E-4</v>
      </c>
      <c r="AW431" s="304">
        <v>1.1114871391405606E-3</v>
      </c>
      <c r="AX431" s="304">
        <v>1.4955327201103344E-3</v>
      </c>
      <c r="AY431" s="304">
        <v>3.114757007199212E-5</v>
      </c>
      <c r="AZ431" s="304">
        <v>6.1252469021461711E-3</v>
      </c>
      <c r="BA431" s="304">
        <v>4.2953938300835934E-4</v>
      </c>
      <c r="BB431" s="304">
        <v>1.7331921066884254E-4</v>
      </c>
      <c r="BC431" s="304">
        <v>4.1727683022955053E-4</v>
      </c>
      <c r="BD431" s="304">
        <v>2.8566837231748461E-4</v>
      </c>
      <c r="BE431" s="304">
        <v>6.6568766013309509E-4</v>
      </c>
      <c r="BF431" s="304">
        <v>8.9469187894135869E-4</v>
      </c>
      <c r="BG431" s="304">
        <v>1.6768559616886179E-3</v>
      </c>
      <c r="BH431" s="304">
        <v>8.0433780202101689E-4</v>
      </c>
      <c r="BI431" s="304">
        <v>1.5672998620495835E-3</v>
      </c>
      <c r="BJ431" s="304">
        <v>1.6272597853779259E-3</v>
      </c>
      <c r="BK431" s="304">
        <v>2.5737579250824554E-3</v>
      </c>
      <c r="BL431" s="304">
        <v>1.8869594215288822E-3</v>
      </c>
      <c r="BM431" s="304">
        <v>6.4892996391245357E-4</v>
      </c>
      <c r="BN431" s="304">
        <v>1.2009973988434478E-4</v>
      </c>
      <c r="BO431" s="304">
        <v>1.3845284008878994E-3</v>
      </c>
      <c r="BP431" s="304">
        <v>7.499322113489786E-4</v>
      </c>
      <c r="BQ431" s="304">
        <v>2.577506338189781E-4</v>
      </c>
      <c r="BR431" s="304">
        <v>2.220614317591692E-4</v>
      </c>
      <c r="BS431" s="304">
        <v>6.993943632942132E-5</v>
      </c>
      <c r="BT431" s="304">
        <v>2.3458789703380403E-4</v>
      </c>
      <c r="BU431" s="304">
        <v>3.1720541762207455E-4</v>
      </c>
      <c r="BV431" s="304">
        <v>2.1215975300253677E-4</v>
      </c>
      <c r="BW431" s="304">
        <v>3.0504407242940094E-4</v>
      </c>
      <c r="BX431" s="304">
        <v>3.9736247124868592E-4</v>
      </c>
      <c r="BY431" s="304">
        <v>4.1909109469214444E-4</v>
      </c>
      <c r="BZ431" s="304">
        <v>4.6218541488837398E-4</v>
      </c>
      <c r="CA431" s="304">
        <v>3.2876410749807863E-4</v>
      </c>
      <c r="CB431" s="304">
        <v>2.1999407442700341E-3</v>
      </c>
      <c r="CC431" s="307">
        <v>1.7214868968260796E-4</v>
      </c>
      <c r="CD431" s="308">
        <f t="shared" si="54"/>
        <v>1.2623159072227585</v>
      </c>
    </row>
    <row r="432" spans="1:82" ht="18" customHeight="1">
      <c r="A432" s="352"/>
      <c r="B432" s="361">
        <v>11</v>
      </c>
      <c r="C432" s="209" t="s">
        <v>44</v>
      </c>
      <c r="D432" s="304">
        <v>1.4836489848102387E-3</v>
      </c>
      <c r="E432" s="304">
        <v>2.0199351670208111E-4</v>
      </c>
      <c r="F432" s="304">
        <v>2.6911300453862736E-4</v>
      </c>
      <c r="G432" s="304">
        <v>4.302011531216465E-4</v>
      </c>
      <c r="H432" s="304">
        <v>1.3419346515376452E-3</v>
      </c>
      <c r="I432" s="304">
        <v>4.8207939794116445E-4</v>
      </c>
      <c r="J432" s="304">
        <v>9.6191373630266522E-4</v>
      </c>
      <c r="K432" s="304">
        <v>4.0168964360652081E-3</v>
      </c>
      <c r="L432" s="304">
        <v>2.2303783408708388E-3</v>
      </c>
      <c r="M432" s="304">
        <v>1.6373944544621846E-3</v>
      </c>
      <c r="N432" s="304">
        <v>1.0401087552056796</v>
      </c>
      <c r="O432" s="304">
        <v>3.3978469174925528E-3</v>
      </c>
      <c r="P432" s="304">
        <v>3.0572471219726337E-3</v>
      </c>
      <c r="Q432" s="304">
        <v>3.7400681023126991E-3</v>
      </c>
      <c r="R432" s="304">
        <v>2.2939393516296014E-3</v>
      </c>
      <c r="S432" s="304">
        <v>2.3717836023436994E-3</v>
      </c>
      <c r="T432" s="304">
        <v>3.0338446983366142E-3</v>
      </c>
      <c r="U432" s="304">
        <v>1.299139139058544E-2</v>
      </c>
      <c r="V432" s="304">
        <v>4.5687150571625925E-3</v>
      </c>
      <c r="W432" s="304">
        <v>2.037363813620094E-3</v>
      </c>
      <c r="X432" s="304">
        <v>3.8127724088423878E-3</v>
      </c>
      <c r="Y432" s="304">
        <v>3.7286684216835857E-3</v>
      </c>
      <c r="Z432" s="304">
        <v>2.4909542257506277E-2</v>
      </c>
      <c r="AA432" s="304">
        <v>8.4697756248246605E-4</v>
      </c>
      <c r="AB432" s="304">
        <v>3.941926084621448E-3</v>
      </c>
      <c r="AC432" s="304">
        <v>5.0450982603051373E-4</v>
      </c>
      <c r="AD432" s="304">
        <v>3.3896696098360205E-4</v>
      </c>
      <c r="AE432" s="304">
        <v>2.4624080706178427E-4</v>
      </c>
      <c r="AF432" s="304">
        <v>4.2399799336733242E-4</v>
      </c>
      <c r="AG432" s="304">
        <v>3.9101757680006703E-4</v>
      </c>
      <c r="AH432" s="304">
        <v>3.3128439514534613E-4</v>
      </c>
      <c r="AI432" s="304">
        <v>4.4814973488920646E-4</v>
      </c>
      <c r="AJ432" s="304">
        <v>1.1398441417860697E-3</v>
      </c>
      <c r="AK432" s="304">
        <v>6.5307651642165505E-4</v>
      </c>
      <c r="AL432" s="304">
        <v>4.0482234172790671E-4</v>
      </c>
      <c r="AM432" s="304">
        <v>5.4024144013091403E-4</v>
      </c>
      <c r="AN432" s="304">
        <v>7.3968348997438755E-4</v>
      </c>
      <c r="AO432" s="304">
        <v>2.826196889362254E-3</v>
      </c>
      <c r="AP432" s="309">
        <v>1.6776154406894625E-3</v>
      </c>
      <c r="AQ432" s="304">
        <v>1.6810032915485181E-4</v>
      </c>
      <c r="AR432" s="304">
        <v>4.1110824157529831E-5</v>
      </c>
      <c r="AS432" s="304">
        <v>7.0041149504614176E-5</v>
      </c>
      <c r="AT432" s="304">
        <v>7.1016433076325262E-5</v>
      </c>
      <c r="AU432" s="304">
        <v>1.3569136837890316E-4</v>
      </c>
      <c r="AV432" s="304">
        <v>9.4648513027437243E-5</v>
      </c>
      <c r="AW432" s="304">
        <v>1.4438660966563382E-4</v>
      </c>
      <c r="AX432" s="304">
        <v>4.0687277190024366E-4</v>
      </c>
      <c r="AY432" s="304">
        <v>3.533066464439474E-5</v>
      </c>
      <c r="AZ432" s="304">
        <v>2.1860248767131078E-4</v>
      </c>
      <c r="BA432" s="304">
        <v>2.5371178687120803E-3</v>
      </c>
      <c r="BB432" s="304">
        <v>3.6106860404521975E-4</v>
      </c>
      <c r="BC432" s="304">
        <v>3.9187361939038696E-4</v>
      </c>
      <c r="BD432" s="304">
        <v>3.2190463939614901E-4</v>
      </c>
      <c r="BE432" s="304">
        <v>3.8647987591345289E-4</v>
      </c>
      <c r="BF432" s="304">
        <v>3.0524460657411991E-4</v>
      </c>
      <c r="BG432" s="304">
        <v>6.6471007980160445E-4</v>
      </c>
      <c r="BH432" s="304">
        <v>1.3874970520453645E-3</v>
      </c>
      <c r="BI432" s="304">
        <v>5.2158860055477618E-4</v>
      </c>
      <c r="BJ432" s="304">
        <v>4.9952540465571075E-4</v>
      </c>
      <c r="BK432" s="304">
        <v>6.0458778560946124E-4</v>
      </c>
      <c r="BL432" s="304">
        <v>1.991655180678208E-4</v>
      </c>
      <c r="BM432" s="304">
        <v>1.5570601313478118E-3</v>
      </c>
      <c r="BN432" s="304">
        <v>5.9415533730935763E-5</v>
      </c>
      <c r="BO432" s="304">
        <v>2.7609047865023744E-4</v>
      </c>
      <c r="BP432" s="304">
        <v>5.3667193122827659E-5</v>
      </c>
      <c r="BQ432" s="304">
        <v>3.3964162314177468E-5</v>
      </c>
      <c r="BR432" s="304">
        <v>3.0585232266071345E-5</v>
      </c>
      <c r="BS432" s="304">
        <v>3.0643773161768039E-5</v>
      </c>
      <c r="BT432" s="304">
        <v>4.7074958631534339E-5</v>
      </c>
      <c r="BU432" s="304">
        <v>4.1186453512265443E-5</v>
      </c>
      <c r="BV432" s="304">
        <v>5.0677743604436499E-5</v>
      </c>
      <c r="BW432" s="304">
        <v>1.0022625012279347E-4</v>
      </c>
      <c r="BX432" s="304">
        <v>1.1846372916728368E-4</v>
      </c>
      <c r="BY432" s="304">
        <v>4.908150386360891E-5</v>
      </c>
      <c r="BZ432" s="304">
        <v>8.6470492253371681E-5</v>
      </c>
      <c r="CA432" s="304">
        <v>7.974603079453182E-5</v>
      </c>
      <c r="CB432" s="304">
        <v>3.1523352544562077E-4</v>
      </c>
      <c r="CC432" s="307">
        <v>1.2342336711276098E-4</v>
      </c>
      <c r="CD432" s="308">
        <f t="shared" si="54"/>
        <v>1.1511816185920452</v>
      </c>
    </row>
    <row r="433" spans="1:82" ht="18" customHeight="1">
      <c r="A433" s="352"/>
      <c r="B433" s="361">
        <v>12</v>
      </c>
      <c r="C433" s="209" t="s">
        <v>45</v>
      </c>
      <c r="D433" s="304">
        <v>9.2709047704321189E-4</v>
      </c>
      <c r="E433" s="304">
        <v>3.8360502439546121E-4</v>
      </c>
      <c r="F433" s="304">
        <v>2.0407951083988188E-3</v>
      </c>
      <c r="G433" s="304">
        <v>4.4343200910517888E-3</v>
      </c>
      <c r="H433" s="304">
        <v>1.6765087317469525E-3</v>
      </c>
      <c r="I433" s="304">
        <v>7.6953279400907883E-4</v>
      </c>
      <c r="J433" s="304">
        <v>4.8195581317834095E-3</v>
      </c>
      <c r="K433" s="304">
        <v>1.9568191705556805E-3</v>
      </c>
      <c r="L433" s="304">
        <v>3.6298613294536168E-4</v>
      </c>
      <c r="M433" s="304">
        <v>4.0610307695878719E-3</v>
      </c>
      <c r="N433" s="304">
        <v>8.9554424305018504E-3</v>
      </c>
      <c r="O433" s="304">
        <v>1.6611481392294738</v>
      </c>
      <c r="P433" s="304">
        <v>1.4654360844006877E-3</v>
      </c>
      <c r="Q433" s="304">
        <v>0.2233054912397561</v>
      </c>
      <c r="R433" s="304">
        <v>0.15704282107702472</v>
      </c>
      <c r="S433" s="304">
        <v>0.10662608447532344</v>
      </c>
      <c r="T433" s="304">
        <v>2.7150416282050397E-2</v>
      </c>
      <c r="U433" s="304">
        <v>8.9446205929784584E-3</v>
      </c>
      <c r="V433" s="304">
        <v>6.7937424835843627E-2</v>
      </c>
      <c r="W433" s="304">
        <v>1.6014437196081865E-2</v>
      </c>
      <c r="X433" s="304">
        <v>9.2155210271377297E-2</v>
      </c>
      <c r="Y433" s="304">
        <v>9.5788027587905226E-3</v>
      </c>
      <c r="Z433" s="304">
        <v>3.2216494220941944E-2</v>
      </c>
      <c r="AA433" s="304">
        <v>1.305099436056283E-3</v>
      </c>
      <c r="AB433" s="304">
        <v>3.139241433719406E-3</v>
      </c>
      <c r="AC433" s="304">
        <v>5.9936863162793526E-4</v>
      </c>
      <c r="AD433" s="304">
        <v>7.5906982833480214E-4</v>
      </c>
      <c r="AE433" s="304">
        <v>6.2614700493351775E-4</v>
      </c>
      <c r="AF433" s="304">
        <v>6.0624214164927434E-4</v>
      </c>
      <c r="AG433" s="304">
        <v>1.7057054411600508E-3</v>
      </c>
      <c r="AH433" s="304">
        <v>8.4207757551241842E-4</v>
      </c>
      <c r="AI433" s="304">
        <v>1.206902152465443E-3</v>
      </c>
      <c r="AJ433" s="304">
        <v>7.5007659496920695E-4</v>
      </c>
      <c r="AK433" s="304">
        <v>5.846585525554988E-4</v>
      </c>
      <c r="AL433" s="304">
        <v>7.95174877232371E-4</v>
      </c>
      <c r="AM433" s="304">
        <v>2.5721564375845211E-3</v>
      </c>
      <c r="AN433" s="304">
        <v>8.4900777217969284E-4</v>
      </c>
      <c r="AO433" s="304">
        <v>2.2399432182725301E-3</v>
      </c>
      <c r="AP433" s="309">
        <v>4.0917371753867102E-3</v>
      </c>
      <c r="AQ433" s="304">
        <v>4.3601146298496713E-4</v>
      </c>
      <c r="AR433" s="304">
        <v>2.5334535315032559E-4</v>
      </c>
      <c r="AS433" s="304">
        <v>8.3257291081556735E-4</v>
      </c>
      <c r="AT433" s="304">
        <v>1.1964489253816681E-3</v>
      </c>
      <c r="AU433" s="304">
        <v>7.1095753656825274E-4</v>
      </c>
      <c r="AV433" s="304">
        <v>3.135606666292434E-4</v>
      </c>
      <c r="AW433" s="304">
        <v>2.2700875567351901E-3</v>
      </c>
      <c r="AX433" s="304">
        <v>8.2330481172638388E-4</v>
      </c>
      <c r="AY433" s="304">
        <v>7.247285675021215E-5</v>
      </c>
      <c r="AZ433" s="304">
        <v>8.9247823769608942E-4</v>
      </c>
      <c r="BA433" s="304">
        <v>1.6857067217489737E-3</v>
      </c>
      <c r="BB433" s="304">
        <v>6.0834089988973772E-2</v>
      </c>
      <c r="BC433" s="304">
        <v>4.8709276422680294E-4</v>
      </c>
      <c r="BD433" s="304">
        <v>2.6687973554289104E-2</v>
      </c>
      <c r="BE433" s="304">
        <v>1.7669239000299913E-2</v>
      </c>
      <c r="BF433" s="304">
        <v>1.4246607739745541E-2</v>
      </c>
      <c r="BG433" s="304">
        <v>4.9648642838200337E-3</v>
      </c>
      <c r="BH433" s="304">
        <v>2.3377524444803247E-3</v>
      </c>
      <c r="BI433" s="304">
        <v>8.1834221173125634E-3</v>
      </c>
      <c r="BJ433" s="304">
        <v>3.0784101453029586E-3</v>
      </c>
      <c r="BK433" s="304">
        <v>1.3321275443667286E-2</v>
      </c>
      <c r="BL433" s="304">
        <v>1.2007775474322387E-3</v>
      </c>
      <c r="BM433" s="304">
        <v>6.0177893591051293E-3</v>
      </c>
      <c r="BN433" s="304">
        <v>3.3121530339782525E-4</v>
      </c>
      <c r="BO433" s="304">
        <v>9.6457439001033376E-4</v>
      </c>
      <c r="BP433" s="304">
        <v>2.3054135663296249E-4</v>
      </c>
      <c r="BQ433" s="304">
        <v>2.9492601323601367E-4</v>
      </c>
      <c r="BR433" s="304">
        <v>2.4326751603206178E-4</v>
      </c>
      <c r="BS433" s="304">
        <v>1.5319947116150521E-4</v>
      </c>
      <c r="BT433" s="304">
        <v>6.0007694149448009E-4</v>
      </c>
      <c r="BU433" s="304">
        <v>3.2940400610777059E-4</v>
      </c>
      <c r="BV433" s="304">
        <v>5.1429322949732368E-4</v>
      </c>
      <c r="BW433" s="304">
        <v>2.7602315731680289E-4</v>
      </c>
      <c r="BX433" s="304">
        <v>3.0400860695025154E-4</v>
      </c>
      <c r="BY433" s="304">
        <v>3.2632289526608206E-4</v>
      </c>
      <c r="BZ433" s="304">
        <v>1.0240899566722451E-3</v>
      </c>
      <c r="CA433" s="304">
        <v>3.3662966634344073E-4</v>
      </c>
      <c r="CB433" s="304">
        <v>1.2998591982019091E-3</v>
      </c>
      <c r="CC433" s="307">
        <v>6.549433458585915E-4</v>
      </c>
      <c r="CD433" s="308">
        <f t="shared" si="54"/>
        <v>2.6330452918827234</v>
      </c>
    </row>
    <row r="434" spans="1:82" ht="18" customHeight="1">
      <c r="A434" s="352"/>
      <c r="B434" s="361">
        <v>13</v>
      </c>
      <c r="C434" s="209" t="s">
        <v>46</v>
      </c>
      <c r="D434" s="304">
        <v>5.3243443194520368E-5</v>
      </c>
      <c r="E434" s="304">
        <v>1.8211282555041798E-5</v>
      </c>
      <c r="F434" s="304">
        <v>8.4882552922275217E-5</v>
      </c>
      <c r="G434" s="304">
        <v>6.852422100393573E-5</v>
      </c>
      <c r="H434" s="304">
        <v>1.5548954461267074E-4</v>
      </c>
      <c r="I434" s="304">
        <v>5.969716899494674E-5</v>
      </c>
      <c r="J434" s="304">
        <v>1.3089608852829827E-4</v>
      </c>
      <c r="K434" s="304">
        <v>4.989147311757966E-4</v>
      </c>
      <c r="L434" s="304">
        <v>1.889526677520835E-5</v>
      </c>
      <c r="M434" s="304">
        <v>2.3517391893676686E-4</v>
      </c>
      <c r="N434" s="304">
        <v>6.1507537738739128E-4</v>
      </c>
      <c r="O434" s="304">
        <v>1.2548733819081185E-3</v>
      </c>
      <c r="P434" s="304">
        <v>1.0289919868071116</v>
      </c>
      <c r="Q434" s="304">
        <v>4.2029256246899783E-3</v>
      </c>
      <c r="R434" s="304">
        <v>2.5077705366002537E-3</v>
      </c>
      <c r="S434" s="304">
        <v>1.3056673180803361E-3</v>
      </c>
      <c r="T434" s="304">
        <v>1.6438697208814941E-3</v>
      </c>
      <c r="U434" s="304">
        <v>2.1869760635169102E-3</v>
      </c>
      <c r="V434" s="304">
        <v>4.5690893955728307E-3</v>
      </c>
      <c r="W434" s="304">
        <v>3.2327722034651294E-3</v>
      </c>
      <c r="X434" s="304">
        <v>1.7909002583553462E-3</v>
      </c>
      <c r="Y434" s="304">
        <v>1.1676450220036219E-3</v>
      </c>
      <c r="Z434" s="304">
        <v>7.6242807726647523E-4</v>
      </c>
      <c r="AA434" s="304">
        <v>6.6116498910871196E-5</v>
      </c>
      <c r="AB434" s="304">
        <v>1.1368628611556215E-4</v>
      </c>
      <c r="AC434" s="304">
        <v>3.3743067821764649E-5</v>
      </c>
      <c r="AD434" s="304">
        <v>3.4683450498289118E-5</v>
      </c>
      <c r="AE434" s="304">
        <v>3.6251494033933767E-5</v>
      </c>
      <c r="AF434" s="304">
        <v>1.868939794915584E-5</v>
      </c>
      <c r="AG434" s="304">
        <v>5.4017752937357998E-5</v>
      </c>
      <c r="AH434" s="304">
        <v>5.2118924033692279E-5</v>
      </c>
      <c r="AI434" s="304">
        <v>6.4400431622849448E-5</v>
      </c>
      <c r="AJ434" s="304">
        <v>4.5805814930014528E-5</v>
      </c>
      <c r="AK434" s="304">
        <v>1.618062483415464E-4</v>
      </c>
      <c r="AL434" s="304">
        <v>6.3744021756041499E-5</v>
      </c>
      <c r="AM434" s="304">
        <v>1.3132298414920022E-4</v>
      </c>
      <c r="AN434" s="304">
        <v>6.3601935159452903E-5</v>
      </c>
      <c r="AO434" s="304">
        <v>2.6210938006981878E-4</v>
      </c>
      <c r="AP434" s="309">
        <v>1.6429727592333926E-4</v>
      </c>
      <c r="AQ434" s="304">
        <v>4.1872588634779681E-5</v>
      </c>
      <c r="AR434" s="304">
        <v>2.0266724893556953E-5</v>
      </c>
      <c r="AS434" s="304">
        <v>7.0245139488146202E-5</v>
      </c>
      <c r="AT434" s="304">
        <v>7.0233056113807682E-5</v>
      </c>
      <c r="AU434" s="304">
        <v>8.4312733016049011E-5</v>
      </c>
      <c r="AV434" s="304">
        <v>4.0796169648711041E-5</v>
      </c>
      <c r="AW434" s="304">
        <v>1.3700613701845809E-4</v>
      </c>
      <c r="AX434" s="304">
        <v>2.1651678668546177E-4</v>
      </c>
      <c r="AY434" s="304">
        <v>6.0411938867352635E-6</v>
      </c>
      <c r="AZ434" s="304">
        <v>1.3804005334101295E-4</v>
      </c>
      <c r="BA434" s="304">
        <v>2.747673597711021E-4</v>
      </c>
      <c r="BB434" s="304">
        <v>4.8574798247960442E-4</v>
      </c>
      <c r="BC434" s="304">
        <v>1.0119326308431381E-2</v>
      </c>
      <c r="BD434" s="304">
        <v>1.5064124159753056E-3</v>
      </c>
      <c r="BE434" s="304">
        <v>1.0888151090926211E-3</v>
      </c>
      <c r="BF434" s="304">
        <v>7.1588024534717987E-4</v>
      </c>
      <c r="BG434" s="304">
        <v>1.4501640251197985E-3</v>
      </c>
      <c r="BH434" s="304">
        <v>1.6098917354970921E-3</v>
      </c>
      <c r="BI434" s="304">
        <v>2.0120663260681042E-3</v>
      </c>
      <c r="BJ434" s="304">
        <v>1.4219687445079297E-3</v>
      </c>
      <c r="BK434" s="304">
        <v>1.1752834914130091E-3</v>
      </c>
      <c r="BL434" s="304">
        <v>3.6035986441398991E-4</v>
      </c>
      <c r="BM434" s="304">
        <v>4.2428745339758263E-4</v>
      </c>
      <c r="BN434" s="304">
        <v>4.3789295213154951E-5</v>
      </c>
      <c r="BO434" s="304">
        <v>7.2615653679789898E-5</v>
      </c>
      <c r="BP434" s="304">
        <v>2.4378004451328113E-5</v>
      </c>
      <c r="BQ434" s="304">
        <v>2.4439686386484513E-5</v>
      </c>
      <c r="BR434" s="304">
        <v>2.4840166046933754E-5</v>
      </c>
      <c r="BS434" s="304">
        <v>1.2227551455645979E-5</v>
      </c>
      <c r="BT434" s="304">
        <v>4.4131801246203441E-5</v>
      </c>
      <c r="BU434" s="304">
        <v>3.5927315264567473E-5</v>
      </c>
      <c r="BV434" s="304">
        <v>5.1341871780023708E-5</v>
      </c>
      <c r="BW434" s="304">
        <v>3.2448887118434638E-5</v>
      </c>
      <c r="BX434" s="304">
        <v>9.1065485791581776E-5</v>
      </c>
      <c r="BY434" s="304">
        <v>3.8934718980548001E-5</v>
      </c>
      <c r="BZ434" s="304">
        <v>9.3865322602954343E-5</v>
      </c>
      <c r="CA434" s="304">
        <v>3.9201792799849593E-5</v>
      </c>
      <c r="CB434" s="304">
        <v>1.8332313646724882E-4</v>
      </c>
      <c r="CC434" s="307">
        <v>8.1398784151372994E-5</v>
      </c>
      <c r="CD434" s="308">
        <f t="shared" si="54"/>
        <v>1.0812865340874698</v>
      </c>
    </row>
    <row r="435" spans="1:82" ht="18" customHeight="1">
      <c r="A435" s="352"/>
      <c r="B435" s="361">
        <v>14</v>
      </c>
      <c r="C435" s="209" t="s">
        <v>47</v>
      </c>
      <c r="D435" s="304">
        <v>1.470895211091896E-3</v>
      </c>
      <c r="E435" s="304">
        <v>5.6104452493532493E-4</v>
      </c>
      <c r="F435" s="304">
        <v>1.0769450724698328E-3</v>
      </c>
      <c r="G435" s="304">
        <v>2.9985924610579423E-3</v>
      </c>
      <c r="H435" s="304">
        <v>4.4761782468773987E-3</v>
      </c>
      <c r="I435" s="304">
        <v>7.8949219880189762E-4</v>
      </c>
      <c r="J435" s="304">
        <v>2.4873424594117704E-3</v>
      </c>
      <c r="K435" s="304">
        <v>5.0074174677621035E-3</v>
      </c>
      <c r="L435" s="304">
        <v>4.7173380441674042E-4</v>
      </c>
      <c r="M435" s="304">
        <v>2.9443575946420338E-3</v>
      </c>
      <c r="N435" s="304">
        <v>3.2009197178543675E-3</v>
      </c>
      <c r="O435" s="304">
        <v>7.7809170933673514E-4</v>
      </c>
      <c r="P435" s="304">
        <v>9.0963582484227684E-4</v>
      </c>
      <c r="Q435" s="304">
        <v>1.02899120763257</v>
      </c>
      <c r="R435" s="304">
        <v>1.1022350230349214E-2</v>
      </c>
      <c r="S435" s="304">
        <v>1.0544288602293441E-2</v>
      </c>
      <c r="T435" s="304">
        <v>1.1115138071897261E-2</v>
      </c>
      <c r="U435" s="304">
        <v>5.7201841599191332E-3</v>
      </c>
      <c r="V435" s="304">
        <v>1.036670998907506E-2</v>
      </c>
      <c r="W435" s="304">
        <v>7.7230005246157266E-3</v>
      </c>
      <c r="X435" s="304">
        <v>6.9641482780273727E-3</v>
      </c>
      <c r="Y435" s="304">
        <v>5.6685384889453259E-3</v>
      </c>
      <c r="Z435" s="304">
        <v>2.7603430018470002E-2</v>
      </c>
      <c r="AA435" s="304">
        <v>1.1559626267810428E-3</v>
      </c>
      <c r="AB435" s="304">
        <v>2.0098727723657991E-3</v>
      </c>
      <c r="AC435" s="304">
        <v>4.2277124299255144E-4</v>
      </c>
      <c r="AD435" s="304">
        <v>1.1099680612505583E-3</v>
      </c>
      <c r="AE435" s="304">
        <v>3.5499086095659211E-4</v>
      </c>
      <c r="AF435" s="304">
        <v>5.3697750446845465E-4</v>
      </c>
      <c r="AG435" s="304">
        <v>1.0619164062386616E-3</v>
      </c>
      <c r="AH435" s="304">
        <v>5.6874202155252594E-4</v>
      </c>
      <c r="AI435" s="304">
        <v>1.4714584531322823E-3</v>
      </c>
      <c r="AJ435" s="304">
        <v>5.346734502177595E-4</v>
      </c>
      <c r="AK435" s="304">
        <v>6.239087807368769E-4</v>
      </c>
      <c r="AL435" s="304">
        <v>9.6982288603428496E-4</v>
      </c>
      <c r="AM435" s="304">
        <v>7.8764809277164546E-4</v>
      </c>
      <c r="AN435" s="304">
        <v>1.2997497132037595E-3</v>
      </c>
      <c r="AO435" s="304">
        <v>1.2734710758254557E-3</v>
      </c>
      <c r="AP435" s="309">
        <v>1.5761546136555218E-3</v>
      </c>
      <c r="AQ435" s="304">
        <v>3.7410296800641885E-4</v>
      </c>
      <c r="AR435" s="304">
        <v>1.5207007128866375E-4</v>
      </c>
      <c r="AS435" s="304">
        <v>2.8015461531537354E-4</v>
      </c>
      <c r="AT435" s="304">
        <v>5.9892187020549553E-4</v>
      </c>
      <c r="AU435" s="304">
        <v>7.5045412327860446E-4</v>
      </c>
      <c r="AV435" s="304">
        <v>2.4324757151544099E-4</v>
      </c>
      <c r="AW435" s="304">
        <v>8.5010810133510754E-4</v>
      </c>
      <c r="AX435" s="304">
        <v>8.9586542833018548E-4</v>
      </c>
      <c r="AY435" s="304">
        <v>4.8148141024475227E-5</v>
      </c>
      <c r="AZ435" s="304">
        <v>5.9062584151263117E-4</v>
      </c>
      <c r="BA435" s="304">
        <v>5.9785982731245179E-4</v>
      </c>
      <c r="BB435" s="304">
        <v>2.1765191580016031E-4</v>
      </c>
      <c r="BC435" s="304">
        <v>2.4089920015457072E-4</v>
      </c>
      <c r="BD435" s="304">
        <v>3.1949514994977831E-3</v>
      </c>
      <c r="BE435" s="304">
        <v>1.9081265945574298E-3</v>
      </c>
      <c r="BF435" s="304">
        <v>1.7756362213097103E-3</v>
      </c>
      <c r="BG435" s="304">
        <v>1.900944413841265E-3</v>
      </c>
      <c r="BH435" s="304">
        <v>1.2781291892081583E-3</v>
      </c>
      <c r="BI435" s="304">
        <v>1.7163178325233623E-3</v>
      </c>
      <c r="BJ435" s="304">
        <v>1.7913906571479462E-3</v>
      </c>
      <c r="BK435" s="304">
        <v>1.1115183387072592E-3</v>
      </c>
      <c r="BL435" s="304">
        <v>6.9157148439311653E-4</v>
      </c>
      <c r="BM435" s="304">
        <v>4.1977293033107019E-3</v>
      </c>
      <c r="BN435" s="304">
        <v>1.8183235095551318E-4</v>
      </c>
      <c r="BO435" s="304">
        <v>3.8898600787369705E-4</v>
      </c>
      <c r="BP435" s="304">
        <v>1.0868897299814339E-4</v>
      </c>
      <c r="BQ435" s="304">
        <v>2.0149402948349337E-4</v>
      </c>
      <c r="BR435" s="304">
        <v>8.733359561153607E-5</v>
      </c>
      <c r="BS435" s="304">
        <v>8.9637708449872235E-5</v>
      </c>
      <c r="BT435" s="304">
        <v>1.9838530671064812E-4</v>
      </c>
      <c r="BU435" s="304">
        <v>1.2691816704448502E-4</v>
      </c>
      <c r="BV435" s="304">
        <v>2.8503208526474433E-4</v>
      </c>
      <c r="BW435" s="304">
        <v>1.276643403820975E-4</v>
      </c>
      <c r="BX435" s="304">
        <v>2.2988599692328341E-4</v>
      </c>
      <c r="BY435" s="304">
        <v>2.017682129983432E-4</v>
      </c>
      <c r="BZ435" s="304">
        <v>2.1177724499275388E-4</v>
      </c>
      <c r="CA435" s="304">
        <v>2.7769877587658027E-4</v>
      </c>
      <c r="CB435" s="304">
        <v>5.8444959644454286E-4</v>
      </c>
      <c r="CC435" s="307">
        <v>2.6289900938439119E-4</v>
      </c>
      <c r="CD435" s="308">
        <f t="shared" si="54"/>
        <v>1.1976206074628164</v>
      </c>
    </row>
    <row r="436" spans="1:82" ht="18" customHeight="1">
      <c r="A436" s="352"/>
      <c r="B436" s="361">
        <v>15</v>
      </c>
      <c r="C436" s="209" t="s">
        <v>165</v>
      </c>
      <c r="D436" s="304">
        <v>2.2494225001423984E-4</v>
      </c>
      <c r="E436" s="304">
        <v>1.3004866799901928E-4</v>
      </c>
      <c r="F436" s="304">
        <v>2.2920546701969067E-4</v>
      </c>
      <c r="G436" s="304">
        <v>1.668134970702945E-3</v>
      </c>
      <c r="H436" s="304">
        <v>2.4783265516764065E-4</v>
      </c>
      <c r="I436" s="304">
        <v>1.9385303130331946E-4</v>
      </c>
      <c r="J436" s="304">
        <v>2.2540173307748722E-4</v>
      </c>
      <c r="K436" s="304">
        <v>2.9833710305960276E-4</v>
      </c>
      <c r="L436" s="304">
        <v>9.2296093413875253E-5</v>
      </c>
      <c r="M436" s="304">
        <v>3.6637078177254745E-4</v>
      </c>
      <c r="N436" s="304">
        <v>5.7854162580866326E-4</v>
      </c>
      <c r="O436" s="304">
        <v>2.110670667181091E-4</v>
      </c>
      <c r="P436" s="304">
        <v>1.2760250384834319E-4</v>
      </c>
      <c r="Q436" s="304">
        <v>5.8261685229115138E-4</v>
      </c>
      <c r="R436" s="304">
        <v>1.053428267963155</v>
      </c>
      <c r="S436" s="304">
        <v>1.2411266515682525E-2</v>
      </c>
      <c r="T436" s="304">
        <v>5.0100133098020579E-3</v>
      </c>
      <c r="U436" s="304">
        <v>1.0084127342603643E-3</v>
      </c>
      <c r="V436" s="304">
        <v>5.774002378056131E-3</v>
      </c>
      <c r="W436" s="304">
        <v>8.3136568313334051E-4</v>
      </c>
      <c r="X436" s="304">
        <v>5.6427643688952474E-3</v>
      </c>
      <c r="Y436" s="304">
        <v>3.0463932041519632E-4</v>
      </c>
      <c r="Z436" s="304">
        <v>2.7914133768708366E-3</v>
      </c>
      <c r="AA436" s="304">
        <v>3.3951853167741035E-4</v>
      </c>
      <c r="AB436" s="304">
        <v>4.7741041792837228E-3</v>
      </c>
      <c r="AC436" s="304">
        <v>3.2084257547909531E-4</v>
      </c>
      <c r="AD436" s="304">
        <v>3.4816945545723693E-4</v>
      </c>
      <c r="AE436" s="304">
        <v>4.4070134723980147E-4</v>
      </c>
      <c r="AF436" s="304">
        <v>1.5520314947931052E-4</v>
      </c>
      <c r="AG436" s="304">
        <v>3.9875380205598918E-4</v>
      </c>
      <c r="AH436" s="304">
        <v>5.9185050918098892E-4</v>
      </c>
      <c r="AI436" s="304">
        <v>4.6452385612447659E-4</v>
      </c>
      <c r="AJ436" s="304">
        <v>3.6743306182621734E-4</v>
      </c>
      <c r="AK436" s="304">
        <v>2.4601188565086013E-4</v>
      </c>
      <c r="AL436" s="304">
        <v>3.0689000145836759E-4</v>
      </c>
      <c r="AM436" s="304">
        <v>3.6842164521437319E-3</v>
      </c>
      <c r="AN436" s="304">
        <v>2.6839469564866869E-4</v>
      </c>
      <c r="AO436" s="304">
        <v>2.0833906217394114E-4</v>
      </c>
      <c r="AP436" s="309">
        <v>2.3961963541165921E-4</v>
      </c>
      <c r="AQ436" s="304">
        <v>1.1270729951893512E-4</v>
      </c>
      <c r="AR436" s="304">
        <v>8.1087216594424394E-5</v>
      </c>
      <c r="AS436" s="304">
        <v>1.4029267665774628E-4</v>
      </c>
      <c r="AT436" s="304">
        <v>4.8150761657711022E-4</v>
      </c>
      <c r="AU436" s="304">
        <v>1.2574223682843352E-4</v>
      </c>
      <c r="AV436" s="304">
        <v>1.0518546676267844E-4</v>
      </c>
      <c r="AW436" s="304">
        <v>1.2871591256189753E-4</v>
      </c>
      <c r="AX436" s="304">
        <v>1.5270132109357693E-4</v>
      </c>
      <c r="AY436" s="304">
        <v>2.6226411038656792E-5</v>
      </c>
      <c r="AZ436" s="304">
        <v>1.8882727877238736E-4</v>
      </c>
      <c r="BA436" s="304">
        <v>3.6413557139637371E-4</v>
      </c>
      <c r="BB436" s="304">
        <v>1.1569069339366151E-4</v>
      </c>
      <c r="BC436" s="304">
        <v>8.0566310072026012E-5</v>
      </c>
      <c r="BD436" s="304">
        <v>2.179478230862831E-4</v>
      </c>
      <c r="BE436" s="304">
        <v>1.9864917168831774E-2</v>
      </c>
      <c r="BF436" s="304">
        <v>5.4980932765629851E-3</v>
      </c>
      <c r="BG436" s="304">
        <v>1.8705165686102284E-3</v>
      </c>
      <c r="BH436" s="304">
        <v>4.8916565811307398E-4</v>
      </c>
      <c r="BI436" s="304">
        <v>2.1010788734166308E-3</v>
      </c>
      <c r="BJ436" s="304">
        <v>4.6464478303990923E-4</v>
      </c>
      <c r="BK436" s="304">
        <v>1.8448866696868674E-3</v>
      </c>
      <c r="BL436" s="304">
        <v>1.6825760924741868E-4</v>
      </c>
      <c r="BM436" s="304">
        <v>1.024521901995822E-3</v>
      </c>
      <c r="BN436" s="304">
        <v>1.6304584606450021E-4</v>
      </c>
      <c r="BO436" s="304">
        <v>1.6769578140644176E-3</v>
      </c>
      <c r="BP436" s="304">
        <v>1.4129575425051336E-4</v>
      </c>
      <c r="BQ436" s="304">
        <v>1.4580217857688846E-4</v>
      </c>
      <c r="BR436" s="304">
        <v>1.9149726233783193E-4</v>
      </c>
      <c r="BS436" s="304">
        <v>6.9301943046777624E-5</v>
      </c>
      <c r="BT436" s="304">
        <v>1.8189463423771139E-4</v>
      </c>
      <c r="BU436" s="304">
        <v>2.5928985865760016E-4</v>
      </c>
      <c r="BV436" s="304">
        <v>2.217542176398761E-4</v>
      </c>
      <c r="BW436" s="304">
        <v>1.7213829488337622E-4</v>
      </c>
      <c r="BX436" s="304">
        <v>1.2720788183454866E-4</v>
      </c>
      <c r="BY436" s="304">
        <v>1.4482711645032856E-4</v>
      </c>
      <c r="BZ436" s="304">
        <v>1.2236235010202239E-3</v>
      </c>
      <c r="CA436" s="304">
        <v>1.2594610189402476E-4</v>
      </c>
      <c r="CB436" s="304">
        <v>1.6247035647657109E-4</v>
      </c>
      <c r="CC436" s="307">
        <v>1.0947652937159216E-4</v>
      </c>
      <c r="CD436" s="308">
        <f t="shared" si="54"/>
        <v>1.1462969142874255</v>
      </c>
    </row>
    <row r="437" spans="1:82" ht="18" customHeight="1">
      <c r="A437" s="352"/>
      <c r="B437" s="361">
        <v>16</v>
      </c>
      <c r="C437" s="209" t="s">
        <v>166</v>
      </c>
      <c r="D437" s="304">
        <v>2.397618480081898E-4</v>
      </c>
      <c r="E437" s="304">
        <v>2.2681828037764151E-4</v>
      </c>
      <c r="F437" s="304">
        <v>1.5217556919434649E-4</v>
      </c>
      <c r="G437" s="304">
        <v>7.3677135299832133E-4</v>
      </c>
      <c r="H437" s="304">
        <v>2.7055892487898856E-4</v>
      </c>
      <c r="I437" s="304">
        <v>2.0191958583809524E-4</v>
      </c>
      <c r="J437" s="304">
        <v>2.154608112208759E-4</v>
      </c>
      <c r="K437" s="304">
        <v>3.1442590950244359E-4</v>
      </c>
      <c r="L437" s="304">
        <v>9.0616259929876737E-5</v>
      </c>
      <c r="M437" s="304">
        <v>1.2223826372397921E-3</v>
      </c>
      <c r="N437" s="304">
        <v>6.9654592619624082E-4</v>
      </c>
      <c r="O437" s="304">
        <v>1.9789286045407303E-4</v>
      </c>
      <c r="P437" s="304">
        <v>1.6683082993399013E-4</v>
      </c>
      <c r="Q437" s="304">
        <v>3.8310860739313877E-4</v>
      </c>
      <c r="R437" s="304">
        <v>1.4282371492718654E-3</v>
      </c>
      <c r="S437" s="304">
        <v>1.0644717072469261</v>
      </c>
      <c r="T437" s="304">
        <v>9.0382419441809578E-4</v>
      </c>
      <c r="U437" s="304">
        <v>1.3018583715962235E-3</v>
      </c>
      <c r="V437" s="304">
        <v>1.0251791169688408E-3</v>
      </c>
      <c r="W437" s="304">
        <v>5.2122422515338339E-4</v>
      </c>
      <c r="X437" s="304">
        <v>7.8843277725548029E-4</v>
      </c>
      <c r="Y437" s="304">
        <v>3.238940724134057E-4</v>
      </c>
      <c r="Z437" s="304">
        <v>5.2262717949771791E-4</v>
      </c>
      <c r="AA437" s="304">
        <v>3.4140166599271266E-4</v>
      </c>
      <c r="AB437" s="304">
        <v>9.1648854205092002E-4</v>
      </c>
      <c r="AC437" s="304">
        <v>3.508956366768234E-4</v>
      </c>
      <c r="AD437" s="304">
        <v>4.1468947043464495E-4</v>
      </c>
      <c r="AE437" s="304">
        <v>5.5105274233512437E-4</v>
      </c>
      <c r="AF437" s="304">
        <v>1.5290318662107509E-4</v>
      </c>
      <c r="AG437" s="304">
        <v>3.9743519173316089E-4</v>
      </c>
      <c r="AH437" s="304">
        <v>7.2585563220947582E-4</v>
      </c>
      <c r="AI437" s="304">
        <v>4.1591220900631356E-4</v>
      </c>
      <c r="AJ437" s="304">
        <v>4.0288743913377231E-4</v>
      </c>
      <c r="AK437" s="304">
        <v>2.4532239519360941E-4</v>
      </c>
      <c r="AL437" s="304">
        <v>3.6755146792394886E-4</v>
      </c>
      <c r="AM437" s="304">
        <v>5.3184282097756214E-3</v>
      </c>
      <c r="AN437" s="304">
        <v>2.5598551344481821E-4</v>
      </c>
      <c r="AO437" s="304">
        <v>1.5106068161817356E-4</v>
      </c>
      <c r="AP437" s="309">
        <v>2.2701672084333183E-4</v>
      </c>
      <c r="AQ437" s="304">
        <v>5.5328326242052358E-5</v>
      </c>
      <c r="AR437" s="304">
        <v>4.6801999663463764E-5</v>
      </c>
      <c r="AS437" s="304">
        <v>4.2162042741470106E-5</v>
      </c>
      <c r="AT437" s="304">
        <v>1.3407043393976053E-4</v>
      </c>
      <c r="AU437" s="304">
        <v>6.3620438195881901E-5</v>
      </c>
      <c r="AV437" s="304">
        <v>5.1688778411001018E-5</v>
      </c>
      <c r="AW437" s="304">
        <v>5.950101755296559E-5</v>
      </c>
      <c r="AX437" s="304">
        <v>7.7274675485466002E-5</v>
      </c>
      <c r="AY437" s="304">
        <v>1.0761657932162862E-5</v>
      </c>
      <c r="AZ437" s="304">
        <v>2.0767274587126823E-4</v>
      </c>
      <c r="BA437" s="304">
        <v>1.2943041032628135E-4</v>
      </c>
      <c r="BB437" s="304">
        <v>5.2743235542996328E-5</v>
      </c>
      <c r="BC437" s="304">
        <v>4.2068811957303311E-5</v>
      </c>
      <c r="BD437" s="304">
        <v>7.1057698978776464E-5</v>
      </c>
      <c r="BE437" s="304">
        <v>3.1537933450446841E-4</v>
      </c>
      <c r="BF437" s="304">
        <v>6.5108840462703935E-3</v>
      </c>
      <c r="BG437" s="304">
        <v>1.6154657552866226E-4</v>
      </c>
      <c r="BH437" s="304">
        <v>2.3151180829439626E-4</v>
      </c>
      <c r="BI437" s="304">
        <v>2.0119751559345863E-4</v>
      </c>
      <c r="BJ437" s="304">
        <v>1.4495112048368901E-4</v>
      </c>
      <c r="BK437" s="304">
        <v>1.5772701830085037E-4</v>
      </c>
      <c r="BL437" s="304">
        <v>7.1208461668501876E-5</v>
      </c>
      <c r="BM437" s="304">
        <v>1.0140792694387252E-4</v>
      </c>
      <c r="BN437" s="304">
        <v>7.0769345983210912E-5</v>
      </c>
      <c r="BO437" s="304">
        <v>1.4385407978057801E-4</v>
      </c>
      <c r="BP437" s="304">
        <v>6.5015990961710842E-5</v>
      </c>
      <c r="BQ437" s="304">
        <v>6.908481700637193E-5</v>
      </c>
      <c r="BR437" s="304">
        <v>9.4249262615221627E-5</v>
      </c>
      <c r="BS437" s="304">
        <v>2.8709499266330622E-5</v>
      </c>
      <c r="BT437" s="304">
        <v>6.778629308231622E-5</v>
      </c>
      <c r="BU437" s="304">
        <v>1.2805992625776474E-4</v>
      </c>
      <c r="BV437" s="304">
        <v>7.492102172026374E-5</v>
      </c>
      <c r="BW437" s="304">
        <v>7.7342410087727074E-5</v>
      </c>
      <c r="BX437" s="304">
        <v>5.4624071537896806E-5</v>
      </c>
      <c r="BY437" s="304">
        <v>7.092871947344646E-5</v>
      </c>
      <c r="BZ437" s="304">
        <v>6.2016395041412931E-4</v>
      </c>
      <c r="CA437" s="304">
        <v>5.4636920874734347E-5</v>
      </c>
      <c r="CB437" s="304">
        <v>7.2484950368506933E-5</v>
      </c>
      <c r="CC437" s="307">
        <v>4.3615912196154714E-5</v>
      </c>
      <c r="CD437" s="308">
        <f t="shared" si="54"/>
        <v>1.0983133836937176</v>
      </c>
    </row>
    <row r="438" spans="1:82" ht="18" customHeight="1">
      <c r="A438" s="352"/>
      <c r="B438" s="361">
        <v>17</v>
      </c>
      <c r="C438" s="209" t="s">
        <v>167</v>
      </c>
      <c r="D438" s="304">
        <v>2.6880320869923557E-5</v>
      </c>
      <c r="E438" s="304">
        <v>2.1561101284564695E-5</v>
      </c>
      <c r="F438" s="304">
        <v>2.1868263710561517E-5</v>
      </c>
      <c r="G438" s="304">
        <v>4.488321411620637E-5</v>
      </c>
      <c r="H438" s="304">
        <v>3.0031727415488031E-5</v>
      </c>
      <c r="I438" s="304">
        <v>2.4723567846092623E-5</v>
      </c>
      <c r="J438" s="304">
        <v>2.4267058218210265E-5</v>
      </c>
      <c r="K438" s="304">
        <v>3.1274611468363477E-5</v>
      </c>
      <c r="L438" s="304">
        <v>8.0250112873523752E-6</v>
      </c>
      <c r="M438" s="304">
        <v>2.6114649994358807E-5</v>
      </c>
      <c r="N438" s="304">
        <v>3.0678796748186043E-5</v>
      </c>
      <c r="O438" s="304">
        <v>1.6962567175672711E-5</v>
      </c>
      <c r="P438" s="304">
        <v>1.3730197029396949E-5</v>
      </c>
      <c r="Q438" s="304">
        <v>2.2139309265057095E-5</v>
      </c>
      <c r="R438" s="304">
        <v>1.6955529184466074E-4</v>
      </c>
      <c r="S438" s="304">
        <v>4.3825470894762636E-4</v>
      </c>
      <c r="T438" s="304">
        <v>1.0096693345554206</v>
      </c>
      <c r="U438" s="304">
        <v>3.446157070264931E-5</v>
      </c>
      <c r="V438" s="304">
        <v>7.3279683849663773E-5</v>
      </c>
      <c r="W438" s="304">
        <v>4.6283592032685229E-5</v>
      </c>
      <c r="X438" s="304">
        <v>6.4052025467234376E-5</v>
      </c>
      <c r="Y438" s="304">
        <v>4.1345672578096208E-5</v>
      </c>
      <c r="Z438" s="304">
        <v>5.7575638176782256E-5</v>
      </c>
      <c r="AA438" s="304">
        <v>2.7378641584238534E-5</v>
      </c>
      <c r="AB438" s="304">
        <v>7.3365482030197482E-5</v>
      </c>
      <c r="AC438" s="304">
        <v>3.4778740173240568E-5</v>
      </c>
      <c r="AD438" s="304">
        <v>9.7039092858283973E-5</v>
      </c>
      <c r="AE438" s="304">
        <v>5.0264743190712224E-5</v>
      </c>
      <c r="AF438" s="304">
        <v>1.3330556478788692E-5</v>
      </c>
      <c r="AG438" s="304">
        <v>3.9345715495294485E-5</v>
      </c>
      <c r="AH438" s="304">
        <v>6.7234717276979701E-5</v>
      </c>
      <c r="AI438" s="304">
        <v>2.5998033491838392E-4</v>
      </c>
      <c r="AJ438" s="304">
        <v>3.8812122935145354E-5</v>
      </c>
      <c r="AK438" s="304">
        <v>8.3468912950087086E-4</v>
      </c>
      <c r="AL438" s="304">
        <v>3.9402244246161714E-5</v>
      </c>
      <c r="AM438" s="304">
        <v>3.4794016447293026E-4</v>
      </c>
      <c r="AN438" s="304">
        <v>8.8981032425464543E-5</v>
      </c>
      <c r="AO438" s="304">
        <v>1.6252864781703797E-3</v>
      </c>
      <c r="AP438" s="309">
        <v>4.3171346174260648E-5</v>
      </c>
      <c r="AQ438" s="304">
        <v>1.7973545570527905E-5</v>
      </c>
      <c r="AR438" s="304">
        <v>1.5696880766832311E-5</v>
      </c>
      <c r="AS438" s="304">
        <v>1.4189217467002665E-5</v>
      </c>
      <c r="AT438" s="304">
        <v>2.5843922324591243E-5</v>
      </c>
      <c r="AU438" s="304">
        <v>1.9928722526618162E-5</v>
      </c>
      <c r="AV438" s="304">
        <v>1.7583871256239118E-5</v>
      </c>
      <c r="AW438" s="304">
        <v>1.7370752095671811E-5</v>
      </c>
      <c r="AX438" s="304">
        <v>2.074020040038467E-5</v>
      </c>
      <c r="AY438" s="304">
        <v>2.8477785165495728E-6</v>
      </c>
      <c r="AZ438" s="304">
        <v>1.844782507862391E-5</v>
      </c>
      <c r="BA438" s="304">
        <v>2.012185504344302E-5</v>
      </c>
      <c r="BB438" s="304">
        <v>1.0818427877017783E-5</v>
      </c>
      <c r="BC438" s="304">
        <v>1.0424757345469262E-5</v>
      </c>
      <c r="BD438" s="304">
        <v>1.3899865171071727E-5</v>
      </c>
      <c r="BE438" s="304">
        <v>1.1788300736328667E-4</v>
      </c>
      <c r="BF438" s="304">
        <v>1.9868493451045274E-4</v>
      </c>
      <c r="BG438" s="304">
        <v>2.9959867894837448E-3</v>
      </c>
      <c r="BH438" s="304">
        <v>2.1660611080007501E-5</v>
      </c>
      <c r="BI438" s="304">
        <v>4.7479794415275157E-5</v>
      </c>
      <c r="BJ438" s="304">
        <v>4.2290263949753395E-5</v>
      </c>
      <c r="BK438" s="304">
        <v>3.9061055366846488E-5</v>
      </c>
      <c r="BL438" s="304">
        <v>2.2077730736169185E-5</v>
      </c>
      <c r="BM438" s="304">
        <v>3.282696778123189E-5</v>
      </c>
      <c r="BN438" s="304">
        <v>1.9062546575310051E-5</v>
      </c>
      <c r="BO438" s="304">
        <v>3.8941631354983165E-5</v>
      </c>
      <c r="BP438" s="304">
        <v>2.0638167749253227E-5</v>
      </c>
      <c r="BQ438" s="304">
        <v>5.840910741290114E-5</v>
      </c>
      <c r="BR438" s="304">
        <v>2.9191479098902717E-5</v>
      </c>
      <c r="BS438" s="304">
        <v>8.4135375266583114E-6</v>
      </c>
      <c r="BT438" s="304">
        <v>2.1404965350028007E-5</v>
      </c>
      <c r="BU438" s="304">
        <v>4.2829899754980278E-5</v>
      </c>
      <c r="BV438" s="304">
        <v>1.6931649114491676E-4</v>
      </c>
      <c r="BW438" s="304">
        <v>2.497983572130657E-5</v>
      </c>
      <c r="BX438" s="304">
        <v>4.3741569752849023E-4</v>
      </c>
      <c r="BY438" s="304">
        <v>2.4542740532864545E-5</v>
      </c>
      <c r="BZ438" s="304">
        <v>1.6270523266223959E-4</v>
      </c>
      <c r="CA438" s="304">
        <v>5.3037111407963943E-5</v>
      </c>
      <c r="CB438" s="304">
        <v>8.6655391071179032E-4</v>
      </c>
      <c r="CC438" s="307">
        <v>2.7661663205013691E-5</v>
      </c>
      <c r="CD438" s="308">
        <f t="shared" si="54"/>
        <v>1.0203672264712458</v>
      </c>
    </row>
    <row r="439" spans="1:82" ht="18" customHeight="1">
      <c r="A439" s="352"/>
      <c r="B439" s="361">
        <v>18</v>
      </c>
      <c r="C439" s="209" t="s">
        <v>240</v>
      </c>
      <c r="D439" s="304">
        <v>1.1382340841515304E-4</v>
      </c>
      <c r="E439" s="304">
        <v>9.1411601960701713E-5</v>
      </c>
      <c r="F439" s="304">
        <v>1.0598711400273977E-4</v>
      </c>
      <c r="G439" s="304">
        <v>2.489931087312165E-4</v>
      </c>
      <c r="H439" s="304">
        <v>1.3257042707804053E-4</v>
      </c>
      <c r="I439" s="304">
        <v>1.009179257777619E-4</v>
      </c>
      <c r="J439" s="304">
        <v>9.7760793929400628E-5</v>
      </c>
      <c r="K439" s="304">
        <v>1.50729009034609E-4</v>
      </c>
      <c r="L439" s="304">
        <v>3.9932348836112296E-5</v>
      </c>
      <c r="M439" s="304">
        <v>1.1831028193147021E-4</v>
      </c>
      <c r="N439" s="304">
        <v>1.5881151316994902E-4</v>
      </c>
      <c r="O439" s="304">
        <v>7.8365176757493773E-5</v>
      </c>
      <c r="P439" s="304">
        <v>6.8319347918213168E-5</v>
      </c>
      <c r="Q439" s="304">
        <v>1.3466439208620095E-3</v>
      </c>
      <c r="R439" s="304">
        <v>8.5431690541293054E-4</v>
      </c>
      <c r="S439" s="304">
        <v>1.7100110896443965E-3</v>
      </c>
      <c r="T439" s="304">
        <v>1.8491814400859879E-2</v>
      </c>
      <c r="U439" s="304">
        <v>1.0487882774510016</v>
      </c>
      <c r="V439" s="304">
        <v>1.3770771644984157E-2</v>
      </c>
      <c r="W439" s="304">
        <v>4.6102512234754436E-2</v>
      </c>
      <c r="X439" s="304">
        <v>1.6092426911592421E-3</v>
      </c>
      <c r="Y439" s="304">
        <v>3.5919491599665734E-4</v>
      </c>
      <c r="Z439" s="304">
        <v>3.6505995302489808E-4</v>
      </c>
      <c r="AA439" s="304">
        <v>1.58862510859282E-4</v>
      </c>
      <c r="AB439" s="304">
        <v>3.7130151542767785E-4</v>
      </c>
      <c r="AC439" s="304">
        <v>1.7133679451025098E-4</v>
      </c>
      <c r="AD439" s="304">
        <v>2.0815137087659173E-4</v>
      </c>
      <c r="AE439" s="304">
        <v>2.7679035437001094E-4</v>
      </c>
      <c r="AF439" s="304">
        <v>7.4769875127532034E-5</v>
      </c>
      <c r="AG439" s="304">
        <v>1.9674769122617183E-4</v>
      </c>
      <c r="AH439" s="304">
        <v>4.3046606084730393E-4</v>
      </c>
      <c r="AI439" s="304">
        <v>4.657406842487581E-4</v>
      </c>
      <c r="AJ439" s="304">
        <v>3.299374554782952E-4</v>
      </c>
      <c r="AK439" s="304">
        <v>1.5802642358768437E-4</v>
      </c>
      <c r="AL439" s="304">
        <v>1.9602189568735648E-4</v>
      </c>
      <c r="AM439" s="304">
        <v>2.3303009385407299E-3</v>
      </c>
      <c r="AN439" s="304">
        <v>1.3667802802591158E-4</v>
      </c>
      <c r="AO439" s="304">
        <v>4.6554711030449801E-3</v>
      </c>
      <c r="AP439" s="309">
        <v>1.3934547224306947E-4</v>
      </c>
      <c r="AQ439" s="304">
        <v>3.2849867333834172E-5</v>
      </c>
      <c r="AR439" s="304">
        <v>2.5660406879492692E-5</v>
      </c>
      <c r="AS439" s="304">
        <v>4.9828387019944275E-5</v>
      </c>
      <c r="AT439" s="304">
        <v>5.7745440744074562E-5</v>
      </c>
      <c r="AU439" s="304">
        <v>3.8889004246846025E-5</v>
      </c>
      <c r="AV439" s="304">
        <v>3.2428640104169771E-5</v>
      </c>
      <c r="AW439" s="304">
        <v>3.378938075799524E-5</v>
      </c>
      <c r="AX439" s="304">
        <v>4.4020902488942121E-5</v>
      </c>
      <c r="AY439" s="304">
        <v>6.0084737346158353E-6</v>
      </c>
      <c r="AZ439" s="304">
        <v>3.7330542540752711E-5</v>
      </c>
      <c r="BA439" s="304">
        <v>4.2748179491778304E-5</v>
      </c>
      <c r="BB439" s="304">
        <v>2.4490119044946489E-5</v>
      </c>
      <c r="BC439" s="304">
        <v>2.9188265423652481E-5</v>
      </c>
      <c r="BD439" s="304">
        <v>7.9339080265985475E-5</v>
      </c>
      <c r="BE439" s="304">
        <v>3.584696237282613E-4</v>
      </c>
      <c r="BF439" s="304">
        <v>3.8901269381297695E-4</v>
      </c>
      <c r="BG439" s="304">
        <v>2.8086029679934782E-3</v>
      </c>
      <c r="BH439" s="304">
        <v>6.3373982944277749E-3</v>
      </c>
      <c r="BI439" s="304">
        <v>3.3218330168209853E-3</v>
      </c>
      <c r="BJ439" s="304">
        <v>6.6578733684626093E-3</v>
      </c>
      <c r="BK439" s="304">
        <v>6.4592964764546661E-4</v>
      </c>
      <c r="BL439" s="304">
        <v>1.5186512305072781E-4</v>
      </c>
      <c r="BM439" s="304">
        <v>9.9198989169046214E-5</v>
      </c>
      <c r="BN439" s="304">
        <v>4.3018786490248742E-5</v>
      </c>
      <c r="BO439" s="304">
        <v>7.9042667166255137E-5</v>
      </c>
      <c r="BP439" s="304">
        <v>3.9736764586108246E-5</v>
      </c>
      <c r="BQ439" s="304">
        <v>4.6977874975621668E-5</v>
      </c>
      <c r="BR439" s="304">
        <v>6.1240764006708175E-5</v>
      </c>
      <c r="BS439" s="304">
        <v>1.8258228181962254E-5</v>
      </c>
      <c r="BT439" s="304">
        <v>5.2033330351945812E-5</v>
      </c>
      <c r="BU439" s="304">
        <v>9.892344832112106E-5</v>
      </c>
      <c r="BV439" s="304">
        <v>1.147602898337362E-4</v>
      </c>
      <c r="BW439" s="304">
        <v>7.409784242310845E-5</v>
      </c>
      <c r="BX439" s="304">
        <v>6.0226039653968662E-5</v>
      </c>
      <c r="BY439" s="304">
        <v>4.9388357921406891E-5</v>
      </c>
      <c r="BZ439" s="304">
        <v>3.5501519037650067E-4</v>
      </c>
      <c r="CA439" s="304">
        <v>3.8008443525924178E-5</v>
      </c>
      <c r="CB439" s="304">
        <v>7.6738125501235013E-4</v>
      </c>
      <c r="CC439" s="307">
        <v>3.5613775250414055E-5</v>
      </c>
      <c r="CD439" s="308">
        <f t="shared" si="54"/>
        <v>1.1684419489126101</v>
      </c>
    </row>
    <row r="440" spans="1:82" ht="18" customHeight="1">
      <c r="A440" s="352"/>
      <c r="B440" s="361">
        <v>19</v>
      </c>
      <c r="C440" s="209" t="s">
        <v>48</v>
      </c>
      <c r="D440" s="304">
        <v>1.0348047317050148E-4</v>
      </c>
      <c r="E440" s="304">
        <v>5.7310055788714081E-5</v>
      </c>
      <c r="F440" s="304">
        <v>4.0284970503932032E-4</v>
      </c>
      <c r="G440" s="304">
        <v>1.8751119219718757E-4</v>
      </c>
      <c r="H440" s="304">
        <v>1.0960189482462603E-4</v>
      </c>
      <c r="I440" s="304">
        <v>8.3653813187357275E-5</v>
      </c>
      <c r="J440" s="304">
        <v>1.0516772840587651E-4</v>
      </c>
      <c r="K440" s="304">
        <v>1.1886363869905998E-4</v>
      </c>
      <c r="L440" s="304">
        <v>3.7247209339290576E-5</v>
      </c>
      <c r="M440" s="304">
        <v>1.1027246892663963E-4</v>
      </c>
      <c r="N440" s="304">
        <v>1.3063694249452215E-4</v>
      </c>
      <c r="O440" s="304">
        <v>7.9712705522734132E-5</v>
      </c>
      <c r="P440" s="304">
        <v>6.1702737577047547E-5</v>
      </c>
      <c r="Q440" s="304">
        <v>2.4183338139695972E-4</v>
      </c>
      <c r="R440" s="304">
        <v>5.0389389292584894E-3</v>
      </c>
      <c r="S440" s="304">
        <v>3.7000831189546728E-3</v>
      </c>
      <c r="T440" s="304">
        <v>4.0525302260907186E-3</v>
      </c>
      <c r="U440" s="304">
        <v>3.0364019602024906E-3</v>
      </c>
      <c r="V440" s="304">
        <v>1.0284809492518074</v>
      </c>
      <c r="W440" s="304">
        <v>5.1904467283346396E-3</v>
      </c>
      <c r="X440" s="304">
        <v>5.9943345482673105E-3</v>
      </c>
      <c r="Y440" s="304">
        <v>3.3040582269886566E-4</v>
      </c>
      <c r="Z440" s="304">
        <v>1.5295991447765299E-3</v>
      </c>
      <c r="AA440" s="304">
        <v>1.4696730586038828E-4</v>
      </c>
      <c r="AB440" s="304">
        <v>3.8412006114042096E-4</v>
      </c>
      <c r="AC440" s="304">
        <v>1.2200855050077443E-4</v>
      </c>
      <c r="AD440" s="304">
        <v>1.6922554620591883E-4</v>
      </c>
      <c r="AE440" s="304">
        <v>1.7743248787538372E-4</v>
      </c>
      <c r="AF440" s="304">
        <v>7.0297886630762944E-5</v>
      </c>
      <c r="AG440" s="304">
        <v>2.5092805859915827E-4</v>
      </c>
      <c r="AH440" s="304">
        <v>2.5408336334128837E-4</v>
      </c>
      <c r="AI440" s="304">
        <v>4.3191735658774293E-4</v>
      </c>
      <c r="AJ440" s="304">
        <v>2.4946069272169691E-4</v>
      </c>
      <c r="AK440" s="304">
        <v>1.1261549881414441E-4</v>
      </c>
      <c r="AL440" s="304">
        <v>1.2783771440648851E-4</v>
      </c>
      <c r="AM440" s="304">
        <v>1.3449116204604628E-3</v>
      </c>
      <c r="AN440" s="304">
        <v>1.2210741066579704E-4</v>
      </c>
      <c r="AO440" s="304">
        <v>1.5141900918208423E-4</v>
      </c>
      <c r="AP440" s="309">
        <v>1.6770313468326858E-4</v>
      </c>
      <c r="AQ440" s="304">
        <v>6.6172148517963894E-5</v>
      </c>
      <c r="AR440" s="304">
        <v>4.4715037435804566E-5</v>
      </c>
      <c r="AS440" s="304">
        <v>3.1253610074222335E-4</v>
      </c>
      <c r="AT440" s="304">
        <v>1.4750141931206377E-4</v>
      </c>
      <c r="AU440" s="304">
        <v>7.5133593817551948E-5</v>
      </c>
      <c r="AV440" s="304">
        <v>5.6903345659127393E-5</v>
      </c>
      <c r="AW440" s="304">
        <v>6.9958622538801308E-5</v>
      </c>
      <c r="AX440" s="304">
        <v>7.6907074329888938E-5</v>
      </c>
      <c r="AY440" s="304">
        <v>1.3272166371365312E-5</v>
      </c>
      <c r="AZ440" s="304">
        <v>7.2783340707839407E-5</v>
      </c>
      <c r="BA440" s="304">
        <v>8.5613985323980334E-5</v>
      </c>
      <c r="BB440" s="304">
        <v>4.8039547213667715E-5</v>
      </c>
      <c r="BC440" s="304">
        <v>4.8608574252565441E-5</v>
      </c>
      <c r="BD440" s="304">
        <v>9.0284306922860152E-5</v>
      </c>
      <c r="BE440" s="304">
        <v>1.9586890600115634E-3</v>
      </c>
      <c r="BF440" s="304">
        <v>1.7586772999896279E-3</v>
      </c>
      <c r="BG440" s="304">
        <v>1.4498091221745175E-3</v>
      </c>
      <c r="BH440" s="304">
        <v>8.3582560597598825E-4</v>
      </c>
      <c r="BI440" s="304">
        <v>8.8547958581727051E-3</v>
      </c>
      <c r="BJ440" s="304">
        <v>1.4669274863467875E-3</v>
      </c>
      <c r="BK440" s="304">
        <v>5.1824250162024327E-3</v>
      </c>
      <c r="BL440" s="304">
        <v>1.4619012207576145E-4</v>
      </c>
      <c r="BM440" s="304">
        <v>6.6294586978885223E-4</v>
      </c>
      <c r="BN440" s="304">
        <v>8.8949040930929021E-5</v>
      </c>
      <c r="BO440" s="304">
        <v>1.9401155560783094E-4</v>
      </c>
      <c r="BP440" s="304">
        <v>7.3452213935869888E-5</v>
      </c>
      <c r="BQ440" s="304">
        <v>9.1211280942524878E-5</v>
      </c>
      <c r="BR440" s="304">
        <v>1.0241956097160593E-4</v>
      </c>
      <c r="BS440" s="304">
        <v>3.9376894012556331E-5</v>
      </c>
      <c r="BT440" s="304">
        <v>1.8083300433196532E-4</v>
      </c>
      <c r="BU440" s="304">
        <v>1.5020896364718823E-4</v>
      </c>
      <c r="BV440" s="304">
        <v>2.5744359628117043E-4</v>
      </c>
      <c r="BW440" s="304">
        <v>1.3445561709533402E-4</v>
      </c>
      <c r="BX440" s="304">
        <v>7.3112620334597628E-5</v>
      </c>
      <c r="BY440" s="304">
        <v>7.9409426827883257E-5</v>
      </c>
      <c r="BZ440" s="304">
        <v>6.2464646174473508E-4</v>
      </c>
      <c r="CA440" s="304">
        <v>7.4052271286540204E-5</v>
      </c>
      <c r="CB440" s="304">
        <v>1.1915609200759007E-4</v>
      </c>
      <c r="CC440" s="307">
        <v>9.2545958849884761E-5</v>
      </c>
      <c r="CD440" s="308">
        <f t="shared" si="54"/>
        <v>1.0893665686373293</v>
      </c>
    </row>
    <row r="441" spans="1:82" ht="18" customHeight="1">
      <c r="A441" s="352"/>
      <c r="B441" s="361">
        <v>20</v>
      </c>
      <c r="C441" s="209" t="s">
        <v>229</v>
      </c>
      <c r="D441" s="304">
        <v>1.846608533289386E-5</v>
      </c>
      <c r="E441" s="304">
        <v>3.2437605066027807E-5</v>
      </c>
      <c r="F441" s="304">
        <v>2.6129601162526992E-5</v>
      </c>
      <c r="G441" s="304">
        <v>3.7084037412309354E-5</v>
      </c>
      <c r="H441" s="304">
        <v>2.1930618514134761E-5</v>
      </c>
      <c r="I441" s="304">
        <v>1.6431226821462958E-5</v>
      </c>
      <c r="J441" s="304">
        <v>1.7386931268357875E-5</v>
      </c>
      <c r="K441" s="304">
        <v>2.8490648904905897E-5</v>
      </c>
      <c r="L441" s="304">
        <v>1.4069538851618818E-5</v>
      </c>
      <c r="M441" s="304">
        <v>1.90206802099177E-5</v>
      </c>
      <c r="N441" s="304">
        <v>3.2177959297232518E-5</v>
      </c>
      <c r="O441" s="304">
        <v>1.6134442222797079E-5</v>
      </c>
      <c r="P441" s="304">
        <v>1.0012433293536996E-5</v>
      </c>
      <c r="Q441" s="304">
        <v>2.1251778455032173E-5</v>
      </c>
      <c r="R441" s="304">
        <v>1.430045872988506E-4</v>
      </c>
      <c r="S441" s="304">
        <v>5.3516609130639789E-5</v>
      </c>
      <c r="T441" s="304">
        <v>2.4416119390651907E-5</v>
      </c>
      <c r="U441" s="304">
        <v>2.8408149961797249E-5</v>
      </c>
      <c r="V441" s="304">
        <v>2.4588950525697319E-5</v>
      </c>
      <c r="W441" s="304">
        <v>1.0025845355207614</v>
      </c>
      <c r="X441" s="304">
        <v>4.7365092025114676E-4</v>
      </c>
      <c r="Y441" s="304">
        <v>2.9236661675724922E-5</v>
      </c>
      <c r="Z441" s="304">
        <v>3.7270177939371441E-4</v>
      </c>
      <c r="AA441" s="304">
        <v>3.367309603760374E-5</v>
      </c>
      <c r="AB441" s="304">
        <v>6.6725142609350946E-5</v>
      </c>
      <c r="AC441" s="304">
        <v>2.9874779178805972E-5</v>
      </c>
      <c r="AD441" s="304">
        <v>6.9611218004201112E-5</v>
      </c>
      <c r="AE441" s="304">
        <v>5.7349798551818389E-5</v>
      </c>
      <c r="AF441" s="304">
        <v>2.7186812616541382E-5</v>
      </c>
      <c r="AG441" s="304">
        <v>5.3664319922726467E-5</v>
      </c>
      <c r="AH441" s="304">
        <v>7.3538690359102878E-5</v>
      </c>
      <c r="AI441" s="304">
        <v>3.5412001776055283E-4</v>
      </c>
      <c r="AJ441" s="304">
        <v>4.6725461438419556E-5</v>
      </c>
      <c r="AK441" s="304">
        <v>2.1452674671621617E-5</v>
      </c>
      <c r="AL441" s="304">
        <v>3.4432121883010464E-5</v>
      </c>
      <c r="AM441" s="304">
        <v>3.0142541549684778E-4</v>
      </c>
      <c r="AN441" s="304">
        <v>3.7028921413400838E-5</v>
      </c>
      <c r="AO441" s="304">
        <v>1.4635328020530841E-5</v>
      </c>
      <c r="AP441" s="309">
        <v>5.4767887732832197E-5</v>
      </c>
      <c r="AQ441" s="304">
        <v>5.2231963386289866E-6</v>
      </c>
      <c r="AR441" s="304">
        <v>6.0216162924288734E-6</v>
      </c>
      <c r="AS441" s="304">
        <v>1.3991304168143581E-5</v>
      </c>
      <c r="AT441" s="304">
        <v>7.5082580705372301E-6</v>
      </c>
      <c r="AU441" s="304">
        <v>6.2584940354912858E-6</v>
      </c>
      <c r="AV441" s="304">
        <v>4.9796575528704552E-6</v>
      </c>
      <c r="AW441" s="304">
        <v>5.3824663529496438E-6</v>
      </c>
      <c r="AX441" s="304">
        <v>7.385555248955135E-6</v>
      </c>
      <c r="AY441" s="304">
        <v>1.2817640268293993E-6</v>
      </c>
      <c r="AZ441" s="304">
        <v>5.6666824204621899E-6</v>
      </c>
      <c r="BA441" s="304">
        <v>6.9605710971229557E-6</v>
      </c>
      <c r="BB441" s="304">
        <v>4.1701870006918453E-6</v>
      </c>
      <c r="BC441" s="304">
        <v>3.460751169287152E-6</v>
      </c>
      <c r="BD441" s="304">
        <v>5.2029092115593876E-6</v>
      </c>
      <c r="BE441" s="304">
        <v>3.423344848226212E-5</v>
      </c>
      <c r="BF441" s="304">
        <v>1.0890106283112269E-5</v>
      </c>
      <c r="BG441" s="304">
        <v>6.2042630681036018E-6</v>
      </c>
      <c r="BH441" s="304">
        <v>6.7704247594455141E-6</v>
      </c>
      <c r="BI441" s="304">
        <v>6.7195986293783273E-6</v>
      </c>
      <c r="BJ441" s="304">
        <v>6.2870313474153205E-4</v>
      </c>
      <c r="BK441" s="304">
        <v>2.6197750191103193E-4</v>
      </c>
      <c r="BL441" s="304">
        <v>6.1517972798003276E-6</v>
      </c>
      <c r="BM441" s="304">
        <v>5.0136620502002423E-5</v>
      </c>
      <c r="BN441" s="304">
        <v>6.6996373805201645E-6</v>
      </c>
      <c r="BO441" s="304">
        <v>1.1896678840509529E-5</v>
      </c>
      <c r="BP441" s="304">
        <v>6.0531791219425341E-6</v>
      </c>
      <c r="BQ441" s="304">
        <v>1.1061620568250258E-5</v>
      </c>
      <c r="BR441" s="304">
        <v>1.0190093011009606E-5</v>
      </c>
      <c r="BS441" s="304">
        <v>4.5743745208915942E-6</v>
      </c>
      <c r="BT441" s="304">
        <v>1.2993725952234836E-5</v>
      </c>
      <c r="BU441" s="304">
        <v>1.4144762531181424E-5</v>
      </c>
      <c r="BV441" s="304">
        <v>6.1060903530743918E-5</v>
      </c>
      <c r="BW441" s="304">
        <v>8.8539701058018672E-6</v>
      </c>
      <c r="BX441" s="304">
        <v>5.230707183236257E-6</v>
      </c>
      <c r="BY441" s="304">
        <v>7.2251900132054427E-6</v>
      </c>
      <c r="BZ441" s="304">
        <v>4.1776357707905866E-5</v>
      </c>
      <c r="CA441" s="304">
        <v>7.3489651093010675E-6</v>
      </c>
      <c r="CB441" s="304">
        <v>7.1190232622174408E-6</v>
      </c>
      <c r="CC441" s="307">
        <v>1.0124351111483344E-5</v>
      </c>
      <c r="CD441" s="308">
        <f t="shared" si="54"/>
        <v>1.0066429284194924</v>
      </c>
    </row>
    <row r="442" spans="1:82" ht="18" customHeight="1">
      <c r="A442" s="352"/>
      <c r="B442" s="361">
        <v>21</v>
      </c>
      <c r="C442" s="209" t="s">
        <v>157</v>
      </c>
      <c r="D442" s="304">
        <v>3.6187582290784072E-4</v>
      </c>
      <c r="E442" s="304">
        <v>2.7829405665365258E-4</v>
      </c>
      <c r="F442" s="304">
        <v>9.4467682505451362E-3</v>
      </c>
      <c r="G442" s="304">
        <v>6.6599626920493772E-4</v>
      </c>
      <c r="H442" s="304">
        <v>4.3686356025996858E-4</v>
      </c>
      <c r="I442" s="304">
        <v>2.8393477345568899E-4</v>
      </c>
      <c r="J442" s="304">
        <v>3.4341160369744225E-4</v>
      </c>
      <c r="K442" s="304">
        <v>3.9923555594620119E-4</v>
      </c>
      <c r="L442" s="304">
        <v>1.9975322272315917E-4</v>
      </c>
      <c r="M442" s="304">
        <v>3.1188085436256019E-4</v>
      </c>
      <c r="N442" s="304">
        <v>4.8359293276563586E-4</v>
      </c>
      <c r="O442" s="304">
        <v>2.789000414825586E-4</v>
      </c>
      <c r="P442" s="304">
        <v>2.0945781333465375E-4</v>
      </c>
      <c r="Q442" s="304">
        <v>2.8629567257702277E-4</v>
      </c>
      <c r="R442" s="304">
        <v>2.9878908763447356E-4</v>
      </c>
      <c r="S442" s="304">
        <v>5.6725605128091564E-4</v>
      </c>
      <c r="T442" s="304">
        <v>3.0302242840967504E-4</v>
      </c>
      <c r="U442" s="304">
        <v>3.423568608168375E-4</v>
      </c>
      <c r="V442" s="304">
        <v>3.093524072535591E-4</v>
      </c>
      <c r="W442" s="304">
        <v>3.2354721647817538E-4</v>
      </c>
      <c r="X442" s="304">
        <v>1.0829024135718484</v>
      </c>
      <c r="Y442" s="304">
        <v>6.5580803121413752E-4</v>
      </c>
      <c r="Z442" s="304">
        <v>5.806925415389497E-4</v>
      </c>
      <c r="AA442" s="304">
        <v>4.5329446886471677E-4</v>
      </c>
      <c r="AB442" s="304">
        <v>8.4424206001940355E-4</v>
      </c>
      <c r="AC442" s="304">
        <v>5.3151180913151952E-4</v>
      </c>
      <c r="AD442" s="304">
        <v>4.8252464501737519E-4</v>
      </c>
      <c r="AE442" s="304">
        <v>6.4741741157740959E-4</v>
      </c>
      <c r="AF442" s="304">
        <v>1.6510652893356119E-4</v>
      </c>
      <c r="AG442" s="304">
        <v>4.8367412876780102E-3</v>
      </c>
      <c r="AH442" s="304">
        <v>7.8290588999844763E-4</v>
      </c>
      <c r="AI442" s="304">
        <v>2.192807409890129E-3</v>
      </c>
      <c r="AJ442" s="304">
        <v>4.9056117580394023E-4</v>
      </c>
      <c r="AK442" s="304">
        <v>2.979903231640735E-4</v>
      </c>
      <c r="AL442" s="304">
        <v>4.7225870943838573E-4</v>
      </c>
      <c r="AM442" s="304">
        <v>5.1945964881407753E-3</v>
      </c>
      <c r="AN442" s="304">
        <v>3.7746110598947387E-4</v>
      </c>
      <c r="AO442" s="304">
        <v>3.6727558572952112E-4</v>
      </c>
      <c r="AP442" s="309">
        <v>5.4469989568106485E-4</v>
      </c>
      <c r="AQ442" s="304">
        <v>1.1061703043138352E-4</v>
      </c>
      <c r="AR442" s="304">
        <v>8.6311064268058751E-5</v>
      </c>
      <c r="AS442" s="304">
        <v>1.4434335665442373E-3</v>
      </c>
      <c r="AT442" s="304">
        <v>1.5299543062004107E-4</v>
      </c>
      <c r="AU442" s="304">
        <v>1.6368827697839478E-4</v>
      </c>
      <c r="AV442" s="304">
        <v>8.7586869470015352E-5</v>
      </c>
      <c r="AW442" s="304">
        <v>1.0849256420671134E-4</v>
      </c>
      <c r="AX442" s="304">
        <v>1.2092666896519025E-4</v>
      </c>
      <c r="AY442" s="304">
        <v>3.0020104742029073E-5</v>
      </c>
      <c r="AZ442" s="304">
        <v>9.945550774883434E-5</v>
      </c>
      <c r="BA442" s="304">
        <v>1.3187672048037158E-4</v>
      </c>
      <c r="BB442" s="304">
        <v>8.5276404554272421E-5</v>
      </c>
      <c r="BC442" s="304">
        <v>8.124670160394561E-5</v>
      </c>
      <c r="BD442" s="304">
        <v>8.4135208781132675E-5</v>
      </c>
      <c r="BE442" s="304">
        <v>9.4714372029084447E-5</v>
      </c>
      <c r="BF442" s="304">
        <v>1.0249591803429991E-4</v>
      </c>
      <c r="BG442" s="304">
        <v>9.2493150217795177E-5</v>
      </c>
      <c r="BH442" s="304">
        <v>9.9428045752086484E-5</v>
      </c>
      <c r="BI442" s="304">
        <v>9.863009205491787E-5</v>
      </c>
      <c r="BJ442" s="304">
        <v>9.6806022348521167E-5</v>
      </c>
      <c r="BK442" s="304">
        <v>1.4633626152071016E-2</v>
      </c>
      <c r="BL442" s="304">
        <v>1.5715951238707573E-4</v>
      </c>
      <c r="BM442" s="304">
        <v>1.4479310350197502E-4</v>
      </c>
      <c r="BN442" s="304">
        <v>1.1796039608278826E-4</v>
      </c>
      <c r="BO442" s="304">
        <v>1.7708942842172253E-4</v>
      </c>
      <c r="BP442" s="304">
        <v>1.309405842317424E-4</v>
      </c>
      <c r="BQ442" s="304">
        <v>1.1004708333552408E-4</v>
      </c>
      <c r="BR442" s="304">
        <v>1.4824674558922758E-4</v>
      </c>
      <c r="BS442" s="304">
        <v>4.1202948597527917E-5</v>
      </c>
      <c r="BT442" s="304">
        <v>8.0874046663524039E-4</v>
      </c>
      <c r="BU442" s="304">
        <v>1.8346548002661081E-4</v>
      </c>
      <c r="BV442" s="304">
        <v>4.1624119726908716E-4</v>
      </c>
      <c r="BW442" s="304">
        <v>1.2483892824665069E-4</v>
      </c>
      <c r="BX442" s="304">
        <v>8.6060870382727913E-5</v>
      </c>
      <c r="BY442" s="304">
        <v>1.2045587174969111E-4</v>
      </c>
      <c r="BZ442" s="304">
        <v>8.1423416789183536E-4</v>
      </c>
      <c r="CA442" s="304">
        <v>1.0644735616228804E-4</v>
      </c>
      <c r="CB442" s="304">
        <v>1.4840702292258376E-4</v>
      </c>
      <c r="CC442" s="307">
        <v>1.2591411178885625E-4</v>
      </c>
      <c r="CD442" s="308">
        <f t="shared" si="54"/>
        <v>1.1409173945685749</v>
      </c>
    </row>
    <row r="443" spans="1:82" ht="18" customHeight="1">
      <c r="A443" s="352"/>
      <c r="B443" s="361">
        <v>22</v>
      </c>
      <c r="C443" s="209" t="s">
        <v>49</v>
      </c>
      <c r="D443" s="304">
        <v>1.035219558124642E-3</v>
      </c>
      <c r="E443" s="304">
        <v>1.1087607014364528E-3</v>
      </c>
      <c r="F443" s="304">
        <v>2.9939680234699153E-3</v>
      </c>
      <c r="G443" s="304">
        <v>2.4313549357524067E-3</v>
      </c>
      <c r="H443" s="304">
        <v>3.3958308740313701E-3</v>
      </c>
      <c r="I443" s="304">
        <v>6.3549332059933388E-3</v>
      </c>
      <c r="J443" s="304">
        <v>6.5790925154076679E-3</v>
      </c>
      <c r="K443" s="304">
        <v>2.689814317510834E-3</v>
      </c>
      <c r="L443" s="304">
        <v>3.3524710216498218E-3</v>
      </c>
      <c r="M443" s="304">
        <v>2.6191511213503119E-3</v>
      </c>
      <c r="N443" s="304">
        <v>5.2210641538395428E-3</v>
      </c>
      <c r="O443" s="304">
        <v>6.4166343312801032E-3</v>
      </c>
      <c r="P443" s="304">
        <v>1.1927667756018653E-2</v>
      </c>
      <c r="Q443" s="304">
        <v>3.4548414982537583E-3</v>
      </c>
      <c r="R443" s="304">
        <v>1.4440487638480159E-3</v>
      </c>
      <c r="S443" s="304">
        <v>2.0454978811355637E-3</v>
      </c>
      <c r="T443" s="304">
        <v>4.2403793196176924E-3</v>
      </c>
      <c r="U443" s="304">
        <v>2.2943156420106828E-3</v>
      </c>
      <c r="V443" s="304">
        <v>2.0714716359262367E-3</v>
      </c>
      <c r="W443" s="304">
        <v>2.985700853133235E-3</v>
      </c>
      <c r="X443" s="304">
        <v>1.8643770995351698E-3</v>
      </c>
      <c r="Y443" s="304">
        <v>1.019652912052659</v>
      </c>
      <c r="Z443" s="304">
        <v>2.1759152945134983E-3</v>
      </c>
      <c r="AA443" s="304">
        <v>4.7938835854263997E-3</v>
      </c>
      <c r="AB443" s="304">
        <v>2.9851068024433032E-3</v>
      </c>
      <c r="AC443" s="304">
        <v>3.2628254651638237E-3</v>
      </c>
      <c r="AD443" s="304">
        <v>3.0886780278309494E-3</v>
      </c>
      <c r="AE443" s="304">
        <v>7.1406166626877569E-3</v>
      </c>
      <c r="AF443" s="304">
        <v>6.3847824399524951E-4</v>
      </c>
      <c r="AG443" s="304">
        <v>1.7308348218860745E-3</v>
      </c>
      <c r="AH443" s="304">
        <v>8.11474386343293E-3</v>
      </c>
      <c r="AI443" s="304">
        <v>3.5511225109641988E-3</v>
      </c>
      <c r="AJ443" s="304">
        <v>7.0737883730506747E-3</v>
      </c>
      <c r="AK443" s="304">
        <v>2.1037469271730077E-3</v>
      </c>
      <c r="AL443" s="304">
        <v>1.7221635041884783E-2</v>
      </c>
      <c r="AM443" s="304">
        <v>3.020661672745228E-3</v>
      </c>
      <c r="AN443" s="304">
        <v>3.164025610531058E-3</v>
      </c>
      <c r="AO443" s="304">
        <v>5.4287903197775211E-2</v>
      </c>
      <c r="AP443" s="309">
        <v>1.3346846332388872E-3</v>
      </c>
      <c r="AQ443" s="304">
        <v>1.7474560070740815E-4</v>
      </c>
      <c r="AR443" s="304">
        <v>1.8590448766488523E-4</v>
      </c>
      <c r="AS443" s="304">
        <v>2.7200624880339952E-4</v>
      </c>
      <c r="AT443" s="304">
        <v>1.7661642324104623E-4</v>
      </c>
      <c r="AU443" s="304">
        <v>3.2125302538303147E-4</v>
      </c>
      <c r="AV443" s="304">
        <v>4.7966772969198617E-4</v>
      </c>
      <c r="AW443" s="304">
        <v>4.9408398838377335E-4</v>
      </c>
      <c r="AX443" s="304">
        <v>2.7396506065809859E-4</v>
      </c>
      <c r="AY443" s="304">
        <v>4.4367733240514269E-5</v>
      </c>
      <c r="AZ443" s="304">
        <v>2.6588178472389994E-4</v>
      </c>
      <c r="BA443" s="304">
        <v>3.0633519123281119E-4</v>
      </c>
      <c r="BB443" s="304">
        <v>6.4173777426744202E-4</v>
      </c>
      <c r="BC443" s="304">
        <v>1.193346196068734E-3</v>
      </c>
      <c r="BD443" s="304">
        <v>3.2992446838681609E-4</v>
      </c>
      <c r="BE443" s="304">
        <v>2.6169671606418663E-4</v>
      </c>
      <c r="BF443" s="304">
        <v>2.6050888634463338E-4</v>
      </c>
      <c r="BG443" s="304">
        <v>3.2550234981873857E-4</v>
      </c>
      <c r="BH443" s="304">
        <v>2.5148883020900892E-4</v>
      </c>
      <c r="BI443" s="304">
        <v>3.2225473803400463E-4</v>
      </c>
      <c r="BJ443" s="304">
        <v>3.0481343880556705E-4</v>
      </c>
      <c r="BK443" s="304">
        <v>2.9498926738526216E-4</v>
      </c>
      <c r="BL443" s="304">
        <v>9.9100865894769007E-4</v>
      </c>
      <c r="BM443" s="304">
        <v>2.507300455822397E-4</v>
      </c>
      <c r="BN443" s="304">
        <v>2.6139393697169572E-4</v>
      </c>
      <c r="BO443" s="304">
        <v>2.2655999497704556E-4</v>
      </c>
      <c r="BP443" s="304">
        <v>2.190498569859655E-4</v>
      </c>
      <c r="BQ443" s="304">
        <v>1.9710073432028071E-4</v>
      </c>
      <c r="BR443" s="304">
        <v>4.2933468438903369E-4</v>
      </c>
      <c r="BS443" s="304">
        <v>5.5604504612326769E-5</v>
      </c>
      <c r="BT443" s="304">
        <v>1.3592474284458516E-4</v>
      </c>
      <c r="BU443" s="304">
        <v>6.0394732469467986E-4</v>
      </c>
      <c r="BV443" s="304">
        <v>2.3521852844641373E-4</v>
      </c>
      <c r="BW443" s="304">
        <v>4.6469397695374616E-4</v>
      </c>
      <c r="BX443" s="304">
        <v>2.0055322964767958E-4</v>
      </c>
      <c r="BY443" s="304">
        <v>9.5094951850602575E-4</v>
      </c>
      <c r="BZ443" s="304">
        <v>3.0038652289096667E-4</v>
      </c>
      <c r="CA443" s="304">
        <v>2.5465536214487329E-4</v>
      </c>
      <c r="CB443" s="304">
        <v>3.0750459631670741E-3</v>
      </c>
      <c r="CC443" s="307">
        <v>1.1918240953347863E-4</v>
      </c>
      <c r="CD443" s="308">
        <f t="shared" si="54"/>
        <v>1.2380205879314585</v>
      </c>
    </row>
    <row r="444" spans="1:82" ht="18" customHeight="1">
      <c r="A444" s="352"/>
      <c r="B444" s="361">
        <v>23</v>
      </c>
      <c r="C444" s="209" t="s">
        <v>50</v>
      </c>
      <c r="D444" s="304">
        <v>6.0103120388404303E-3</v>
      </c>
      <c r="E444" s="304">
        <v>1.8228063486937904E-3</v>
      </c>
      <c r="F444" s="304">
        <v>2.6617355263835246E-3</v>
      </c>
      <c r="G444" s="304">
        <v>1.1336347259825259E-2</v>
      </c>
      <c r="H444" s="304">
        <v>2.5595847535752531E-3</v>
      </c>
      <c r="I444" s="304">
        <v>5.2918562538228041E-3</v>
      </c>
      <c r="J444" s="304">
        <v>9.0569134205763391E-3</v>
      </c>
      <c r="K444" s="304">
        <v>6.0160985011384147E-3</v>
      </c>
      <c r="L444" s="304">
        <v>3.1138919508285211E-3</v>
      </c>
      <c r="M444" s="304">
        <v>6.8465658764924912E-3</v>
      </c>
      <c r="N444" s="304">
        <v>9.6690215920237042E-3</v>
      </c>
      <c r="O444" s="304">
        <v>1.1112271276545379E-2</v>
      </c>
      <c r="P444" s="304">
        <v>4.7167565276156325E-3</v>
      </c>
      <c r="Q444" s="304">
        <v>6.7931203237625972E-3</v>
      </c>
      <c r="R444" s="304">
        <v>4.3306660042778909E-3</v>
      </c>
      <c r="S444" s="304">
        <v>3.9462888682863032E-3</v>
      </c>
      <c r="T444" s="304">
        <v>2.7263153771833705E-3</v>
      </c>
      <c r="U444" s="304">
        <v>5.9195878566526902E-3</v>
      </c>
      <c r="V444" s="304">
        <v>4.2766875166575435E-3</v>
      </c>
      <c r="W444" s="304">
        <v>3.7464148112876581E-3</v>
      </c>
      <c r="X444" s="304">
        <v>3.6766200209913708E-3</v>
      </c>
      <c r="Y444" s="304">
        <v>4.522175956526737E-3</v>
      </c>
      <c r="Z444" s="304">
        <v>1.0029189796065843</v>
      </c>
      <c r="AA444" s="304">
        <v>2.9625104528528682E-2</v>
      </c>
      <c r="AB444" s="304">
        <v>5.3625811695449437E-2</v>
      </c>
      <c r="AC444" s="304">
        <v>6.9131586054730527E-3</v>
      </c>
      <c r="AD444" s="304">
        <v>6.6231897845480661E-3</v>
      </c>
      <c r="AE444" s="304">
        <v>5.3497737776086809E-3</v>
      </c>
      <c r="AF444" s="304">
        <v>1.4855551773536181E-2</v>
      </c>
      <c r="AG444" s="304">
        <v>1.0331716678089213E-2</v>
      </c>
      <c r="AH444" s="304">
        <v>7.728308395930231E-3</v>
      </c>
      <c r="AI444" s="304">
        <v>1.0128133606390746E-2</v>
      </c>
      <c r="AJ444" s="304">
        <v>1.0474963042984968E-2</v>
      </c>
      <c r="AK444" s="304">
        <v>4.7018710563388405E-3</v>
      </c>
      <c r="AL444" s="304">
        <v>3.1654768447214746E-3</v>
      </c>
      <c r="AM444" s="304">
        <v>2.8867500305920397E-3</v>
      </c>
      <c r="AN444" s="304">
        <v>5.930919382335473E-3</v>
      </c>
      <c r="AO444" s="304">
        <v>2.3760413546462366E-3</v>
      </c>
      <c r="AP444" s="309">
        <v>1.7092489243567842E-2</v>
      </c>
      <c r="AQ444" s="304">
        <v>1.0198067146000214E-4</v>
      </c>
      <c r="AR444" s="304">
        <v>5.0184334826797086E-5</v>
      </c>
      <c r="AS444" s="304">
        <v>7.8090041317782616E-5</v>
      </c>
      <c r="AT444" s="304">
        <v>6.2647458840600482E-5</v>
      </c>
      <c r="AU444" s="304">
        <v>1.123406354899592E-4</v>
      </c>
      <c r="AV444" s="304">
        <v>1.0281788954197264E-4</v>
      </c>
      <c r="AW444" s="304">
        <v>1.6202079120975575E-4</v>
      </c>
      <c r="AX444" s="304">
        <v>1.7744988013033167E-4</v>
      </c>
      <c r="AY444" s="304">
        <v>1.4996207365822437E-5</v>
      </c>
      <c r="AZ444" s="304">
        <v>1.604391266809728E-4</v>
      </c>
      <c r="BA444" s="304">
        <v>1.1124988438268089E-4</v>
      </c>
      <c r="BB444" s="304">
        <v>4.7187880700768074E-4</v>
      </c>
      <c r="BC444" s="304">
        <v>1.0958829887117643E-4</v>
      </c>
      <c r="BD444" s="304">
        <v>2.4837838418010673E-4</v>
      </c>
      <c r="BE444" s="304">
        <v>2.4572232509155017E-4</v>
      </c>
      <c r="BF444" s="304">
        <v>1.9262840311847827E-4</v>
      </c>
      <c r="BG444" s="304">
        <v>1.4479645004306896E-4</v>
      </c>
      <c r="BH444" s="304">
        <v>1.3776128826323527E-4</v>
      </c>
      <c r="BI444" s="304">
        <v>1.8757040427097373E-4</v>
      </c>
      <c r="BJ444" s="304">
        <v>1.3911269636238347E-4</v>
      </c>
      <c r="BK444" s="304">
        <v>2.4149306929807641E-4</v>
      </c>
      <c r="BL444" s="304">
        <v>1.1857355509567014E-4</v>
      </c>
      <c r="BM444" s="304">
        <v>1.3406765825886653E-4</v>
      </c>
      <c r="BN444" s="304">
        <v>6.6651911373020626E-5</v>
      </c>
      <c r="BO444" s="304">
        <v>7.8318675977875988E-5</v>
      </c>
      <c r="BP444" s="304">
        <v>7.1088263515536453E-5</v>
      </c>
      <c r="BQ444" s="304">
        <v>3.4220714479428259E-5</v>
      </c>
      <c r="BR444" s="304">
        <v>2.9636417156899758E-5</v>
      </c>
      <c r="BS444" s="304">
        <v>1.0823156533180509E-5</v>
      </c>
      <c r="BT444" s="304">
        <v>5.5750186793653502E-5</v>
      </c>
      <c r="BU444" s="304">
        <v>3.7298670973897043E-5</v>
      </c>
      <c r="BV444" s="304">
        <v>3.4423128047307104E-5</v>
      </c>
      <c r="BW444" s="304">
        <v>4.0723481727151126E-5</v>
      </c>
      <c r="BX444" s="304">
        <v>9.2269654837191179E-5</v>
      </c>
      <c r="BY444" s="304">
        <v>4.6638276666149574E-5</v>
      </c>
      <c r="BZ444" s="304">
        <v>4.8549849757756049E-5</v>
      </c>
      <c r="CA444" s="304">
        <v>7.0659572514359572E-5</v>
      </c>
      <c r="CB444" s="304">
        <v>2.39254238369275E-4</v>
      </c>
      <c r="CC444" s="307">
        <v>3.5019522757879937E-5</v>
      </c>
      <c r="CD444" s="308">
        <f t="shared" si="54"/>
        <v>1.3193773914519016</v>
      </c>
    </row>
    <row r="445" spans="1:82" ht="18" customHeight="1">
      <c r="A445" s="352"/>
      <c r="B445" s="361">
        <v>24</v>
      </c>
      <c r="C445" s="209" t="s">
        <v>158</v>
      </c>
      <c r="D445" s="304">
        <v>1.5984332302038082E-2</v>
      </c>
      <c r="E445" s="304">
        <v>6.315094930906707E-3</v>
      </c>
      <c r="F445" s="304">
        <v>1.3228210293351597E-2</v>
      </c>
      <c r="G445" s="304">
        <v>2.6143745138472719E-2</v>
      </c>
      <c r="H445" s="304">
        <v>2.1384078069061382E-2</v>
      </c>
      <c r="I445" s="304">
        <v>3.4114016336305515E-2</v>
      </c>
      <c r="J445" s="304">
        <v>5.3226066759651275E-2</v>
      </c>
      <c r="K445" s="304">
        <v>3.6401111034894351E-2</v>
      </c>
      <c r="L445" s="304">
        <v>1.2610078226740021E-2</v>
      </c>
      <c r="M445" s="304">
        <v>3.5127828395418746E-2</v>
      </c>
      <c r="N445" s="304">
        <v>5.9342629182171987E-2</v>
      </c>
      <c r="O445" s="304">
        <v>8.4784311365612902E-2</v>
      </c>
      <c r="P445" s="304">
        <v>3.7235894090364263E-2</v>
      </c>
      <c r="Q445" s="304">
        <v>3.3422409161352654E-2</v>
      </c>
      <c r="R445" s="304">
        <v>2.2187371037962873E-2</v>
      </c>
      <c r="S445" s="304">
        <v>1.8616654844975298E-2</v>
      </c>
      <c r="T445" s="304">
        <v>1.7667724891146583E-2</v>
      </c>
      <c r="U445" s="304">
        <v>3.47444150977664E-2</v>
      </c>
      <c r="V445" s="304">
        <v>1.7772050694396364E-2</v>
      </c>
      <c r="W445" s="304">
        <v>1.0080214702369939E-2</v>
      </c>
      <c r="X445" s="304">
        <v>2.5063000249188658E-2</v>
      </c>
      <c r="Y445" s="304">
        <v>2.6322249566848102E-2</v>
      </c>
      <c r="Z445" s="304">
        <v>9.8094515929409848E-3</v>
      </c>
      <c r="AA445" s="304">
        <v>1.1049448254034389</v>
      </c>
      <c r="AB445" s="304">
        <v>7.0353744864434062E-2</v>
      </c>
      <c r="AC445" s="304">
        <v>7.9112497209762822E-2</v>
      </c>
      <c r="AD445" s="304">
        <v>3.063100853627165E-2</v>
      </c>
      <c r="AE445" s="304">
        <v>8.6757464162506362E-3</v>
      </c>
      <c r="AF445" s="304">
        <v>6.191396522112565E-3</v>
      </c>
      <c r="AG445" s="304">
        <v>1.9188640737962264E-2</v>
      </c>
      <c r="AH445" s="304">
        <v>1.2121974442527661E-2</v>
      </c>
      <c r="AI445" s="304">
        <v>1.6285421075188981E-2</v>
      </c>
      <c r="AJ445" s="304">
        <v>1.9527817181624982E-2</v>
      </c>
      <c r="AK445" s="304">
        <v>1.7216366525306247E-2</v>
      </c>
      <c r="AL445" s="304">
        <v>7.431331665356338E-3</v>
      </c>
      <c r="AM445" s="304">
        <v>8.0382229880698146E-3</v>
      </c>
      <c r="AN445" s="304">
        <v>3.7255331665151506E-2</v>
      </c>
      <c r="AO445" s="304">
        <v>1.2184002920996863E-2</v>
      </c>
      <c r="AP445" s="309">
        <v>7.7567953875292148E-3</v>
      </c>
      <c r="AQ445" s="304">
        <v>8.4418885043633925E-4</v>
      </c>
      <c r="AR445" s="304">
        <v>4.5807531686837839E-4</v>
      </c>
      <c r="AS445" s="304">
        <v>6.5749072759031899E-4</v>
      </c>
      <c r="AT445" s="304">
        <v>9.0066119577714512E-4</v>
      </c>
      <c r="AU445" s="304">
        <v>9.3742294388320417E-4</v>
      </c>
      <c r="AV445" s="304">
        <v>1.0157550871256475E-3</v>
      </c>
      <c r="AW445" s="304">
        <v>1.6874407873008694E-3</v>
      </c>
      <c r="AX445" s="304">
        <v>1.5520893039230846E-3</v>
      </c>
      <c r="AY445" s="304">
        <v>1.6820213241184242E-4</v>
      </c>
      <c r="AZ445" s="304">
        <v>1.4150147928741461E-3</v>
      </c>
      <c r="BA445" s="304">
        <v>1.3707596283417066E-3</v>
      </c>
      <c r="BB445" s="304">
        <v>4.4738458539839657E-3</v>
      </c>
      <c r="BC445" s="304">
        <v>1.3234788300031325E-3</v>
      </c>
      <c r="BD445" s="304">
        <v>2.2199661096193148E-3</v>
      </c>
      <c r="BE445" s="304">
        <v>1.8596620021601763E-3</v>
      </c>
      <c r="BF445" s="304">
        <v>1.4868677279408465E-3</v>
      </c>
      <c r="BG445" s="304">
        <v>1.1631293922040903E-3</v>
      </c>
      <c r="BH445" s="304">
        <v>1.3790660724290892E-3</v>
      </c>
      <c r="BI445" s="304">
        <v>1.3902399027353196E-3</v>
      </c>
      <c r="BJ445" s="304">
        <v>1.0632865417575948E-3</v>
      </c>
      <c r="BK445" s="304">
        <v>1.9307099110240132E-3</v>
      </c>
      <c r="BL445" s="304">
        <v>9.857665457019397E-4</v>
      </c>
      <c r="BM445" s="304">
        <v>9.7315758851822525E-4</v>
      </c>
      <c r="BN445" s="304">
        <v>1.6997655978574896E-3</v>
      </c>
      <c r="BO445" s="304">
        <v>1.2076089581169746E-3</v>
      </c>
      <c r="BP445" s="304">
        <v>1.2635071998896791E-3</v>
      </c>
      <c r="BQ445" s="304">
        <v>4.7740570765894189E-4</v>
      </c>
      <c r="BR445" s="304">
        <v>2.4615269421477792E-4</v>
      </c>
      <c r="BS445" s="304">
        <v>1.3512528120400544E-4</v>
      </c>
      <c r="BT445" s="304">
        <v>4.5281894420060769E-4</v>
      </c>
      <c r="BU445" s="304">
        <v>3.1648463031894928E-4</v>
      </c>
      <c r="BV445" s="304">
        <v>3.6947856513169092E-4</v>
      </c>
      <c r="BW445" s="304">
        <v>4.4626909539231916E-4</v>
      </c>
      <c r="BX445" s="304">
        <v>7.9180173442759368E-4</v>
      </c>
      <c r="BY445" s="304">
        <v>3.4613771901438871E-4</v>
      </c>
      <c r="BZ445" s="304">
        <v>3.8674458999877771E-4</v>
      </c>
      <c r="CA445" s="304">
        <v>8.5939008627543701E-4</v>
      </c>
      <c r="CB445" s="304">
        <v>1.7022643717686306E-3</v>
      </c>
      <c r="CC445" s="307">
        <v>2.6002938793799287E-4</v>
      </c>
      <c r="CD445" s="308">
        <f t="shared" si="54"/>
        <v>2.15071532331394</v>
      </c>
    </row>
    <row r="446" spans="1:82" ht="18" customHeight="1">
      <c r="A446" s="352"/>
      <c r="B446" s="361">
        <v>25</v>
      </c>
      <c r="C446" s="209" t="s">
        <v>189</v>
      </c>
      <c r="D446" s="304">
        <v>1.5954229601770314E-3</v>
      </c>
      <c r="E446" s="304">
        <v>4.5498126764532379E-4</v>
      </c>
      <c r="F446" s="304">
        <v>8.5865509130030504E-4</v>
      </c>
      <c r="G446" s="304">
        <v>3.4025462514696955E-3</v>
      </c>
      <c r="H446" s="304">
        <v>2.6421523841172892E-3</v>
      </c>
      <c r="I446" s="304">
        <v>2.4105817847009351E-3</v>
      </c>
      <c r="J446" s="304">
        <v>3.3898601910965316E-3</v>
      </c>
      <c r="K446" s="304">
        <v>3.2338810674042663E-3</v>
      </c>
      <c r="L446" s="304">
        <v>1.8382067876068795E-3</v>
      </c>
      <c r="M446" s="304">
        <v>1.1099092883272723E-3</v>
      </c>
      <c r="N446" s="304">
        <v>1.6336810467047574E-3</v>
      </c>
      <c r="O446" s="304">
        <v>3.7832726576119244E-3</v>
      </c>
      <c r="P446" s="304">
        <v>1.0201465923519247E-3</v>
      </c>
      <c r="Q446" s="304">
        <v>1.3537906341895805E-3</v>
      </c>
      <c r="R446" s="304">
        <v>9.9742879002616283E-4</v>
      </c>
      <c r="S446" s="304">
        <v>9.4156511530490972E-4</v>
      </c>
      <c r="T446" s="304">
        <v>7.3370921232209776E-4</v>
      </c>
      <c r="U446" s="304">
        <v>1.6031401540328382E-3</v>
      </c>
      <c r="V446" s="304">
        <v>8.413401962078528E-4</v>
      </c>
      <c r="W446" s="304">
        <v>6.4404453100691593E-4</v>
      </c>
      <c r="X446" s="304">
        <v>1.088110146832763E-3</v>
      </c>
      <c r="Y446" s="304">
        <v>1.3902695323896196E-3</v>
      </c>
      <c r="Z446" s="304">
        <v>1.6087719040895967E-3</v>
      </c>
      <c r="AA446" s="304">
        <v>1.6220782600973849E-3</v>
      </c>
      <c r="AB446" s="304">
        <v>1.0805427324809105</v>
      </c>
      <c r="AC446" s="304">
        <v>9.43541388615835E-3</v>
      </c>
      <c r="AD446" s="304">
        <v>3.778244261602658E-3</v>
      </c>
      <c r="AE446" s="304">
        <v>1.8625129002230885E-3</v>
      </c>
      <c r="AF446" s="304">
        <v>7.7935818858398042E-4</v>
      </c>
      <c r="AG446" s="304">
        <v>3.437136203386044E-3</v>
      </c>
      <c r="AH446" s="304">
        <v>3.5358030623879903E-3</v>
      </c>
      <c r="AI446" s="304">
        <v>4.8334803745609337E-3</v>
      </c>
      <c r="AJ446" s="304">
        <v>8.8129260203532716E-3</v>
      </c>
      <c r="AK446" s="304">
        <v>5.3674157897287333E-3</v>
      </c>
      <c r="AL446" s="304">
        <v>2.7973898119078963E-3</v>
      </c>
      <c r="AM446" s="304">
        <v>1.2601201218862806E-3</v>
      </c>
      <c r="AN446" s="304">
        <v>9.7184399719974241E-3</v>
      </c>
      <c r="AO446" s="304">
        <v>9.0952110540698148E-4</v>
      </c>
      <c r="AP446" s="309">
        <v>1.9898907600164328E-3</v>
      </c>
      <c r="AQ446" s="304">
        <v>4.9642981705667919E-5</v>
      </c>
      <c r="AR446" s="304">
        <v>1.8981180913016372E-5</v>
      </c>
      <c r="AS446" s="304">
        <v>3.7028632349581144E-5</v>
      </c>
      <c r="AT446" s="304">
        <v>1.7122236085337548E-5</v>
      </c>
      <c r="AU446" s="304">
        <v>5.6609304475455217E-5</v>
      </c>
      <c r="AV446" s="304">
        <v>4.3234063283256422E-5</v>
      </c>
      <c r="AW446" s="304">
        <v>5.5230465311244991E-5</v>
      </c>
      <c r="AX446" s="304">
        <v>7.7169992626982772E-5</v>
      </c>
      <c r="AY446" s="304">
        <v>4.7232632764248746E-6</v>
      </c>
      <c r="AZ446" s="304">
        <v>5.7988166057146333E-5</v>
      </c>
      <c r="BA446" s="304">
        <v>3.0078591394275039E-5</v>
      </c>
      <c r="BB446" s="304">
        <v>1.5248161611791333E-4</v>
      </c>
      <c r="BC446" s="304">
        <v>2.6963889865526812E-5</v>
      </c>
      <c r="BD446" s="304">
        <v>7.8027632107571218E-5</v>
      </c>
      <c r="BE446" s="304">
        <v>6.9824806710458472E-5</v>
      </c>
      <c r="BF446" s="304">
        <v>5.6536611182354057E-5</v>
      </c>
      <c r="BG446" s="304">
        <v>4.2739603094313407E-5</v>
      </c>
      <c r="BH446" s="304">
        <v>3.7954267161790665E-5</v>
      </c>
      <c r="BI446" s="304">
        <v>5.329262650610614E-5</v>
      </c>
      <c r="BJ446" s="304">
        <v>4.0546477878966285E-5</v>
      </c>
      <c r="BK446" s="304">
        <v>7.2231896324835039E-5</v>
      </c>
      <c r="BL446" s="304">
        <v>4.0223662581460371E-5</v>
      </c>
      <c r="BM446" s="304">
        <v>3.9613047547208732E-5</v>
      </c>
      <c r="BN446" s="304">
        <v>1.0883408205994115E-5</v>
      </c>
      <c r="BO446" s="304">
        <v>1.924325627081631E-5</v>
      </c>
      <c r="BP446" s="304">
        <v>1.7304009103613099E-5</v>
      </c>
      <c r="BQ446" s="304">
        <v>9.3998836112830102E-6</v>
      </c>
      <c r="BR446" s="304">
        <v>9.6074544595938531E-6</v>
      </c>
      <c r="BS446" s="304">
        <v>2.9944064004451721E-6</v>
      </c>
      <c r="BT446" s="304">
        <v>1.7167676264821249E-5</v>
      </c>
      <c r="BU446" s="304">
        <v>1.3835421254433477E-5</v>
      </c>
      <c r="BV446" s="304">
        <v>1.0231064925159337E-5</v>
      </c>
      <c r="BW446" s="304">
        <v>1.4822401844584736E-5</v>
      </c>
      <c r="BX446" s="304">
        <v>4.4227091247260367E-5</v>
      </c>
      <c r="BY446" s="304">
        <v>1.7179592937562564E-5</v>
      </c>
      <c r="BZ446" s="304">
        <v>1.5714482065771777E-5</v>
      </c>
      <c r="CA446" s="304">
        <v>3.3735178936212291E-5</v>
      </c>
      <c r="CB446" s="304">
        <v>9.0201521208295503E-5</v>
      </c>
      <c r="CC446" s="307">
        <v>1.1987087612966246E-5</v>
      </c>
      <c r="CD446" s="308">
        <f t="shared" si="54"/>
        <v>1.1807547097370297</v>
      </c>
    </row>
    <row r="447" spans="1:82" ht="18" customHeight="1">
      <c r="A447" s="352"/>
      <c r="B447" s="361">
        <v>26</v>
      </c>
      <c r="C447" s="209" t="s">
        <v>241</v>
      </c>
      <c r="D447" s="304">
        <v>1.0867827387778062E-3</v>
      </c>
      <c r="E447" s="304">
        <v>5.5736550386558824E-4</v>
      </c>
      <c r="F447" s="304">
        <v>8.0158577864051811E-4</v>
      </c>
      <c r="G447" s="304">
        <v>2.617658375210104E-3</v>
      </c>
      <c r="H447" s="304">
        <v>2.4436778302847481E-3</v>
      </c>
      <c r="I447" s="304">
        <v>1.3757979355065364E-3</v>
      </c>
      <c r="J447" s="304">
        <v>2.769525226148106E-3</v>
      </c>
      <c r="K447" s="304">
        <v>4.6680362009590831E-3</v>
      </c>
      <c r="L447" s="304">
        <v>7.425806065528358E-4</v>
      </c>
      <c r="M447" s="304">
        <v>1.1278758833772817E-3</v>
      </c>
      <c r="N447" s="304">
        <v>4.6966254940817506E-3</v>
      </c>
      <c r="O447" s="304">
        <v>2.1084684220993421E-3</v>
      </c>
      <c r="P447" s="304">
        <v>9.9465360148365679E-4</v>
      </c>
      <c r="Q447" s="304">
        <v>1.1674162166109339E-3</v>
      </c>
      <c r="R447" s="304">
        <v>1.1191760664523924E-3</v>
      </c>
      <c r="S447" s="304">
        <v>7.6110594142539888E-4</v>
      </c>
      <c r="T447" s="304">
        <v>8.6417138684765835E-4</v>
      </c>
      <c r="U447" s="304">
        <v>1.8876520080303152E-3</v>
      </c>
      <c r="V447" s="304">
        <v>9.5192492904419416E-4</v>
      </c>
      <c r="W447" s="304">
        <v>9.2696941597655597E-4</v>
      </c>
      <c r="X447" s="304">
        <v>3.7544835725897329E-3</v>
      </c>
      <c r="Y447" s="304">
        <v>1.8967774983054116E-3</v>
      </c>
      <c r="Z447" s="304">
        <v>3.1583942557780859E-3</v>
      </c>
      <c r="AA447" s="304">
        <v>1.6853782208187628E-2</v>
      </c>
      <c r="AB447" s="304">
        <v>4.7814678793316806E-3</v>
      </c>
      <c r="AC447" s="304">
        <v>1.00204649574377</v>
      </c>
      <c r="AD447" s="304">
        <v>2.6882075311610324E-3</v>
      </c>
      <c r="AE447" s="304">
        <v>5.7988660708279526E-3</v>
      </c>
      <c r="AF447" s="304">
        <v>6.3018495486836016E-4</v>
      </c>
      <c r="AG447" s="304">
        <v>1.1872292226559845E-2</v>
      </c>
      <c r="AH447" s="304">
        <v>9.1458496050930704E-3</v>
      </c>
      <c r="AI447" s="304">
        <v>3.2582442983743028E-2</v>
      </c>
      <c r="AJ447" s="304">
        <v>8.7490050675797463E-3</v>
      </c>
      <c r="AK447" s="304">
        <v>6.0321733256901251E-3</v>
      </c>
      <c r="AL447" s="304">
        <v>1.1183737916676531E-3</v>
      </c>
      <c r="AM447" s="304">
        <v>2.3081854723430149E-3</v>
      </c>
      <c r="AN447" s="304">
        <v>2.205205387241356E-2</v>
      </c>
      <c r="AO447" s="304">
        <v>1.1191919920038606E-3</v>
      </c>
      <c r="AP447" s="309">
        <v>1.6685414555456766E-2</v>
      </c>
      <c r="AQ447" s="304">
        <v>6.6112817023531166E-5</v>
      </c>
      <c r="AR447" s="304">
        <v>3.2017766501092038E-5</v>
      </c>
      <c r="AS447" s="304">
        <v>5.0224961938377313E-5</v>
      </c>
      <c r="AT447" s="304">
        <v>3.6683709312882316E-5</v>
      </c>
      <c r="AU447" s="304">
        <v>7.0779846724065124E-5</v>
      </c>
      <c r="AV447" s="304">
        <v>6.261815896540314E-5</v>
      </c>
      <c r="AW447" s="304">
        <v>7.7509883912071974E-5</v>
      </c>
      <c r="AX447" s="304">
        <v>1.1828048012602604E-4</v>
      </c>
      <c r="AY447" s="304">
        <v>1.1215562025246943E-5</v>
      </c>
      <c r="AZ447" s="304">
        <v>8.6889595727145891E-5</v>
      </c>
      <c r="BA447" s="304">
        <v>6.3489096460037577E-5</v>
      </c>
      <c r="BB447" s="304">
        <v>1.1828914873393225E-4</v>
      </c>
      <c r="BC447" s="304">
        <v>4.9224070989344016E-5</v>
      </c>
      <c r="BD447" s="304">
        <v>6.8392564223921496E-5</v>
      </c>
      <c r="BE447" s="304">
        <v>7.1013812569929073E-5</v>
      </c>
      <c r="BF447" s="304">
        <v>5.5253615688494011E-5</v>
      </c>
      <c r="BG447" s="304">
        <v>5.4705241122349767E-5</v>
      </c>
      <c r="BH447" s="304">
        <v>5.8492267073562513E-5</v>
      </c>
      <c r="BI447" s="304">
        <v>6.2380766176535013E-5</v>
      </c>
      <c r="BJ447" s="304">
        <v>5.3758395864471096E-5</v>
      </c>
      <c r="BK447" s="304">
        <v>1.1614219219884024E-4</v>
      </c>
      <c r="BL447" s="304">
        <v>7.0061464409154693E-5</v>
      </c>
      <c r="BM447" s="304">
        <v>5.08966943390836E-5</v>
      </c>
      <c r="BN447" s="304">
        <v>4.1369457073629023E-5</v>
      </c>
      <c r="BO447" s="304">
        <v>4.1281723452373149E-5</v>
      </c>
      <c r="BP447" s="304">
        <v>4.7872846527407551E-5</v>
      </c>
      <c r="BQ447" s="304">
        <v>2.1753922934810404E-5</v>
      </c>
      <c r="BR447" s="304">
        <v>2.1237058938880909E-5</v>
      </c>
      <c r="BS447" s="304">
        <v>6.5442502506801741E-6</v>
      </c>
      <c r="BT447" s="304">
        <v>4.5793987197149195E-5</v>
      </c>
      <c r="BU447" s="304">
        <v>2.7393342127242803E-5</v>
      </c>
      <c r="BV447" s="304">
        <v>2.1901059022618667E-5</v>
      </c>
      <c r="BW447" s="304">
        <v>2.8391126290747577E-5</v>
      </c>
      <c r="BX447" s="304">
        <v>6.940671567779847E-5</v>
      </c>
      <c r="BY447" s="304">
        <v>2.9140670877034151E-5</v>
      </c>
      <c r="BZ447" s="304">
        <v>2.6454989867456921E-5</v>
      </c>
      <c r="CA447" s="304">
        <v>5.0977595151425392E-5</v>
      </c>
      <c r="CB447" s="304">
        <v>1.1011021641470766E-4</v>
      </c>
      <c r="CC447" s="307">
        <v>2.6661980543715611E-5</v>
      </c>
      <c r="CD447" s="308">
        <f t="shared" si="54"/>
        <v>1.1890634152231994</v>
      </c>
    </row>
    <row r="448" spans="1:82" ht="18" customHeight="1">
      <c r="A448" s="352"/>
      <c r="B448" s="361">
        <v>27</v>
      </c>
      <c r="C448" s="209" t="s">
        <v>242</v>
      </c>
      <c r="D448" s="304">
        <v>1.7066522281193253E-2</v>
      </c>
      <c r="E448" s="304">
        <v>4.5605181218591768E-3</v>
      </c>
      <c r="F448" s="304">
        <v>1.8062056603526239E-2</v>
      </c>
      <c r="G448" s="304">
        <v>9.2303643281909861E-3</v>
      </c>
      <c r="H448" s="304">
        <v>2.0036896246250904E-2</v>
      </c>
      <c r="I448" s="304">
        <v>2.3392058419000484E-2</v>
      </c>
      <c r="J448" s="304">
        <v>2.2874764006530848E-2</v>
      </c>
      <c r="K448" s="304">
        <v>1.5114580474167605E-2</v>
      </c>
      <c r="L448" s="304">
        <v>3.6042262841578074E-3</v>
      </c>
      <c r="M448" s="304">
        <v>1.6120904606681145E-2</v>
      </c>
      <c r="N448" s="304">
        <v>1.0259631837324623E-2</v>
      </c>
      <c r="O448" s="304">
        <v>8.3877606947563507E-3</v>
      </c>
      <c r="P448" s="304">
        <v>7.3682785583420209E-3</v>
      </c>
      <c r="Q448" s="304">
        <v>9.8489964372653095E-3</v>
      </c>
      <c r="R448" s="304">
        <v>1.3127175033418747E-2</v>
      </c>
      <c r="S448" s="304">
        <v>1.1198558627319366E-2</v>
      </c>
      <c r="T448" s="304">
        <v>1.7662258830921995E-2</v>
      </c>
      <c r="U448" s="304">
        <v>1.3989896245303907E-2</v>
      </c>
      <c r="V448" s="304">
        <v>1.5015731688780131E-2</v>
      </c>
      <c r="W448" s="304">
        <v>1.5733003296563682E-2</v>
      </c>
      <c r="X448" s="304">
        <v>1.2801142723683101E-2</v>
      </c>
      <c r="Y448" s="304">
        <v>1.9175067438346374E-2</v>
      </c>
      <c r="Z448" s="304">
        <v>1.4701863745638083E-2</v>
      </c>
      <c r="AA448" s="304">
        <v>2.9823166976624747E-3</v>
      </c>
      <c r="AB448" s="304">
        <v>8.0201910454412804E-3</v>
      </c>
      <c r="AC448" s="304">
        <v>6.14910869751814E-3</v>
      </c>
      <c r="AD448" s="304">
        <v>1.0041914050277219</v>
      </c>
      <c r="AE448" s="304">
        <v>2.9923540570898342E-3</v>
      </c>
      <c r="AF448" s="304">
        <v>1.0123379518971452E-3</v>
      </c>
      <c r="AG448" s="304">
        <v>3.6767230973080299E-3</v>
      </c>
      <c r="AH448" s="304">
        <v>4.1215918792387677E-3</v>
      </c>
      <c r="AI448" s="304">
        <v>3.8156511481994438E-3</v>
      </c>
      <c r="AJ448" s="304">
        <v>6.0031360029234983E-3</v>
      </c>
      <c r="AK448" s="304">
        <v>1.25537550508619E-2</v>
      </c>
      <c r="AL448" s="304">
        <v>1.0500258136204968E-2</v>
      </c>
      <c r="AM448" s="304">
        <v>6.3411916812570008E-3</v>
      </c>
      <c r="AN448" s="304">
        <v>1.7912805874478681E-2</v>
      </c>
      <c r="AO448" s="304">
        <v>6.4518706060887943E-2</v>
      </c>
      <c r="AP448" s="309">
        <v>2.478100035711828E-3</v>
      </c>
      <c r="AQ448" s="304">
        <v>2.5636482638561136E-3</v>
      </c>
      <c r="AR448" s="304">
        <v>1.1644231371304157E-3</v>
      </c>
      <c r="AS448" s="304">
        <v>2.1871986545747763E-3</v>
      </c>
      <c r="AT448" s="304">
        <v>9.649477287500157E-4</v>
      </c>
      <c r="AU448" s="304">
        <v>2.9018889359178298E-3</v>
      </c>
      <c r="AV448" s="304">
        <v>2.6696575728751416E-3</v>
      </c>
      <c r="AW448" s="304">
        <v>2.9001832783640729E-3</v>
      </c>
      <c r="AX448" s="304">
        <v>2.091723028136319E-3</v>
      </c>
      <c r="AY448" s="304">
        <v>2.4749507562980697E-4</v>
      </c>
      <c r="AZ448" s="304">
        <v>2.3912670158513414E-3</v>
      </c>
      <c r="BA448" s="304">
        <v>1.3475369549289181E-3</v>
      </c>
      <c r="BB448" s="304">
        <v>1.3133049573762037E-3</v>
      </c>
      <c r="BC448" s="304">
        <v>1.1712897547588668E-3</v>
      </c>
      <c r="BD448" s="304">
        <v>1.3456959544095746E-3</v>
      </c>
      <c r="BE448" s="304">
        <v>1.8944553348682767E-3</v>
      </c>
      <c r="BF448" s="304">
        <v>1.7150805196138896E-3</v>
      </c>
      <c r="BG448" s="304">
        <v>2.1539047814209209E-3</v>
      </c>
      <c r="BH448" s="304">
        <v>1.9493033537860826E-3</v>
      </c>
      <c r="BI448" s="304">
        <v>2.2602141965988817E-3</v>
      </c>
      <c r="BJ448" s="304">
        <v>2.0815492472422287E-3</v>
      </c>
      <c r="BK448" s="304">
        <v>2.4369329154719523E-3</v>
      </c>
      <c r="BL448" s="304">
        <v>2.1593119117272888E-3</v>
      </c>
      <c r="BM448" s="304">
        <v>1.9097555162421352E-3</v>
      </c>
      <c r="BN448" s="304">
        <v>3.8686012806829191E-4</v>
      </c>
      <c r="BO448" s="304">
        <v>1.0174402101147222E-3</v>
      </c>
      <c r="BP448" s="304">
        <v>7.8983310271863707E-4</v>
      </c>
      <c r="BQ448" s="304">
        <v>5.3966216400571948E-4</v>
      </c>
      <c r="BR448" s="304">
        <v>4.380947089424619E-4</v>
      </c>
      <c r="BS448" s="304">
        <v>1.4913954855548943E-4</v>
      </c>
      <c r="BT448" s="304">
        <v>5.2364702782893937E-4</v>
      </c>
      <c r="BU448" s="304">
        <v>6.4164142614929389E-4</v>
      </c>
      <c r="BV448" s="304">
        <v>5.2756162473816231E-4</v>
      </c>
      <c r="BW448" s="304">
        <v>8.2988673391720929E-4</v>
      </c>
      <c r="BX448" s="304">
        <v>1.6620003018518392E-3</v>
      </c>
      <c r="BY448" s="304">
        <v>1.3093755462356901E-3</v>
      </c>
      <c r="BZ448" s="304">
        <v>8.7408482179676282E-4</v>
      </c>
      <c r="CA448" s="304">
        <v>2.1845109459062493E-3</v>
      </c>
      <c r="CB448" s="304">
        <v>7.844236104593609E-3</v>
      </c>
      <c r="CC448" s="307">
        <v>3.6486355088345582E-4</v>
      </c>
      <c r="CD448" s="308">
        <f t="shared" si="54"/>
        <v>1.5405054950094625</v>
      </c>
    </row>
    <row r="449" spans="1:82" ht="18" customHeight="1">
      <c r="A449" s="352"/>
      <c r="B449" s="361">
        <v>28</v>
      </c>
      <c r="C449" s="209" t="s">
        <v>52</v>
      </c>
      <c r="D449" s="304">
        <v>8.8246811628503834E-3</v>
      </c>
      <c r="E449" s="304">
        <v>1.2336142885652025E-2</v>
      </c>
      <c r="F449" s="304">
        <v>1.1503445881657762E-2</v>
      </c>
      <c r="G449" s="304">
        <v>5.7932718602530402E-2</v>
      </c>
      <c r="H449" s="304">
        <v>9.0715740840842524E-3</v>
      </c>
      <c r="I449" s="304">
        <v>1.9477966099071396E-2</v>
      </c>
      <c r="J449" s="304">
        <v>1.2520655871842704E-2</v>
      </c>
      <c r="K449" s="304">
        <v>9.6507842972036583E-3</v>
      </c>
      <c r="L449" s="304">
        <v>5.1685917543117426E-3</v>
      </c>
      <c r="M449" s="304">
        <v>6.7117477260184941E-3</v>
      </c>
      <c r="N449" s="304">
        <v>1.3022259270595861E-2</v>
      </c>
      <c r="O449" s="304">
        <v>1.0474111544791444E-2</v>
      </c>
      <c r="P449" s="304">
        <v>7.9171145768042236E-3</v>
      </c>
      <c r="Q449" s="304">
        <v>1.4160117633748314E-2</v>
      </c>
      <c r="R449" s="304">
        <v>9.6833920800124592E-3</v>
      </c>
      <c r="S449" s="304">
        <v>8.6014092411976929E-3</v>
      </c>
      <c r="T449" s="304">
        <v>9.51530536400968E-3</v>
      </c>
      <c r="U449" s="304">
        <v>7.5791295674004977E-3</v>
      </c>
      <c r="V449" s="304">
        <v>8.198963572945632E-3</v>
      </c>
      <c r="W449" s="304">
        <v>7.0768497544256865E-3</v>
      </c>
      <c r="X449" s="304">
        <v>1.2982648172589229E-2</v>
      </c>
      <c r="Y449" s="304">
        <v>2.4952595387125253E-2</v>
      </c>
      <c r="Z449" s="304">
        <v>1.301068205837144E-2</v>
      </c>
      <c r="AA449" s="304">
        <v>1.9127707633646053E-2</v>
      </c>
      <c r="AB449" s="304">
        <v>2.1783919814560258E-2</v>
      </c>
      <c r="AC449" s="304">
        <v>2.559927230086893E-2</v>
      </c>
      <c r="AD449" s="304">
        <v>2.0775361493666371E-2</v>
      </c>
      <c r="AE449" s="304">
        <v>1.0671197948431617</v>
      </c>
      <c r="AF449" s="304">
        <v>6.7143232821310364E-2</v>
      </c>
      <c r="AG449" s="304">
        <v>2.3224514514919407E-2</v>
      </c>
      <c r="AH449" s="304">
        <v>1.0789295809915033E-2</v>
      </c>
      <c r="AI449" s="304">
        <v>1.6844695371987246E-2</v>
      </c>
      <c r="AJ449" s="304">
        <v>1.1088536128367627E-2</v>
      </c>
      <c r="AK449" s="304">
        <v>9.7534551322453148E-3</v>
      </c>
      <c r="AL449" s="304">
        <v>2.5129737796674514E-2</v>
      </c>
      <c r="AM449" s="304">
        <v>1.274287504661486E-2</v>
      </c>
      <c r="AN449" s="304">
        <v>1.6165455112695699E-2</v>
      </c>
      <c r="AO449" s="304">
        <v>5.2950202296105087E-3</v>
      </c>
      <c r="AP449" s="309">
        <v>3.2922686920844012E-2</v>
      </c>
      <c r="AQ449" s="304">
        <v>2.3988778324398824E-4</v>
      </c>
      <c r="AR449" s="304">
        <v>1.2994835422437299E-4</v>
      </c>
      <c r="AS449" s="304">
        <v>2.1847944421388122E-4</v>
      </c>
      <c r="AT449" s="304">
        <v>1.8147746104806367E-4</v>
      </c>
      <c r="AU449" s="304">
        <v>2.8886509979369747E-4</v>
      </c>
      <c r="AV449" s="304">
        <v>2.4930264506111446E-4</v>
      </c>
      <c r="AW449" s="304">
        <v>2.9154192683504977E-4</v>
      </c>
      <c r="AX449" s="304">
        <v>3.1926600348985566E-4</v>
      </c>
      <c r="AY449" s="304">
        <v>3.7447811653014963E-5</v>
      </c>
      <c r="AZ449" s="304">
        <v>2.6719429839888086E-4</v>
      </c>
      <c r="BA449" s="304">
        <v>2.0300426776059946E-4</v>
      </c>
      <c r="BB449" s="304">
        <v>5.0343278905949965E-4</v>
      </c>
      <c r="BC449" s="304">
        <v>2.1897347381109679E-4</v>
      </c>
      <c r="BD449" s="304">
        <v>3.2734081620334457E-4</v>
      </c>
      <c r="BE449" s="304">
        <v>4.2163783868051359E-4</v>
      </c>
      <c r="BF449" s="304">
        <v>3.2105057184114369E-4</v>
      </c>
      <c r="BG449" s="304">
        <v>2.7974995418355458E-4</v>
      </c>
      <c r="BH449" s="304">
        <v>2.3504415423462619E-4</v>
      </c>
      <c r="BI449" s="304">
        <v>3.2412930784015776E-4</v>
      </c>
      <c r="BJ449" s="304">
        <v>2.4755656670134651E-4</v>
      </c>
      <c r="BK449" s="304">
        <v>4.7821287051657814E-4</v>
      </c>
      <c r="BL449" s="304">
        <v>2.6419718401734252E-4</v>
      </c>
      <c r="BM449" s="304">
        <v>2.557260027228493E-4</v>
      </c>
      <c r="BN449" s="304">
        <v>1.2030124295557672E-4</v>
      </c>
      <c r="BO449" s="304">
        <v>1.5782297468204859E-4</v>
      </c>
      <c r="BP449" s="304">
        <v>1.5343253450394485E-4</v>
      </c>
      <c r="BQ449" s="304">
        <v>9.8528387813597617E-5</v>
      </c>
      <c r="BR449" s="304">
        <v>1.7550655884281298E-4</v>
      </c>
      <c r="BS449" s="304">
        <v>1.3273399100378856E-4</v>
      </c>
      <c r="BT449" s="304">
        <v>1.5364772576118279E-4</v>
      </c>
      <c r="BU449" s="304">
        <v>1.013868525172338E-4</v>
      </c>
      <c r="BV449" s="304">
        <v>1.0025933583002022E-4</v>
      </c>
      <c r="BW449" s="304">
        <v>1.0243644233238991E-4</v>
      </c>
      <c r="BX449" s="304">
        <v>1.9111099993855452E-4</v>
      </c>
      <c r="BY449" s="304">
        <v>1.5443024225009441E-4</v>
      </c>
      <c r="BZ449" s="304">
        <v>1.2328626694583494E-4</v>
      </c>
      <c r="CA449" s="304">
        <v>1.8992355645869815E-4</v>
      </c>
      <c r="CB449" s="304">
        <v>5.1908494663051286E-4</v>
      </c>
      <c r="CC449" s="307">
        <v>1.2477762906560976E-4</v>
      </c>
      <c r="CD449" s="308">
        <f t="shared" si="54"/>
        <v>1.6947805838733945</v>
      </c>
    </row>
    <row r="450" spans="1:82" ht="18" customHeight="1">
      <c r="A450" s="352"/>
      <c r="B450" s="361">
        <v>29</v>
      </c>
      <c r="C450" s="209" t="s">
        <v>53</v>
      </c>
      <c r="D450" s="304">
        <v>3.5501817627402441E-3</v>
      </c>
      <c r="E450" s="304">
        <v>3.8511377265288654E-3</v>
      </c>
      <c r="F450" s="304">
        <v>4.2409507739551086E-3</v>
      </c>
      <c r="G450" s="304">
        <v>1.2144737363038106E-2</v>
      </c>
      <c r="H450" s="304">
        <v>7.4698577061119951E-3</v>
      </c>
      <c r="I450" s="304">
        <v>8.5503927795333931E-3</v>
      </c>
      <c r="J450" s="304">
        <v>6.6412800412841543E-3</v>
      </c>
      <c r="K450" s="304">
        <v>6.4420812670066552E-3</v>
      </c>
      <c r="L450" s="304">
        <v>2.6499159035098976E-3</v>
      </c>
      <c r="M450" s="304">
        <v>7.245213936451997E-3</v>
      </c>
      <c r="N450" s="304">
        <v>8.0343539161897067E-3</v>
      </c>
      <c r="O450" s="304">
        <v>5.5357317689501999E-3</v>
      </c>
      <c r="P450" s="304">
        <v>3.0359004584864118E-3</v>
      </c>
      <c r="Q450" s="304">
        <v>7.3962462709434729E-3</v>
      </c>
      <c r="R450" s="304">
        <v>6.1976217700268057E-3</v>
      </c>
      <c r="S450" s="304">
        <v>5.2103281004321645E-3</v>
      </c>
      <c r="T450" s="304">
        <v>6.4813303172850216E-3</v>
      </c>
      <c r="U450" s="304">
        <v>4.2730073606189987E-3</v>
      </c>
      <c r="V450" s="304">
        <v>4.7550809524486105E-3</v>
      </c>
      <c r="W450" s="304">
        <v>5.0809459411545336E-3</v>
      </c>
      <c r="X450" s="304">
        <v>3.5413092439649666E-3</v>
      </c>
      <c r="Y450" s="304">
        <v>9.1904280957888149E-3</v>
      </c>
      <c r="Z450" s="304">
        <v>9.8920196447761215E-3</v>
      </c>
      <c r="AA450" s="304">
        <v>1.2365279815878693E-2</v>
      </c>
      <c r="AB450" s="304">
        <v>6.7264726227292074E-3</v>
      </c>
      <c r="AC450" s="304">
        <v>6.0405211869606849E-3</v>
      </c>
      <c r="AD450" s="304">
        <v>4.0957486374936361E-2</v>
      </c>
      <c r="AE450" s="304">
        <v>2.3751469518186945E-2</v>
      </c>
      <c r="AF450" s="304">
        <v>1.0524912455727067</v>
      </c>
      <c r="AG450" s="304">
        <v>3.9576844517509265E-2</v>
      </c>
      <c r="AH450" s="304">
        <v>2.9462331765918646E-2</v>
      </c>
      <c r="AI450" s="304">
        <v>6.8637752136332794E-3</v>
      </c>
      <c r="AJ450" s="304">
        <v>1.1825497381820404E-2</v>
      </c>
      <c r="AK450" s="304">
        <v>2.3778080128209048E-2</v>
      </c>
      <c r="AL450" s="304">
        <v>2.1635831248859504E-2</v>
      </c>
      <c r="AM450" s="304">
        <v>1.4685456073954375E-2</v>
      </c>
      <c r="AN450" s="304">
        <v>4.1312936684433962E-2</v>
      </c>
      <c r="AO450" s="304">
        <v>5.43426287602121E-3</v>
      </c>
      <c r="AP450" s="309">
        <v>2.3790263872515923E-2</v>
      </c>
      <c r="AQ450" s="304">
        <v>2.4730752803221441E-4</v>
      </c>
      <c r="AR450" s="304">
        <v>1.3168489858219839E-4</v>
      </c>
      <c r="AS450" s="304">
        <v>2.0486774938448043E-4</v>
      </c>
      <c r="AT450" s="304">
        <v>1.323308010805933E-4</v>
      </c>
      <c r="AU450" s="304">
        <v>2.930876298698455E-4</v>
      </c>
      <c r="AV450" s="304">
        <v>2.2354750315906359E-4</v>
      </c>
      <c r="AW450" s="304">
        <v>2.750998539218409E-4</v>
      </c>
      <c r="AX450" s="304">
        <v>2.7507174887405646E-4</v>
      </c>
      <c r="AY450" s="304">
        <v>3.972737903668162E-5</v>
      </c>
      <c r="AZ450" s="304">
        <v>2.6146823989062483E-4</v>
      </c>
      <c r="BA450" s="304">
        <v>1.8723824767058383E-4</v>
      </c>
      <c r="BB450" s="304">
        <v>3.2123098673906419E-4</v>
      </c>
      <c r="BC450" s="304">
        <v>1.6199730132166571E-4</v>
      </c>
      <c r="BD450" s="304">
        <v>2.2600914075619535E-4</v>
      </c>
      <c r="BE450" s="304">
        <v>3.0889989330942032E-4</v>
      </c>
      <c r="BF450" s="304">
        <v>2.4121137969553374E-4</v>
      </c>
      <c r="BG450" s="304">
        <v>2.3323847276933665E-4</v>
      </c>
      <c r="BH450" s="304">
        <v>2.0018036543366369E-4</v>
      </c>
      <c r="BI450" s="304">
        <v>2.6029125390985273E-4</v>
      </c>
      <c r="BJ450" s="304">
        <v>2.153545556092104E-4</v>
      </c>
      <c r="BK450" s="304">
        <v>3.0629905812329074E-4</v>
      </c>
      <c r="BL450" s="304">
        <v>2.6516043281223458E-4</v>
      </c>
      <c r="BM450" s="304">
        <v>2.1799947776389469E-4</v>
      </c>
      <c r="BN450" s="304">
        <v>9.2826921851519337E-5</v>
      </c>
      <c r="BO450" s="304">
        <v>1.3350643214822501E-4</v>
      </c>
      <c r="BP450" s="304">
        <v>1.3673280661207832E-4</v>
      </c>
      <c r="BQ450" s="304">
        <v>9.7202219855478545E-5</v>
      </c>
      <c r="BR450" s="304">
        <v>9.3362202831844167E-5</v>
      </c>
      <c r="BS450" s="304">
        <v>5.4239007620982384E-5</v>
      </c>
      <c r="BT450" s="304">
        <v>1.6921305856094568E-4</v>
      </c>
      <c r="BU450" s="304">
        <v>1.213653191489569E-4</v>
      </c>
      <c r="BV450" s="304">
        <v>8.2061083723304466E-5</v>
      </c>
      <c r="BW450" s="304">
        <v>1.0627772861248194E-4</v>
      </c>
      <c r="BX450" s="304">
        <v>1.9349174208874541E-4</v>
      </c>
      <c r="BY450" s="304">
        <v>1.434644043148882E-4</v>
      </c>
      <c r="BZ450" s="304">
        <v>1.1269930039681522E-4</v>
      </c>
      <c r="CA450" s="304">
        <v>2.1901563391629533E-4</v>
      </c>
      <c r="CB450" s="304">
        <v>5.6335601815848556E-4</v>
      </c>
      <c r="CC450" s="307">
        <v>1.0381697989422397E-4</v>
      </c>
      <c r="CD450" s="308">
        <f t="shared" si="54"/>
        <v>1.5097597427129807</v>
      </c>
    </row>
    <row r="451" spans="1:82" ht="18" customHeight="1">
      <c r="A451" s="352"/>
      <c r="B451" s="361">
        <v>30</v>
      </c>
      <c r="C451" s="209" t="s">
        <v>243</v>
      </c>
      <c r="D451" s="304">
        <v>2.3694172103433261E-2</v>
      </c>
      <c r="E451" s="304">
        <v>2.747043142774629E-2</v>
      </c>
      <c r="F451" s="304">
        <v>2.0607466342296672E-2</v>
      </c>
      <c r="G451" s="304">
        <v>2.3905809691724036E-2</v>
      </c>
      <c r="H451" s="304">
        <v>2.8527612564374815E-2</v>
      </c>
      <c r="I451" s="304">
        <v>1.7145164548136416E-2</v>
      </c>
      <c r="J451" s="304">
        <v>3.1958337284116942E-2</v>
      </c>
      <c r="K451" s="304">
        <v>1.9624821588970425E-2</v>
      </c>
      <c r="L451" s="304">
        <v>2.517177800074144E-2</v>
      </c>
      <c r="M451" s="304">
        <v>1.4313106209626532E-2</v>
      </c>
      <c r="N451" s="304">
        <v>3.4537004898344145E-2</v>
      </c>
      <c r="O451" s="304">
        <v>2.4469573826104377E-2</v>
      </c>
      <c r="P451" s="304">
        <v>1.8094695416157072E-2</v>
      </c>
      <c r="Q451" s="304">
        <v>1.8885165052529931E-2</v>
      </c>
      <c r="R451" s="304">
        <v>1.634146657996443E-2</v>
      </c>
      <c r="S451" s="304">
        <v>1.2577284941389775E-2</v>
      </c>
      <c r="T451" s="304">
        <v>1.5331696413088455E-2</v>
      </c>
      <c r="U451" s="304">
        <v>1.2817617282194287E-2</v>
      </c>
      <c r="V451" s="304">
        <v>1.6053367434275684E-2</v>
      </c>
      <c r="W451" s="304">
        <v>1.4443253054662753E-2</v>
      </c>
      <c r="X451" s="304">
        <v>1.4451664117699069E-2</v>
      </c>
      <c r="Y451" s="304">
        <v>7.7669814112586805E-2</v>
      </c>
      <c r="Z451" s="304">
        <v>2.1801179005374573E-2</v>
      </c>
      <c r="AA451" s="304">
        <v>2.5952187872052428E-2</v>
      </c>
      <c r="AB451" s="304">
        <v>1.7576002476446861E-2</v>
      </c>
      <c r="AC451" s="304">
        <v>4.0755846253640315E-2</v>
      </c>
      <c r="AD451" s="304">
        <v>1.6005682830077871E-2</v>
      </c>
      <c r="AE451" s="304">
        <v>2.1989836803178033E-2</v>
      </c>
      <c r="AF451" s="304">
        <v>3.0254105667487465E-3</v>
      </c>
      <c r="AG451" s="304">
        <v>1.0530492377484335</v>
      </c>
      <c r="AH451" s="304">
        <v>1.3883946985738988E-2</v>
      </c>
      <c r="AI451" s="304">
        <v>1.8075400144431895E-2</v>
      </c>
      <c r="AJ451" s="304">
        <v>1.5117379610715104E-2</v>
      </c>
      <c r="AK451" s="304">
        <v>1.1107902442991101E-2</v>
      </c>
      <c r="AL451" s="304">
        <v>2.3039774529276219E-2</v>
      </c>
      <c r="AM451" s="304">
        <v>8.5518229310092061E-3</v>
      </c>
      <c r="AN451" s="304">
        <v>1.783750263206392E-2</v>
      </c>
      <c r="AO451" s="304">
        <v>4.8067281235274324E-2</v>
      </c>
      <c r="AP451" s="309">
        <v>3.1774442576919602E-2</v>
      </c>
      <c r="AQ451" s="304">
        <v>1.6345908839331944E-3</v>
      </c>
      <c r="AR451" s="304">
        <v>1.4365859508464183E-3</v>
      </c>
      <c r="AS451" s="304">
        <v>1.3123426518732786E-3</v>
      </c>
      <c r="AT451" s="304">
        <v>1.3065390036780243E-3</v>
      </c>
      <c r="AU451" s="304">
        <v>1.9530864745447201E-3</v>
      </c>
      <c r="AV451" s="304">
        <v>1.0767277087048843E-3</v>
      </c>
      <c r="AW451" s="304">
        <v>1.9510407986675013E-3</v>
      </c>
      <c r="AX451" s="304">
        <v>1.5281062385245389E-3</v>
      </c>
      <c r="AY451" s="304">
        <v>6.2115964412638139E-4</v>
      </c>
      <c r="AZ451" s="304">
        <v>1.2325689917800828E-3</v>
      </c>
      <c r="BA451" s="304">
        <v>1.8291551895489484E-3</v>
      </c>
      <c r="BB451" s="304">
        <v>2.1494244160626731E-3</v>
      </c>
      <c r="BC451" s="304">
        <v>1.6294192148093587E-3</v>
      </c>
      <c r="BD451" s="304">
        <v>1.4826324376664755E-3</v>
      </c>
      <c r="BE451" s="304">
        <v>1.4599700948837824E-3</v>
      </c>
      <c r="BF451" s="304">
        <v>1.1923254158955883E-3</v>
      </c>
      <c r="BG451" s="304">
        <v>1.2243932362692015E-3</v>
      </c>
      <c r="BH451" s="304">
        <v>1.107360807622018E-3</v>
      </c>
      <c r="BI451" s="304">
        <v>1.3804618792559362E-3</v>
      </c>
      <c r="BJ451" s="304">
        <v>1.1945080946727119E-3</v>
      </c>
      <c r="BK451" s="304">
        <v>1.7481410884154028E-3</v>
      </c>
      <c r="BL451" s="304">
        <v>2.9530063418311912E-3</v>
      </c>
      <c r="BM451" s="304">
        <v>1.4411028613248514E-3</v>
      </c>
      <c r="BN451" s="304">
        <v>1.0303968005473886E-3</v>
      </c>
      <c r="BO451" s="304">
        <v>9.2501323233933151E-4</v>
      </c>
      <c r="BP451" s="304">
        <v>1.8056997420445805E-3</v>
      </c>
      <c r="BQ451" s="304">
        <v>8.1813605000917748E-4</v>
      </c>
      <c r="BR451" s="304">
        <v>9.9127629729414625E-4</v>
      </c>
      <c r="BS451" s="304">
        <v>1.7997167255122314E-4</v>
      </c>
      <c r="BT451" s="304">
        <v>2.8864291425044581E-3</v>
      </c>
      <c r="BU451" s="304">
        <v>7.8752169953638488E-4</v>
      </c>
      <c r="BV451" s="304">
        <v>8.8491627638791572E-4</v>
      </c>
      <c r="BW451" s="304">
        <v>8.5604349449271242E-4</v>
      </c>
      <c r="BX451" s="304">
        <v>8.7040887683844997E-4</v>
      </c>
      <c r="BY451" s="304">
        <v>1.1839689531244336E-3</v>
      </c>
      <c r="BZ451" s="304">
        <v>6.2024376150404822E-4</v>
      </c>
      <c r="CA451" s="304">
        <v>1.1487645690725714E-3</v>
      </c>
      <c r="CB451" s="304">
        <v>3.3773983182466909E-3</v>
      </c>
      <c r="CC451" s="307">
        <v>1.408575064359411E-3</v>
      </c>
      <c r="CD451" s="308">
        <f t="shared" si="54"/>
        <v>1.9503215529103268</v>
      </c>
    </row>
    <row r="452" spans="1:82" ht="18" customHeight="1">
      <c r="A452" s="352"/>
      <c r="B452" s="361">
        <v>31</v>
      </c>
      <c r="C452" s="209" t="s">
        <v>162</v>
      </c>
      <c r="D452" s="304">
        <v>4.231936109272018E-3</v>
      </c>
      <c r="E452" s="304">
        <v>2.8972235850259001E-3</v>
      </c>
      <c r="F452" s="304">
        <v>4.7788129967954156E-3</v>
      </c>
      <c r="G452" s="304">
        <v>6.8933774537105145E-3</v>
      </c>
      <c r="H452" s="304">
        <v>5.0778521896135756E-3</v>
      </c>
      <c r="I452" s="304">
        <v>4.9734549717904888E-3</v>
      </c>
      <c r="J452" s="304">
        <v>4.9172042632256909E-3</v>
      </c>
      <c r="K452" s="304">
        <v>8.3818124234671179E-3</v>
      </c>
      <c r="L452" s="304">
        <v>1.6369364609229128E-3</v>
      </c>
      <c r="M452" s="304">
        <v>4.2768750695810365E-3</v>
      </c>
      <c r="N452" s="304">
        <v>5.7360109272597184E-3</v>
      </c>
      <c r="O452" s="304">
        <v>4.3437885297338968E-3</v>
      </c>
      <c r="P452" s="304">
        <v>2.3306558633853676E-3</v>
      </c>
      <c r="Q452" s="304">
        <v>6.0980597699314956E-3</v>
      </c>
      <c r="R452" s="304">
        <v>5.8662984498442277E-3</v>
      </c>
      <c r="S452" s="304">
        <v>7.4012516802692066E-3</v>
      </c>
      <c r="T452" s="304">
        <v>5.1389935281617311E-3</v>
      </c>
      <c r="U452" s="304">
        <v>4.7142595147330359E-3</v>
      </c>
      <c r="V452" s="304">
        <v>7.7876266501310399E-3</v>
      </c>
      <c r="W452" s="304">
        <v>1.2643159004958032E-2</v>
      </c>
      <c r="X452" s="304">
        <v>4.3648620922625359E-3</v>
      </c>
      <c r="Y452" s="304">
        <v>6.6974094303457682E-3</v>
      </c>
      <c r="Z452" s="304">
        <v>7.9060028824456587E-3</v>
      </c>
      <c r="AA452" s="304">
        <v>9.5941150130137761E-3</v>
      </c>
      <c r="AB452" s="304">
        <v>2.6785847837043176E-2</v>
      </c>
      <c r="AC452" s="304">
        <v>8.6790648760333503E-3</v>
      </c>
      <c r="AD452" s="304">
        <v>2.4637147278458862E-2</v>
      </c>
      <c r="AE452" s="304">
        <v>3.4409199282858467E-2</v>
      </c>
      <c r="AF452" s="304">
        <v>4.5282336839378452E-3</v>
      </c>
      <c r="AG452" s="304">
        <v>9.7327647410206247E-3</v>
      </c>
      <c r="AH452" s="304">
        <v>1.1075320717471113</v>
      </c>
      <c r="AI452" s="304">
        <v>1.7728359552188742E-2</v>
      </c>
      <c r="AJ452" s="304">
        <v>1.784356423708389E-2</v>
      </c>
      <c r="AK452" s="304">
        <v>9.1191292161125117E-3</v>
      </c>
      <c r="AL452" s="304">
        <v>3.5703513743541235E-2</v>
      </c>
      <c r="AM452" s="304">
        <v>2.3225009075943184E-2</v>
      </c>
      <c r="AN452" s="304">
        <v>1.4355992835173569E-2</v>
      </c>
      <c r="AO452" s="304">
        <v>3.0185454357159638E-3</v>
      </c>
      <c r="AP452" s="309">
        <v>2.5999867163538325E-2</v>
      </c>
      <c r="AQ452" s="304">
        <v>2.1389157704879716E-4</v>
      </c>
      <c r="AR452" s="304">
        <v>1.0432804232257374E-4</v>
      </c>
      <c r="AS452" s="304">
        <v>1.763488037834489E-4</v>
      </c>
      <c r="AT452" s="304">
        <v>1.596274153361414E-4</v>
      </c>
      <c r="AU452" s="304">
        <v>2.4148358885912435E-4</v>
      </c>
      <c r="AV452" s="304">
        <v>2.1326998077942743E-4</v>
      </c>
      <c r="AW452" s="304">
        <v>2.2847293748850836E-4</v>
      </c>
      <c r="AX452" s="304">
        <v>3.2043835449746679E-4</v>
      </c>
      <c r="AY452" s="304">
        <v>2.7770225596084189E-5</v>
      </c>
      <c r="AZ452" s="304">
        <v>2.5582332833784435E-4</v>
      </c>
      <c r="BA452" s="304">
        <v>1.7275718558209732E-4</v>
      </c>
      <c r="BB452" s="304">
        <v>2.61930313848363E-4</v>
      </c>
      <c r="BC452" s="304">
        <v>1.2806557405537283E-4</v>
      </c>
      <c r="BD452" s="304">
        <v>2.0510665602641742E-4</v>
      </c>
      <c r="BE452" s="304">
        <v>3.0397527662486115E-4</v>
      </c>
      <c r="BF452" s="304">
        <v>2.5980684281616144E-4</v>
      </c>
      <c r="BG452" s="304">
        <v>2.2516585674649709E-4</v>
      </c>
      <c r="BH452" s="304">
        <v>2.0471943994473712E-4</v>
      </c>
      <c r="BI452" s="304">
        <v>2.851060788500422E-4</v>
      </c>
      <c r="BJ452" s="304">
        <v>2.6301628990705233E-4</v>
      </c>
      <c r="BK452" s="304">
        <v>3.0733305694886866E-4</v>
      </c>
      <c r="BL452" s="304">
        <v>2.060109506141211E-4</v>
      </c>
      <c r="BM452" s="304">
        <v>2.219801254457685E-4</v>
      </c>
      <c r="BN452" s="304">
        <v>1.2988402061145393E-4</v>
      </c>
      <c r="BO452" s="304">
        <v>2.6370336544169319E-4</v>
      </c>
      <c r="BP452" s="304">
        <v>1.4274736319473894E-4</v>
      </c>
      <c r="BQ452" s="304">
        <v>1.9340853274162409E-4</v>
      </c>
      <c r="BR452" s="304">
        <v>2.6446054052458538E-4</v>
      </c>
      <c r="BS452" s="304">
        <v>5.5262087815842306E-5</v>
      </c>
      <c r="BT452" s="304">
        <v>1.3749484207647904E-4</v>
      </c>
      <c r="BU452" s="304">
        <v>5.8350485838212882E-4</v>
      </c>
      <c r="BV452" s="304">
        <v>1.7114642996379293E-4</v>
      </c>
      <c r="BW452" s="304">
        <v>1.9559105952137758E-4</v>
      </c>
      <c r="BX452" s="304">
        <v>2.2014336076147E-4</v>
      </c>
      <c r="BY452" s="304">
        <v>2.9711766398464294E-4</v>
      </c>
      <c r="BZ452" s="304">
        <v>3.9549284175869828E-4</v>
      </c>
      <c r="CA452" s="304">
        <v>2.2835633653442243E-4</v>
      </c>
      <c r="CB452" s="304">
        <v>4.0277812999665684E-4</v>
      </c>
      <c r="CC452" s="307">
        <v>2.0346206031093548E-4</v>
      </c>
      <c r="CD452" s="308">
        <f t="shared" si="54"/>
        <v>1.5108572709607218</v>
      </c>
    </row>
    <row r="453" spans="1:82" ht="18" customHeight="1">
      <c r="A453" s="352"/>
      <c r="B453" s="361">
        <v>32</v>
      </c>
      <c r="C453" s="209" t="s">
        <v>54</v>
      </c>
      <c r="D453" s="304">
        <v>4.2092977469696652E-4</v>
      </c>
      <c r="E453" s="304">
        <v>9.2977182791293564E-5</v>
      </c>
      <c r="F453" s="304">
        <v>6.5831175511646552E-4</v>
      </c>
      <c r="G453" s="304">
        <v>4.6967643836899023E-4</v>
      </c>
      <c r="H453" s="304">
        <v>3.4400095368809428E-4</v>
      </c>
      <c r="I453" s="304">
        <v>2.3925416384024204E-4</v>
      </c>
      <c r="J453" s="304">
        <v>2.7756426458721623E-4</v>
      </c>
      <c r="K453" s="304">
        <v>1.3406534595734456E-4</v>
      </c>
      <c r="L453" s="304">
        <v>2.819674510250444E-4</v>
      </c>
      <c r="M453" s="304">
        <v>2.0397216656474501E-4</v>
      </c>
      <c r="N453" s="304">
        <v>8.3311405379008733E-4</v>
      </c>
      <c r="O453" s="304">
        <v>7.3605416813651782E-4</v>
      </c>
      <c r="P453" s="304">
        <v>3.5344731754866386E-4</v>
      </c>
      <c r="Q453" s="304">
        <v>5.4792519640281946E-4</v>
      </c>
      <c r="R453" s="304">
        <v>5.8406463106968015E-4</v>
      </c>
      <c r="S453" s="304">
        <v>5.2363847316886519E-4</v>
      </c>
      <c r="T453" s="304">
        <v>2.7687444031940147E-4</v>
      </c>
      <c r="U453" s="304">
        <v>1.4308860500951298E-4</v>
      </c>
      <c r="V453" s="304">
        <v>3.1882306723678838E-4</v>
      </c>
      <c r="W453" s="304">
        <v>1.9797256589561911E-4</v>
      </c>
      <c r="X453" s="304">
        <v>4.1355213659117899E-4</v>
      </c>
      <c r="Y453" s="304">
        <v>2.0366488041041031E-4</v>
      </c>
      <c r="Z453" s="304">
        <v>1.0592970063350038E-3</v>
      </c>
      <c r="AA453" s="304">
        <v>3.0724698842946502E-4</v>
      </c>
      <c r="AB453" s="304">
        <v>6.7390012671380694E-4</v>
      </c>
      <c r="AC453" s="304">
        <v>5.7688061263283497E-4</v>
      </c>
      <c r="AD453" s="304">
        <v>3.4993925538562531E-4</v>
      </c>
      <c r="AE453" s="304">
        <v>7.4806111684782152E-4</v>
      </c>
      <c r="AF453" s="304">
        <v>3.0485750932108451E-4</v>
      </c>
      <c r="AG453" s="304">
        <v>3.7066937467194918E-4</v>
      </c>
      <c r="AH453" s="304">
        <v>4.3267007216818215E-4</v>
      </c>
      <c r="AI453" s="304">
        <v>1.0000993356419092</v>
      </c>
      <c r="AJ453" s="304">
        <v>4.7647728667085513E-4</v>
      </c>
      <c r="AK453" s="304">
        <v>2.3603802075570279E-4</v>
      </c>
      <c r="AL453" s="304">
        <v>8.8138936247044049E-4</v>
      </c>
      <c r="AM453" s="304">
        <v>2.9022410337363144E-4</v>
      </c>
      <c r="AN453" s="304">
        <v>3.7391929367618733E-4</v>
      </c>
      <c r="AO453" s="304">
        <v>1.203082016224562E-4</v>
      </c>
      <c r="AP453" s="309">
        <v>0.10158796242368011</v>
      </c>
      <c r="AQ453" s="304">
        <v>5.5728245440714323E-6</v>
      </c>
      <c r="AR453" s="304">
        <v>2.2535095404741538E-6</v>
      </c>
      <c r="AS453" s="304">
        <v>5.6510128180455266E-6</v>
      </c>
      <c r="AT453" s="304">
        <v>2.656425404467981E-6</v>
      </c>
      <c r="AU453" s="304">
        <v>7.7877512276866096E-6</v>
      </c>
      <c r="AV453" s="304">
        <v>3.4898012181311673E-6</v>
      </c>
      <c r="AW453" s="304">
        <v>5.8483047673108116E-6</v>
      </c>
      <c r="AX453" s="304">
        <v>5.5293184438180337E-6</v>
      </c>
      <c r="AY453" s="304">
        <v>5.8235132238791203E-7</v>
      </c>
      <c r="AZ453" s="304">
        <v>5.1009256718206083E-6</v>
      </c>
      <c r="BA453" s="304">
        <v>5.3255804240179059E-6</v>
      </c>
      <c r="BB453" s="304">
        <v>2.8886963073546355E-5</v>
      </c>
      <c r="BC453" s="304">
        <v>5.705763506426089E-6</v>
      </c>
      <c r="BD453" s="304">
        <v>1.5329376937768384E-5</v>
      </c>
      <c r="BE453" s="304">
        <v>2.0842813669440749E-5</v>
      </c>
      <c r="BF453" s="304">
        <v>1.4829487857117227E-5</v>
      </c>
      <c r="BG453" s="304">
        <v>8.2821017063006704E-6</v>
      </c>
      <c r="BH453" s="304">
        <v>6.1885819858434082E-6</v>
      </c>
      <c r="BI453" s="304">
        <v>1.1097730753064892E-5</v>
      </c>
      <c r="BJ453" s="304">
        <v>6.3680624658293094E-6</v>
      </c>
      <c r="BK453" s="304">
        <v>1.6674808805038521E-5</v>
      </c>
      <c r="BL453" s="304">
        <v>4.6418115500945297E-6</v>
      </c>
      <c r="BM453" s="304">
        <v>8.3827541058651758E-6</v>
      </c>
      <c r="BN453" s="304">
        <v>1.6722710743218392E-6</v>
      </c>
      <c r="BO453" s="304">
        <v>3.407179038993112E-6</v>
      </c>
      <c r="BP453" s="304">
        <v>2.0488448434407366E-6</v>
      </c>
      <c r="BQ453" s="304">
        <v>1.3332998089670509E-6</v>
      </c>
      <c r="BR453" s="304">
        <v>1.3705645273511062E-6</v>
      </c>
      <c r="BS453" s="304">
        <v>5.2359962844084442E-7</v>
      </c>
      <c r="BT453" s="304">
        <v>2.4149712732028678E-6</v>
      </c>
      <c r="BU453" s="304">
        <v>1.7688641758611817E-6</v>
      </c>
      <c r="BV453" s="304">
        <v>1.6574569037537906E-6</v>
      </c>
      <c r="BW453" s="304">
        <v>1.7248378507112799E-6</v>
      </c>
      <c r="BX453" s="304">
        <v>3.1126147078664289E-6</v>
      </c>
      <c r="BY453" s="304">
        <v>2.0594787594946351E-6</v>
      </c>
      <c r="BZ453" s="304">
        <v>3.0449596719040976E-6</v>
      </c>
      <c r="CA453" s="304">
        <v>4.0357911083530695E-6</v>
      </c>
      <c r="CB453" s="304">
        <v>9.2819174379384427E-6</v>
      </c>
      <c r="CC453" s="307">
        <v>1.6774702964482887E-6</v>
      </c>
      <c r="CD453" s="308">
        <f t="shared" si="54"/>
        <v>1.1173822776117861</v>
      </c>
    </row>
    <row r="454" spans="1:82" ht="18" customHeight="1">
      <c r="A454" s="352"/>
      <c r="B454" s="361">
        <v>33</v>
      </c>
      <c r="C454" s="209" t="s">
        <v>55</v>
      </c>
      <c r="D454" s="304">
        <v>2.1683201086613885E-4</v>
      </c>
      <c r="E454" s="304">
        <v>1.2708539705226438E-3</v>
      </c>
      <c r="F454" s="304">
        <v>1.6453888575383688E-4</v>
      </c>
      <c r="G454" s="304">
        <v>7.366900148780514E-4</v>
      </c>
      <c r="H454" s="304">
        <v>5.6473185685974924E-4</v>
      </c>
      <c r="I454" s="304">
        <v>2.1778963962652232E-4</v>
      </c>
      <c r="J454" s="304">
        <v>4.2619629600007975E-4</v>
      </c>
      <c r="K454" s="304">
        <v>8.625659600495386E-4</v>
      </c>
      <c r="L454" s="304">
        <v>1.4730013423587613E-4</v>
      </c>
      <c r="M454" s="304">
        <v>4.3392351933079984E-4</v>
      </c>
      <c r="N454" s="304">
        <v>8.4847570589517327E-4</v>
      </c>
      <c r="O454" s="304">
        <v>3.735826828932617E-4</v>
      </c>
      <c r="P454" s="304">
        <v>1.5901725395016793E-4</v>
      </c>
      <c r="Q454" s="304">
        <v>8.5182371067310709E-4</v>
      </c>
      <c r="R454" s="304">
        <v>8.4755968362328288E-4</v>
      </c>
      <c r="S454" s="304">
        <v>1.0953502041237486E-3</v>
      </c>
      <c r="T454" s="304">
        <v>6.3308412755308421E-4</v>
      </c>
      <c r="U454" s="304">
        <v>1.7999538081687136E-3</v>
      </c>
      <c r="V454" s="304">
        <v>1.8114671395719883E-3</v>
      </c>
      <c r="W454" s="304">
        <v>4.8197207831673127E-3</v>
      </c>
      <c r="X454" s="304">
        <v>6.458869215353138E-4</v>
      </c>
      <c r="Y454" s="304">
        <v>3.8664064157154892E-4</v>
      </c>
      <c r="Z454" s="304">
        <v>5.6148139695671702E-4</v>
      </c>
      <c r="AA454" s="304">
        <v>1.2541580451271603E-3</v>
      </c>
      <c r="AB454" s="304">
        <v>6.6868769606519718E-4</v>
      </c>
      <c r="AC454" s="304">
        <v>6.8917809419724238E-4</v>
      </c>
      <c r="AD454" s="304">
        <v>7.1326335282891604E-4</v>
      </c>
      <c r="AE454" s="304">
        <v>7.8158113834044256E-4</v>
      </c>
      <c r="AF454" s="304">
        <v>1.1418206275925565E-4</v>
      </c>
      <c r="AG454" s="304">
        <v>1.6858937853634864E-3</v>
      </c>
      <c r="AH454" s="304">
        <v>9.0806190667197997E-3</v>
      </c>
      <c r="AI454" s="304">
        <v>4.8241172346984629E-4</v>
      </c>
      <c r="AJ454" s="304">
        <v>1.0003037264090378</v>
      </c>
      <c r="AK454" s="304">
        <v>3.6197134049927758E-4</v>
      </c>
      <c r="AL454" s="304">
        <v>4.5093277898721693E-4</v>
      </c>
      <c r="AM454" s="304">
        <v>1.2155855221558389E-3</v>
      </c>
      <c r="AN454" s="304">
        <v>1.1483984122662757E-3</v>
      </c>
      <c r="AO454" s="304">
        <v>2.0276637506760458E-4</v>
      </c>
      <c r="AP454" s="309">
        <v>4.0312726256013605E-3</v>
      </c>
      <c r="AQ454" s="304">
        <v>1.3720381315156915E-5</v>
      </c>
      <c r="AR454" s="304">
        <v>7.5386274195201398E-6</v>
      </c>
      <c r="AS454" s="304">
        <v>1.1112463580330178E-5</v>
      </c>
      <c r="AT454" s="304">
        <v>8.8022467233782573E-6</v>
      </c>
      <c r="AU454" s="304">
        <v>1.576306232576871E-5</v>
      </c>
      <c r="AV454" s="304">
        <v>1.2228365211272835E-5</v>
      </c>
      <c r="AW454" s="304">
        <v>1.4536171044150831E-5</v>
      </c>
      <c r="AX454" s="304">
        <v>2.3655905688003655E-5</v>
      </c>
      <c r="AY454" s="304">
        <v>1.9500764985302836E-6</v>
      </c>
      <c r="AZ454" s="304">
        <v>1.8394557930592826E-5</v>
      </c>
      <c r="BA454" s="304">
        <v>1.2436678984065213E-5</v>
      </c>
      <c r="BB454" s="304">
        <v>2.0156954714103955E-5</v>
      </c>
      <c r="BC454" s="304">
        <v>8.3019742679079848E-6</v>
      </c>
      <c r="BD454" s="304">
        <v>1.5226848540606227E-5</v>
      </c>
      <c r="BE454" s="304">
        <v>3.1510848061193625E-5</v>
      </c>
      <c r="BF454" s="304">
        <v>2.4796839208259577E-5</v>
      </c>
      <c r="BG454" s="304">
        <v>2.1353466443474001E-5</v>
      </c>
      <c r="BH454" s="304">
        <v>2.4730513443853205E-5</v>
      </c>
      <c r="BI454" s="304">
        <v>3.5420175860272657E-5</v>
      </c>
      <c r="BJ454" s="304">
        <v>3.0079565787637774E-5</v>
      </c>
      <c r="BK454" s="304">
        <v>3.3614083535659198E-5</v>
      </c>
      <c r="BL454" s="304">
        <v>1.3781715189856152E-5</v>
      </c>
      <c r="BM454" s="304">
        <v>1.5137396923141748E-5</v>
      </c>
      <c r="BN454" s="304">
        <v>7.4432220354270602E-6</v>
      </c>
      <c r="BO454" s="304">
        <v>1.0533078523731419E-5</v>
      </c>
      <c r="BP454" s="304">
        <v>8.4770021753684384E-6</v>
      </c>
      <c r="BQ454" s="304">
        <v>5.8953451714740434E-6</v>
      </c>
      <c r="BR454" s="304">
        <v>6.8386210518790706E-6</v>
      </c>
      <c r="BS454" s="304">
        <v>1.723396951172697E-6</v>
      </c>
      <c r="BT454" s="304">
        <v>1.0155404193600527E-5</v>
      </c>
      <c r="BU454" s="304">
        <v>1.8776225565273756E-5</v>
      </c>
      <c r="BV454" s="304">
        <v>6.4928748308645916E-6</v>
      </c>
      <c r="BW454" s="304">
        <v>6.5759648270944601E-6</v>
      </c>
      <c r="BX454" s="304">
        <v>1.3277911878230759E-5</v>
      </c>
      <c r="BY454" s="304">
        <v>7.9574545259423628E-6</v>
      </c>
      <c r="BZ454" s="304">
        <v>1.2089379502097434E-5</v>
      </c>
      <c r="CA454" s="304">
        <v>1.1096391234649542E-5</v>
      </c>
      <c r="CB454" s="304">
        <v>2.3073984254343946E-5</v>
      </c>
      <c r="CC454" s="307">
        <v>1.0335657630716163E-5</v>
      </c>
      <c r="CD454" s="308">
        <f t="shared" si="54"/>
        <v>1.0436350856093419</v>
      </c>
    </row>
    <row r="455" spans="1:82" ht="18" customHeight="1">
      <c r="A455" s="352"/>
      <c r="B455" s="361">
        <v>34</v>
      </c>
      <c r="C455" s="209" t="s">
        <v>244</v>
      </c>
      <c r="D455" s="304">
        <v>3.5729844349508073E-5</v>
      </c>
      <c r="E455" s="304">
        <v>3.8906704776187588E-5</v>
      </c>
      <c r="F455" s="304">
        <v>3.1988663197870921E-5</v>
      </c>
      <c r="G455" s="304">
        <v>4.3653163040128568E-5</v>
      </c>
      <c r="H455" s="304">
        <v>4.226857201810495E-5</v>
      </c>
      <c r="I455" s="304">
        <v>2.842266098018906E-5</v>
      </c>
      <c r="J455" s="304">
        <v>4.6688727993187723E-5</v>
      </c>
      <c r="K455" s="304">
        <v>3.6513566128422706E-5</v>
      </c>
      <c r="L455" s="304">
        <v>3.4719771385348817E-5</v>
      </c>
      <c r="M455" s="304">
        <v>2.2964490350061874E-5</v>
      </c>
      <c r="N455" s="304">
        <v>5.1403133312256195E-5</v>
      </c>
      <c r="O455" s="304">
        <v>3.9928537921658044E-5</v>
      </c>
      <c r="P455" s="304">
        <v>2.6429118274106343E-5</v>
      </c>
      <c r="Q455" s="304">
        <v>3.0825328594194366E-5</v>
      </c>
      <c r="R455" s="304">
        <v>2.6995879361991943E-5</v>
      </c>
      <c r="S455" s="304">
        <v>2.2454346762069256E-5</v>
      </c>
      <c r="T455" s="304">
        <v>2.4844815651314032E-5</v>
      </c>
      <c r="U455" s="304">
        <v>2.1272616177995592E-5</v>
      </c>
      <c r="V455" s="304">
        <v>2.6770121306075051E-5</v>
      </c>
      <c r="W455" s="304">
        <v>2.6418557699117194E-5</v>
      </c>
      <c r="X455" s="304">
        <v>2.3844052042231395E-5</v>
      </c>
      <c r="Y455" s="304">
        <v>1.1049528038294065E-4</v>
      </c>
      <c r="Z455" s="304">
        <v>3.7457292440726295E-5</v>
      </c>
      <c r="AA455" s="304">
        <v>4.2583633203650275E-5</v>
      </c>
      <c r="AB455" s="304">
        <v>1.5574483523122761E-4</v>
      </c>
      <c r="AC455" s="304">
        <v>6.2432668584865993E-5</v>
      </c>
      <c r="AD455" s="304">
        <v>5.6633213695065046E-5</v>
      </c>
      <c r="AE455" s="304">
        <v>1.6163013723842791E-4</v>
      </c>
      <c r="AF455" s="304">
        <v>2.5550096883418698E-5</v>
      </c>
      <c r="AG455" s="304">
        <v>1.3660324983348104E-3</v>
      </c>
      <c r="AH455" s="304">
        <v>4.7117426110941641E-4</v>
      </c>
      <c r="AI455" s="304">
        <v>5.260571234105908E-5</v>
      </c>
      <c r="AJ455" s="304">
        <v>4.4417816518484558E-5</v>
      </c>
      <c r="AK455" s="304">
        <v>1.0147595270402832</v>
      </c>
      <c r="AL455" s="304">
        <v>5.6164725727486569E-5</v>
      </c>
      <c r="AM455" s="304">
        <v>4.8479990682003874E-5</v>
      </c>
      <c r="AN455" s="304">
        <v>3.2467036673698344E-4</v>
      </c>
      <c r="AO455" s="304">
        <v>6.5943154524923146E-5</v>
      </c>
      <c r="AP455" s="309">
        <v>1.9214947055274924E-4</v>
      </c>
      <c r="AQ455" s="304">
        <v>2.3704961521152439E-6</v>
      </c>
      <c r="AR455" s="304">
        <v>1.9771652390823317E-6</v>
      </c>
      <c r="AS455" s="304">
        <v>1.9007157050511936E-6</v>
      </c>
      <c r="AT455" s="304">
        <v>1.8472149191822655E-6</v>
      </c>
      <c r="AU455" s="304">
        <v>2.800674960322412E-6</v>
      </c>
      <c r="AV455" s="304">
        <v>1.6443189148220786E-6</v>
      </c>
      <c r="AW455" s="304">
        <v>2.7924563874380742E-6</v>
      </c>
      <c r="AX455" s="304">
        <v>2.3447477353101075E-6</v>
      </c>
      <c r="AY455" s="304">
        <v>8.3719201666210707E-7</v>
      </c>
      <c r="AZ455" s="304">
        <v>1.8921721908332716E-6</v>
      </c>
      <c r="BA455" s="304">
        <v>2.557428488894531E-6</v>
      </c>
      <c r="BB455" s="304">
        <v>3.1974303602357586E-6</v>
      </c>
      <c r="BC455" s="304">
        <v>2.2616861241576387E-6</v>
      </c>
      <c r="BD455" s="304">
        <v>2.189562791770941E-6</v>
      </c>
      <c r="BE455" s="304">
        <v>2.2250378592019679E-6</v>
      </c>
      <c r="BF455" s="304">
        <v>1.8205233817724633E-6</v>
      </c>
      <c r="BG455" s="304">
        <v>1.8292096302081463E-6</v>
      </c>
      <c r="BH455" s="304">
        <v>1.6505411741737946E-6</v>
      </c>
      <c r="BI455" s="304">
        <v>2.0789722329598522E-6</v>
      </c>
      <c r="BJ455" s="304">
        <v>1.7963171509204673E-6</v>
      </c>
      <c r="BK455" s="304">
        <v>2.6145753517086248E-6</v>
      </c>
      <c r="BL455" s="304">
        <v>4.0712473427222388E-6</v>
      </c>
      <c r="BM455" s="304">
        <v>2.1013406044090204E-6</v>
      </c>
      <c r="BN455" s="304">
        <v>1.4542000134228619E-6</v>
      </c>
      <c r="BO455" s="304">
        <v>1.4537798584854597E-6</v>
      </c>
      <c r="BP455" s="304">
        <v>2.4798764673619055E-6</v>
      </c>
      <c r="BQ455" s="304">
        <v>1.205509120501143E-6</v>
      </c>
      <c r="BR455" s="304">
        <v>1.5070518126494219E-6</v>
      </c>
      <c r="BS455" s="304">
        <v>2.9614264014394404E-7</v>
      </c>
      <c r="BT455" s="304">
        <v>4.2394204599166754E-6</v>
      </c>
      <c r="BU455" s="304">
        <v>1.4931037856586283E-6</v>
      </c>
      <c r="BV455" s="304">
        <v>1.2823584698116452E-6</v>
      </c>
      <c r="BW455" s="304">
        <v>1.3056361096849342E-6</v>
      </c>
      <c r="BX455" s="304">
        <v>6.8314553251734234E-6</v>
      </c>
      <c r="BY455" s="304">
        <v>1.7622286711102657E-6</v>
      </c>
      <c r="BZ455" s="304">
        <v>1.0739527691542147E-6</v>
      </c>
      <c r="CA455" s="304">
        <v>1.8814384211039947E-6</v>
      </c>
      <c r="CB455" s="304">
        <v>4.8761750708625459E-6</v>
      </c>
      <c r="CC455" s="307">
        <v>2.0335531909376393E-6</v>
      </c>
      <c r="CD455" s="308">
        <f t="shared" si="54"/>
        <v>1.0188027117746945</v>
      </c>
    </row>
    <row r="456" spans="1:82" ht="18" customHeight="1">
      <c r="A456" s="352"/>
      <c r="B456" s="361">
        <v>35</v>
      </c>
      <c r="C456" s="209" t="s">
        <v>245</v>
      </c>
      <c r="D456" s="304">
        <v>2.3061093677799126E-3</v>
      </c>
      <c r="E456" s="304">
        <v>1.8163269327593802E-3</v>
      </c>
      <c r="F456" s="304">
        <v>1.2443787270868678E-2</v>
      </c>
      <c r="G456" s="304">
        <v>2.4426335984423348E-3</v>
      </c>
      <c r="H456" s="304">
        <v>1.6205990795396775E-3</v>
      </c>
      <c r="I456" s="304">
        <v>1.0681793986075136E-3</v>
      </c>
      <c r="J456" s="304">
        <v>9.3520775604710466E-4</v>
      </c>
      <c r="K456" s="304">
        <v>1.4435927987137079E-3</v>
      </c>
      <c r="L456" s="304">
        <v>4.5305297034522963E-4</v>
      </c>
      <c r="M456" s="304">
        <v>7.4157098468155796E-4</v>
      </c>
      <c r="N456" s="304">
        <v>1.1858931561945533E-3</v>
      </c>
      <c r="O456" s="304">
        <v>1.4237586155848999E-3</v>
      </c>
      <c r="P456" s="304">
        <v>1.4403499510544245E-3</v>
      </c>
      <c r="Q456" s="304">
        <v>6.8690812669022457E-4</v>
      </c>
      <c r="R456" s="304">
        <v>1.6739674604701479E-3</v>
      </c>
      <c r="S456" s="304">
        <v>7.5782825537839627E-4</v>
      </c>
      <c r="T456" s="304">
        <v>1.0974459954747745E-3</v>
      </c>
      <c r="U456" s="304">
        <v>8.4100543727262721E-4</v>
      </c>
      <c r="V456" s="304">
        <v>5.5233651011271721E-4</v>
      </c>
      <c r="W456" s="304">
        <v>5.745026043056195E-4</v>
      </c>
      <c r="X456" s="304">
        <v>5.5761785572576905E-4</v>
      </c>
      <c r="Y456" s="304">
        <v>1.3771166357527927E-3</v>
      </c>
      <c r="Z456" s="304">
        <v>1.2344260452754861E-3</v>
      </c>
      <c r="AA456" s="304">
        <v>2.6610975740180374E-3</v>
      </c>
      <c r="AB456" s="304">
        <v>8.438969898749496E-3</v>
      </c>
      <c r="AC456" s="304">
        <v>2.3576375280629992E-3</v>
      </c>
      <c r="AD456" s="304">
        <v>9.8330651609091174E-4</v>
      </c>
      <c r="AE456" s="304">
        <v>3.5831565115525474E-3</v>
      </c>
      <c r="AF456" s="304">
        <v>5.2731193705403629E-4</v>
      </c>
      <c r="AG456" s="304">
        <v>2.1186448520816585E-3</v>
      </c>
      <c r="AH456" s="304">
        <v>1.6291414330758156E-3</v>
      </c>
      <c r="AI456" s="304">
        <v>3.9875648575440155E-4</v>
      </c>
      <c r="AJ456" s="304">
        <v>2.4519555780146093E-3</v>
      </c>
      <c r="AK456" s="304">
        <v>1.4069566249469219E-3</v>
      </c>
      <c r="AL456" s="304">
        <v>1.0003655625907719</v>
      </c>
      <c r="AM456" s="304">
        <v>2.1225647858730901E-3</v>
      </c>
      <c r="AN456" s="304">
        <v>2.7616945332441687E-3</v>
      </c>
      <c r="AO456" s="304">
        <v>3.5616907833807402E-4</v>
      </c>
      <c r="AP456" s="309">
        <v>5.9511899709818706E-4</v>
      </c>
      <c r="AQ456" s="304">
        <v>2.7723415727279725E-5</v>
      </c>
      <c r="AR456" s="304">
        <v>1.0268697392249574E-5</v>
      </c>
      <c r="AS456" s="304">
        <v>3.5984622229953156E-5</v>
      </c>
      <c r="AT456" s="304">
        <v>1.0094081831400489E-5</v>
      </c>
      <c r="AU456" s="304">
        <v>4.3507486136204665E-5</v>
      </c>
      <c r="AV456" s="304">
        <v>1.9891737895697913E-5</v>
      </c>
      <c r="AW456" s="304">
        <v>2.3003331900500739E-5</v>
      </c>
      <c r="AX456" s="304">
        <v>3.6225458553766559E-5</v>
      </c>
      <c r="AY456" s="304">
        <v>2.5556465553566874E-6</v>
      </c>
      <c r="AZ456" s="304">
        <v>2.8243990539873317E-5</v>
      </c>
      <c r="BA456" s="304">
        <v>1.7022243814627695E-5</v>
      </c>
      <c r="BB456" s="304">
        <v>6.1552591180282282E-5</v>
      </c>
      <c r="BC456" s="304">
        <v>2.425547656917628E-5</v>
      </c>
      <c r="BD456" s="304">
        <v>3.3852077548504321E-5</v>
      </c>
      <c r="BE456" s="304">
        <v>5.4389459641452656E-5</v>
      </c>
      <c r="BF456" s="304">
        <v>3.3498043601635699E-5</v>
      </c>
      <c r="BG456" s="304">
        <v>2.5732567480645876E-5</v>
      </c>
      <c r="BH456" s="304">
        <v>2.1250545442956241E-5</v>
      </c>
      <c r="BI456" s="304">
        <v>2.9654223065362071E-5</v>
      </c>
      <c r="BJ456" s="304">
        <v>2.1592610716332563E-5</v>
      </c>
      <c r="BK456" s="304">
        <v>3.6833111028341521E-5</v>
      </c>
      <c r="BL456" s="304">
        <v>2.1010873438182099E-5</v>
      </c>
      <c r="BM456" s="304">
        <v>1.9607615338301604E-5</v>
      </c>
      <c r="BN456" s="304">
        <v>8.6647124517215439E-6</v>
      </c>
      <c r="BO456" s="304">
        <v>1.3082802217168267E-5</v>
      </c>
      <c r="BP456" s="304">
        <v>1.0851625892345413E-5</v>
      </c>
      <c r="BQ456" s="304">
        <v>5.5946393089811357E-6</v>
      </c>
      <c r="BR456" s="304">
        <v>5.9718407392353776E-6</v>
      </c>
      <c r="BS456" s="304">
        <v>2.0317424074262072E-6</v>
      </c>
      <c r="BT456" s="304">
        <v>9.9940303636665756E-6</v>
      </c>
      <c r="BU456" s="304">
        <v>7.5525045685476938E-6</v>
      </c>
      <c r="BV456" s="304">
        <v>6.1364850846582388E-6</v>
      </c>
      <c r="BW456" s="304">
        <v>7.9288567024880497E-6</v>
      </c>
      <c r="BX456" s="304">
        <v>2.0407272871516123E-5</v>
      </c>
      <c r="BY456" s="304">
        <v>8.8043897584974178E-6</v>
      </c>
      <c r="BZ456" s="304">
        <v>9.6133365124778945E-6</v>
      </c>
      <c r="CA456" s="304">
        <v>2.001661721799362E-5</v>
      </c>
      <c r="CB456" s="304">
        <v>3.6206234891551405E-5</v>
      </c>
      <c r="CC456" s="307">
        <v>6.7400513739053441E-6</v>
      </c>
      <c r="CD456" s="308">
        <f t="shared" si="54"/>
        <v>1.0722496087817948</v>
      </c>
    </row>
    <row r="457" spans="1:82" ht="18" customHeight="1">
      <c r="A457" s="352"/>
      <c r="B457" s="361">
        <v>36</v>
      </c>
      <c r="C457" s="209" t="s">
        <v>56</v>
      </c>
      <c r="D457" s="304">
        <v>4.4216813540786763E-2</v>
      </c>
      <c r="E457" s="304">
        <v>2.8135246486687464E-2</v>
      </c>
      <c r="F457" s="304">
        <v>2.5010535143357267E-2</v>
      </c>
      <c r="G457" s="304">
        <v>0.10532862869010663</v>
      </c>
      <c r="H457" s="304">
        <v>4.8627910873122855E-2</v>
      </c>
      <c r="I457" s="304">
        <v>3.7066723994410772E-2</v>
      </c>
      <c r="J457" s="304">
        <v>3.3033231075406053E-2</v>
      </c>
      <c r="K457" s="304">
        <v>5.6983644449920587E-2</v>
      </c>
      <c r="L457" s="304">
        <v>1.5327935704596745E-2</v>
      </c>
      <c r="M457" s="304">
        <v>4.462349385640501E-2</v>
      </c>
      <c r="N457" s="304">
        <v>6.266956484332549E-2</v>
      </c>
      <c r="O457" s="304">
        <v>2.8939272251654633E-2</v>
      </c>
      <c r="P457" s="304">
        <v>1.9983388198183284E-2</v>
      </c>
      <c r="Q457" s="304">
        <v>3.6539783348547822E-2</v>
      </c>
      <c r="R457" s="304">
        <v>4.0899549470275395E-2</v>
      </c>
      <c r="S457" s="304">
        <v>4.1855675422194615E-2</v>
      </c>
      <c r="T457" s="304">
        <v>4.169174755985517E-2</v>
      </c>
      <c r="U457" s="304">
        <v>5.2232854928000602E-2</v>
      </c>
      <c r="V457" s="304">
        <v>4.2017541971924276E-2</v>
      </c>
      <c r="W457" s="304">
        <v>4.6075023783845093E-2</v>
      </c>
      <c r="X457" s="304">
        <v>3.5522327108607317E-2</v>
      </c>
      <c r="Y457" s="304">
        <v>5.3620045911114793E-2</v>
      </c>
      <c r="Z457" s="304">
        <v>9.4620939360206879E-2</v>
      </c>
      <c r="AA457" s="304">
        <v>6.735840059155207E-2</v>
      </c>
      <c r="AB457" s="304">
        <v>0.15547351233558487</v>
      </c>
      <c r="AC457" s="304">
        <v>6.8341663521589033E-2</v>
      </c>
      <c r="AD457" s="304">
        <v>8.2692203674788897E-2</v>
      </c>
      <c r="AE457" s="304">
        <v>0.11072508322633555</v>
      </c>
      <c r="AF457" s="304">
        <v>3.0531770595803032E-2</v>
      </c>
      <c r="AG457" s="304">
        <v>7.301657723221934E-2</v>
      </c>
      <c r="AH457" s="304">
        <v>0.14467189733376967</v>
      </c>
      <c r="AI457" s="304">
        <v>8.1610545676055551E-2</v>
      </c>
      <c r="AJ457" s="304">
        <v>8.0233005728630777E-2</v>
      </c>
      <c r="AK457" s="304">
        <v>4.6809005982279397E-2</v>
      </c>
      <c r="AL457" s="304">
        <v>7.2091371813685842E-2</v>
      </c>
      <c r="AM457" s="304">
        <v>1.1349100125663669</v>
      </c>
      <c r="AN457" s="304">
        <v>4.8169512691031126E-2</v>
      </c>
      <c r="AO457" s="304">
        <v>1.6096684655866181E-2</v>
      </c>
      <c r="AP457" s="309">
        <v>4.4077349150060029E-2</v>
      </c>
      <c r="AQ457" s="304">
        <v>1.1059904257257696E-3</v>
      </c>
      <c r="AR457" s="304">
        <v>4.782671450400898E-4</v>
      </c>
      <c r="AS457" s="304">
        <v>8.6063581080161021E-4</v>
      </c>
      <c r="AT457" s="304">
        <v>6.2351373120421395E-4</v>
      </c>
      <c r="AU457" s="304">
        <v>1.2976972924728227E-3</v>
      </c>
      <c r="AV457" s="304">
        <v>9.765875036900492E-4</v>
      </c>
      <c r="AW457" s="304">
        <v>1.0493514866508223E-3</v>
      </c>
      <c r="AX457" s="304">
        <v>1.6419895503605774E-3</v>
      </c>
      <c r="AY457" s="304">
        <v>1.2384903275903668E-4</v>
      </c>
      <c r="AZ457" s="304">
        <v>1.3892067104203706E-3</v>
      </c>
      <c r="BA457" s="304">
        <v>8.5480922968321721E-4</v>
      </c>
      <c r="BB457" s="304">
        <v>1.4911351500444382E-3</v>
      </c>
      <c r="BC457" s="304">
        <v>6.833184952231273E-4</v>
      </c>
      <c r="BD457" s="304">
        <v>1.0150857120069508E-3</v>
      </c>
      <c r="BE457" s="304">
        <v>1.6468568359280056E-3</v>
      </c>
      <c r="BF457" s="304">
        <v>1.2701759680470526E-3</v>
      </c>
      <c r="BG457" s="304">
        <v>1.1650606819986003E-3</v>
      </c>
      <c r="BH457" s="304">
        <v>1.1065587978163684E-3</v>
      </c>
      <c r="BI457" s="304">
        <v>1.4103558273390597E-3</v>
      </c>
      <c r="BJ457" s="304">
        <v>1.1590479366048682E-3</v>
      </c>
      <c r="BK457" s="304">
        <v>1.7305205440308899E-3</v>
      </c>
      <c r="BL457" s="304">
        <v>9.7516750871672173E-4</v>
      </c>
      <c r="BM457" s="304">
        <v>1.0198735979349124E-3</v>
      </c>
      <c r="BN457" s="304">
        <v>4.7916317397198477E-4</v>
      </c>
      <c r="BO457" s="304">
        <v>8.2638006192430481E-4</v>
      </c>
      <c r="BP457" s="304">
        <v>5.7654031268705307E-4</v>
      </c>
      <c r="BQ457" s="304">
        <v>4.1196178130617939E-4</v>
      </c>
      <c r="BR457" s="304">
        <v>5.0039926234996251E-4</v>
      </c>
      <c r="BS457" s="304">
        <v>1.5534743579440389E-4</v>
      </c>
      <c r="BT457" s="304">
        <v>5.4692387506759461E-4</v>
      </c>
      <c r="BU457" s="304">
        <v>6.7502090873435819E-4</v>
      </c>
      <c r="BV457" s="304">
        <v>4.4784125659991833E-4</v>
      </c>
      <c r="BW457" s="304">
        <v>5.2181930537365971E-4</v>
      </c>
      <c r="BX457" s="304">
        <v>9.4475893477093153E-4</v>
      </c>
      <c r="BY457" s="304">
        <v>5.7370435405547295E-4</v>
      </c>
      <c r="BZ457" s="304">
        <v>7.1902233026530419E-4</v>
      </c>
      <c r="CA457" s="304">
        <v>8.0186682243437552E-4</v>
      </c>
      <c r="CB457" s="304">
        <v>1.8121240717312629E-3</v>
      </c>
      <c r="CC457" s="307">
        <v>3.6871923722788696E-4</v>
      </c>
      <c r="CD457" s="308">
        <f t="shared" si="54"/>
        <v>3.3272671228469486</v>
      </c>
    </row>
    <row r="458" spans="1:82" ht="18" customHeight="1">
      <c r="A458" s="352"/>
      <c r="B458" s="361">
        <v>37</v>
      </c>
      <c r="C458" s="209" t="s">
        <v>57</v>
      </c>
      <c r="D458" s="304">
        <v>1.1857133770097729E-3</v>
      </c>
      <c r="E458" s="304">
        <v>1.3407463928201397E-4</v>
      </c>
      <c r="F458" s="304">
        <v>7.348543312187722E-4</v>
      </c>
      <c r="G458" s="304">
        <v>2.6374022617058269E-4</v>
      </c>
      <c r="H458" s="304">
        <v>3.389856571112333E-4</v>
      </c>
      <c r="I458" s="304">
        <v>1.6954181783642377E-4</v>
      </c>
      <c r="J458" s="304">
        <v>1.5050144230400249E-4</v>
      </c>
      <c r="K458" s="304">
        <v>2.9588064298403E-4</v>
      </c>
      <c r="L458" s="304">
        <v>7.9432229719685651E-5</v>
      </c>
      <c r="M458" s="304">
        <v>1.5714317211989236E-4</v>
      </c>
      <c r="N458" s="304">
        <v>2.6637247196103798E-4</v>
      </c>
      <c r="O458" s="304">
        <v>1.5855699797345045E-4</v>
      </c>
      <c r="P458" s="304">
        <v>8.0674941040448386E-5</v>
      </c>
      <c r="Q458" s="304">
        <v>1.7460953269606932E-4</v>
      </c>
      <c r="R458" s="304">
        <v>1.8134689009626119E-4</v>
      </c>
      <c r="S458" s="304">
        <v>2.3389520415538034E-4</v>
      </c>
      <c r="T458" s="304">
        <v>2.2651818384581193E-4</v>
      </c>
      <c r="U458" s="304">
        <v>2.5194807416124468E-4</v>
      </c>
      <c r="V458" s="304">
        <v>1.9448845591061434E-4</v>
      </c>
      <c r="W458" s="304">
        <v>2.7645180162305633E-4</v>
      </c>
      <c r="X458" s="304">
        <v>2.3029265856460023E-4</v>
      </c>
      <c r="Y458" s="304">
        <v>2.7717522074537695E-4</v>
      </c>
      <c r="Z458" s="304">
        <v>3.5752810303117194E-4</v>
      </c>
      <c r="AA458" s="304">
        <v>2.0455677425149037E-4</v>
      </c>
      <c r="AB458" s="304">
        <v>5.6320516475861983E-4</v>
      </c>
      <c r="AC458" s="304">
        <v>1.8970889635314261E-4</v>
      </c>
      <c r="AD458" s="304">
        <v>5.8172397335830642E-4</v>
      </c>
      <c r="AE458" s="304">
        <v>4.3785949480457678E-4</v>
      </c>
      <c r="AF458" s="304">
        <v>5.3028033665237541E-4</v>
      </c>
      <c r="AG458" s="304">
        <v>6.0487633072469683E-4</v>
      </c>
      <c r="AH458" s="304">
        <v>3.8396833904437255E-3</v>
      </c>
      <c r="AI458" s="304">
        <v>4.1186142721434297E-4</v>
      </c>
      <c r="AJ458" s="304">
        <v>5.9121779590435731E-3</v>
      </c>
      <c r="AK458" s="304">
        <v>1.305823073818782E-2</v>
      </c>
      <c r="AL458" s="304">
        <v>1.5885978046955426E-3</v>
      </c>
      <c r="AM458" s="304">
        <v>1.1756529385063381E-3</v>
      </c>
      <c r="AN458" s="304">
        <v>1.0082122830346507</v>
      </c>
      <c r="AO458" s="304">
        <v>1.0858593208860537E-4</v>
      </c>
      <c r="AP458" s="309">
        <v>2.1506021308521331E-3</v>
      </c>
      <c r="AQ458" s="304">
        <v>5.9984479720224638E-5</v>
      </c>
      <c r="AR458" s="304">
        <v>1.1596735277649822E-5</v>
      </c>
      <c r="AS458" s="304">
        <v>3.4055995699603075E-5</v>
      </c>
      <c r="AT458" s="304">
        <v>2.1673005366504086E-5</v>
      </c>
      <c r="AU458" s="304">
        <v>3.4150843441322376E-5</v>
      </c>
      <c r="AV458" s="304">
        <v>1.9004735117317103E-5</v>
      </c>
      <c r="AW458" s="304">
        <v>1.8800254321559021E-5</v>
      </c>
      <c r="AX458" s="304">
        <v>2.5703858837013159E-5</v>
      </c>
      <c r="AY458" s="304">
        <v>3.6082201185796309E-6</v>
      </c>
      <c r="AZ458" s="304">
        <v>1.9755449222882268E-5</v>
      </c>
      <c r="BA458" s="304">
        <v>2.2236295594110582E-5</v>
      </c>
      <c r="BB458" s="304">
        <v>1.7141581275975525E-5</v>
      </c>
      <c r="BC458" s="304">
        <v>1.18508720094636E-5</v>
      </c>
      <c r="BD458" s="304">
        <v>1.5920081899202054E-5</v>
      </c>
      <c r="BE458" s="304">
        <v>2.0882907002880727E-5</v>
      </c>
      <c r="BF458" s="304">
        <v>1.8919033667439225E-5</v>
      </c>
      <c r="BG458" s="304">
        <v>1.8828495008754208E-5</v>
      </c>
      <c r="BH458" s="304">
        <v>2.2197542593090447E-5</v>
      </c>
      <c r="BI458" s="304">
        <v>2.1372762903442915E-5</v>
      </c>
      <c r="BJ458" s="304">
        <v>2.3360690457203059E-5</v>
      </c>
      <c r="BK458" s="304">
        <v>2.2760186845689385E-5</v>
      </c>
      <c r="BL458" s="304">
        <v>3.5516101617814413E-5</v>
      </c>
      <c r="BM458" s="304">
        <v>2.529893175858511E-5</v>
      </c>
      <c r="BN458" s="304">
        <v>1.6503332284882404E-5</v>
      </c>
      <c r="BO458" s="304">
        <v>3.3700124495395952E-5</v>
      </c>
      <c r="BP458" s="304">
        <v>1.5954254315674819E-5</v>
      </c>
      <c r="BQ458" s="304">
        <v>2.9695389926463225E-5</v>
      </c>
      <c r="BR458" s="304">
        <v>3.0459750808834413E-5</v>
      </c>
      <c r="BS458" s="304">
        <v>2.0005823996791764E-5</v>
      </c>
      <c r="BT458" s="304">
        <v>2.760769670725521E-5</v>
      </c>
      <c r="BU458" s="304">
        <v>1.9932705643681284E-4</v>
      </c>
      <c r="BV458" s="304">
        <v>2.44608812600141E-5</v>
      </c>
      <c r="BW458" s="304">
        <v>1.6669802138716757E-4</v>
      </c>
      <c r="BX458" s="304">
        <v>3.8856629370465887E-4</v>
      </c>
      <c r="BY458" s="304">
        <v>6.34142227292677E-5</v>
      </c>
      <c r="BZ458" s="304">
        <v>7.9094032866217179E-5</v>
      </c>
      <c r="CA458" s="304">
        <v>3.0148158680285163E-4</v>
      </c>
      <c r="CB458" s="304">
        <v>2.7112016875900228E-5</v>
      </c>
      <c r="CC458" s="307">
        <v>7.2696118463389905E-5</v>
      </c>
      <c r="CD458" s="308">
        <f t="shared" si="54"/>
        <v>1.0480110080609655</v>
      </c>
    </row>
    <row r="459" spans="1:82" ht="18" customHeight="1">
      <c r="A459" s="352"/>
      <c r="B459" s="361">
        <v>38</v>
      </c>
      <c r="C459" s="209" t="s">
        <v>246</v>
      </c>
      <c r="D459" s="304">
        <v>6.5641834985046433E-4</v>
      </c>
      <c r="E459" s="304">
        <v>4.8508734812455646E-3</v>
      </c>
      <c r="F459" s="304">
        <v>1.3273328122948953E-3</v>
      </c>
      <c r="G459" s="304">
        <v>1.7237647104905757E-3</v>
      </c>
      <c r="H459" s="304">
        <v>1.1479812395726054E-3</v>
      </c>
      <c r="I459" s="304">
        <v>1.3843353844689866E-3</v>
      </c>
      <c r="J459" s="304">
        <v>1.0237108047679805E-3</v>
      </c>
      <c r="K459" s="304">
        <v>1.013587985479223E-3</v>
      </c>
      <c r="L459" s="304">
        <v>2.1718752135768598E-4</v>
      </c>
      <c r="M459" s="304">
        <v>4.1119541404232321E-4</v>
      </c>
      <c r="N459" s="304">
        <v>1.4523055984789301E-3</v>
      </c>
      <c r="O459" s="304">
        <v>4.6797870519987015E-4</v>
      </c>
      <c r="P459" s="304">
        <v>3.958642727030812E-4</v>
      </c>
      <c r="Q459" s="304">
        <v>8.086517918256559E-4</v>
      </c>
      <c r="R459" s="304">
        <v>8.6571443500550965E-4</v>
      </c>
      <c r="S459" s="304">
        <v>1.2467886581765167E-3</v>
      </c>
      <c r="T459" s="304">
        <v>1.5520760799169466E-3</v>
      </c>
      <c r="U459" s="304">
        <v>1.8813667999225837E-3</v>
      </c>
      <c r="V459" s="304">
        <v>1.1305589680757841E-3</v>
      </c>
      <c r="W459" s="304">
        <v>1.1075216509145766E-3</v>
      </c>
      <c r="X459" s="304">
        <v>1.0819876686095403E-3</v>
      </c>
      <c r="Y459" s="304">
        <v>1.6743516201378544E-3</v>
      </c>
      <c r="Z459" s="304">
        <v>1.1272132024184986E-3</v>
      </c>
      <c r="AA459" s="304">
        <v>4.3091443552854353E-4</v>
      </c>
      <c r="AB459" s="304">
        <v>1.6647975077864099E-3</v>
      </c>
      <c r="AC459" s="304">
        <v>3.2736728496204045E-3</v>
      </c>
      <c r="AD459" s="304">
        <v>2.3698610867561093E-3</v>
      </c>
      <c r="AE459" s="304">
        <v>3.9755066095613781E-3</v>
      </c>
      <c r="AF459" s="304">
        <v>6.7720437657695467E-4</v>
      </c>
      <c r="AG459" s="304">
        <v>3.0128008392292507E-3</v>
      </c>
      <c r="AH459" s="304">
        <v>2.6597568060062861E-3</v>
      </c>
      <c r="AI459" s="304">
        <v>3.1304478285377225E-3</v>
      </c>
      <c r="AJ459" s="304">
        <v>3.8990252606054556E-3</v>
      </c>
      <c r="AK459" s="304">
        <v>2.7233428152396489E-3</v>
      </c>
      <c r="AL459" s="304">
        <v>4.840489108368839E-3</v>
      </c>
      <c r="AM459" s="304">
        <v>1.9392735855991246E-3</v>
      </c>
      <c r="AN459" s="304">
        <v>2.2823523329505778E-3</v>
      </c>
      <c r="AO459" s="304">
        <v>1.0004984880656427</v>
      </c>
      <c r="AP459" s="309">
        <v>8.1937856491918744E-4</v>
      </c>
      <c r="AQ459" s="304">
        <v>2.3645773934750679E-5</v>
      </c>
      <c r="AR459" s="304">
        <v>1.198026800992106E-5</v>
      </c>
      <c r="AS459" s="304">
        <v>2.0808175201412302E-5</v>
      </c>
      <c r="AT459" s="304">
        <v>9.9676348326855192E-6</v>
      </c>
      <c r="AU459" s="304">
        <v>2.904443576990594E-5</v>
      </c>
      <c r="AV459" s="304">
        <v>2.0382536310096609E-5</v>
      </c>
      <c r="AW459" s="304">
        <v>2.3974758270494481E-5</v>
      </c>
      <c r="AX459" s="304">
        <v>2.9638627253074812E-5</v>
      </c>
      <c r="AY459" s="304">
        <v>2.9786829106323342E-6</v>
      </c>
      <c r="AZ459" s="304">
        <v>2.3629279601851383E-5</v>
      </c>
      <c r="BA459" s="304">
        <v>1.6854182972886698E-5</v>
      </c>
      <c r="BB459" s="304">
        <v>2.5845478909498061E-5</v>
      </c>
      <c r="BC459" s="304">
        <v>1.4711116792916613E-5</v>
      </c>
      <c r="BD459" s="304">
        <v>1.8699880924473835E-5</v>
      </c>
      <c r="BE459" s="304">
        <v>3.3265237587113145E-5</v>
      </c>
      <c r="BF459" s="304">
        <v>2.7621371907714279E-5</v>
      </c>
      <c r="BG459" s="304">
        <v>2.7296242717820276E-5</v>
      </c>
      <c r="BH459" s="304">
        <v>2.6452523616829339E-5</v>
      </c>
      <c r="BI459" s="304">
        <v>3.2406330085317187E-5</v>
      </c>
      <c r="BJ459" s="304">
        <v>2.8192160056505251E-5</v>
      </c>
      <c r="BK459" s="304">
        <v>3.9952559607820532E-5</v>
      </c>
      <c r="BL459" s="304">
        <v>2.2146514757589718E-5</v>
      </c>
      <c r="BM459" s="304">
        <v>1.9525877928396492E-5</v>
      </c>
      <c r="BN459" s="304">
        <v>6.5796893804408212E-6</v>
      </c>
      <c r="BO459" s="304">
        <v>1.1124583853891853E-5</v>
      </c>
      <c r="BP459" s="304">
        <v>1.043763998179913E-5</v>
      </c>
      <c r="BQ459" s="304">
        <v>6.1717069019545986E-6</v>
      </c>
      <c r="BR459" s="304">
        <v>7.170225272782471E-6</v>
      </c>
      <c r="BS459" s="304">
        <v>2.1422113624204082E-6</v>
      </c>
      <c r="BT459" s="304">
        <v>1.2520449860501515E-5</v>
      </c>
      <c r="BU459" s="304">
        <v>8.8509666796885077E-6</v>
      </c>
      <c r="BV459" s="304">
        <v>7.1573992496873821E-6</v>
      </c>
      <c r="BW459" s="304">
        <v>8.5148254607870535E-6</v>
      </c>
      <c r="BX459" s="304">
        <v>1.8093872760052614E-5</v>
      </c>
      <c r="BY459" s="304">
        <v>1.1103237030347481E-5</v>
      </c>
      <c r="BZ459" s="304">
        <v>1.0830383195212531E-5</v>
      </c>
      <c r="CA459" s="304">
        <v>1.7271792346894281E-5</v>
      </c>
      <c r="CB459" s="304">
        <v>4.8101224272482393E-5</v>
      </c>
      <c r="CC459" s="307">
        <v>7.6269524796155914E-6</v>
      </c>
      <c r="CD459" s="308">
        <f t="shared" si="54"/>
        <v>1.0674687960379323</v>
      </c>
    </row>
    <row r="460" spans="1:82" ht="18" customHeight="1">
      <c r="A460" s="352"/>
      <c r="B460" s="362">
        <v>39</v>
      </c>
      <c r="C460" s="210" t="s">
        <v>247</v>
      </c>
      <c r="D460" s="310">
        <v>4.1472427685090721E-3</v>
      </c>
      <c r="E460" s="310">
        <v>9.1606479785170036E-4</v>
      </c>
      <c r="F460" s="310">
        <v>6.4860668689849087E-3</v>
      </c>
      <c r="G460" s="310">
        <v>4.6275229970775674E-3</v>
      </c>
      <c r="H460" s="310">
        <v>3.3892956813764085E-3</v>
      </c>
      <c r="I460" s="310">
        <v>2.3572699306825236E-3</v>
      </c>
      <c r="J460" s="310">
        <v>2.7347231255726301E-3</v>
      </c>
      <c r="K460" s="310">
        <v>1.3208890649979272E-3</v>
      </c>
      <c r="L460" s="310">
        <v>2.7781058563994682E-3</v>
      </c>
      <c r="M460" s="310">
        <v>2.0096513566229862E-3</v>
      </c>
      <c r="N460" s="310">
        <v>8.2083198733366239E-3</v>
      </c>
      <c r="O460" s="310">
        <v>7.2520299335744123E-3</v>
      </c>
      <c r="P460" s="310">
        <v>3.4823667031107495E-3</v>
      </c>
      <c r="Q460" s="310">
        <v>5.3984748646052055E-3</v>
      </c>
      <c r="R460" s="310">
        <v>5.7545414060800734E-3</v>
      </c>
      <c r="S460" s="310">
        <v>5.1591880681905065E-3</v>
      </c>
      <c r="T460" s="310">
        <v>2.7279265792644093E-3</v>
      </c>
      <c r="U460" s="310">
        <v>1.4097914142779939E-3</v>
      </c>
      <c r="V460" s="310">
        <v>3.1412286312688378E-3</v>
      </c>
      <c r="W460" s="310">
        <v>1.9505398326000365E-3</v>
      </c>
      <c r="X460" s="310">
        <v>4.0745540253453666E-3</v>
      </c>
      <c r="Y460" s="310">
        <v>2.0066237963076226E-3</v>
      </c>
      <c r="Z460" s="310">
        <v>1.0436804695958736E-2</v>
      </c>
      <c r="AA460" s="310">
        <v>3.0271744302897666E-3</v>
      </c>
      <c r="AB460" s="310">
        <v>6.6396524912575271E-3</v>
      </c>
      <c r="AC460" s="310">
        <v>5.6837603154991298E-3</v>
      </c>
      <c r="AD460" s="310">
        <v>3.4478032525978564E-3</v>
      </c>
      <c r="AE460" s="310">
        <v>7.3703293132052839E-3</v>
      </c>
      <c r="AF460" s="310">
        <v>3.0036319047939903E-3</v>
      </c>
      <c r="AG460" s="310">
        <v>3.6520483368578855E-3</v>
      </c>
      <c r="AH460" s="310">
        <v>4.2629149464221147E-3</v>
      </c>
      <c r="AI460" s="310">
        <v>9.7871200216092819E-4</v>
      </c>
      <c r="AJ460" s="310">
        <v>4.6945288746255299E-3</v>
      </c>
      <c r="AK460" s="310">
        <v>2.3255826351961254E-3</v>
      </c>
      <c r="AL460" s="310">
        <v>8.6839560408333797E-3</v>
      </c>
      <c r="AM460" s="310">
        <v>2.859455154555966E-3</v>
      </c>
      <c r="AN460" s="310">
        <v>3.6840684121739408E-3</v>
      </c>
      <c r="AO460" s="310">
        <v>1.1853457492529778E-3</v>
      </c>
      <c r="AP460" s="311">
        <v>1.0009031621307518</v>
      </c>
      <c r="AQ460" s="310">
        <v>5.4906679640822935E-5</v>
      </c>
      <c r="AR460" s="310">
        <v>2.2202874938523537E-5</v>
      </c>
      <c r="AS460" s="310">
        <v>5.5677035584530435E-5</v>
      </c>
      <c r="AT460" s="310">
        <v>2.617263427538431E-5</v>
      </c>
      <c r="AU460" s="310">
        <v>7.6729414034021521E-5</v>
      </c>
      <c r="AV460" s="310">
        <v>3.4383533157871753E-5</v>
      </c>
      <c r="AW460" s="310">
        <v>5.7620869589774084E-5</v>
      </c>
      <c r="AX460" s="310">
        <v>5.4478032463768675E-5</v>
      </c>
      <c r="AY460" s="310">
        <v>5.7376609013787792E-6</v>
      </c>
      <c r="AZ460" s="310">
        <v>5.0257259944108092E-5</v>
      </c>
      <c r="BA460" s="310">
        <v>5.2470688056035268E-5</v>
      </c>
      <c r="BB460" s="310">
        <v>2.8461101093929595E-4</v>
      </c>
      <c r="BC460" s="310">
        <v>5.6216470925308235E-5</v>
      </c>
      <c r="BD460" s="310">
        <v>1.5103385759935372E-4</v>
      </c>
      <c r="BE460" s="310">
        <v>2.0535541428068317E-4</v>
      </c>
      <c r="BF460" s="310">
        <v>1.4610866223563855E-4</v>
      </c>
      <c r="BG460" s="310">
        <v>8.1600039897960767E-5</v>
      </c>
      <c r="BH460" s="310">
        <v>6.0973476885999793E-5</v>
      </c>
      <c r="BI460" s="310">
        <v>1.0934124022384297E-4</v>
      </c>
      <c r="BJ460" s="310">
        <v>6.2741822029191272E-5</v>
      </c>
      <c r="BK460" s="310">
        <v>1.6428982787628348E-4</v>
      </c>
      <c r="BL460" s="310">
        <v>4.5733802978823011E-5</v>
      </c>
      <c r="BM460" s="310">
        <v>8.2591725355535004E-5</v>
      </c>
      <c r="BN460" s="310">
        <v>1.6476178538239493E-5</v>
      </c>
      <c r="BO460" s="310">
        <v>3.3569491824740964E-5</v>
      </c>
      <c r="BP460" s="310">
        <v>2.0186400372541601E-5</v>
      </c>
      <c r="BQ460" s="310">
        <v>1.313643824548622E-5</v>
      </c>
      <c r="BR460" s="310">
        <v>1.3503591730767846E-5</v>
      </c>
      <c r="BS460" s="310">
        <v>5.1588053475395512E-6</v>
      </c>
      <c r="BT460" s="310">
        <v>2.3793688997548404E-5</v>
      </c>
      <c r="BU460" s="310">
        <v>1.7427869451849239E-5</v>
      </c>
      <c r="BV460" s="310">
        <v>1.6330220790764799E-5</v>
      </c>
      <c r="BW460" s="310">
        <v>1.6994096719251725E-5</v>
      </c>
      <c r="BX460" s="310">
        <v>3.0667274244610605E-5</v>
      </c>
      <c r="BY460" s="310">
        <v>2.0291171843001755E-5</v>
      </c>
      <c r="BZ460" s="310">
        <v>3.0000697833260291E-5</v>
      </c>
      <c r="CA460" s="310">
        <v>3.9762940270452437E-5</v>
      </c>
      <c r="CB460" s="310">
        <v>9.1450800789991907E-5</v>
      </c>
      <c r="CC460" s="312">
        <v>1.6527404271513678E-5</v>
      </c>
      <c r="CD460" s="308">
        <f t="shared" si="54"/>
        <v>1.1565178593675556</v>
      </c>
    </row>
    <row r="461" spans="1:82" ht="18" customHeight="1">
      <c r="A461" s="218" t="s">
        <v>80</v>
      </c>
      <c r="B461" s="361">
        <v>1</v>
      </c>
      <c r="C461" s="209" t="s">
        <v>224</v>
      </c>
      <c r="D461" s="304">
        <v>0.12171726749141012</v>
      </c>
      <c r="E461" s="304">
        <v>2.2999814620454266E-3</v>
      </c>
      <c r="F461" s="304">
        <v>2.1610149141478227E-2</v>
      </c>
      <c r="G461" s="304">
        <v>1.8119880271442359E-4</v>
      </c>
      <c r="H461" s="304">
        <v>0.13094149525216117</v>
      </c>
      <c r="I461" s="304">
        <v>8.9705747269617688E-3</v>
      </c>
      <c r="J461" s="304">
        <v>2.2730497875563735E-3</v>
      </c>
      <c r="K461" s="304">
        <v>3.4463445111461489E-3</v>
      </c>
      <c r="L461" s="304">
        <v>7.4939275603633809E-5</v>
      </c>
      <c r="M461" s="304">
        <v>5.469217684161698E-3</v>
      </c>
      <c r="N461" s="304">
        <v>4.181015228313342E-4</v>
      </c>
      <c r="O461" s="304">
        <v>1.725197066428777E-4</v>
      </c>
      <c r="P461" s="304">
        <v>2.3946463234627576E-4</v>
      </c>
      <c r="Q461" s="304">
        <v>2.1840984227372364E-4</v>
      </c>
      <c r="R461" s="304">
        <v>1.9738234371577721E-4</v>
      </c>
      <c r="S461" s="304">
        <v>3.5588653665372881E-4</v>
      </c>
      <c r="T461" s="304">
        <v>5.3621865670984978E-4</v>
      </c>
      <c r="U461" s="304">
        <v>3.6179325241927793E-4</v>
      </c>
      <c r="V461" s="304">
        <v>4.4581140895590376E-4</v>
      </c>
      <c r="W461" s="304">
        <v>5.9252073278049863E-4</v>
      </c>
      <c r="X461" s="304">
        <v>5.7124262813825432E-4</v>
      </c>
      <c r="Y461" s="304">
        <v>4.1698833306562846E-3</v>
      </c>
      <c r="Z461" s="304">
        <v>9.9411567209775707E-4</v>
      </c>
      <c r="AA461" s="304">
        <v>1.3402201335477521E-4</v>
      </c>
      <c r="AB461" s="304">
        <v>5.3817564076003672E-4</v>
      </c>
      <c r="AC461" s="304">
        <v>3.0514233916753482E-4</v>
      </c>
      <c r="AD461" s="304">
        <v>3.0639568186596863E-4</v>
      </c>
      <c r="AE461" s="304">
        <v>1.8568305155233753E-4</v>
      </c>
      <c r="AF461" s="304">
        <v>7.3275668821579573E-5</v>
      </c>
      <c r="AG461" s="304">
        <v>1.9651842203452738E-4</v>
      </c>
      <c r="AH461" s="304">
        <v>4.1619941792233424E-4</v>
      </c>
      <c r="AI461" s="304">
        <v>2.5523598222521824E-4</v>
      </c>
      <c r="AJ461" s="304">
        <v>2.0255586786165022E-3</v>
      </c>
      <c r="AK461" s="304">
        <v>3.1593538854381908E-3</v>
      </c>
      <c r="AL461" s="304">
        <v>2.2252727132867928E-3</v>
      </c>
      <c r="AM461" s="304">
        <v>2.5358041123397119E-4</v>
      </c>
      <c r="AN461" s="304">
        <v>2.4034371412833058E-2</v>
      </c>
      <c r="AO461" s="304">
        <v>1.952246419864602E-3</v>
      </c>
      <c r="AP461" s="309">
        <v>7.7710782548098118E-4</v>
      </c>
      <c r="AQ461" s="304">
        <v>1.1483505548879034</v>
      </c>
      <c r="AR461" s="304">
        <v>6.4917875342011466E-3</v>
      </c>
      <c r="AS461" s="304">
        <v>1.8854156914093818E-2</v>
      </c>
      <c r="AT461" s="304">
        <v>2.2165661447522659E-4</v>
      </c>
      <c r="AU461" s="304">
        <v>0.19251566035457654</v>
      </c>
      <c r="AV461" s="304">
        <v>6.6928783555567899E-3</v>
      </c>
      <c r="AW461" s="304">
        <v>3.261248144495724E-3</v>
      </c>
      <c r="AX461" s="304">
        <v>3.8343686417741177E-3</v>
      </c>
      <c r="AY461" s="304">
        <v>3.2972742927910423E-5</v>
      </c>
      <c r="AZ461" s="304">
        <v>9.4259614120796864E-3</v>
      </c>
      <c r="BA461" s="304">
        <v>5.4950931942551403E-4</v>
      </c>
      <c r="BB461" s="304">
        <v>1.5366089293859081E-4</v>
      </c>
      <c r="BC461" s="304">
        <v>2.8950911631702949E-4</v>
      </c>
      <c r="BD461" s="304">
        <v>1.8324320664629901E-4</v>
      </c>
      <c r="BE461" s="304">
        <v>2.6310945474190898E-4</v>
      </c>
      <c r="BF461" s="304">
        <v>3.1068441141950104E-4</v>
      </c>
      <c r="BG461" s="304">
        <v>5.7883335589607862E-4</v>
      </c>
      <c r="BH461" s="304">
        <v>3.6927128610309099E-4</v>
      </c>
      <c r="BI461" s="304">
        <v>5.3921683168931087E-4</v>
      </c>
      <c r="BJ461" s="304">
        <v>5.6717140986768959E-4</v>
      </c>
      <c r="BK461" s="304">
        <v>7.7902363872992214E-4</v>
      </c>
      <c r="BL461" s="304">
        <v>2.9609682153980419E-3</v>
      </c>
      <c r="BM461" s="304">
        <v>1.2433748942527897E-3</v>
      </c>
      <c r="BN461" s="304">
        <v>1.409346681348923E-4</v>
      </c>
      <c r="BO461" s="304">
        <v>5.7724637696983079E-4</v>
      </c>
      <c r="BP461" s="304">
        <v>3.3187708625966007E-4</v>
      </c>
      <c r="BQ461" s="304">
        <v>3.2792722711455301E-4</v>
      </c>
      <c r="BR461" s="304">
        <v>1.9916574340280154E-4</v>
      </c>
      <c r="BS461" s="304">
        <v>8.7892118168741954E-5</v>
      </c>
      <c r="BT461" s="304">
        <v>2.5307331226429735E-4</v>
      </c>
      <c r="BU461" s="304">
        <v>5.4990249206251444E-4</v>
      </c>
      <c r="BV461" s="304">
        <v>2.8745475566941152E-4</v>
      </c>
      <c r="BW461" s="304">
        <v>2.5176967701641111E-3</v>
      </c>
      <c r="BX461" s="304">
        <v>3.8842631154611782E-3</v>
      </c>
      <c r="BY461" s="304">
        <v>2.8086013049522865E-3</v>
      </c>
      <c r="BZ461" s="304">
        <v>3.4146751402354397E-4</v>
      </c>
      <c r="CA461" s="304">
        <v>2.8384967374797274E-2</v>
      </c>
      <c r="CB461" s="304">
        <v>2.0149901048878197E-3</v>
      </c>
      <c r="CC461" s="307">
        <v>8.532299054223526E-4</v>
      </c>
      <c r="CD461" s="308">
        <f t="shared" si="54"/>
        <v>1.7851252194711853</v>
      </c>
    </row>
    <row r="462" spans="1:82" ht="18" customHeight="1">
      <c r="A462" s="218" t="s">
        <v>81</v>
      </c>
      <c r="B462" s="361">
        <v>2</v>
      </c>
      <c r="C462" s="209" t="s">
        <v>238</v>
      </c>
      <c r="D462" s="304">
        <v>1.4163274200840565E-3</v>
      </c>
      <c r="E462" s="304">
        <v>0.11994347472942564</v>
      </c>
      <c r="F462" s="304">
        <v>6.3274098588024443E-4</v>
      </c>
      <c r="G462" s="304">
        <v>1.2509602116779432E-4</v>
      </c>
      <c r="H462" s="304">
        <v>1.2701754362042009E-3</v>
      </c>
      <c r="I462" s="304">
        <v>3.7411202388914366E-4</v>
      </c>
      <c r="J462" s="304">
        <v>1.9451256884243207E-2</v>
      </c>
      <c r="K462" s="304">
        <v>9.5420564044363244E-4</v>
      </c>
      <c r="L462" s="304">
        <v>5.6618614269868036E-5</v>
      </c>
      <c r="M462" s="304">
        <v>3.9551329382123899E-4</v>
      </c>
      <c r="N462" s="304">
        <v>5.7656576455161887E-4</v>
      </c>
      <c r="O462" s="304">
        <v>1.3495136890467161E-4</v>
      </c>
      <c r="P462" s="304">
        <v>1.878947089901332E-4</v>
      </c>
      <c r="Q462" s="304">
        <v>2.5686110369272806E-4</v>
      </c>
      <c r="R462" s="304">
        <v>1.2563926923732483E-4</v>
      </c>
      <c r="S462" s="304">
        <v>1.4309514258647131E-4</v>
      </c>
      <c r="T462" s="304">
        <v>2.7364073238138586E-4</v>
      </c>
      <c r="U462" s="304">
        <v>2.6562731769031898E-4</v>
      </c>
      <c r="V462" s="304">
        <v>3.013253908133337E-4</v>
      </c>
      <c r="W462" s="304">
        <v>3.1409929046678873E-4</v>
      </c>
      <c r="X462" s="304">
        <v>2.1939526180053063E-4</v>
      </c>
      <c r="Y462" s="304">
        <v>1.8125193025233547E-3</v>
      </c>
      <c r="Z462" s="304">
        <v>1.1858079145889138E-3</v>
      </c>
      <c r="AA462" s="304">
        <v>2.0550037144314407E-4</v>
      </c>
      <c r="AB462" s="304">
        <v>2.9316067910643254E-4</v>
      </c>
      <c r="AC462" s="304">
        <v>2.4046588626118115E-4</v>
      </c>
      <c r="AD462" s="304">
        <v>2.8017783655096142E-4</v>
      </c>
      <c r="AE462" s="304">
        <v>2.5638278589351025E-4</v>
      </c>
      <c r="AF462" s="304">
        <v>6.4917836907201379E-5</v>
      </c>
      <c r="AG462" s="304">
        <v>2.9070956879725696E-4</v>
      </c>
      <c r="AH462" s="304">
        <v>4.1471363166381298E-4</v>
      </c>
      <c r="AI462" s="304">
        <v>1.4309422563870081E-4</v>
      </c>
      <c r="AJ462" s="304">
        <v>3.7911668133996137E-4</v>
      </c>
      <c r="AK462" s="304">
        <v>4.1203484883261019E-4</v>
      </c>
      <c r="AL462" s="304">
        <v>6.4353143949047399E-4</v>
      </c>
      <c r="AM462" s="304">
        <v>1.9293932999781395E-4</v>
      </c>
      <c r="AN462" s="304">
        <v>1.1208339731007889E-3</v>
      </c>
      <c r="AO462" s="304">
        <v>1.0786056907032698E-2</v>
      </c>
      <c r="AP462" s="309">
        <v>1.1748319462178929E-4</v>
      </c>
      <c r="AQ462" s="304">
        <v>1.8206676663699969E-3</v>
      </c>
      <c r="AR462" s="304">
        <v>1.2181682373268179</v>
      </c>
      <c r="AS462" s="304">
        <v>6.3103868733693975E-4</v>
      </c>
      <c r="AT462" s="304">
        <v>2.7335042671740198E-4</v>
      </c>
      <c r="AU462" s="304">
        <v>1.5877248796644615E-3</v>
      </c>
      <c r="AV462" s="304">
        <v>3.7015753346487441E-4</v>
      </c>
      <c r="AW462" s="304">
        <v>3.29622640418906E-2</v>
      </c>
      <c r="AX462" s="304">
        <v>1.0516445155321233E-3</v>
      </c>
      <c r="AY462" s="304">
        <v>2.6386477397734826E-5</v>
      </c>
      <c r="AZ462" s="304">
        <v>4.2371425418944738E-4</v>
      </c>
      <c r="BA462" s="304">
        <v>6.2662359399183096E-4</v>
      </c>
      <c r="BB462" s="304">
        <v>1.2918475132416699E-4</v>
      </c>
      <c r="BC462" s="304">
        <v>2.4497613762340404E-4</v>
      </c>
      <c r="BD462" s="304">
        <v>2.1778241566569359E-4</v>
      </c>
      <c r="BE462" s="304">
        <v>1.6493437083403955E-4</v>
      </c>
      <c r="BF462" s="304">
        <v>1.460130215012846E-4</v>
      </c>
      <c r="BG462" s="304">
        <v>3.074544767785585E-4</v>
      </c>
      <c r="BH462" s="304">
        <v>2.9085696132080706E-4</v>
      </c>
      <c r="BI462" s="304">
        <v>3.3469722689404474E-4</v>
      </c>
      <c r="BJ462" s="304">
        <v>3.1969727724033738E-4</v>
      </c>
      <c r="BK462" s="304">
        <v>2.1705966249139101E-4</v>
      </c>
      <c r="BL462" s="304">
        <v>2.2399117848378039E-3</v>
      </c>
      <c r="BM462" s="304">
        <v>1.3027816769417683E-3</v>
      </c>
      <c r="BN462" s="304">
        <v>2.2378824811493782E-4</v>
      </c>
      <c r="BO462" s="304">
        <v>3.0204441146911508E-4</v>
      </c>
      <c r="BP462" s="304">
        <v>2.6674137562744839E-4</v>
      </c>
      <c r="BQ462" s="304">
        <v>3.1225208166536572E-4</v>
      </c>
      <c r="BR462" s="304">
        <v>2.8590404621439214E-4</v>
      </c>
      <c r="BS462" s="304">
        <v>7.5630917927103E-5</v>
      </c>
      <c r="BT462" s="304">
        <v>3.2717237681033443E-4</v>
      </c>
      <c r="BU462" s="304">
        <v>4.3079036068475378E-4</v>
      </c>
      <c r="BV462" s="304">
        <v>1.6000322353321628E-4</v>
      </c>
      <c r="BW462" s="304">
        <v>4.6516020839132145E-4</v>
      </c>
      <c r="BX462" s="304">
        <v>4.7781021936480904E-4</v>
      </c>
      <c r="BY462" s="304">
        <v>7.261782690535485E-4</v>
      </c>
      <c r="BZ462" s="304">
        <v>2.4784889472927488E-4</v>
      </c>
      <c r="CA462" s="304">
        <v>1.5969736495295948E-3</v>
      </c>
      <c r="CB462" s="304">
        <v>1.2149668448991728E-2</v>
      </c>
      <c r="CC462" s="307">
        <v>1.2850398222719628E-4</v>
      </c>
      <c r="CD462" s="308">
        <f t="shared" si="54"/>
        <v>1.4482916926954954</v>
      </c>
    </row>
    <row r="463" spans="1:82" ht="18" customHeight="1">
      <c r="A463" s="218" t="s">
        <v>82</v>
      </c>
      <c r="B463" s="361">
        <v>3</v>
      </c>
      <c r="C463" s="209" t="s">
        <v>239</v>
      </c>
      <c r="D463" s="304">
        <v>2.8558394664977482E-3</v>
      </c>
      <c r="E463" s="304">
        <v>2.1277266882867144E-4</v>
      </c>
      <c r="F463" s="304">
        <v>4.5085636002162172E-2</v>
      </c>
      <c r="G463" s="304">
        <v>2.0447426916405855E-5</v>
      </c>
      <c r="H463" s="304">
        <v>1.301934154852797E-2</v>
      </c>
      <c r="I463" s="304">
        <v>1.5860047705460931E-4</v>
      </c>
      <c r="J463" s="304">
        <v>1.0520253595514431E-4</v>
      </c>
      <c r="K463" s="304">
        <v>3.2895989484406406E-4</v>
      </c>
      <c r="L463" s="304">
        <v>1.7969221139723433E-5</v>
      </c>
      <c r="M463" s="304">
        <v>8.121579242772511E-5</v>
      </c>
      <c r="N463" s="304">
        <v>4.567740613591013E-5</v>
      </c>
      <c r="O463" s="304">
        <v>4.1609628203907839E-5</v>
      </c>
      <c r="P463" s="304">
        <v>7.8112533768360458E-5</v>
      </c>
      <c r="Q463" s="304">
        <v>3.0667625770095534E-5</v>
      </c>
      <c r="R463" s="304">
        <v>2.0283430496381522E-5</v>
      </c>
      <c r="S463" s="304">
        <v>2.3795234601237391E-5</v>
      </c>
      <c r="T463" s="304">
        <v>3.7299693544962952E-5</v>
      </c>
      <c r="U463" s="304">
        <v>2.9683534150381671E-5</v>
      </c>
      <c r="V463" s="304">
        <v>3.0231665405427592E-5</v>
      </c>
      <c r="W463" s="304">
        <v>3.5917455187618143E-5</v>
      </c>
      <c r="X463" s="304">
        <v>2.9783149451592099E-5</v>
      </c>
      <c r="Y463" s="304">
        <v>1.8513597546137097E-3</v>
      </c>
      <c r="Z463" s="304">
        <v>3.0667950310130612E-5</v>
      </c>
      <c r="AA463" s="304">
        <v>2.636302861636237E-5</v>
      </c>
      <c r="AB463" s="304">
        <v>3.2594927006534347E-5</v>
      </c>
      <c r="AC463" s="304">
        <v>2.5627286550825938E-5</v>
      </c>
      <c r="AD463" s="304">
        <v>2.778319750204993E-5</v>
      </c>
      <c r="AE463" s="304">
        <v>4.1119804209881933E-5</v>
      </c>
      <c r="AF463" s="304">
        <v>9.9813976634863345E-6</v>
      </c>
      <c r="AG463" s="304">
        <v>2.3678715576858672E-5</v>
      </c>
      <c r="AH463" s="304">
        <v>8.5878555036412142E-5</v>
      </c>
      <c r="AI463" s="304">
        <v>4.0787125612390946E-5</v>
      </c>
      <c r="AJ463" s="304">
        <v>2.5800259049996871E-4</v>
      </c>
      <c r="AK463" s="304">
        <v>5.3027731380699884E-4</v>
      </c>
      <c r="AL463" s="304">
        <v>1.2918919495020497E-4</v>
      </c>
      <c r="AM463" s="304">
        <v>3.2769524695403483E-5</v>
      </c>
      <c r="AN463" s="304">
        <v>5.0435756840890465E-3</v>
      </c>
      <c r="AO463" s="304">
        <v>2.6485961134606659E-4</v>
      </c>
      <c r="AP463" s="309">
        <v>1.0576677497871315E-4</v>
      </c>
      <c r="AQ463" s="304">
        <v>2.9513623931527511E-3</v>
      </c>
      <c r="AR463" s="304">
        <v>6.4865395697809552E-4</v>
      </c>
      <c r="AS463" s="304">
        <v>1.0390746444296597</v>
      </c>
      <c r="AT463" s="304">
        <v>2.4441734486544591E-5</v>
      </c>
      <c r="AU463" s="304">
        <v>2.6389627436300481E-2</v>
      </c>
      <c r="AV463" s="304">
        <v>1.471562684506418E-4</v>
      </c>
      <c r="AW463" s="304">
        <v>1.1921093428330132E-4</v>
      </c>
      <c r="AX463" s="304">
        <v>3.5219956121013818E-4</v>
      </c>
      <c r="AY463" s="304">
        <v>5.5654263455368769E-6</v>
      </c>
      <c r="AZ463" s="304">
        <v>9.3112156886864881E-5</v>
      </c>
      <c r="BA463" s="304">
        <v>5.0607223639991839E-5</v>
      </c>
      <c r="BB463" s="304">
        <v>4.0391906293110112E-5</v>
      </c>
      <c r="BC463" s="304">
        <v>9.5505457466330823E-5</v>
      </c>
      <c r="BD463" s="304">
        <v>2.5050747940560251E-5</v>
      </c>
      <c r="BE463" s="304">
        <v>2.2100232658823866E-5</v>
      </c>
      <c r="BF463" s="304">
        <v>2.305025463181644E-5</v>
      </c>
      <c r="BG463" s="304">
        <v>3.493039022985704E-5</v>
      </c>
      <c r="BH463" s="304">
        <v>3.0154619575466957E-5</v>
      </c>
      <c r="BI463" s="304">
        <v>3.2791700130776703E-5</v>
      </c>
      <c r="BJ463" s="304">
        <v>3.4743994861730312E-5</v>
      </c>
      <c r="BK463" s="304">
        <v>3.1226877254256768E-5</v>
      </c>
      <c r="BL463" s="304">
        <v>2.3161185916245534E-3</v>
      </c>
      <c r="BM463" s="304">
        <v>3.3841584274371469E-5</v>
      </c>
      <c r="BN463" s="304">
        <v>2.7471273907929892E-5</v>
      </c>
      <c r="BO463" s="304">
        <v>3.4673701753705626E-5</v>
      </c>
      <c r="BP463" s="304">
        <v>2.8414034911104467E-5</v>
      </c>
      <c r="BQ463" s="304">
        <v>3.0339493577223884E-5</v>
      </c>
      <c r="BR463" s="304">
        <v>4.6566331585752773E-5</v>
      </c>
      <c r="BS463" s="304">
        <v>1.1691883422737963E-5</v>
      </c>
      <c r="BT463" s="304">
        <v>2.9160162223633488E-5</v>
      </c>
      <c r="BU463" s="304">
        <v>1.1815423037378519E-4</v>
      </c>
      <c r="BV463" s="304">
        <v>4.8286076826341544E-5</v>
      </c>
      <c r="BW463" s="304">
        <v>2.9893108114569845E-4</v>
      </c>
      <c r="BX463" s="304">
        <v>6.0455278229226521E-4</v>
      </c>
      <c r="BY463" s="304">
        <v>1.4240868952282158E-4</v>
      </c>
      <c r="BZ463" s="304">
        <v>5.2311442059280682E-5</v>
      </c>
      <c r="CA463" s="304">
        <v>5.4174454115191745E-3</v>
      </c>
      <c r="CB463" s="304">
        <v>2.8544052348060552E-4</v>
      </c>
      <c r="CC463" s="307">
        <v>1.2041716022259678E-4</v>
      </c>
      <c r="CD463" s="308">
        <f t="shared" si="54"/>
        <v>1.1507220809852954</v>
      </c>
    </row>
    <row r="464" spans="1:82" ht="18" customHeight="1">
      <c r="A464" s="218" t="s">
        <v>83</v>
      </c>
      <c r="B464" s="361">
        <v>4</v>
      </c>
      <c r="C464" s="209" t="s">
        <v>39</v>
      </c>
      <c r="D464" s="304">
        <v>6.4390603850090437E-4</v>
      </c>
      <c r="E464" s="304">
        <v>4.4716628601912807E-4</v>
      </c>
      <c r="F464" s="304">
        <v>8.5046542600488264E-4</v>
      </c>
      <c r="G464" s="304">
        <v>1.6278782618910843E-3</v>
      </c>
      <c r="H464" s="304">
        <v>4.7289909476445159E-4</v>
      </c>
      <c r="I464" s="304">
        <v>5.1932971369089156E-4</v>
      </c>
      <c r="J464" s="304">
        <v>6.9732501011845723E-4</v>
      </c>
      <c r="K464" s="304">
        <v>8.3619030236193703E-4</v>
      </c>
      <c r="L464" s="304">
        <v>9.3136533957445221E-3</v>
      </c>
      <c r="M464" s="304">
        <v>5.3244685847923898E-4</v>
      </c>
      <c r="N464" s="304">
        <v>1.6847005890566159E-3</v>
      </c>
      <c r="O464" s="304">
        <v>3.7562560837312189E-3</v>
      </c>
      <c r="P464" s="304">
        <v>4.4788277897491093E-3</v>
      </c>
      <c r="Q464" s="304">
        <v>1.4326464992956266E-3</v>
      </c>
      <c r="R464" s="304">
        <v>1.031130266167994E-3</v>
      </c>
      <c r="S464" s="304">
        <v>7.6946737664049909E-4</v>
      </c>
      <c r="T464" s="304">
        <v>6.1614806159519938E-4</v>
      </c>
      <c r="U464" s="304">
        <v>7.0665793165120352E-4</v>
      </c>
      <c r="V464" s="304">
        <v>9.7011614610315489E-4</v>
      </c>
      <c r="W464" s="304">
        <v>6.6973382978182956E-4</v>
      </c>
      <c r="X464" s="304">
        <v>9.6446039204523448E-4</v>
      </c>
      <c r="Y464" s="304">
        <v>6.5253721095272612E-4</v>
      </c>
      <c r="Z464" s="304">
        <v>7.8243581365059335E-4</v>
      </c>
      <c r="AA464" s="304">
        <v>4.8588704567770341E-3</v>
      </c>
      <c r="AB464" s="304">
        <v>6.9602516480196685E-4</v>
      </c>
      <c r="AC464" s="304">
        <v>6.99906526630123E-4</v>
      </c>
      <c r="AD464" s="304">
        <v>3.4741971103384439E-4</v>
      </c>
      <c r="AE464" s="304">
        <v>1.5746421459169783E-4</v>
      </c>
      <c r="AF464" s="304">
        <v>6.9660132681204274E-5</v>
      </c>
      <c r="AG464" s="304">
        <v>6.4429262022837417E-4</v>
      </c>
      <c r="AH464" s="304">
        <v>1.9959641326201141E-4</v>
      </c>
      <c r="AI464" s="304">
        <v>3.2160978248281605E-4</v>
      </c>
      <c r="AJ464" s="304">
        <v>2.6416548742841698E-4</v>
      </c>
      <c r="AK464" s="304">
        <v>3.6701448243328053E-4</v>
      </c>
      <c r="AL464" s="304">
        <v>2.3284594284747969E-4</v>
      </c>
      <c r="AM464" s="304">
        <v>2.0627756273051419E-4</v>
      </c>
      <c r="AN464" s="304">
        <v>4.3277962653172098E-4</v>
      </c>
      <c r="AO464" s="304">
        <v>6.1743297345754364E-4</v>
      </c>
      <c r="AP464" s="309">
        <v>3.1722124563769537E-4</v>
      </c>
      <c r="AQ464" s="304">
        <v>7.7210535449446995E-4</v>
      </c>
      <c r="AR464" s="304">
        <v>6.2751780356768859E-4</v>
      </c>
      <c r="AS464" s="304">
        <v>9.7455714349612126E-4</v>
      </c>
      <c r="AT464" s="304">
        <v>1.0015955781513379</v>
      </c>
      <c r="AU464" s="304">
        <v>5.2909626189395558E-4</v>
      </c>
      <c r="AV464" s="304">
        <v>5.958786065100904E-4</v>
      </c>
      <c r="AW464" s="304">
        <v>9.8237670253077452E-4</v>
      </c>
      <c r="AX464" s="304">
        <v>1.7270292840563433E-3</v>
      </c>
      <c r="AY464" s="304">
        <v>1.7559722244894001E-2</v>
      </c>
      <c r="AZ464" s="304">
        <v>6.8126568649170475E-4</v>
      </c>
      <c r="BA464" s="304">
        <v>2.7782564207858838E-3</v>
      </c>
      <c r="BB464" s="304">
        <v>5.4359081890683137E-3</v>
      </c>
      <c r="BC464" s="304">
        <v>8.5215089808313299E-3</v>
      </c>
      <c r="BD464" s="304">
        <v>1.6966487142175946E-3</v>
      </c>
      <c r="BE464" s="304">
        <v>1.0759399369162047E-3</v>
      </c>
      <c r="BF464" s="304">
        <v>8.8782164590958407E-4</v>
      </c>
      <c r="BG464" s="304">
        <v>8.0944468121739715E-4</v>
      </c>
      <c r="BH464" s="304">
        <v>9.5525826731481715E-4</v>
      </c>
      <c r="BI464" s="304">
        <v>9.6793416131483491E-4</v>
      </c>
      <c r="BJ464" s="304">
        <v>6.6860722127040216E-4</v>
      </c>
      <c r="BK464" s="304">
        <v>1.0883743203878294E-3</v>
      </c>
      <c r="BL464" s="304">
        <v>6.6081812669237076E-4</v>
      </c>
      <c r="BM464" s="304">
        <v>8.7828038849571005E-4</v>
      </c>
      <c r="BN464" s="304">
        <v>8.4858023331657508E-3</v>
      </c>
      <c r="BO464" s="304">
        <v>8.7299898136551396E-4</v>
      </c>
      <c r="BP464" s="304">
        <v>9.7482280319962646E-4</v>
      </c>
      <c r="BQ464" s="304">
        <v>4.2235613930581626E-4</v>
      </c>
      <c r="BR464" s="304">
        <v>1.8782659398450591E-4</v>
      </c>
      <c r="BS464" s="304">
        <v>9.8403624346267923E-5</v>
      </c>
      <c r="BT464" s="304">
        <v>8.1874327050448993E-4</v>
      </c>
      <c r="BU464" s="304">
        <v>2.2199756555373127E-4</v>
      </c>
      <c r="BV464" s="304">
        <v>4.0508949260943179E-4</v>
      </c>
      <c r="BW464" s="304">
        <v>3.3614297659582065E-4</v>
      </c>
      <c r="BX464" s="304">
        <v>4.4608734648021102E-4</v>
      </c>
      <c r="BY464" s="304">
        <v>2.6623345507419241E-4</v>
      </c>
      <c r="BZ464" s="304">
        <v>2.4363223564680166E-4</v>
      </c>
      <c r="CA464" s="304">
        <v>5.6106786403334775E-4</v>
      </c>
      <c r="CB464" s="304">
        <v>6.5731849022467937E-4</v>
      </c>
      <c r="CC464" s="307">
        <v>3.6275070293335162E-4</v>
      </c>
      <c r="CD464" s="308">
        <f t="shared" si="54"/>
        <v>1.1127201628902714</v>
      </c>
    </row>
    <row r="465" spans="1:82" ht="18" customHeight="1">
      <c r="A465" s="218" t="s">
        <v>79</v>
      </c>
      <c r="B465" s="361">
        <v>5</v>
      </c>
      <c r="C465" s="209" t="s">
        <v>159</v>
      </c>
      <c r="D465" s="304">
        <v>0.115458752606697</v>
      </c>
      <c r="E465" s="304">
        <v>8.5568784240800319E-3</v>
      </c>
      <c r="F465" s="304">
        <v>0.11056912583428817</v>
      </c>
      <c r="G465" s="304">
        <v>2.3589610969285339E-4</v>
      </c>
      <c r="H465" s="304">
        <v>0.18256760098008046</v>
      </c>
      <c r="I465" s="304">
        <v>5.1010128376232141E-3</v>
      </c>
      <c r="J465" s="304">
        <v>2.8693515623620905E-3</v>
      </c>
      <c r="K465" s="304">
        <v>1.0573208666538153E-2</v>
      </c>
      <c r="L465" s="304">
        <v>1.3810111532580767E-4</v>
      </c>
      <c r="M465" s="304">
        <v>2.4324558265246001E-3</v>
      </c>
      <c r="N465" s="304">
        <v>7.6565867828294989E-4</v>
      </c>
      <c r="O465" s="304">
        <v>2.8122977248336745E-4</v>
      </c>
      <c r="P465" s="304">
        <v>2.9883532689436022E-4</v>
      </c>
      <c r="Q465" s="304">
        <v>2.9915163992774116E-4</v>
      </c>
      <c r="R465" s="304">
        <v>2.3559800928996547E-4</v>
      </c>
      <c r="S465" s="304">
        <v>3.0504273269912457E-4</v>
      </c>
      <c r="T465" s="304">
        <v>4.7029247979933381E-4</v>
      </c>
      <c r="U465" s="304">
        <v>4.4183225780709221E-4</v>
      </c>
      <c r="V465" s="304">
        <v>4.148656100121487E-4</v>
      </c>
      <c r="W465" s="304">
        <v>5.079619769445047E-4</v>
      </c>
      <c r="X465" s="304">
        <v>4.7846567063217487E-4</v>
      </c>
      <c r="Y465" s="304">
        <v>3.8629856018345585E-3</v>
      </c>
      <c r="Z465" s="304">
        <v>5.5874797651884382E-4</v>
      </c>
      <c r="AA465" s="304">
        <v>1.8447227226695584E-4</v>
      </c>
      <c r="AB465" s="304">
        <v>4.8473033142193693E-4</v>
      </c>
      <c r="AC465" s="304">
        <v>3.4741757399875221E-4</v>
      </c>
      <c r="AD465" s="304">
        <v>3.766246075411555E-4</v>
      </c>
      <c r="AE465" s="304">
        <v>2.8212498910526809E-4</v>
      </c>
      <c r="AF465" s="304">
        <v>1.3616272245616128E-4</v>
      </c>
      <c r="AG465" s="304">
        <v>3.2167294666890419E-4</v>
      </c>
      <c r="AH465" s="304">
        <v>9.8921651608814163E-4</v>
      </c>
      <c r="AI465" s="304">
        <v>7.2732228180481459E-4</v>
      </c>
      <c r="AJ465" s="304">
        <v>5.181434799644666E-3</v>
      </c>
      <c r="AK465" s="304">
        <v>8.675099854536638E-3</v>
      </c>
      <c r="AL465" s="304">
        <v>2.0942959133364936E-3</v>
      </c>
      <c r="AM465" s="304">
        <v>4.0995607180878966E-4</v>
      </c>
      <c r="AN465" s="304">
        <v>8.2410520417343147E-2</v>
      </c>
      <c r="AO465" s="304">
        <v>1.9620150380456405E-3</v>
      </c>
      <c r="AP465" s="309">
        <v>3.4208124874329287E-3</v>
      </c>
      <c r="AQ465" s="304">
        <v>0.13305167758691622</v>
      </c>
      <c r="AR465" s="304">
        <v>2.8778135928480563E-2</v>
      </c>
      <c r="AS465" s="304">
        <v>0.11444089484019709</v>
      </c>
      <c r="AT465" s="304">
        <v>3.3790485580930237E-4</v>
      </c>
      <c r="AU465" s="304">
        <v>1.2173310346713986</v>
      </c>
      <c r="AV465" s="304">
        <v>4.6776877127817154E-3</v>
      </c>
      <c r="AW465" s="304">
        <v>3.639892521489252E-3</v>
      </c>
      <c r="AX465" s="304">
        <v>1.2020892106182301E-2</v>
      </c>
      <c r="AY465" s="304">
        <v>7.0391874149591685E-5</v>
      </c>
      <c r="AZ465" s="304">
        <v>2.9134361787838754E-3</v>
      </c>
      <c r="BA465" s="304">
        <v>1.0873877197439779E-3</v>
      </c>
      <c r="BB465" s="304">
        <v>2.6293084529762116E-4</v>
      </c>
      <c r="BC465" s="304">
        <v>3.6034993145765421E-4</v>
      </c>
      <c r="BD465" s="304">
        <v>2.881864329207843E-4</v>
      </c>
      <c r="BE465" s="304">
        <v>2.9969501458112184E-4</v>
      </c>
      <c r="BF465" s="304">
        <v>2.9049982403256516E-4</v>
      </c>
      <c r="BG465" s="304">
        <v>4.9939927338572062E-4</v>
      </c>
      <c r="BH465" s="304">
        <v>4.7250285241926551E-4</v>
      </c>
      <c r="BI465" s="304">
        <v>4.6844409445656468E-4</v>
      </c>
      <c r="BJ465" s="304">
        <v>4.8879628849626616E-4</v>
      </c>
      <c r="BK465" s="304">
        <v>5.5418416772201867E-4</v>
      </c>
      <c r="BL465" s="304">
        <v>3.0570812214563738E-3</v>
      </c>
      <c r="BM465" s="304">
        <v>6.3568986491332915E-4</v>
      </c>
      <c r="BN465" s="304">
        <v>2.1045071813168803E-4</v>
      </c>
      <c r="BO465" s="304">
        <v>5.2623178947193991E-4</v>
      </c>
      <c r="BP465" s="304">
        <v>3.8548561356656613E-4</v>
      </c>
      <c r="BQ465" s="304">
        <v>4.4615113186429178E-4</v>
      </c>
      <c r="BR465" s="304">
        <v>3.349440713949737E-4</v>
      </c>
      <c r="BS465" s="304">
        <v>1.696826670060362E-4</v>
      </c>
      <c r="BT465" s="304">
        <v>4.457371719124459E-4</v>
      </c>
      <c r="BU465" s="304">
        <v>1.4688519671902224E-3</v>
      </c>
      <c r="BV465" s="304">
        <v>9.2439151959891142E-4</v>
      </c>
      <c r="BW465" s="304">
        <v>6.6207884863622663E-3</v>
      </c>
      <c r="BX465" s="304">
        <v>1.0954625824025127E-2</v>
      </c>
      <c r="BY465" s="304">
        <v>2.5381137515314437E-3</v>
      </c>
      <c r="BZ465" s="304">
        <v>6.6793504794118231E-4</v>
      </c>
      <c r="CA465" s="304">
        <v>0.10360938434662413</v>
      </c>
      <c r="CB465" s="304">
        <v>1.9933539172952153E-3</v>
      </c>
      <c r="CC465" s="307">
        <v>4.403171953876947E-3</v>
      </c>
      <c r="CD465" s="308">
        <f t="shared" si="54"/>
        <v>2.217153326304703</v>
      </c>
    </row>
    <row r="466" spans="1:82" ht="18" customHeight="1">
      <c r="A466" s="218"/>
      <c r="B466" s="361">
        <v>6</v>
      </c>
      <c r="C466" s="209" t="s">
        <v>40</v>
      </c>
      <c r="D466" s="304">
        <v>1.3008254501427551E-3</v>
      </c>
      <c r="E466" s="304">
        <v>4.8060550563710201E-4</v>
      </c>
      <c r="F466" s="304">
        <v>5.8779527990298567E-3</v>
      </c>
      <c r="G466" s="304">
        <v>1.0516591652580556E-3</v>
      </c>
      <c r="H466" s="304">
        <v>1.0956889664800935E-3</v>
      </c>
      <c r="I466" s="304">
        <v>5.6519867881506272E-2</v>
      </c>
      <c r="J466" s="304">
        <v>1.7414841571537602E-3</v>
      </c>
      <c r="K466" s="304">
        <v>9.6845216642612805E-4</v>
      </c>
      <c r="L466" s="304">
        <v>2.0983332954964642E-4</v>
      </c>
      <c r="M466" s="304">
        <v>1.5957854516971761E-3</v>
      </c>
      <c r="N466" s="304">
        <v>1.4149291551048594E-3</v>
      </c>
      <c r="O466" s="304">
        <v>5.1673031629446888E-4</v>
      </c>
      <c r="P466" s="304">
        <v>6.6323859261526862E-4</v>
      </c>
      <c r="Q466" s="304">
        <v>7.3424236060165658E-4</v>
      </c>
      <c r="R466" s="304">
        <v>6.5799343770175424E-4</v>
      </c>
      <c r="S466" s="304">
        <v>7.3017791997222886E-4</v>
      </c>
      <c r="T466" s="304">
        <v>1.0242291482820166E-3</v>
      </c>
      <c r="U466" s="304">
        <v>1.6531910445954315E-3</v>
      </c>
      <c r="V466" s="304">
        <v>1.0350795351633094E-3</v>
      </c>
      <c r="W466" s="304">
        <v>1.0980456356407553E-3</v>
      </c>
      <c r="X466" s="304">
        <v>1.1584243014309686E-3</v>
      </c>
      <c r="Y466" s="304">
        <v>4.5860182965455822E-3</v>
      </c>
      <c r="Z466" s="304">
        <v>1.5892700568878903E-3</v>
      </c>
      <c r="AA466" s="304">
        <v>3.2741429579625039E-4</v>
      </c>
      <c r="AB466" s="304">
        <v>8.0111076149004805E-4</v>
      </c>
      <c r="AC466" s="304">
        <v>1.0757834970967486E-3</v>
      </c>
      <c r="AD466" s="304">
        <v>1.4537549200302961E-3</v>
      </c>
      <c r="AE466" s="304">
        <v>7.3494529048958766E-4</v>
      </c>
      <c r="AF466" s="304">
        <v>1.3800040282838447E-4</v>
      </c>
      <c r="AG466" s="304">
        <v>9.3531748688305857E-4</v>
      </c>
      <c r="AH466" s="304">
        <v>6.340822429607005E-4</v>
      </c>
      <c r="AI466" s="304">
        <v>1.4526687214269458E-3</v>
      </c>
      <c r="AJ466" s="304">
        <v>4.615164408068438E-4</v>
      </c>
      <c r="AK466" s="304">
        <v>1.331950675641758E-3</v>
      </c>
      <c r="AL466" s="304">
        <v>5.9172843702810923E-3</v>
      </c>
      <c r="AM466" s="304">
        <v>9.152382631086981E-4</v>
      </c>
      <c r="AN466" s="304">
        <v>1.5776425477503722E-3</v>
      </c>
      <c r="AO466" s="304">
        <v>7.3124190893011261E-3</v>
      </c>
      <c r="AP466" s="309">
        <v>4.1415507506367401E-4</v>
      </c>
      <c r="AQ466" s="304">
        <v>1.7182518549022977E-3</v>
      </c>
      <c r="AR466" s="304">
        <v>9.6678541111512801E-4</v>
      </c>
      <c r="AS466" s="304">
        <v>7.996470876162046E-3</v>
      </c>
      <c r="AT466" s="304">
        <v>1.4369579794329577E-3</v>
      </c>
      <c r="AU466" s="304">
        <v>1.2642940891865848E-3</v>
      </c>
      <c r="AV466" s="304">
        <v>1.07479349010537</v>
      </c>
      <c r="AW466" s="304">
        <v>2.4638925945712777E-3</v>
      </c>
      <c r="AX466" s="304">
        <v>1.0293208392192E-3</v>
      </c>
      <c r="AY466" s="304">
        <v>1.0353550680623485E-4</v>
      </c>
      <c r="AZ466" s="304">
        <v>2.1148144981986828E-3</v>
      </c>
      <c r="BA466" s="304">
        <v>1.6471172075191636E-3</v>
      </c>
      <c r="BB466" s="304">
        <v>5.0891140438899139E-4</v>
      </c>
      <c r="BC466" s="304">
        <v>8.6718421322942913E-4</v>
      </c>
      <c r="BD466" s="304">
        <v>7.8682992313650448E-4</v>
      </c>
      <c r="BE466" s="304">
        <v>8.8870233725430185E-4</v>
      </c>
      <c r="BF466" s="304">
        <v>1.0415959091746216E-3</v>
      </c>
      <c r="BG466" s="304">
        <v>1.2392931807574451E-3</v>
      </c>
      <c r="BH466" s="304">
        <v>1.9410079556821565E-3</v>
      </c>
      <c r="BI466" s="304">
        <v>1.4234415315190594E-3</v>
      </c>
      <c r="BJ466" s="304">
        <v>1.3064428823498725E-3</v>
      </c>
      <c r="BK466" s="304">
        <v>1.5981309573069203E-3</v>
      </c>
      <c r="BL466" s="304">
        <v>2.8399210916754359E-3</v>
      </c>
      <c r="BM466" s="304">
        <v>1.9117196830610995E-3</v>
      </c>
      <c r="BN466" s="304">
        <v>3.7594809199108757E-4</v>
      </c>
      <c r="BO466" s="304">
        <v>9.1183011198529211E-4</v>
      </c>
      <c r="BP466" s="304">
        <v>1.3476777898417207E-3</v>
      </c>
      <c r="BQ466" s="304">
        <v>1.8226962182588586E-3</v>
      </c>
      <c r="BR466" s="304">
        <v>9.1044146651767064E-4</v>
      </c>
      <c r="BS466" s="304">
        <v>1.7262553137671594E-4</v>
      </c>
      <c r="BT466" s="304">
        <v>1.0720673018162429E-3</v>
      </c>
      <c r="BU466" s="304">
        <v>8.0958826652966246E-4</v>
      </c>
      <c r="BV466" s="304">
        <v>1.806026123389435E-3</v>
      </c>
      <c r="BW466" s="304">
        <v>5.8124768957664808E-4</v>
      </c>
      <c r="BX466" s="304">
        <v>1.7088960285834478E-3</v>
      </c>
      <c r="BY466" s="304">
        <v>8.2190680329523123E-3</v>
      </c>
      <c r="BZ466" s="304">
        <v>1.0845210942831978E-3</v>
      </c>
      <c r="CA466" s="304">
        <v>1.9863028596070077E-3</v>
      </c>
      <c r="CB466" s="304">
        <v>9.0645410071074229E-3</v>
      </c>
      <c r="CC466" s="307">
        <v>4.964844687074195E-4</v>
      </c>
      <c r="CD466" s="308">
        <f t="shared" si="54"/>
        <v>1.2574450828692165</v>
      </c>
    </row>
    <row r="467" spans="1:82" ht="18" customHeight="1">
      <c r="A467" s="218"/>
      <c r="B467" s="361">
        <v>7</v>
      </c>
      <c r="C467" s="209" t="s">
        <v>41</v>
      </c>
      <c r="D467" s="304">
        <v>3.1746831883146885E-2</v>
      </c>
      <c r="E467" s="304">
        <v>1.6009751689440417E-2</v>
      </c>
      <c r="F467" s="304">
        <v>1.0178779093069714E-2</v>
      </c>
      <c r="G467" s="304">
        <v>4.2377905998938568E-3</v>
      </c>
      <c r="H467" s="304">
        <v>2.5661780125437881E-2</v>
      </c>
      <c r="I467" s="304">
        <v>1.1394572925439326E-2</v>
      </c>
      <c r="J467" s="304">
        <v>0.25080662746135002</v>
      </c>
      <c r="K467" s="304">
        <v>2.3720610948936016E-2</v>
      </c>
      <c r="L467" s="304">
        <v>1.8684118896624999E-3</v>
      </c>
      <c r="M467" s="304">
        <v>1.2366277229605952E-2</v>
      </c>
      <c r="N467" s="304">
        <v>1.9156718189995418E-2</v>
      </c>
      <c r="O467" s="304">
        <v>4.5967720732493465E-3</v>
      </c>
      <c r="P467" s="304">
        <v>6.5034179040318737E-3</v>
      </c>
      <c r="Q467" s="304">
        <v>8.6711253662083328E-3</v>
      </c>
      <c r="R467" s="304">
        <v>4.4198034493868731E-3</v>
      </c>
      <c r="S467" s="304">
        <v>4.9606420423517258E-3</v>
      </c>
      <c r="T467" s="304">
        <v>9.36779165700013E-3</v>
      </c>
      <c r="U467" s="304">
        <v>9.1409188843649767E-3</v>
      </c>
      <c r="V467" s="304">
        <v>1.0342492646576102E-2</v>
      </c>
      <c r="W467" s="304">
        <v>1.0752880691662591E-2</v>
      </c>
      <c r="X467" s="304">
        <v>7.5432285262826597E-3</v>
      </c>
      <c r="Y467" s="304">
        <v>5.1813741789449676E-2</v>
      </c>
      <c r="Z467" s="304">
        <v>3.888852049316377E-2</v>
      </c>
      <c r="AA467" s="304">
        <v>6.8195883782541482E-3</v>
      </c>
      <c r="AB467" s="304">
        <v>9.7636746313085523E-3</v>
      </c>
      <c r="AC467" s="304">
        <v>7.9706643211067355E-3</v>
      </c>
      <c r="AD467" s="304">
        <v>9.3220698567983793E-3</v>
      </c>
      <c r="AE467" s="304">
        <v>8.5791084265025817E-3</v>
      </c>
      <c r="AF467" s="304">
        <v>2.1563501409269524E-3</v>
      </c>
      <c r="AG467" s="304">
        <v>9.6891716322274057E-3</v>
      </c>
      <c r="AH467" s="304">
        <v>1.3706894718003465E-2</v>
      </c>
      <c r="AI467" s="304">
        <v>4.7308820518863846E-3</v>
      </c>
      <c r="AJ467" s="304">
        <v>1.117699433514496E-2</v>
      </c>
      <c r="AK467" s="304">
        <v>1.1160516561371523E-2</v>
      </c>
      <c r="AL467" s="304">
        <v>2.1208786723366811E-2</v>
      </c>
      <c r="AM467" s="304">
        <v>6.4553028579473733E-3</v>
      </c>
      <c r="AN467" s="304">
        <v>1.0714163064309661E-2</v>
      </c>
      <c r="AO467" s="304">
        <v>0.35619661159034616</v>
      </c>
      <c r="AP467" s="309">
        <v>3.7801185805513148E-3</v>
      </c>
      <c r="AQ467" s="304">
        <v>4.1562361607603487E-2</v>
      </c>
      <c r="AR467" s="304">
        <v>4.5280803965433776E-2</v>
      </c>
      <c r="AS467" s="304">
        <v>1.0029597906904988E-2</v>
      </c>
      <c r="AT467" s="304">
        <v>6.1537569141014853E-3</v>
      </c>
      <c r="AU467" s="304">
        <v>2.9697471216685121E-2</v>
      </c>
      <c r="AV467" s="304">
        <v>1.2645925281354642E-2</v>
      </c>
      <c r="AW467" s="304">
        <v>1.2964249791988622</v>
      </c>
      <c r="AX467" s="304">
        <v>2.8699612109261786E-2</v>
      </c>
      <c r="AY467" s="304">
        <v>9.0137725188992198E-4</v>
      </c>
      <c r="AZ467" s="304">
        <v>1.4411577653618375E-2</v>
      </c>
      <c r="BA467" s="304">
        <v>2.3917406356719031E-2</v>
      </c>
      <c r="BB467" s="304">
        <v>4.7400733112888281E-3</v>
      </c>
      <c r="BC467" s="304">
        <v>9.0507937206940146E-3</v>
      </c>
      <c r="BD467" s="304">
        <v>8.2440446867921846E-3</v>
      </c>
      <c r="BE467" s="304">
        <v>6.2076362447887473E-3</v>
      </c>
      <c r="BF467" s="304">
        <v>5.4688822107127298E-3</v>
      </c>
      <c r="BG467" s="304">
        <v>1.1571290925499298E-2</v>
      </c>
      <c r="BH467" s="304">
        <v>1.0959409243773919E-2</v>
      </c>
      <c r="BI467" s="304">
        <v>1.2671217382711169E-2</v>
      </c>
      <c r="BJ467" s="304">
        <v>1.2080737673361316E-2</v>
      </c>
      <c r="BK467" s="304">
        <v>7.9848819118357051E-3</v>
      </c>
      <c r="BL467" s="304">
        <v>7.9903004146105738E-2</v>
      </c>
      <c r="BM467" s="304">
        <v>4.895412199032996E-2</v>
      </c>
      <c r="BN467" s="304">
        <v>8.5054952768296704E-3</v>
      </c>
      <c r="BO467" s="304">
        <v>1.1352160896566658E-2</v>
      </c>
      <c r="BP467" s="304">
        <v>1.0098597274925031E-2</v>
      </c>
      <c r="BQ467" s="304">
        <v>1.1999907246082809E-2</v>
      </c>
      <c r="BR467" s="304">
        <v>1.0916113498056134E-2</v>
      </c>
      <c r="BS467" s="304">
        <v>2.8426939279203546E-3</v>
      </c>
      <c r="BT467" s="304">
        <v>1.258710275433594E-2</v>
      </c>
      <c r="BU467" s="304">
        <v>1.5981137792820687E-2</v>
      </c>
      <c r="BV467" s="304">
        <v>5.8766386422794371E-3</v>
      </c>
      <c r="BW467" s="304">
        <v>1.5253372245425688E-2</v>
      </c>
      <c r="BX467" s="304">
        <v>1.3818340849090869E-2</v>
      </c>
      <c r="BY467" s="304">
        <v>2.7727119922190679E-2</v>
      </c>
      <c r="BZ467" s="304">
        <v>9.2673948557956097E-3</v>
      </c>
      <c r="CA467" s="304">
        <v>1.2775554217111094E-2</v>
      </c>
      <c r="CB467" s="304">
        <v>0.47308663179289084</v>
      </c>
      <c r="CC467" s="307">
        <v>4.5544330920816211E-3</v>
      </c>
      <c r="CD467" s="308">
        <f t="shared" si="54"/>
        <v>3.4417840426244894</v>
      </c>
    </row>
    <row r="468" spans="1:82" ht="18" customHeight="1">
      <c r="A468" s="218"/>
      <c r="B468" s="361">
        <v>8</v>
      </c>
      <c r="C468" s="209" t="s">
        <v>42</v>
      </c>
      <c r="D468" s="304">
        <v>4.6143101928430783E-2</v>
      </c>
      <c r="E468" s="304">
        <v>3.6151769739973575E-3</v>
      </c>
      <c r="F468" s="304">
        <v>2.0534367821359704E-2</v>
      </c>
      <c r="G468" s="304">
        <v>6.9747024906065339E-3</v>
      </c>
      <c r="H468" s="304">
        <v>2.4499577523224222E-2</v>
      </c>
      <c r="I468" s="304">
        <v>0.10713501233438243</v>
      </c>
      <c r="J468" s="304">
        <v>3.9815321018584086E-2</v>
      </c>
      <c r="K468" s="304">
        <v>0.24353135217068422</v>
      </c>
      <c r="L468" s="304">
        <v>5.8892534613443175E-3</v>
      </c>
      <c r="M468" s="304">
        <v>0.14245482528242537</v>
      </c>
      <c r="N468" s="304">
        <v>2.5110350003037681E-2</v>
      </c>
      <c r="O468" s="304">
        <v>1.0054785687344248E-2</v>
      </c>
      <c r="P468" s="304">
        <v>1.0152777263120054E-2</v>
      </c>
      <c r="Q468" s="304">
        <v>1.1797081045328402E-2</v>
      </c>
      <c r="R468" s="304">
        <v>7.2479165234307962E-3</v>
      </c>
      <c r="S468" s="304">
        <v>1.1333523236023355E-2</v>
      </c>
      <c r="T468" s="304">
        <v>2.2929495334232369E-2</v>
      </c>
      <c r="U468" s="304">
        <v>2.1118832293969131E-2</v>
      </c>
      <c r="V468" s="304">
        <v>1.8616769228542357E-2</v>
      </c>
      <c r="W468" s="304">
        <v>2.2515061061487505E-2</v>
      </c>
      <c r="X468" s="304">
        <v>2.4375701504688801E-2</v>
      </c>
      <c r="Y468" s="304">
        <v>4.3631791286572831E-2</v>
      </c>
      <c r="Z468" s="304">
        <v>1.1961296560693066E-2</v>
      </c>
      <c r="AA468" s="304">
        <v>3.6167759091656816E-3</v>
      </c>
      <c r="AB468" s="304">
        <v>1.6372350291886609E-2</v>
      </c>
      <c r="AC468" s="304">
        <v>1.6037779333221643E-2</v>
      </c>
      <c r="AD468" s="304">
        <v>3.0014064789591075E-3</v>
      </c>
      <c r="AE468" s="304">
        <v>2.9609057663689971E-3</v>
      </c>
      <c r="AF468" s="304">
        <v>8.4951172428080737E-4</v>
      </c>
      <c r="AG468" s="304">
        <v>3.5936115798222926E-3</v>
      </c>
      <c r="AH468" s="304">
        <v>4.5404070357016784E-3</v>
      </c>
      <c r="AI468" s="304">
        <v>3.5490737737731638E-3</v>
      </c>
      <c r="AJ468" s="304">
        <v>9.7718766092112618E-3</v>
      </c>
      <c r="AK468" s="304">
        <v>0.11681099361996905</v>
      </c>
      <c r="AL468" s="304">
        <v>7.0493059995252903E-3</v>
      </c>
      <c r="AM468" s="304">
        <v>7.1568387049371759E-3</v>
      </c>
      <c r="AN468" s="304">
        <v>1.2113708861982951E-2</v>
      </c>
      <c r="AO468" s="304">
        <v>3.7755954455573164E-2</v>
      </c>
      <c r="AP468" s="309">
        <v>4.8455677231514418E-3</v>
      </c>
      <c r="AQ468" s="304">
        <v>6.0056893181806549E-2</v>
      </c>
      <c r="AR468" s="304">
        <v>6.1725069065259024E-3</v>
      </c>
      <c r="AS468" s="304">
        <v>1.9223692215939787E-2</v>
      </c>
      <c r="AT468" s="304">
        <v>1.1523052746153605E-2</v>
      </c>
      <c r="AU468" s="304">
        <v>2.6537382830627138E-2</v>
      </c>
      <c r="AV468" s="304">
        <v>0.11031849400225438</v>
      </c>
      <c r="AW468" s="304">
        <v>4.9910257249720105E-2</v>
      </c>
      <c r="AX468" s="304">
        <v>1.2899645257336394</v>
      </c>
      <c r="AY468" s="304">
        <v>2.9621646204990382E-3</v>
      </c>
      <c r="AZ468" s="304">
        <v>0.17812053707069425</v>
      </c>
      <c r="BA468" s="304">
        <v>3.3451298648437586E-2</v>
      </c>
      <c r="BB468" s="304">
        <v>9.8121430891234349E-3</v>
      </c>
      <c r="BC468" s="304">
        <v>1.451702889353498E-2</v>
      </c>
      <c r="BD468" s="304">
        <v>1.2965331535292852E-2</v>
      </c>
      <c r="BE468" s="304">
        <v>1.0766494291890779E-2</v>
      </c>
      <c r="BF468" s="304">
        <v>1.0964021114343773E-2</v>
      </c>
      <c r="BG468" s="304">
        <v>2.8181930425506162E-2</v>
      </c>
      <c r="BH468" s="304">
        <v>2.471213988959391E-2</v>
      </c>
      <c r="BI468" s="304">
        <v>2.3700420470278889E-2</v>
      </c>
      <c r="BJ468" s="304">
        <v>2.3545134378711648E-2</v>
      </c>
      <c r="BK468" s="304">
        <v>3.2304401818207214E-2</v>
      </c>
      <c r="BL468" s="304">
        <v>4.5990242220805472E-2</v>
      </c>
      <c r="BM468" s="304">
        <v>1.3196492872470504E-2</v>
      </c>
      <c r="BN468" s="304">
        <v>3.5827401924900582E-3</v>
      </c>
      <c r="BO468" s="304">
        <v>1.771187965636728E-2</v>
      </c>
      <c r="BP468" s="304">
        <v>1.9230292723875428E-2</v>
      </c>
      <c r="BQ468" s="304">
        <v>2.9939210298183957E-3</v>
      </c>
      <c r="BR468" s="304">
        <v>3.1898619712364715E-3</v>
      </c>
      <c r="BS468" s="304">
        <v>9.7469093229269796E-4</v>
      </c>
      <c r="BT468" s="304">
        <v>3.9521723100754335E-3</v>
      </c>
      <c r="BU468" s="304">
        <v>5.2552132526458364E-3</v>
      </c>
      <c r="BV468" s="304">
        <v>4.0876063572925451E-3</v>
      </c>
      <c r="BW468" s="304">
        <v>1.3123552852452092E-2</v>
      </c>
      <c r="BX468" s="304">
        <v>0.14071186454501777</v>
      </c>
      <c r="BY468" s="304">
        <v>7.9312830410513974E-3</v>
      </c>
      <c r="BZ468" s="304">
        <v>8.3624384878811988E-3</v>
      </c>
      <c r="CA468" s="304">
        <v>1.3719469125702159E-2</v>
      </c>
      <c r="CB468" s="304">
        <v>4.0644587495723312E-2</v>
      </c>
      <c r="CC468" s="307">
        <v>5.7292355297191245E-3</v>
      </c>
      <c r="CD468" s="308">
        <f t="shared" si="54"/>
        <v>3.4615615356107376</v>
      </c>
    </row>
    <row r="469" spans="1:82" ht="18" customHeight="1">
      <c r="A469" s="218"/>
      <c r="B469" s="361">
        <v>9</v>
      </c>
      <c r="C469" s="209" t="s">
        <v>43</v>
      </c>
      <c r="D469" s="304">
        <v>2.6576217920448966E-2</v>
      </c>
      <c r="E469" s="304">
        <v>2.0757899910001664E-2</v>
      </c>
      <c r="F469" s="304">
        <v>3.8619060848108275E-2</v>
      </c>
      <c r="G469" s="304">
        <v>7.9206395289037432E-2</v>
      </c>
      <c r="H469" s="304">
        <v>1.4857390335221035E-2</v>
      </c>
      <c r="I469" s="304">
        <v>1.6028449142454822E-2</v>
      </c>
      <c r="J469" s="304">
        <v>1.4527419706261094E-2</v>
      </c>
      <c r="K469" s="304">
        <v>2.3447563473143723E-2</v>
      </c>
      <c r="L469" s="304">
        <v>7.6012551230987116E-2</v>
      </c>
      <c r="M469" s="304">
        <v>1.3109431611325347E-2</v>
      </c>
      <c r="N469" s="304">
        <v>2.6115672490013651E-2</v>
      </c>
      <c r="O469" s="304">
        <v>5.2602099453264807E-2</v>
      </c>
      <c r="P469" s="304">
        <v>9.7825579873180909E-3</v>
      </c>
      <c r="Q469" s="304">
        <v>1.8029691644374433E-2</v>
      </c>
      <c r="R469" s="304">
        <v>1.3121281255190702E-2</v>
      </c>
      <c r="S469" s="304">
        <v>1.0905143907948672E-2</v>
      </c>
      <c r="T469" s="304">
        <v>9.6053550624357227E-3</v>
      </c>
      <c r="U469" s="304">
        <v>8.3498364447346755E-3</v>
      </c>
      <c r="V469" s="304">
        <v>9.9649063997542062E-3</v>
      </c>
      <c r="W469" s="304">
        <v>7.0417210967656397E-3</v>
      </c>
      <c r="X469" s="304">
        <v>1.4359142992587948E-2</v>
      </c>
      <c r="Y469" s="304">
        <v>1.7224372421320598E-2</v>
      </c>
      <c r="Z469" s="304">
        <v>2.0582928344317214E-2</v>
      </c>
      <c r="AA469" s="304">
        <v>3.4136880166008875E-2</v>
      </c>
      <c r="AB469" s="304">
        <v>1.8781589368022402E-2</v>
      </c>
      <c r="AC469" s="304">
        <v>1.9700429549832615E-2</v>
      </c>
      <c r="AD469" s="304">
        <v>1.0933408277717637E-2</v>
      </c>
      <c r="AE469" s="304">
        <v>5.1819906160475949E-3</v>
      </c>
      <c r="AF469" s="304">
        <v>1.8283310721947999E-3</v>
      </c>
      <c r="AG469" s="304">
        <v>2.8644821051778208E-2</v>
      </c>
      <c r="AH469" s="304">
        <v>5.9741852236349308E-3</v>
      </c>
      <c r="AI469" s="304">
        <v>1.2107068281016195E-2</v>
      </c>
      <c r="AJ469" s="304">
        <v>8.2375348387285236E-3</v>
      </c>
      <c r="AK469" s="304">
        <v>1.157566500442302E-2</v>
      </c>
      <c r="AL469" s="304">
        <v>8.4630456723916222E-3</v>
      </c>
      <c r="AM469" s="304">
        <v>5.7308732808597886E-3</v>
      </c>
      <c r="AN469" s="304">
        <v>1.2672458368846864E-2</v>
      </c>
      <c r="AO469" s="304">
        <v>1.3972810358009291E-2</v>
      </c>
      <c r="AP469" s="309">
        <v>1.2799295642863279E-2</v>
      </c>
      <c r="AQ469" s="304">
        <v>3.2909230888136368E-2</v>
      </c>
      <c r="AR469" s="304">
        <v>2.7494517696078639E-2</v>
      </c>
      <c r="AS469" s="304">
        <v>4.801209202273015E-2</v>
      </c>
      <c r="AT469" s="304">
        <v>6.5915418385429789E-2</v>
      </c>
      <c r="AU469" s="304">
        <v>1.6303861513541823E-2</v>
      </c>
      <c r="AV469" s="304">
        <v>1.5944707541956645E-2</v>
      </c>
      <c r="AW469" s="304">
        <v>1.6771355774530688E-2</v>
      </c>
      <c r="AX469" s="304">
        <v>6.713150955172309E-2</v>
      </c>
      <c r="AY469" s="304">
        <v>1.0605431029166186</v>
      </c>
      <c r="AZ469" s="304">
        <v>1.5209500900128863E-2</v>
      </c>
      <c r="BA469" s="304">
        <v>3.3215693950171619E-2</v>
      </c>
      <c r="BB469" s="304">
        <v>5.5505882752768472E-2</v>
      </c>
      <c r="BC469" s="304">
        <v>1.14228664984672E-2</v>
      </c>
      <c r="BD469" s="304">
        <v>2.0185172013299019E-2</v>
      </c>
      <c r="BE469" s="304">
        <v>1.2547385762660197E-2</v>
      </c>
      <c r="BF469" s="304">
        <v>1.1114498295798773E-2</v>
      </c>
      <c r="BG469" s="304">
        <v>1.0551638455648753E-2</v>
      </c>
      <c r="BH469" s="304">
        <v>9.1707563086023697E-3</v>
      </c>
      <c r="BI469" s="304">
        <v>9.8709930202297569E-3</v>
      </c>
      <c r="BJ469" s="304">
        <v>7.4016507353960054E-3</v>
      </c>
      <c r="BK469" s="304">
        <v>1.3784286407457878E-2</v>
      </c>
      <c r="BL469" s="304">
        <v>1.6127480390280096E-2</v>
      </c>
      <c r="BM469" s="304">
        <v>2.2365319276214563E-2</v>
      </c>
      <c r="BN469" s="304">
        <v>3.6429749180412432E-2</v>
      </c>
      <c r="BO469" s="304">
        <v>1.9150507268283296E-2</v>
      </c>
      <c r="BP469" s="304">
        <v>2.2745007887331897E-2</v>
      </c>
      <c r="BQ469" s="304">
        <v>1.2519182880133361E-2</v>
      </c>
      <c r="BR469" s="304">
        <v>5.8376269400776159E-3</v>
      </c>
      <c r="BS469" s="304">
        <v>2.1854603848663928E-3</v>
      </c>
      <c r="BT469" s="304">
        <v>3.8713266470325816E-2</v>
      </c>
      <c r="BU469" s="304">
        <v>6.5924220353496335E-3</v>
      </c>
      <c r="BV469" s="304">
        <v>1.5059452370938076E-2</v>
      </c>
      <c r="BW469" s="304">
        <v>9.5355799356252498E-3</v>
      </c>
      <c r="BX469" s="304">
        <v>1.3244939794442136E-2</v>
      </c>
      <c r="BY469" s="304">
        <v>9.6912507489440129E-3</v>
      </c>
      <c r="BZ469" s="304">
        <v>6.6952698884030258E-3</v>
      </c>
      <c r="CA469" s="304">
        <v>1.4383823010313978E-2</v>
      </c>
      <c r="CB469" s="304">
        <v>1.4503437428789021E-2</v>
      </c>
      <c r="CC469" s="307">
        <v>1.4960143272267096E-2</v>
      </c>
      <c r="CD469" s="308">
        <f t="shared" si="54"/>
        <v>2.5933135162937648</v>
      </c>
    </row>
    <row r="470" spans="1:82" ht="18" customHeight="1">
      <c r="A470" s="218"/>
      <c r="B470" s="361">
        <v>10</v>
      </c>
      <c r="C470" s="209" t="s">
        <v>227</v>
      </c>
      <c r="D470" s="304">
        <v>1.5434531787313197E-2</v>
      </c>
      <c r="E470" s="304">
        <v>7.7847359490698436E-3</v>
      </c>
      <c r="F470" s="304">
        <v>2.1223754933692718E-2</v>
      </c>
      <c r="G470" s="304">
        <v>9.137283941479139E-3</v>
      </c>
      <c r="H470" s="304">
        <v>2.8506768747950793E-2</v>
      </c>
      <c r="I470" s="304">
        <v>1.4751070077226787E-2</v>
      </c>
      <c r="J470" s="304">
        <v>2.7679755428578146E-2</v>
      </c>
      <c r="K470" s="304">
        <v>3.6487077990671656E-2</v>
      </c>
      <c r="L470" s="304">
        <v>1.6641285586423049E-3</v>
      </c>
      <c r="M470" s="304">
        <v>0.16250829621855539</v>
      </c>
      <c r="N470" s="304">
        <v>1.3064471271470113E-2</v>
      </c>
      <c r="O470" s="304">
        <v>4.7161149354329702E-3</v>
      </c>
      <c r="P470" s="304">
        <v>8.4827630874420475E-3</v>
      </c>
      <c r="Q470" s="304">
        <v>1.0451401658935334E-2</v>
      </c>
      <c r="R470" s="304">
        <v>1.2221252922271811E-2</v>
      </c>
      <c r="S470" s="304">
        <v>2.9223101729624449E-2</v>
      </c>
      <c r="T470" s="304">
        <v>4.3189967366999579E-2</v>
      </c>
      <c r="U470" s="304">
        <v>2.2756669915101238E-2</v>
      </c>
      <c r="V470" s="304">
        <v>3.461184946643997E-2</v>
      </c>
      <c r="W470" s="304">
        <v>4.8425169023296855E-2</v>
      </c>
      <c r="X470" s="304">
        <v>5.0273153814081276E-2</v>
      </c>
      <c r="Y470" s="304">
        <v>5.600921082112021E-2</v>
      </c>
      <c r="Z470" s="304">
        <v>1.7016086443249114E-2</v>
      </c>
      <c r="AA470" s="304">
        <v>3.0603018166310415E-3</v>
      </c>
      <c r="AB470" s="304">
        <v>3.8779605127770504E-2</v>
      </c>
      <c r="AC470" s="304">
        <v>1.9692131570744915E-2</v>
      </c>
      <c r="AD470" s="304">
        <v>7.5988853984644347E-3</v>
      </c>
      <c r="AE470" s="304">
        <v>5.9005239265639796E-3</v>
      </c>
      <c r="AF470" s="304">
        <v>1.7603664001709014E-3</v>
      </c>
      <c r="AG470" s="304">
        <v>6.0795456716600605E-3</v>
      </c>
      <c r="AH470" s="304">
        <v>7.5580273996762011E-3</v>
      </c>
      <c r="AI470" s="304">
        <v>5.3087482758636551E-3</v>
      </c>
      <c r="AJ470" s="304">
        <v>7.314664707480256E-3</v>
      </c>
      <c r="AK470" s="304">
        <v>9.6763778027958072E-3</v>
      </c>
      <c r="AL470" s="304">
        <v>1.0718487355445059E-2</v>
      </c>
      <c r="AM470" s="304">
        <v>1.1530256001022338E-2</v>
      </c>
      <c r="AN470" s="304">
        <v>8.4264231168128794E-3</v>
      </c>
      <c r="AO470" s="304">
        <v>5.8496224695204511E-2</v>
      </c>
      <c r="AP470" s="309">
        <v>4.4765434250011319E-3</v>
      </c>
      <c r="AQ470" s="304">
        <v>1.9122216342689017E-2</v>
      </c>
      <c r="AR470" s="304">
        <v>1.6075790005327828E-2</v>
      </c>
      <c r="AS470" s="304">
        <v>2.4549883726575145E-2</v>
      </c>
      <c r="AT470" s="304">
        <v>1.1627052102641991E-2</v>
      </c>
      <c r="AU470" s="304">
        <v>2.8130353738761105E-2</v>
      </c>
      <c r="AV470" s="304">
        <v>1.5747388548905013E-2</v>
      </c>
      <c r="AW470" s="304">
        <v>3.490516024278089E-2</v>
      </c>
      <c r="AX470" s="304">
        <v>4.5106479675817816E-2</v>
      </c>
      <c r="AY470" s="304">
        <v>9.1275024083178815E-4</v>
      </c>
      <c r="AZ470" s="304">
        <v>1.2029486321064045</v>
      </c>
      <c r="BA470" s="304">
        <v>1.3124918650809884E-2</v>
      </c>
      <c r="BB470" s="304">
        <v>4.4130136766228224E-3</v>
      </c>
      <c r="BC470" s="304">
        <v>1.2704601662111861E-2</v>
      </c>
      <c r="BD470" s="304">
        <v>8.4260644625554146E-3</v>
      </c>
      <c r="BE470" s="304">
        <v>1.958923563087436E-2</v>
      </c>
      <c r="BF470" s="304">
        <v>2.7020410591278347E-2</v>
      </c>
      <c r="BG470" s="304">
        <v>5.3465226836100388E-2</v>
      </c>
      <c r="BH470" s="304">
        <v>2.4876878805248727E-2</v>
      </c>
      <c r="BI470" s="304">
        <v>4.8882368865197E-2</v>
      </c>
      <c r="BJ470" s="304">
        <v>5.2190094669716754E-2</v>
      </c>
      <c r="BK470" s="304">
        <v>8.0147487019643152E-2</v>
      </c>
      <c r="BL470" s="304">
        <v>6.1573815194051279E-2</v>
      </c>
      <c r="BM470" s="304">
        <v>2.0341829004308892E-2</v>
      </c>
      <c r="BN470" s="304">
        <v>3.6229222527529924E-3</v>
      </c>
      <c r="BO470" s="304">
        <v>4.5750117319904013E-2</v>
      </c>
      <c r="BP470" s="304">
        <v>2.4576861393026773E-2</v>
      </c>
      <c r="BQ470" s="304">
        <v>8.2817695552867068E-3</v>
      </c>
      <c r="BR470" s="304">
        <v>6.9586941327360284E-3</v>
      </c>
      <c r="BS470" s="304">
        <v>2.2261026596519479E-3</v>
      </c>
      <c r="BT470" s="304">
        <v>7.2603890536722315E-3</v>
      </c>
      <c r="BU470" s="304">
        <v>9.9416577476662306E-3</v>
      </c>
      <c r="BV470" s="304">
        <v>6.5278692401526933E-3</v>
      </c>
      <c r="BW470" s="304">
        <v>9.4835425771065164E-3</v>
      </c>
      <c r="BX470" s="304">
        <v>1.0532889157679302E-2</v>
      </c>
      <c r="BY470" s="304">
        <v>1.3132516983115227E-2</v>
      </c>
      <c r="BZ470" s="304">
        <v>1.4415162512079253E-2</v>
      </c>
      <c r="CA470" s="304">
        <v>9.3615071264646268E-3</v>
      </c>
      <c r="CB470" s="304">
        <v>6.9105446082316044E-2</v>
      </c>
      <c r="CC470" s="307">
        <v>5.3794813523696606E-3</v>
      </c>
      <c r="CD470" s="308">
        <f t="shared" si="54"/>
        <v>2.9544343097251868</v>
      </c>
    </row>
    <row r="471" spans="1:82" ht="18" customHeight="1">
      <c r="A471" s="218"/>
      <c r="B471" s="361">
        <v>11</v>
      </c>
      <c r="C471" s="209" t="s">
        <v>44</v>
      </c>
      <c r="D471" s="304">
        <v>3.2056899137905921E-3</v>
      </c>
      <c r="E471" s="304">
        <v>5.7225119332984255E-4</v>
      </c>
      <c r="F471" s="304">
        <v>1.5123511522868785E-3</v>
      </c>
      <c r="G471" s="304">
        <v>1.0477807495565159E-3</v>
      </c>
      <c r="H471" s="304">
        <v>3.1213279736390623E-3</v>
      </c>
      <c r="I471" s="304">
        <v>1.8281142244779105E-3</v>
      </c>
      <c r="J471" s="304">
        <v>2.5129541449711227E-3</v>
      </c>
      <c r="K471" s="304">
        <v>7.6636820245428493E-3</v>
      </c>
      <c r="L471" s="304">
        <v>3.1243991001719484E-3</v>
      </c>
      <c r="M471" s="304">
        <v>4.0354595109069373E-3</v>
      </c>
      <c r="N471" s="304">
        <v>5.2785486556779712E-2</v>
      </c>
      <c r="O471" s="304">
        <v>6.3992173232932693E-3</v>
      </c>
      <c r="P471" s="304">
        <v>7.5519833421145502E-3</v>
      </c>
      <c r="Q471" s="304">
        <v>6.8373547606054071E-3</v>
      </c>
      <c r="R471" s="304">
        <v>5.310477788041011E-3</v>
      </c>
      <c r="S471" s="304">
        <v>5.387083847402145E-3</v>
      </c>
      <c r="T471" s="304">
        <v>9.4934542699883044E-3</v>
      </c>
      <c r="U471" s="304">
        <v>2.5581105198702943E-2</v>
      </c>
      <c r="V471" s="304">
        <v>1.074027184735294E-2</v>
      </c>
      <c r="W471" s="304">
        <v>1.1284883023122128E-2</v>
      </c>
      <c r="X471" s="304">
        <v>1.0035417830831419E-2</v>
      </c>
      <c r="Y471" s="304">
        <v>6.107321775339348E-3</v>
      </c>
      <c r="Z471" s="304">
        <v>3.359870690199792E-2</v>
      </c>
      <c r="AA471" s="304">
        <v>1.3895692118076322E-3</v>
      </c>
      <c r="AB471" s="304">
        <v>5.8492469444195181E-3</v>
      </c>
      <c r="AC471" s="304">
        <v>1.0745284230051862E-3</v>
      </c>
      <c r="AD471" s="304">
        <v>7.4391721932558436E-4</v>
      </c>
      <c r="AE471" s="304">
        <v>6.6183990570009338E-4</v>
      </c>
      <c r="AF471" s="304">
        <v>6.5298999459906628E-4</v>
      </c>
      <c r="AG471" s="304">
        <v>1.0084699344351088E-3</v>
      </c>
      <c r="AH471" s="304">
        <v>9.3176774500893531E-4</v>
      </c>
      <c r="AI471" s="304">
        <v>1.031948217889448E-3</v>
      </c>
      <c r="AJ471" s="304">
        <v>1.8771484348274914E-3</v>
      </c>
      <c r="AK471" s="304">
        <v>2.1653543399269577E-3</v>
      </c>
      <c r="AL471" s="304">
        <v>9.7776812124901512E-4</v>
      </c>
      <c r="AM471" s="304">
        <v>1.8159180101624767E-3</v>
      </c>
      <c r="AN471" s="304">
        <v>1.5727231080592053E-3</v>
      </c>
      <c r="AO471" s="304">
        <v>6.5051744237433085E-3</v>
      </c>
      <c r="AP471" s="309">
        <v>2.4742279682085587E-3</v>
      </c>
      <c r="AQ471" s="304">
        <v>4.6430318490627799E-3</v>
      </c>
      <c r="AR471" s="304">
        <v>1.0987876605357445E-3</v>
      </c>
      <c r="AS471" s="304">
        <v>1.54505786147104E-3</v>
      </c>
      <c r="AT471" s="304">
        <v>1.9557381259435848E-3</v>
      </c>
      <c r="AU471" s="304">
        <v>3.538693751540283E-3</v>
      </c>
      <c r="AV471" s="304">
        <v>2.0801148616334465E-3</v>
      </c>
      <c r="AW471" s="304">
        <v>3.8288903804550366E-3</v>
      </c>
      <c r="AX471" s="304">
        <v>1.1039337072625284E-2</v>
      </c>
      <c r="AY471" s="304">
        <v>1.1061051006001727E-3</v>
      </c>
      <c r="AZ471" s="304">
        <v>5.4193513530114163E-3</v>
      </c>
      <c r="BA471" s="304">
        <v>1.0845197411298291</v>
      </c>
      <c r="BB471" s="304">
        <v>7.8915271080813969E-3</v>
      </c>
      <c r="BC471" s="304">
        <v>1.1830270238983663E-2</v>
      </c>
      <c r="BD471" s="304">
        <v>8.3728974344985593E-3</v>
      </c>
      <c r="BE471" s="304">
        <v>9.8295878144176174E-3</v>
      </c>
      <c r="BF471" s="304">
        <v>7.8004015113803905E-3</v>
      </c>
      <c r="BG471" s="304">
        <v>1.9658549452377543E-2</v>
      </c>
      <c r="BH471" s="304">
        <v>4.3221958539811214E-2</v>
      </c>
      <c r="BI471" s="304">
        <v>1.3733679719058861E-2</v>
      </c>
      <c r="BJ471" s="304">
        <v>1.3080994542376006E-2</v>
      </c>
      <c r="BK471" s="304">
        <v>1.6270822844906097E-2</v>
      </c>
      <c r="BL471" s="304">
        <v>5.7305404963206063E-3</v>
      </c>
      <c r="BM471" s="304">
        <v>5.0988478658732121E-2</v>
      </c>
      <c r="BN471" s="304">
        <v>1.7624346191799291E-3</v>
      </c>
      <c r="BO471" s="304">
        <v>8.6985615417537413E-3</v>
      </c>
      <c r="BP471" s="304">
        <v>1.4490187965010188E-3</v>
      </c>
      <c r="BQ471" s="304">
        <v>9.4527080126215277E-4</v>
      </c>
      <c r="BR471" s="304">
        <v>8.1388706034558043E-4</v>
      </c>
      <c r="BS471" s="304">
        <v>9.58415742888252E-4</v>
      </c>
      <c r="BT471" s="304">
        <v>1.2565329898055839E-3</v>
      </c>
      <c r="BU471" s="304">
        <v>1.0756084949418944E-3</v>
      </c>
      <c r="BV471" s="304">
        <v>1.3826521387594228E-3</v>
      </c>
      <c r="BW471" s="304">
        <v>3.0351915855313929E-3</v>
      </c>
      <c r="BX471" s="304">
        <v>2.6589944560692974E-3</v>
      </c>
      <c r="BY471" s="304">
        <v>1.3000867294672266E-3</v>
      </c>
      <c r="BZ471" s="304">
        <v>2.2358330196802726E-3</v>
      </c>
      <c r="CA471" s="304">
        <v>2.1572995460334603E-3</v>
      </c>
      <c r="CB471" s="304">
        <v>8.865073172529896E-3</v>
      </c>
      <c r="CC471" s="307">
        <v>3.9121373020063839E-3</v>
      </c>
      <c r="CD471" s="308">
        <f t="shared" si="54"/>
        <v>1.6221609219600197</v>
      </c>
    </row>
    <row r="472" spans="1:82" ht="18" customHeight="1">
      <c r="A472" s="218"/>
      <c r="B472" s="361">
        <v>12</v>
      </c>
      <c r="C472" s="209" t="s">
        <v>45</v>
      </c>
      <c r="D472" s="304">
        <v>3.855483228954946E-3</v>
      </c>
      <c r="E472" s="304">
        <v>1.6198961391093991E-3</v>
      </c>
      <c r="F472" s="304">
        <v>7.5739394447505281E-3</v>
      </c>
      <c r="G472" s="304">
        <v>6.6197207961046136E-3</v>
      </c>
      <c r="H472" s="304">
        <v>6.7863794590936524E-3</v>
      </c>
      <c r="I472" s="304">
        <v>2.5910492422406193E-3</v>
      </c>
      <c r="J472" s="304">
        <v>1.0612814890134622E-2</v>
      </c>
      <c r="K472" s="304">
        <v>7.4655438201758914E-3</v>
      </c>
      <c r="L472" s="304">
        <v>1.1411461793675629E-3</v>
      </c>
      <c r="M472" s="304">
        <v>7.3559948787683344E-3</v>
      </c>
      <c r="N472" s="304">
        <v>1.0123907829239982E-2</v>
      </c>
      <c r="O472" s="304">
        <v>0.39325013125300851</v>
      </c>
      <c r="P472" s="304">
        <v>3.6127557756643136E-3</v>
      </c>
      <c r="Q472" s="304">
        <v>0.15495573767800019</v>
      </c>
      <c r="R472" s="304">
        <v>0.12228746931887383</v>
      </c>
      <c r="S472" s="304">
        <v>9.4150046990132033E-2</v>
      </c>
      <c r="T472" s="304">
        <v>3.4175164993280119E-2</v>
      </c>
      <c r="U472" s="304">
        <v>1.6542430392307593E-2</v>
      </c>
      <c r="V472" s="304">
        <v>6.1601011502290019E-2</v>
      </c>
      <c r="W472" s="304">
        <v>2.2465854793776562E-2</v>
      </c>
      <c r="X472" s="304">
        <v>9.9087107387344012E-2</v>
      </c>
      <c r="Y472" s="304">
        <v>1.2812841749982932E-2</v>
      </c>
      <c r="Z472" s="304">
        <v>4.3041603431154152E-2</v>
      </c>
      <c r="AA472" s="304">
        <v>2.6643732463265159E-3</v>
      </c>
      <c r="AB472" s="304">
        <v>6.8860855387332274E-3</v>
      </c>
      <c r="AC472" s="304">
        <v>1.9047380471246247E-3</v>
      </c>
      <c r="AD472" s="304">
        <v>2.411915149555605E-3</v>
      </c>
      <c r="AE472" s="304">
        <v>2.0213087388441619E-3</v>
      </c>
      <c r="AF472" s="304">
        <v>1.1420109334862498E-3</v>
      </c>
      <c r="AG472" s="304">
        <v>4.8108416024655624E-3</v>
      </c>
      <c r="AH472" s="304">
        <v>2.820804216795239E-3</v>
      </c>
      <c r="AI472" s="304">
        <v>3.7629092906540703E-3</v>
      </c>
      <c r="AJ472" s="304">
        <v>2.131495453408563E-3</v>
      </c>
      <c r="AK472" s="304">
        <v>2.6002464967787059E-3</v>
      </c>
      <c r="AL472" s="304">
        <v>2.7275814407074477E-3</v>
      </c>
      <c r="AM472" s="304">
        <v>8.3630851964697443E-3</v>
      </c>
      <c r="AN472" s="304">
        <v>2.9094335842723661E-3</v>
      </c>
      <c r="AO472" s="304">
        <v>1.217317060802918E-2</v>
      </c>
      <c r="AP472" s="309">
        <v>4.5086352410384457E-3</v>
      </c>
      <c r="AQ472" s="304">
        <v>4.2780666210556657E-3</v>
      </c>
      <c r="AR472" s="304">
        <v>2.5695343202739923E-3</v>
      </c>
      <c r="AS472" s="304">
        <v>8.3419668501413247E-3</v>
      </c>
      <c r="AT472" s="304">
        <v>1.313241810242049E-2</v>
      </c>
      <c r="AU472" s="304">
        <v>6.8392411910317636E-3</v>
      </c>
      <c r="AV472" s="304">
        <v>3.0392044684504453E-3</v>
      </c>
      <c r="AW472" s="304">
        <v>2.7504086555249167E-2</v>
      </c>
      <c r="AX472" s="304">
        <v>7.873864461904783E-3</v>
      </c>
      <c r="AY472" s="304">
        <v>7.251636715805669E-4</v>
      </c>
      <c r="AZ472" s="304">
        <v>9.3550488602177368E-3</v>
      </c>
      <c r="BA472" s="304">
        <v>1.9788631339822473E-2</v>
      </c>
      <c r="BB472" s="304">
        <v>1.8234177982769286</v>
      </c>
      <c r="BC472" s="304">
        <v>5.2897493853825538E-3</v>
      </c>
      <c r="BD472" s="304">
        <v>0.35205541521263378</v>
      </c>
      <c r="BE472" s="304">
        <v>0.19482706220814891</v>
      </c>
      <c r="BF472" s="304">
        <v>0.16826126228153196</v>
      </c>
      <c r="BG472" s="304">
        <v>5.5791310812689232E-2</v>
      </c>
      <c r="BH472" s="304">
        <v>2.5432506971574252E-2</v>
      </c>
      <c r="BI472" s="304">
        <v>9.437909107954269E-2</v>
      </c>
      <c r="BJ472" s="304">
        <v>3.361737188922214E-2</v>
      </c>
      <c r="BK472" s="304">
        <v>0.15434572093325324</v>
      </c>
      <c r="BL472" s="304">
        <v>1.3353409149790775E-2</v>
      </c>
      <c r="BM472" s="304">
        <v>6.686293444048344E-2</v>
      </c>
      <c r="BN472" s="304">
        <v>3.3220996264983569E-3</v>
      </c>
      <c r="BO472" s="304">
        <v>8.1964863901899422E-3</v>
      </c>
      <c r="BP472" s="304">
        <v>2.1846088959913941E-3</v>
      </c>
      <c r="BQ472" s="304">
        <v>2.8166292699943253E-3</v>
      </c>
      <c r="BR472" s="304">
        <v>2.2585024946013832E-3</v>
      </c>
      <c r="BS472" s="304">
        <v>1.5670919432742255E-3</v>
      </c>
      <c r="BT472" s="304">
        <v>6.1047005475561092E-3</v>
      </c>
      <c r="BU472" s="304">
        <v>3.0397114895637624E-3</v>
      </c>
      <c r="BV472" s="304">
        <v>4.9189270052770644E-3</v>
      </c>
      <c r="BW472" s="304">
        <v>2.6262513885064102E-3</v>
      </c>
      <c r="BX472" s="304">
        <v>2.8044341304842846E-3</v>
      </c>
      <c r="BY472" s="304">
        <v>3.1514772793878984E-3</v>
      </c>
      <c r="BZ472" s="304">
        <v>8.7628083981152304E-3</v>
      </c>
      <c r="CA472" s="304">
        <v>3.2137338294271449E-3</v>
      </c>
      <c r="CB472" s="304">
        <v>1.4157556493802841E-2</v>
      </c>
      <c r="CC472" s="307">
        <v>7.6217512638526467E-3</v>
      </c>
      <c r="CD472" s="308">
        <f t="shared" si="54"/>
        <v>4.3553942954882974</v>
      </c>
    </row>
    <row r="473" spans="1:82" ht="18" customHeight="1">
      <c r="A473" s="218"/>
      <c r="B473" s="361">
        <v>13</v>
      </c>
      <c r="C473" s="209" t="s">
        <v>46</v>
      </c>
      <c r="D473" s="304">
        <v>1.2215257895625857E-3</v>
      </c>
      <c r="E473" s="304">
        <v>4.2028876407454983E-4</v>
      </c>
      <c r="F473" s="304">
        <v>2.04525214320585E-3</v>
      </c>
      <c r="G473" s="304">
        <v>1.3722102753487594E-3</v>
      </c>
      <c r="H473" s="304">
        <v>2.8008002961032838E-3</v>
      </c>
      <c r="I473" s="304">
        <v>1.3001037135246436E-3</v>
      </c>
      <c r="J473" s="304">
        <v>2.5580234368075216E-3</v>
      </c>
      <c r="K473" s="304">
        <v>7.8225354064217264E-3</v>
      </c>
      <c r="L473" s="304">
        <v>3.8566355609447034E-4</v>
      </c>
      <c r="M473" s="304">
        <v>4.062581970507532E-3</v>
      </c>
      <c r="N473" s="304">
        <v>8.9260530043229359E-3</v>
      </c>
      <c r="O473" s="304">
        <v>1.8614778061974802E-2</v>
      </c>
      <c r="P473" s="304">
        <v>0.38863648612658591</v>
      </c>
      <c r="Q473" s="304">
        <v>5.8752382149820058E-2</v>
      </c>
      <c r="R473" s="304">
        <v>3.7125127225865667E-2</v>
      </c>
      <c r="S473" s="304">
        <v>2.0726332001067195E-2</v>
      </c>
      <c r="T473" s="304">
        <v>2.7388217167763958E-2</v>
      </c>
      <c r="U473" s="304">
        <v>3.5354860390831667E-2</v>
      </c>
      <c r="V473" s="304">
        <v>6.7196126539988979E-2</v>
      </c>
      <c r="W473" s="304">
        <v>4.9480093474885412E-2</v>
      </c>
      <c r="X473" s="304">
        <v>3.018260485227281E-2</v>
      </c>
      <c r="Y473" s="304">
        <v>1.6566880285356796E-2</v>
      </c>
      <c r="Z473" s="304">
        <v>1.2465484778530501E-2</v>
      </c>
      <c r="AA473" s="304">
        <v>1.1351578338655445E-3</v>
      </c>
      <c r="AB473" s="304">
        <v>2.1852970902456474E-3</v>
      </c>
      <c r="AC473" s="304">
        <v>7.1354281846314259E-4</v>
      </c>
      <c r="AD473" s="304">
        <v>7.3716008004142579E-4</v>
      </c>
      <c r="AE473" s="304">
        <v>7.6501342722824718E-4</v>
      </c>
      <c r="AF473" s="304">
        <v>3.5073051198520369E-4</v>
      </c>
      <c r="AG473" s="304">
        <v>1.2172854396142734E-3</v>
      </c>
      <c r="AH473" s="304">
        <v>1.0918900275009736E-3</v>
      </c>
      <c r="AI473" s="304">
        <v>1.3340650708240926E-3</v>
      </c>
      <c r="AJ473" s="304">
        <v>9.1263150944006827E-4</v>
      </c>
      <c r="AK473" s="304">
        <v>2.8135528979960581E-3</v>
      </c>
      <c r="AL473" s="304">
        <v>1.213306694633493E-3</v>
      </c>
      <c r="AM473" s="304">
        <v>2.9001453621920891E-3</v>
      </c>
      <c r="AN473" s="304">
        <v>1.2121010593532345E-3</v>
      </c>
      <c r="AO473" s="304">
        <v>5.5121661988797362E-3</v>
      </c>
      <c r="AP473" s="309">
        <v>2.46837814123501E-3</v>
      </c>
      <c r="AQ473" s="304">
        <v>1.1866316287670259E-3</v>
      </c>
      <c r="AR473" s="304">
        <v>5.8176829107744446E-4</v>
      </c>
      <c r="AS473" s="304">
        <v>2.0215572600507086E-3</v>
      </c>
      <c r="AT473" s="304">
        <v>2.0343768460552515E-3</v>
      </c>
      <c r="AU473" s="304">
        <v>2.449560473243754E-3</v>
      </c>
      <c r="AV473" s="304">
        <v>1.149097104679633E-3</v>
      </c>
      <c r="AW473" s="304">
        <v>4.0218160561792749E-3</v>
      </c>
      <c r="AX473" s="304">
        <v>6.3529621401949886E-3</v>
      </c>
      <c r="AY473" s="304">
        <v>1.7388308849979717E-4</v>
      </c>
      <c r="AZ473" s="304">
        <v>4.0253152017674619E-3</v>
      </c>
      <c r="BA473" s="304">
        <v>8.2102970102095572E-3</v>
      </c>
      <c r="BB473" s="304">
        <v>1.3989762579535209E-2</v>
      </c>
      <c r="BC473" s="304">
        <v>1.3069941103929945</v>
      </c>
      <c r="BD473" s="304">
        <v>4.5161303944982453E-2</v>
      </c>
      <c r="BE473" s="304">
        <v>3.1865164096608001E-2</v>
      </c>
      <c r="BF473" s="304">
        <v>2.1005898207764179E-2</v>
      </c>
      <c r="BG473" s="304">
        <v>4.3488318770548512E-2</v>
      </c>
      <c r="BH473" s="304">
        <v>4.8449747906800636E-2</v>
      </c>
      <c r="BI473" s="304">
        <v>6.0053761554090673E-2</v>
      </c>
      <c r="BJ473" s="304">
        <v>4.263297361671755E-2</v>
      </c>
      <c r="BK473" s="304">
        <v>3.4664078552893454E-2</v>
      </c>
      <c r="BL473" s="304">
        <v>1.0805395004215188E-2</v>
      </c>
      <c r="BM473" s="304">
        <v>1.2418472291905238E-2</v>
      </c>
      <c r="BN473" s="304">
        <v>1.2878873629811442E-3</v>
      </c>
      <c r="BO473" s="304">
        <v>2.0690442941460017E-3</v>
      </c>
      <c r="BP473" s="304">
        <v>6.9931701041381627E-4</v>
      </c>
      <c r="BQ473" s="304">
        <v>7.0130756708761035E-4</v>
      </c>
      <c r="BR473" s="304">
        <v>7.1412934507174525E-4</v>
      </c>
      <c r="BS473" s="304">
        <v>3.542349054610966E-4</v>
      </c>
      <c r="BT473" s="304">
        <v>1.275070098827991E-3</v>
      </c>
      <c r="BU473" s="304">
        <v>1.0340531916600048E-3</v>
      </c>
      <c r="BV473" s="304">
        <v>1.4821841788932619E-3</v>
      </c>
      <c r="BW473" s="304">
        <v>9.3485078731529454E-4</v>
      </c>
      <c r="BX473" s="304">
        <v>2.6570358190751019E-3</v>
      </c>
      <c r="BY473" s="304">
        <v>1.1255494532590531E-3</v>
      </c>
      <c r="BZ473" s="304">
        <v>2.6861800209715602E-3</v>
      </c>
      <c r="CA473" s="304">
        <v>1.1329245554138644E-3</v>
      </c>
      <c r="CB473" s="304">
        <v>5.3612477892362332E-3</v>
      </c>
      <c r="CC473" s="307">
        <v>2.4234103550846786E-3</v>
      </c>
      <c r="CD473" s="308">
        <f t="shared" si="54"/>
        <v>2.5516415143290958</v>
      </c>
    </row>
    <row r="474" spans="1:82" ht="18" customHeight="1">
      <c r="A474" s="218"/>
      <c r="B474" s="361">
        <v>14</v>
      </c>
      <c r="C474" s="209" t="s">
        <v>47</v>
      </c>
      <c r="D474" s="304">
        <v>6.2958986636156393E-3</v>
      </c>
      <c r="E474" s="304">
        <v>2.0466906994420849E-3</v>
      </c>
      <c r="F474" s="304">
        <v>5.0952881599776022E-3</v>
      </c>
      <c r="G474" s="304">
        <v>7.7651953944489101E-3</v>
      </c>
      <c r="H474" s="304">
        <v>1.382475870580631E-2</v>
      </c>
      <c r="I474" s="304">
        <v>3.9345026925544742E-3</v>
      </c>
      <c r="J474" s="304">
        <v>9.8291398243380082E-3</v>
      </c>
      <c r="K474" s="304">
        <v>1.5484383616336339E-2</v>
      </c>
      <c r="L474" s="304">
        <v>1.5424237088612499E-3</v>
      </c>
      <c r="M474" s="304">
        <v>1.0113170732166306E-2</v>
      </c>
      <c r="N474" s="304">
        <v>9.0257793931475486E-3</v>
      </c>
      <c r="O474" s="304">
        <v>3.134573893714878E-3</v>
      </c>
      <c r="P474" s="304">
        <v>3.8418731442630854E-3</v>
      </c>
      <c r="Q474" s="304">
        <v>6.8639644621183868E-2</v>
      </c>
      <c r="R474" s="304">
        <v>3.0323455161948162E-2</v>
      </c>
      <c r="S474" s="304">
        <v>2.9999543003272174E-2</v>
      </c>
      <c r="T474" s="304">
        <v>3.2106493685476627E-2</v>
      </c>
      <c r="U474" s="304">
        <v>1.9113614069311172E-2</v>
      </c>
      <c r="V474" s="304">
        <v>2.9964706661373016E-2</v>
      </c>
      <c r="W474" s="304">
        <v>2.3917371145780714E-2</v>
      </c>
      <c r="X474" s="304">
        <v>2.2377936135800369E-2</v>
      </c>
      <c r="Y474" s="304">
        <v>1.5567379739957655E-2</v>
      </c>
      <c r="Z474" s="304">
        <v>6.605841501667313E-2</v>
      </c>
      <c r="AA474" s="304">
        <v>3.233060396760701E-3</v>
      </c>
      <c r="AB474" s="304">
        <v>6.1158103974927264E-3</v>
      </c>
      <c r="AC474" s="304">
        <v>1.7826838612856014E-3</v>
      </c>
      <c r="AD474" s="304">
        <v>3.1588013274186986E-3</v>
      </c>
      <c r="AE474" s="304">
        <v>1.4817845053160606E-3</v>
      </c>
      <c r="AF474" s="304">
        <v>1.4280678301339599E-3</v>
      </c>
      <c r="AG474" s="304">
        <v>3.2843185509383865E-3</v>
      </c>
      <c r="AH474" s="304">
        <v>2.2765791983405848E-3</v>
      </c>
      <c r="AI474" s="304">
        <v>4.1262429351393778E-3</v>
      </c>
      <c r="AJ474" s="304">
        <v>2.029407064300325E-3</v>
      </c>
      <c r="AK474" s="304">
        <v>3.6503670843094525E-3</v>
      </c>
      <c r="AL474" s="304">
        <v>3.2641302768147838E-3</v>
      </c>
      <c r="AM474" s="304">
        <v>3.5587200538591689E-3</v>
      </c>
      <c r="AN474" s="304">
        <v>4.6879293691088394E-3</v>
      </c>
      <c r="AO474" s="304">
        <v>1.0149594772623134E-2</v>
      </c>
      <c r="AP474" s="309">
        <v>4.1705173798398205E-3</v>
      </c>
      <c r="AQ474" s="304">
        <v>7.0131950036485874E-3</v>
      </c>
      <c r="AR474" s="304">
        <v>2.9669443181734294E-3</v>
      </c>
      <c r="AS474" s="304">
        <v>5.0925724793298259E-3</v>
      </c>
      <c r="AT474" s="304">
        <v>1.2659028582224414E-2</v>
      </c>
      <c r="AU474" s="304">
        <v>1.4992221782245897E-2</v>
      </c>
      <c r="AV474" s="304">
        <v>4.400902624746861E-3</v>
      </c>
      <c r="AW474" s="304">
        <v>1.7624756588353239E-2</v>
      </c>
      <c r="AX474" s="304">
        <v>1.7498641980047806E-2</v>
      </c>
      <c r="AY474" s="304">
        <v>9.8423796156706751E-4</v>
      </c>
      <c r="AZ474" s="304">
        <v>1.1287021716297519E-2</v>
      </c>
      <c r="BA474" s="304">
        <v>1.2357548215545243E-2</v>
      </c>
      <c r="BB474" s="304">
        <v>3.9810496050459573E-3</v>
      </c>
      <c r="BC474" s="304">
        <v>4.7261673656539202E-3</v>
      </c>
      <c r="BD474" s="304">
        <v>1.0689110287580932</v>
      </c>
      <c r="BE474" s="304">
        <v>3.6729027236984617E-2</v>
      </c>
      <c r="BF474" s="304">
        <v>3.5580141104963367E-2</v>
      </c>
      <c r="BG474" s="304">
        <v>3.9307614083737771E-2</v>
      </c>
      <c r="BH474" s="304">
        <v>2.6445029392976247E-2</v>
      </c>
      <c r="BI474" s="304">
        <v>3.4417288176923473E-2</v>
      </c>
      <c r="BJ474" s="304">
        <v>3.7392016645308813E-2</v>
      </c>
      <c r="BK474" s="304">
        <v>2.0439739505378376E-2</v>
      </c>
      <c r="BL474" s="304">
        <v>1.4257584826417129E-2</v>
      </c>
      <c r="BM474" s="304">
        <v>9.045799396101252E-2</v>
      </c>
      <c r="BN474" s="304">
        <v>3.7407248814926423E-3</v>
      </c>
      <c r="BO474" s="304">
        <v>7.741868622928417E-3</v>
      </c>
      <c r="BP474" s="304">
        <v>2.0330181232622222E-3</v>
      </c>
      <c r="BQ474" s="304">
        <v>4.1878843718156679E-3</v>
      </c>
      <c r="BR474" s="304">
        <v>1.6728561184185982E-3</v>
      </c>
      <c r="BS474" s="304">
        <v>1.8821839442278567E-3</v>
      </c>
      <c r="BT474" s="304">
        <v>3.9875268950739576E-3</v>
      </c>
      <c r="BU474" s="304">
        <v>2.4424103346425722E-3</v>
      </c>
      <c r="BV474" s="304">
        <v>5.8802775325391913E-3</v>
      </c>
      <c r="BW474" s="304">
        <v>2.4484728694283606E-3</v>
      </c>
      <c r="BX474" s="304">
        <v>3.8970327270387954E-3</v>
      </c>
      <c r="BY474" s="304">
        <v>4.0463606020217213E-3</v>
      </c>
      <c r="BZ474" s="304">
        <v>3.8058404646045762E-3</v>
      </c>
      <c r="CA474" s="304">
        <v>5.3385206330170366E-3</v>
      </c>
      <c r="CB474" s="304">
        <v>1.105926508638033E-2</v>
      </c>
      <c r="CC474" s="307">
        <v>5.5166393973567545E-3</v>
      </c>
      <c r="CD474" s="308">
        <f t="shared" si="54"/>
        <v>2.0776028873920551</v>
      </c>
    </row>
    <row r="475" spans="1:82" ht="18" customHeight="1">
      <c r="A475" s="218"/>
      <c r="B475" s="361">
        <v>15</v>
      </c>
      <c r="C475" s="209" t="s">
        <v>165</v>
      </c>
      <c r="D475" s="304">
        <v>7.7926569082784492E-4</v>
      </c>
      <c r="E475" s="304">
        <v>4.341100789475858E-4</v>
      </c>
      <c r="F475" s="304">
        <v>9.3189060426501226E-4</v>
      </c>
      <c r="G475" s="304">
        <v>3.9137841311072596E-3</v>
      </c>
      <c r="H475" s="304">
        <v>8.8153639690103757E-4</v>
      </c>
      <c r="I475" s="304">
        <v>6.6818900552306272E-4</v>
      </c>
      <c r="J475" s="304">
        <v>7.9055756775253682E-4</v>
      </c>
      <c r="K475" s="304">
        <v>1.0056013580654504E-3</v>
      </c>
      <c r="L475" s="304">
        <v>2.9845469502000398E-4</v>
      </c>
      <c r="M475" s="304">
        <v>1.1661003768272573E-3</v>
      </c>
      <c r="N475" s="304">
        <v>1.5798722925973521E-3</v>
      </c>
      <c r="O475" s="304">
        <v>6.9900347909884514E-4</v>
      </c>
      <c r="P475" s="304">
        <v>4.8445292340259128E-4</v>
      </c>
      <c r="Q475" s="304">
        <v>1.5347059339800135E-3</v>
      </c>
      <c r="R475" s="304">
        <v>0.1146932571252096</v>
      </c>
      <c r="S475" s="304">
        <v>2.9586325379589596E-2</v>
      </c>
      <c r="T475" s="304">
        <v>1.1949557917997931E-2</v>
      </c>
      <c r="U475" s="304">
        <v>2.9483085752373475E-3</v>
      </c>
      <c r="V475" s="304">
        <v>1.3727030666963855E-2</v>
      </c>
      <c r="W475" s="304">
        <v>2.5982883622424654E-3</v>
      </c>
      <c r="X475" s="304">
        <v>1.4400229662753459E-2</v>
      </c>
      <c r="Y475" s="304">
        <v>1.0092984787071473E-3</v>
      </c>
      <c r="Z475" s="304">
        <v>6.4520303570818702E-3</v>
      </c>
      <c r="AA475" s="304">
        <v>9.538565862129985E-4</v>
      </c>
      <c r="AB475" s="304">
        <v>1.0708565769155952E-2</v>
      </c>
      <c r="AC475" s="304">
        <v>9.3462125233150222E-4</v>
      </c>
      <c r="AD475" s="304">
        <v>1.0167596395481962E-3</v>
      </c>
      <c r="AE475" s="304">
        <v>1.2958375840117508E-3</v>
      </c>
      <c r="AF475" s="304">
        <v>4.3394211474961306E-4</v>
      </c>
      <c r="AG475" s="304">
        <v>1.205168636561847E-3</v>
      </c>
      <c r="AH475" s="304">
        <v>1.7745562351588295E-3</v>
      </c>
      <c r="AI475" s="304">
        <v>1.3161817317921115E-3</v>
      </c>
      <c r="AJ475" s="304">
        <v>1.0562108453380117E-3</v>
      </c>
      <c r="AK475" s="304">
        <v>8.2235693513253271E-4</v>
      </c>
      <c r="AL475" s="304">
        <v>9.4635535380058677E-4</v>
      </c>
      <c r="AM475" s="304">
        <v>8.6408370275559924E-3</v>
      </c>
      <c r="AN475" s="304">
        <v>8.283074141666281E-4</v>
      </c>
      <c r="AO475" s="304">
        <v>1.0401404617402835E-3</v>
      </c>
      <c r="AP475" s="309">
        <v>7.0661420866137707E-4</v>
      </c>
      <c r="AQ475" s="304">
        <v>7.3823181993741354E-4</v>
      </c>
      <c r="AR475" s="304">
        <v>5.3593540312727437E-4</v>
      </c>
      <c r="AS475" s="304">
        <v>8.9602480719133638E-4</v>
      </c>
      <c r="AT475" s="304">
        <v>3.2411564684317385E-3</v>
      </c>
      <c r="AU475" s="304">
        <v>8.2121022180736811E-4</v>
      </c>
      <c r="AV475" s="304">
        <v>6.9034081332519529E-4</v>
      </c>
      <c r="AW475" s="304">
        <v>8.4502042206352013E-4</v>
      </c>
      <c r="AX475" s="304">
        <v>9.9680930277865651E-4</v>
      </c>
      <c r="AY475" s="304">
        <v>1.7399459773210778E-4</v>
      </c>
      <c r="AZ475" s="304">
        <v>1.2388766176490212E-3</v>
      </c>
      <c r="BA475" s="304">
        <v>2.4398875994299197E-3</v>
      </c>
      <c r="BB475" s="304">
        <v>7.4477250354833334E-4</v>
      </c>
      <c r="BC475" s="304">
        <v>5.2828155922179584E-4</v>
      </c>
      <c r="BD475" s="304">
        <v>1.4442054660570439E-3</v>
      </c>
      <c r="BE475" s="304">
        <v>1.1346747712903873</v>
      </c>
      <c r="BF475" s="304">
        <v>3.6897633245969459E-2</v>
      </c>
      <c r="BG475" s="304">
        <v>1.2550994343712358E-2</v>
      </c>
      <c r="BH475" s="304">
        <v>3.2445671066243381E-3</v>
      </c>
      <c r="BI475" s="304">
        <v>1.3992214142770463E-2</v>
      </c>
      <c r="BJ475" s="304">
        <v>3.0638712766686621E-3</v>
      </c>
      <c r="BK475" s="304">
        <v>1.2035823637650831E-2</v>
      </c>
      <c r="BL475" s="304">
        <v>1.1112099047496989E-3</v>
      </c>
      <c r="BM475" s="304">
        <v>6.8992030007228346E-3</v>
      </c>
      <c r="BN475" s="304">
        <v>1.0890442984999675E-3</v>
      </c>
      <c r="BO475" s="304">
        <v>1.1345962560945421E-2</v>
      </c>
      <c r="BP475" s="304">
        <v>9.4002903286898975E-4</v>
      </c>
      <c r="BQ475" s="304">
        <v>9.7276759001469458E-4</v>
      </c>
      <c r="BR475" s="304">
        <v>1.2799820266307777E-3</v>
      </c>
      <c r="BS475" s="304">
        <v>4.6404794634347763E-4</v>
      </c>
      <c r="BT475" s="304">
        <v>1.198792619044082E-3</v>
      </c>
      <c r="BU475" s="304">
        <v>1.7331712669125916E-3</v>
      </c>
      <c r="BV475" s="304">
        <v>1.4739610214984816E-3</v>
      </c>
      <c r="BW475" s="304">
        <v>1.1485394086694965E-3</v>
      </c>
      <c r="BX475" s="304">
        <v>8.3095285976005431E-4</v>
      </c>
      <c r="BY475" s="304">
        <v>9.6397818700459572E-4</v>
      </c>
      <c r="BZ475" s="304">
        <v>8.2217953846335772E-3</v>
      </c>
      <c r="CA475" s="304">
        <v>8.3278849524216693E-4</v>
      </c>
      <c r="CB475" s="304">
        <v>1.0382366823581909E-3</v>
      </c>
      <c r="CC475" s="307">
        <v>7.2818432281901554E-4</v>
      </c>
      <c r="CD475" s="308">
        <f t="shared" si="54"/>
        <v>1.5202794321108191</v>
      </c>
    </row>
    <row r="476" spans="1:82" ht="18" customHeight="1">
      <c r="A476" s="218"/>
      <c r="B476" s="361">
        <v>16</v>
      </c>
      <c r="C476" s="209" t="s">
        <v>166</v>
      </c>
      <c r="D476" s="304">
        <v>9.9601296422057047E-4</v>
      </c>
      <c r="E476" s="304">
        <v>7.1329556689595007E-4</v>
      </c>
      <c r="F476" s="304">
        <v>7.5518401769377179E-4</v>
      </c>
      <c r="G476" s="304">
        <v>1.9943671441960595E-3</v>
      </c>
      <c r="H476" s="304">
        <v>1.1647975027881477E-3</v>
      </c>
      <c r="I476" s="304">
        <v>8.4921382522002017E-4</v>
      </c>
      <c r="J476" s="304">
        <v>9.7042967226738518E-4</v>
      </c>
      <c r="K476" s="304">
        <v>1.2895707522039223E-3</v>
      </c>
      <c r="L476" s="304">
        <v>3.268676184272867E-4</v>
      </c>
      <c r="M476" s="304">
        <v>3.1803315945876385E-3</v>
      </c>
      <c r="N476" s="304">
        <v>1.8611322902496194E-3</v>
      </c>
      <c r="O476" s="304">
        <v>7.8530723530132493E-4</v>
      </c>
      <c r="P476" s="304">
        <v>6.9916638696587013E-4</v>
      </c>
      <c r="Q476" s="304">
        <v>1.1844011326908488E-3</v>
      </c>
      <c r="R476" s="304">
        <v>3.649892617610936E-3</v>
      </c>
      <c r="S476" s="304">
        <v>0.12138772874812445</v>
      </c>
      <c r="T476" s="304">
        <v>2.7410146929764691E-3</v>
      </c>
      <c r="U476" s="304">
        <v>3.6799458487646501E-3</v>
      </c>
      <c r="V476" s="304">
        <v>2.9856141331438555E-3</v>
      </c>
      <c r="W476" s="304">
        <v>2.262160205627208E-3</v>
      </c>
      <c r="X476" s="304">
        <v>2.5831861798952284E-3</v>
      </c>
      <c r="Y476" s="304">
        <v>1.2886510748934758E-3</v>
      </c>
      <c r="Z476" s="304">
        <v>1.7551499180019656E-3</v>
      </c>
      <c r="AA476" s="304">
        <v>1.0301751176782273E-3</v>
      </c>
      <c r="AB476" s="304">
        <v>2.687235601511372E-3</v>
      </c>
      <c r="AC476" s="304">
        <v>1.1185419566863829E-3</v>
      </c>
      <c r="AD476" s="304">
        <v>1.2607186433557928E-3</v>
      </c>
      <c r="AE476" s="304">
        <v>1.6662930665737926E-3</v>
      </c>
      <c r="AF476" s="304">
        <v>4.6998541046383845E-4</v>
      </c>
      <c r="AG476" s="304">
        <v>1.2093129769598706E-3</v>
      </c>
      <c r="AH476" s="304">
        <v>2.2842654999231139E-3</v>
      </c>
      <c r="AI476" s="304">
        <v>1.2582118454469583E-3</v>
      </c>
      <c r="AJ476" s="304">
        <v>1.2344076812280732E-3</v>
      </c>
      <c r="AK476" s="304">
        <v>9.1146385515037949E-4</v>
      </c>
      <c r="AL476" s="304">
        <v>1.2148030907272473E-3</v>
      </c>
      <c r="AM476" s="304">
        <v>1.0784905516260986E-2</v>
      </c>
      <c r="AN476" s="304">
        <v>9.3145130009390136E-4</v>
      </c>
      <c r="AO476" s="304">
        <v>1.2282689262806791E-3</v>
      </c>
      <c r="AP476" s="309">
        <v>7.5633647054914384E-4</v>
      </c>
      <c r="AQ476" s="304">
        <v>1.0189971537453311E-3</v>
      </c>
      <c r="AR476" s="304">
        <v>9.0373596696888801E-4</v>
      </c>
      <c r="AS476" s="304">
        <v>7.5232586150940275E-4</v>
      </c>
      <c r="AT476" s="304">
        <v>2.671196459488131E-3</v>
      </c>
      <c r="AU476" s="304">
        <v>1.1653969614497603E-3</v>
      </c>
      <c r="AV476" s="304">
        <v>9.5933898723610971E-4</v>
      </c>
      <c r="AW476" s="304">
        <v>1.0964971724573805E-3</v>
      </c>
      <c r="AX476" s="304">
        <v>1.4034951674718578E-3</v>
      </c>
      <c r="AY476" s="304">
        <v>2.074501170429006E-4</v>
      </c>
      <c r="AZ476" s="304">
        <v>4.0230423046282342E-3</v>
      </c>
      <c r="BA476" s="304">
        <v>2.5414642070412277E-3</v>
      </c>
      <c r="BB476" s="304">
        <v>9.1455981814761271E-4</v>
      </c>
      <c r="BC476" s="304">
        <v>7.7878303125066125E-4</v>
      </c>
      <c r="BD476" s="304">
        <v>1.3306158765981917E-3</v>
      </c>
      <c r="BE476" s="304">
        <v>5.8499840646556237E-3</v>
      </c>
      <c r="BF476" s="304">
        <v>1.1332565774639971</v>
      </c>
      <c r="BG476" s="304">
        <v>3.0273196205751894E-3</v>
      </c>
      <c r="BH476" s="304">
        <v>4.4897637751296383E-3</v>
      </c>
      <c r="BI476" s="304">
        <v>3.7411708435618608E-3</v>
      </c>
      <c r="BJ476" s="304">
        <v>2.6839982932518112E-3</v>
      </c>
      <c r="BK476" s="304">
        <v>2.7702485250285765E-3</v>
      </c>
      <c r="BL476" s="304">
        <v>1.3271044758781389E-3</v>
      </c>
      <c r="BM476" s="304">
        <v>1.9189135100284157E-3</v>
      </c>
      <c r="BN476" s="304">
        <v>1.3993644347175698E-3</v>
      </c>
      <c r="BO476" s="304">
        <v>2.8102537147823162E-3</v>
      </c>
      <c r="BP476" s="304">
        <v>1.2627404123896607E-3</v>
      </c>
      <c r="BQ476" s="304">
        <v>1.368529225542424E-3</v>
      </c>
      <c r="BR476" s="304">
        <v>1.8765641752585447E-3</v>
      </c>
      <c r="BS476" s="304">
        <v>5.7074298575627137E-4</v>
      </c>
      <c r="BT476" s="304">
        <v>1.3212469249716877E-3</v>
      </c>
      <c r="BU476" s="304">
        <v>2.5498676193593758E-3</v>
      </c>
      <c r="BV476" s="304">
        <v>1.4761997302990167E-3</v>
      </c>
      <c r="BW476" s="304">
        <v>1.5258928036161938E-3</v>
      </c>
      <c r="BX476" s="304">
        <v>1.0189033764545225E-3</v>
      </c>
      <c r="BY476" s="304">
        <v>1.3893429146290667E-3</v>
      </c>
      <c r="BZ476" s="304">
        <v>1.2598340274656996E-2</v>
      </c>
      <c r="CA476" s="304">
        <v>1.0372573280031732E-3</v>
      </c>
      <c r="CB476" s="304">
        <v>1.251089632261896E-3</v>
      </c>
      <c r="CC476" s="307">
        <v>8.5128359254351327E-4</v>
      </c>
      <c r="CD476" s="308">
        <f t="shared" si="54"/>
        <v>1.4022893968840204</v>
      </c>
    </row>
    <row r="477" spans="1:82" ht="18" customHeight="1">
      <c r="A477" s="218"/>
      <c r="B477" s="361">
        <v>17</v>
      </c>
      <c r="C477" s="209" t="s">
        <v>167</v>
      </c>
      <c r="D477" s="304">
        <v>3.2886503450904028E-4</v>
      </c>
      <c r="E477" s="304">
        <v>2.345629473301537E-4</v>
      </c>
      <c r="F477" s="304">
        <v>2.7316120793759554E-4</v>
      </c>
      <c r="G477" s="304">
        <v>4.843283805458738E-4</v>
      </c>
      <c r="H477" s="304">
        <v>3.7200342722423015E-4</v>
      </c>
      <c r="I477" s="304">
        <v>3.0384362758929123E-4</v>
      </c>
      <c r="J477" s="304">
        <v>3.0972677758892144E-4</v>
      </c>
      <c r="K477" s="304">
        <v>3.7621916935991564E-4</v>
      </c>
      <c r="L477" s="304">
        <v>9.4056800167650558E-5</v>
      </c>
      <c r="M477" s="304">
        <v>3.2355623534040929E-4</v>
      </c>
      <c r="N477" s="304">
        <v>3.4603708150664669E-4</v>
      </c>
      <c r="O477" s="304">
        <v>2.0718646123909045E-4</v>
      </c>
      <c r="P477" s="304">
        <v>1.7636967076350621E-4</v>
      </c>
      <c r="Q477" s="304">
        <v>2.5880753898980868E-4</v>
      </c>
      <c r="R477" s="304">
        <v>1.6689402047517252E-3</v>
      </c>
      <c r="S477" s="304">
        <v>4.1450665242632198E-3</v>
      </c>
      <c r="T477" s="304">
        <v>8.5856488081237192E-2</v>
      </c>
      <c r="U477" s="304">
        <v>4.0948627682083235E-4</v>
      </c>
      <c r="V477" s="304">
        <v>7.7585150419444751E-4</v>
      </c>
      <c r="W477" s="304">
        <v>5.1845043613116129E-4</v>
      </c>
      <c r="X477" s="304">
        <v>7.1528292999363042E-4</v>
      </c>
      <c r="Y477" s="304">
        <v>4.6131135118722351E-4</v>
      </c>
      <c r="Z477" s="304">
        <v>6.15807509971251E-4</v>
      </c>
      <c r="AA477" s="304">
        <v>2.9487551828469587E-4</v>
      </c>
      <c r="AB477" s="304">
        <v>7.7467347779527364E-4</v>
      </c>
      <c r="AC477" s="304">
        <v>3.6923957439778719E-4</v>
      </c>
      <c r="AD477" s="304">
        <v>9.2551466361199728E-4</v>
      </c>
      <c r="AE477" s="304">
        <v>5.2987580460303108E-4</v>
      </c>
      <c r="AF477" s="304">
        <v>1.4262702991361538E-4</v>
      </c>
      <c r="AG477" s="304">
        <v>4.1165954114450186E-4</v>
      </c>
      <c r="AH477" s="304">
        <v>7.2258474335959737E-4</v>
      </c>
      <c r="AI477" s="304">
        <v>2.3692047707312455E-3</v>
      </c>
      <c r="AJ477" s="304">
        <v>4.1168281197211251E-4</v>
      </c>
      <c r="AK477" s="304">
        <v>7.4748237927879987E-3</v>
      </c>
      <c r="AL477" s="304">
        <v>4.2789182751040873E-4</v>
      </c>
      <c r="AM477" s="304">
        <v>3.2054643191848403E-3</v>
      </c>
      <c r="AN477" s="304">
        <v>8.6858848597328538E-4</v>
      </c>
      <c r="AO477" s="304">
        <v>1.4586749527686767E-2</v>
      </c>
      <c r="AP477" s="309">
        <v>4.2861428258397815E-4</v>
      </c>
      <c r="AQ477" s="304">
        <v>3.0755889876335788E-4</v>
      </c>
      <c r="AR477" s="304">
        <v>2.7055225507413409E-4</v>
      </c>
      <c r="AS477" s="304">
        <v>2.4221489849281363E-4</v>
      </c>
      <c r="AT477" s="304">
        <v>4.4594507108453003E-4</v>
      </c>
      <c r="AU477" s="304">
        <v>3.4073538018309719E-4</v>
      </c>
      <c r="AV477" s="304">
        <v>3.0115115692106695E-4</v>
      </c>
      <c r="AW477" s="304">
        <v>2.9698526839322208E-4</v>
      </c>
      <c r="AX477" s="304">
        <v>3.5435999466153039E-4</v>
      </c>
      <c r="AY477" s="304">
        <v>4.8919838821936821E-5</v>
      </c>
      <c r="AZ477" s="304">
        <v>3.1465513806952169E-4</v>
      </c>
      <c r="BA477" s="304">
        <v>3.4573702507123858E-4</v>
      </c>
      <c r="BB477" s="304">
        <v>1.8274370771415076E-4</v>
      </c>
      <c r="BC477" s="304">
        <v>1.7826396738153429E-4</v>
      </c>
      <c r="BD477" s="304">
        <v>2.3744970551050165E-4</v>
      </c>
      <c r="BE477" s="304">
        <v>2.0201516809155362E-3</v>
      </c>
      <c r="BF477" s="304">
        <v>3.4222891508448585E-3</v>
      </c>
      <c r="BG477" s="304">
        <v>1.0520735338566995</v>
      </c>
      <c r="BH477" s="304">
        <v>3.7061611654448813E-4</v>
      </c>
      <c r="BI477" s="304">
        <v>8.1400795546279759E-4</v>
      </c>
      <c r="BJ477" s="304">
        <v>7.2897834966629378E-4</v>
      </c>
      <c r="BK477" s="304">
        <v>6.6465784965577437E-4</v>
      </c>
      <c r="BL477" s="304">
        <v>3.7919838301870234E-4</v>
      </c>
      <c r="BM477" s="304">
        <v>5.6497807520518024E-4</v>
      </c>
      <c r="BN477" s="304">
        <v>3.2935251431043163E-4</v>
      </c>
      <c r="BO477" s="304">
        <v>6.7173074816070596E-4</v>
      </c>
      <c r="BP477" s="304">
        <v>3.5625496155707796E-4</v>
      </c>
      <c r="BQ477" s="304">
        <v>1.0134652189450763E-3</v>
      </c>
      <c r="BR477" s="304">
        <v>5.0520676748378867E-4</v>
      </c>
      <c r="BS477" s="304">
        <v>1.4554962937016945E-4</v>
      </c>
      <c r="BT477" s="304">
        <v>3.6945760388720474E-4</v>
      </c>
      <c r="BU477" s="304">
        <v>7.4142052185894919E-4</v>
      </c>
      <c r="BV477" s="304">
        <v>2.9410947271634714E-3</v>
      </c>
      <c r="BW477" s="304">
        <v>4.3172052958898868E-4</v>
      </c>
      <c r="BX477" s="304">
        <v>7.5997587532844304E-3</v>
      </c>
      <c r="BY477" s="304">
        <v>4.2377353169158449E-4</v>
      </c>
      <c r="BZ477" s="304">
        <v>2.8222048143152533E-3</v>
      </c>
      <c r="CA477" s="304">
        <v>9.1801612080133325E-4</v>
      </c>
      <c r="CB477" s="304">
        <v>1.5053700346927606E-2</v>
      </c>
      <c r="CC477" s="307">
        <v>4.7921158699763556E-4</v>
      </c>
      <c r="CD477" s="308">
        <f t="shared" si="54"/>
        <v>1.2329070814506835</v>
      </c>
    </row>
    <row r="478" spans="1:82" ht="18" customHeight="1">
      <c r="A478" s="218"/>
      <c r="B478" s="361">
        <v>18</v>
      </c>
      <c r="C478" s="209" t="s">
        <v>240</v>
      </c>
      <c r="D478" s="304">
        <v>1.1525531514706389E-3</v>
      </c>
      <c r="E478" s="304">
        <v>7.684852080139926E-4</v>
      </c>
      <c r="F478" s="304">
        <v>1.5226024093297937E-3</v>
      </c>
      <c r="G478" s="304">
        <v>1.9515646591603416E-3</v>
      </c>
      <c r="H478" s="304">
        <v>1.3575396265105028E-3</v>
      </c>
      <c r="I478" s="304">
        <v>1.0226268764098323E-3</v>
      </c>
      <c r="J478" s="304">
        <v>1.0844600103290093E-3</v>
      </c>
      <c r="K478" s="304">
        <v>1.4580910506834749E-3</v>
      </c>
      <c r="L478" s="304">
        <v>3.8152692005095424E-4</v>
      </c>
      <c r="M478" s="304">
        <v>1.2147907836117507E-3</v>
      </c>
      <c r="N478" s="304">
        <v>1.3717067183777816E-3</v>
      </c>
      <c r="O478" s="304">
        <v>8.2102561816533215E-4</v>
      </c>
      <c r="P478" s="304">
        <v>8.2463501197859715E-4</v>
      </c>
      <c r="Q478" s="304">
        <v>7.1369042573376047E-3</v>
      </c>
      <c r="R478" s="304">
        <v>7.5846638022442339E-3</v>
      </c>
      <c r="S478" s="304">
        <v>1.1754139586617949E-2</v>
      </c>
      <c r="T478" s="304">
        <v>9.8776071917711858E-2</v>
      </c>
      <c r="U478" s="304">
        <v>0.23761960055196321</v>
      </c>
      <c r="V478" s="304">
        <v>7.8255519081733935E-2</v>
      </c>
      <c r="W478" s="304">
        <v>0.22585403330436946</v>
      </c>
      <c r="X478" s="304">
        <v>1.4436877865201054E-2</v>
      </c>
      <c r="Y478" s="304">
        <v>2.5655206988530036E-3</v>
      </c>
      <c r="Z478" s="304">
        <v>3.2493825381087081E-3</v>
      </c>
      <c r="AA478" s="304">
        <v>1.2628633596217154E-3</v>
      </c>
      <c r="AB478" s="304">
        <v>2.9581745443930797E-3</v>
      </c>
      <c r="AC478" s="304">
        <v>1.3548324080128722E-3</v>
      </c>
      <c r="AD478" s="304">
        <v>1.6528957949019094E-3</v>
      </c>
      <c r="AE478" s="304">
        <v>2.1266340166198271E-3</v>
      </c>
      <c r="AF478" s="304">
        <v>5.9046191700808082E-4</v>
      </c>
      <c r="AG478" s="304">
        <v>1.7328451431876677E-3</v>
      </c>
      <c r="AH478" s="304">
        <v>3.2460868873666975E-3</v>
      </c>
      <c r="AI478" s="304">
        <v>3.2188982126036625E-3</v>
      </c>
      <c r="AJ478" s="304">
        <v>2.2293979664928863E-3</v>
      </c>
      <c r="AK478" s="304">
        <v>1.8725044101077018E-3</v>
      </c>
      <c r="AL478" s="304">
        <v>1.6254405491402811E-3</v>
      </c>
      <c r="AM478" s="304">
        <v>1.3148781959749981E-2</v>
      </c>
      <c r="AN478" s="304">
        <v>1.2521542957535461E-3</v>
      </c>
      <c r="AO478" s="304">
        <v>2.4721224808108812E-2</v>
      </c>
      <c r="AP478" s="309">
        <v>1.1394994327563524E-3</v>
      </c>
      <c r="AQ478" s="304">
        <v>1.0895315796865829E-3</v>
      </c>
      <c r="AR478" s="304">
        <v>8.8133782257068013E-4</v>
      </c>
      <c r="AS478" s="304">
        <v>1.5832966129710841E-3</v>
      </c>
      <c r="AT478" s="304">
        <v>1.9965085992065599E-3</v>
      </c>
      <c r="AU478" s="304">
        <v>1.2786354512412538E-3</v>
      </c>
      <c r="AV478" s="304">
        <v>1.0912455585567423E-3</v>
      </c>
      <c r="AW478" s="304">
        <v>1.1051165488515633E-3</v>
      </c>
      <c r="AX478" s="304">
        <v>1.4411598623836354E-3</v>
      </c>
      <c r="AY478" s="304">
        <v>2.040686096018172E-4</v>
      </c>
      <c r="AZ478" s="304">
        <v>1.2190514470450113E-3</v>
      </c>
      <c r="BA478" s="304">
        <v>1.448822462999873E-3</v>
      </c>
      <c r="BB478" s="304">
        <v>7.6658225547815537E-4</v>
      </c>
      <c r="BC478" s="304">
        <v>9.9379298061814838E-4</v>
      </c>
      <c r="BD478" s="304">
        <v>2.7224119656459084E-3</v>
      </c>
      <c r="BE478" s="304">
        <v>1.1974349689111471E-2</v>
      </c>
      <c r="BF478" s="304">
        <v>1.3208688216806997E-2</v>
      </c>
      <c r="BG478" s="304">
        <v>0.10309300499096911</v>
      </c>
      <c r="BH478" s="304">
        <v>1.2379184573613873</v>
      </c>
      <c r="BI478" s="304">
        <v>0.12097356232956641</v>
      </c>
      <c r="BJ478" s="304">
        <v>0.24874416064143037</v>
      </c>
      <c r="BK478" s="304">
        <v>2.0944800933433823E-2</v>
      </c>
      <c r="BL478" s="304">
        <v>5.5168452167845211E-3</v>
      </c>
      <c r="BM478" s="304">
        <v>3.0909871897259263E-3</v>
      </c>
      <c r="BN478" s="304">
        <v>1.5081002839595539E-3</v>
      </c>
      <c r="BO478" s="304">
        <v>2.7357367507134379E-3</v>
      </c>
      <c r="BP478" s="304">
        <v>1.3876495510549297E-3</v>
      </c>
      <c r="BQ478" s="304">
        <v>1.6310896546844575E-3</v>
      </c>
      <c r="BR478" s="304">
        <v>2.1750870862886425E-3</v>
      </c>
      <c r="BS478" s="304">
        <v>6.4006110839712682E-4</v>
      </c>
      <c r="BT478" s="304">
        <v>1.7666805554440847E-3</v>
      </c>
      <c r="BU478" s="304">
        <v>3.5396643854742455E-3</v>
      </c>
      <c r="BV478" s="304">
        <v>3.9520975788353242E-3</v>
      </c>
      <c r="BW478" s="304">
        <v>2.6483605397023329E-3</v>
      </c>
      <c r="BX478" s="304">
        <v>1.8881680577021562E-3</v>
      </c>
      <c r="BY478" s="304">
        <v>1.7354295849095255E-3</v>
      </c>
      <c r="BZ478" s="304">
        <v>1.2796010274935573E-2</v>
      </c>
      <c r="CA478" s="304">
        <v>1.2803054306430273E-3</v>
      </c>
      <c r="CB478" s="304">
        <v>2.812269781113939E-2</v>
      </c>
      <c r="CC478" s="307">
        <v>1.2241155450932557E-3</v>
      </c>
      <c r="CD478" s="308">
        <f t="shared" si="54"/>
        <v>2.6186146898791067</v>
      </c>
    </row>
    <row r="479" spans="1:82" ht="18" customHeight="1">
      <c r="A479" s="218"/>
      <c r="B479" s="361">
        <v>19</v>
      </c>
      <c r="C479" s="209" t="s">
        <v>48</v>
      </c>
      <c r="D479" s="304">
        <v>6.5513550422335474E-4</v>
      </c>
      <c r="E479" s="304">
        <v>3.6271264088764179E-4</v>
      </c>
      <c r="F479" s="304">
        <v>2.6576712970511601E-3</v>
      </c>
      <c r="G479" s="304">
        <v>1.0606513794180919E-3</v>
      </c>
      <c r="H479" s="304">
        <v>7.3477484910379541E-4</v>
      </c>
      <c r="I479" s="304">
        <v>5.3481269848200689E-4</v>
      </c>
      <c r="J479" s="304">
        <v>6.6660692074714002E-4</v>
      </c>
      <c r="K479" s="304">
        <v>7.4928297709914843E-4</v>
      </c>
      <c r="L479" s="304">
        <v>2.33115521557816E-4</v>
      </c>
      <c r="M479" s="304">
        <v>6.958854681036415E-4</v>
      </c>
      <c r="N479" s="304">
        <v>7.6922531597484038E-4</v>
      </c>
      <c r="O479" s="304">
        <v>4.9642668583126581E-4</v>
      </c>
      <c r="P479" s="304">
        <v>4.1905173753510301E-4</v>
      </c>
      <c r="Q479" s="304">
        <v>1.1961433442764418E-3</v>
      </c>
      <c r="R479" s="304">
        <v>2.1602061051916779E-2</v>
      </c>
      <c r="S479" s="304">
        <v>1.645263585229793E-2</v>
      </c>
      <c r="T479" s="304">
        <v>1.7620711436313004E-2</v>
      </c>
      <c r="U479" s="304">
        <v>1.3347039635812057E-2</v>
      </c>
      <c r="V479" s="304">
        <v>0.11525627812940184</v>
      </c>
      <c r="W479" s="304">
        <v>2.1977523494190465E-2</v>
      </c>
      <c r="X479" s="304">
        <v>3.1662756257966843E-2</v>
      </c>
      <c r="Y479" s="304">
        <v>1.6371058667815866E-3</v>
      </c>
      <c r="Z479" s="304">
        <v>6.5216501528357401E-3</v>
      </c>
      <c r="AA479" s="304">
        <v>7.804346626352276E-4</v>
      </c>
      <c r="AB479" s="304">
        <v>2.0177280820958391E-3</v>
      </c>
      <c r="AC479" s="304">
        <v>7.0495730406871799E-4</v>
      </c>
      <c r="AD479" s="304">
        <v>9.0233083977814819E-4</v>
      </c>
      <c r="AE479" s="304">
        <v>1.0033406632493516E-3</v>
      </c>
      <c r="AF479" s="304">
        <v>3.6302102386244798E-4</v>
      </c>
      <c r="AG479" s="304">
        <v>1.6069671337851248E-3</v>
      </c>
      <c r="AH479" s="304">
        <v>1.4278262272683516E-3</v>
      </c>
      <c r="AI479" s="304">
        <v>2.1223845031188688E-3</v>
      </c>
      <c r="AJ479" s="304">
        <v>1.2248611616267546E-3</v>
      </c>
      <c r="AK479" s="304">
        <v>6.9462401591260123E-4</v>
      </c>
      <c r="AL479" s="304">
        <v>7.5495705513749949E-4</v>
      </c>
      <c r="AM479" s="304">
        <v>6.319967392718613E-3</v>
      </c>
      <c r="AN479" s="304">
        <v>7.0552902626786883E-4</v>
      </c>
      <c r="AO479" s="304">
        <v>1.1664492899914852E-3</v>
      </c>
      <c r="AP479" s="309">
        <v>8.522508984893498E-4</v>
      </c>
      <c r="AQ479" s="304">
        <v>6.4118069340212628E-4</v>
      </c>
      <c r="AR479" s="304">
        <v>4.3431544042127422E-4</v>
      </c>
      <c r="AS479" s="304">
        <v>3.0570631419919287E-3</v>
      </c>
      <c r="AT479" s="304">
        <v>1.440524799397756E-3</v>
      </c>
      <c r="AU479" s="304">
        <v>7.2567992119721998E-4</v>
      </c>
      <c r="AV479" s="304">
        <v>5.5065359618345407E-4</v>
      </c>
      <c r="AW479" s="304">
        <v>6.7709509201211576E-4</v>
      </c>
      <c r="AX479" s="304">
        <v>7.4173643949352035E-4</v>
      </c>
      <c r="AY479" s="304">
        <v>1.2900026918487067E-4</v>
      </c>
      <c r="AZ479" s="304">
        <v>6.999553797456847E-4</v>
      </c>
      <c r="BA479" s="304">
        <v>8.2703723888878015E-4</v>
      </c>
      <c r="BB479" s="304">
        <v>4.5638136774398441E-4</v>
      </c>
      <c r="BC479" s="304">
        <v>4.7039361821652457E-4</v>
      </c>
      <c r="BD479" s="304">
        <v>8.7511019750870255E-4</v>
      </c>
      <c r="BE479" s="304">
        <v>1.8915518753189729E-2</v>
      </c>
      <c r="BF479" s="304">
        <v>1.7197174589855747E-2</v>
      </c>
      <c r="BG479" s="304">
        <v>1.4242293703256271E-2</v>
      </c>
      <c r="BH479" s="304">
        <v>8.1824368329498753E-3</v>
      </c>
      <c r="BI479" s="304">
        <v>1.0879288732280157</v>
      </c>
      <c r="BJ479" s="304">
        <v>1.4436726994712141E-2</v>
      </c>
      <c r="BK479" s="304">
        <v>5.1080353651441396E-2</v>
      </c>
      <c r="BL479" s="304">
        <v>1.4311581161292155E-3</v>
      </c>
      <c r="BM479" s="304">
        <v>6.5442923152114777E-3</v>
      </c>
      <c r="BN479" s="304">
        <v>8.7046822063078849E-4</v>
      </c>
      <c r="BO479" s="304">
        <v>1.8683778270313818E-3</v>
      </c>
      <c r="BP479" s="304">
        <v>7.1599033779127261E-4</v>
      </c>
      <c r="BQ479" s="304">
        <v>8.9333578941127678E-4</v>
      </c>
      <c r="BR479" s="304">
        <v>1.0018906724417532E-3</v>
      </c>
      <c r="BS479" s="304">
        <v>3.8633199134542368E-4</v>
      </c>
      <c r="BT479" s="304">
        <v>1.7652513687709918E-3</v>
      </c>
      <c r="BU479" s="304">
        <v>1.4714051977311629E-3</v>
      </c>
      <c r="BV479" s="304">
        <v>2.5313056908865023E-3</v>
      </c>
      <c r="BW479" s="304">
        <v>1.3214531842603843E-3</v>
      </c>
      <c r="BX479" s="304">
        <v>7.0246283557842269E-4</v>
      </c>
      <c r="BY479" s="304">
        <v>7.7427106024844294E-4</v>
      </c>
      <c r="BZ479" s="304">
        <v>6.1311731162139354E-3</v>
      </c>
      <c r="CA479" s="304">
        <v>7.2059297321927062E-4</v>
      </c>
      <c r="CB479" s="304">
        <v>1.1246487715605834E-3</v>
      </c>
      <c r="CC479" s="307">
        <v>9.0871188597331238E-4</v>
      </c>
      <c r="CD479" s="308">
        <f t="shared" si="54"/>
        <v>1.5348295138010588</v>
      </c>
    </row>
    <row r="480" spans="1:82" ht="18" customHeight="1">
      <c r="A480" s="218"/>
      <c r="B480" s="361">
        <v>20</v>
      </c>
      <c r="C480" s="209" t="s">
        <v>229</v>
      </c>
      <c r="D480" s="304">
        <v>5.0319596582605491E-5</v>
      </c>
      <c r="E480" s="304">
        <v>4.3874147689276452E-5</v>
      </c>
      <c r="F480" s="304">
        <v>1.3795722777134196E-4</v>
      </c>
      <c r="G480" s="304">
        <v>6.403704284859606E-5</v>
      </c>
      <c r="H480" s="304">
        <v>6.0003887412086205E-5</v>
      </c>
      <c r="I480" s="304">
        <v>4.4778043967279399E-5</v>
      </c>
      <c r="J480" s="304">
        <v>5.0991178220738731E-5</v>
      </c>
      <c r="K480" s="304">
        <v>6.2948037057327172E-5</v>
      </c>
      <c r="L480" s="304">
        <v>2.1343972343345172E-5</v>
      </c>
      <c r="M480" s="304">
        <v>5.0514383241497285E-5</v>
      </c>
      <c r="N480" s="304">
        <v>5.5459869666489883E-5</v>
      </c>
      <c r="O480" s="304">
        <v>3.7549480095896824E-5</v>
      </c>
      <c r="P480" s="304">
        <v>3.127796786258884E-5</v>
      </c>
      <c r="Q480" s="304">
        <v>4.2238610991094291E-5</v>
      </c>
      <c r="R480" s="304">
        <v>1.613045866953955E-4</v>
      </c>
      <c r="S480" s="304">
        <v>8.4573975446690738E-5</v>
      </c>
      <c r="T480" s="304">
        <v>5.8254631585616639E-5</v>
      </c>
      <c r="U480" s="304">
        <v>6.1181762064964093E-5</v>
      </c>
      <c r="V480" s="304">
        <v>5.9089680504209599E-5</v>
      </c>
      <c r="W480" s="304">
        <v>1.763723057142979E-3</v>
      </c>
      <c r="X480" s="304">
        <v>1.1275867345364667E-3</v>
      </c>
      <c r="Y480" s="304">
        <v>6.4315113610437732E-5</v>
      </c>
      <c r="Z480" s="304">
        <v>2.9376747770650441E-4</v>
      </c>
      <c r="AA480" s="304">
        <v>4.771689166497178E-5</v>
      </c>
      <c r="AB480" s="304">
        <v>9.9775809053901822E-5</v>
      </c>
      <c r="AC480" s="304">
        <v>4.9632296896698343E-5</v>
      </c>
      <c r="AD480" s="304">
        <v>7.6311491278582399E-5</v>
      </c>
      <c r="AE480" s="304">
        <v>7.789610620279443E-5</v>
      </c>
      <c r="AF480" s="304">
        <v>2.9379660165948618E-5</v>
      </c>
      <c r="AG480" s="304">
        <v>1.0641748690094855E-4</v>
      </c>
      <c r="AH480" s="304">
        <v>1.0711618627251526E-4</v>
      </c>
      <c r="AI480" s="304">
        <v>2.8065577226669513E-4</v>
      </c>
      <c r="AJ480" s="304">
        <v>6.125669012121313E-5</v>
      </c>
      <c r="AK480" s="304">
        <v>4.4345598543474505E-5</v>
      </c>
      <c r="AL480" s="304">
        <v>5.7864510701644162E-5</v>
      </c>
      <c r="AM480" s="304">
        <v>2.8936728000346335E-4</v>
      </c>
      <c r="AN480" s="304">
        <v>5.7520596175454942E-5</v>
      </c>
      <c r="AO480" s="304">
        <v>7.4204823336433099E-5</v>
      </c>
      <c r="AP480" s="309">
        <v>6.1200788074184588E-5</v>
      </c>
      <c r="AQ480" s="304">
        <v>6.2975419809641314E-5</v>
      </c>
      <c r="AR480" s="304">
        <v>7.75120404308546E-5</v>
      </c>
      <c r="AS480" s="304">
        <v>1.7625902566143316E-4</v>
      </c>
      <c r="AT480" s="304">
        <v>9.6197882868580436E-5</v>
      </c>
      <c r="AU480" s="304">
        <v>7.5636466565245469E-5</v>
      </c>
      <c r="AV480" s="304">
        <v>6.0311729397535947E-5</v>
      </c>
      <c r="AW480" s="304">
        <v>6.490704520791206E-5</v>
      </c>
      <c r="AX480" s="304">
        <v>8.9096196812352252E-5</v>
      </c>
      <c r="AY480" s="304">
        <v>1.6237364220443899E-5</v>
      </c>
      <c r="AZ480" s="304">
        <v>6.7390263440306872E-5</v>
      </c>
      <c r="BA480" s="304">
        <v>8.7387474168638878E-5</v>
      </c>
      <c r="BB480" s="304">
        <v>4.6241265817958072E-5</v>
      </c>
      <c r="BC480" s="304">
        <v>4.1911878988135301E-5</v>
      </c>
      <c r="BD480" s="304">
        <v>6.2978259346733426E-5</v>
      </c>
      <c r="BE480" s="304">
        <v>4.2212525357752543E-4</v>
      </c>
      <c r="BF480" s="304">
        <v>1.2825240492279118E-4</v>
      </c>
      <c r="BG480" s="304">
        <v>7.3071112615042907E-5</v>
      </c>
      <c r="BH480" s="304">
        <v>8.3102863778160819E-5</v>
      </c>
      <c r="BI480" s="304">
        <v>7.812286760548509E-5</v>
      </c>
      <c r="BJ480" s="304">
        <v>1.0084675704554575</v>
      </c>
      <c r="BK480" s="304">
        <v>3.4503732047117559E-3</v>
      </c>
      <c r="BL480" s="304">
        <v>7.5561664577250575E-5</v>
      </c>
      <c r="BM480" s="304">
        <v>6.6743635494039596E-4</v>
      </c>
      <c r="BN480" s="304">
        <v>8.6906589281029068E-5</v>
      </c>
      <c r="BO480" s="304">
        <v>1.5270769569306796E-4</v>
      </c>
      <c r="BP480" s="304">
        <v>7.73252307075555E-5</v>
      </c>
      <c r="BQ480" s="304">
        <v>1.4614976483904907E-4</v>
      </c>
      <c r="BR480" s="304">
        <v>1.3383349922867791E-4</v>
      </c>
      <c r="BS480" s="304">
        <v>6.0577806976628362E-5</v>
      </c>
      <c r="BT480" s="304">
        <v>1.6773131827388667E-4</v>
      </c>
      <c r="BU480" s="304">
        <v>1.8603898934377224E-4</v>
      </c>
      <c r="BV480" s="304">
        <v>8.1850070004904738E-4</v>
      </c>
      <c r="BW480" s="304">
        <v>1.1559941306483093E-4</v>
      </c>
      <c r="BX480" s="304">
        <v>6.4177724164244499E-5</v>
      </c>
      <c r="BY480" s="304">
        <v>9.3133807148651387E-5</v>
      </c>
      <c r="BZ480" s="304">
        <v>5.5366128068443652E-4</v>
      </c>
      <c r="CA480" s="304">
        <v>9.3363043224395221E-5</v>
      </c>
      <c r="CB480" s="304">
        <v>8.1728355299988962E-5</v>
      </c>
      <c r="CC480" s="307">
        <v>1.3353046317216146E-4</v>
      </c>
      <c r="CD480" s="308">
        <f t="shared" si="54"/>
        <v>1.0233833766287759</v>
      </c>
    </row>
    <row r="481" spans="1:82" ht="18" customHeight="1">
      <c r="A481" s="218"/>
      <c r="B481" s="361">
        <v>21</v>
      </c>
      <c r="C481" s="209" t="s">
        <v>157</v>
      </c>
      <c r="D481" s="304">
        <v>3.9454946788531993E-3</v>
      </c>
      <c r="E481" s="304">
        <v>2.6461266992382428E-3</v>
      </c>
      <c r="F481" s="304">
        <v>4.8202918363162491E-2</v>
      </c>
      <c r="G481" s="304">
        <v>5.1815595389068615E-3</v>
      </c>
      <c r="H481" s="304">
        <v>5.1703659453828351E-3</v>
      </c>
      <c r="I481" s="304">
        <v>3.0102286957262151E-3</v>
      </c>
      <c r="J481" s="304">
        <v>3.8548823479125382E-3</v>
      </c>
      <c r="K481" s="304">
        <v>4.1323015884792346E-3</v>
      </c>
      <c r="L481" s="304">
        <v>1.8369276263668689E-3</v>
      </c>
      <c r="M481" s="304">
        <v>3.3609719076728999E-3</v>
      </c>
      <c r="N481" s="304">
        <v>4.2913085670508401E-3</v>
      </c>
      <c r="O481" s="304">
        <v>2.9753380864381892E-3</v>
      </c>
      <c r="P481" s="304">
        <v>2.5888419151088734E-3</v>
      </c>
      <c r="Q481" s="304">
        <v>2.9022454009595515E-3</v>
      </c>
      <c r="R481" s="304">
        <v>3.0868900192363904E-3</v>
      </c>
      <c r="S481" s="304">
        <v>4.3601361922132346E-3</v>
      </c>
      <c r="T481" s="304">
        <v>3.318591348263442E-3</v>
      </c>
      <c r="U481" s="304">
        <v>3.6049607764490513E-3</v>
      </c>
      <c r="V481" s="304">
        <v>3.4124117948309309E-3</v>
      </c>
      <c r="W481" s="304">
        <v>3.5938793999796045E-3</v>
      </c>
      <c r="X481" s="304">
        <v>0.39100794990348736</v>
      </c>
      <c r="Y481" s="304">
        <v>6.2147623905442701E-3</v>
      </c>
      <c r="Z481" s="304">
        <v>5.0261256739196347E-3</v>
      </c>
      <c r="AA481" s="304">
        <v>3.6456837415566787E-3</v>
      </c>
      <c r="AB481" s="304">
        <v>6.605057464747455E-3</v>
      </c>
      <c r="AC481" s="304">
        <v>4.3847585389231716E-3</v>
      </c>
      <c r="AD481" s="304">
        <v>3.8306415772809532E-3</v>
      </c>
      <c r="AE481" s="304">
        <v>5.1361396196901816E-3</v>
      </c>
      <c r="AF481" s="304">
        <v>1.3246988416302844E-3</v>
      </c>
      <c r="AG481" s="304">
        <v>2.4835731711167659E-2</v>
      </c>
      <c r="AH481" s="304">
        <v>6.4296951110472227E-3</v>
      </c>
      <c r="AI481" s="304">
        <v>1.1850152785830199E-2</v>
      </c>
      <c r="AJ481" s="304">
        <v>3.8689411270492894E-3</v>
      </c>
      <c r="AK481" s="304">
        <v>2.883499776946906E-3</v>
      </c>
      <c r="AL481" s="304">
        <v>4.0770749491558416E-3</v>
      </c>
      <c r="AM481" s="304">
        <v>2.6516515274244441E-2</v>
      </c>
      <c r="AN481" s="304">
        <v>3.6648802363470241E-3</v>
      </c>
      <c r="AO481" s="304">
        <v>5.1773108859209972E-3</v>
      </c>
      <c r="AP481" s="309">
        <v>4.0136705147407617E-3</v>
      </c>
      <c r="AQ481" s="304">
        <v>4.2186336114965863E-3</v>
      </c>
      <c r="AR481" s="304">
        <v>3.3532291547730751E-3</v>
      </c>
      <c r="AS481" s="304">
        <v>6.0600815310196413E-2</v>
      </c>
      <c r="AT481" s="304">
        <v>6.1949834206949262E-3</v>
      </c>
      <c r="AU481" s="304">
        <v>6.1050892423516112E-3</v>
      </c>
      <c r="AV481" s="304">
        <v>3.3866609409245419E-3</v>
      </c>
      <c r="AW481" s="304">
        <v>4.1242740061123075E-3</v>
      </c>
      <c r="AX481" s="304">
        <v>4.617197136562984E-3</v>
      </c>
      <c r="AY481" s="304">
        <v>1.1570085260608515E-3</v>
      </c>
      <c r="AZ481" s="304">
        <v>3.7957144444568827E-3</v>
      </c>
      <c r="BA481" s="304">
        <v>5.1724639886630832E-3</v>
      </c>
      <c r="BB481" s="304">
        <v>3.0287335679137148E-3</v>
      </c>
      <c r="BC481" s="304">
        <v>3.078882864208831E-3</v>
      </c>
      <c r="BD481" s="304">
        <v>3.1688833903157515E-3</v>
      </c>
      <c r="BE481" s="304">
        <v>3.5125043666906423E-3</v>
      </c>
      <c r="BF481" s="304">
        <v>3.8893141450924052E-3</v>
      </c>
      <c r="BG481" s="304">
        <v>3.5398481923292458E-3</v>
      </c>
      <c r="BH481" s="304">
        <v>3.8632041430960557E-3</v>
      </c>
      <c r="BI481" s="304">
        <v>3.7337635654973011E-3</v>
      </c>
      <c r="BJ481" s="304">
        <v>3.7295231085025821E-3</v>
      </c>
      <c r="BK481" s="304">
        <v>1.6222958885998631</v>
      </c>
      <c r="BL481" s="304">
        <v>6.021013265164704E-3</v>
      </c>
      <c r="BM481" s="304">
        <v>5.7565809655101483E-3</v>
      </c>
      <c r="BN481" s="304">
        <v>4.7731812846824265E-3</v>
      </c>
      <c r="BO481" s="304">
        <v>7.2467804384043107E-3</v>
      </c>
      <c r="BP481" s="304">
        <v>5.185003139947234E-3</v>
      </c>
      <c r="BQ481" s="304">
        <v>4.4817744796263603E-3</v>
      </c>
      <c r="BR481" s="304">
        <v>6.0644888475601755E-3</v>
      </c>
      <c r="BS481" s="304">
        <v>1.6980282702498564E-3</v>
      </c>
      <c r="BT481" s="304">
        <v>3.386721892618149E-2</v>
      </c>
      <c r="BU481" s="304">
        <v>7.5649497844262536E-3</v>
      </c>
      <c r="BV481" s="304">
        <v>1.7497683275919329E-2</v>
      </c>
      <c r="BW481" s="304">
        <v>5.0828919958756024E-3</v>
      </c>
      <c r="BX481" s="304">
        <v>3.3540374868588014E-3</v>
      </c>
      <c r="BY481" s="304">
        <v>4.8370988039519568E-3</v>
      </c>
      <c r="BZ481" s="304">
        <v>3.4428623600520132E-2</v>
      </c>
      <c r="CA481" s="304">
        <v>4.1409139622127066E-3</v>
      </c>
      <c r="CB481" s="304">
        <v>5.4622143380926294E-3</v>
      </c>
      <c r="CC481" s="307">
        <v>5.0689942964052539E-3</v>
      </c>
      <c r="CD481" s="308">
        <f t="shared" si="54"/>
        <v>2.5550677639038546</v>
      </c>
    </row>
    <row r="482" spans="1:82" ht="18" customHeight="1">
      <c r="A482" s="218"/>
      <c r="B482" s="361">
        <v>22</v>
      </c>
      <c r="C482" s="209" t="s">
        <v>49</v>
      </c>
      <c r="D482" s="304">
        <v>3.3713343665928031E-3</v>
      </c>
      <c r="E482" s="304">
        <v>2.2159912327606702E-3</v>
      </c>
      <c r="F482" s="304">
        <v>5.082592493266572E-3</v>
      </c>
      <c r="G482" s="304">
        <v>3.5693743445520997E-3</v>
      </c>
      <c r="H482" s="304">
        <v>6.1461874020308374E-3</v>
      </c>
      <c r="I482" s="304">
        <v>8.3119261894971132E-3</v>
      </c>
      <c r="J482" s="304">
        <v>1.0199712121767847E-2</v>
      </c>
      <c r="K482" s="304">
        <v>5.2628531515440721E-3</v>
      </c>
      <c r="L482" s="304">
        <v>3.6224349270457105E-3</v>
      </c>
      <c r="M482" s="304">
        <v>4.8990125129919028E-3</v>
      </c>
      <c r="N482" s="304">
        <v>6.745781321866747E-3</v>
      </c>
      <c r="O482" s="304">
        <v>1.0039889398965414E-2</v>
      </c>
      <c r="P482" s="304">
        <v>2.2725175393794428E-2</v>
      </c>
      <c r="Q482" s="304">
        <v>6.9937935403631092E-3</v>
      </c>
      <c r="R482" s="304">
        <v>4.4689330015683639E-3</v>
      </c>
      <c r="S482" s="304">
        <v>4.6406551334275221E-3</v>
      </c>
      <c r="T482" s="304">
        <v>7.0921594305927834E-3</v>
      </c>
      <c r="U482" s="304">
        <v>5.2593302982441381E-3</v>
      </c>
      <c r="V482" s="304">
        <v>6.1864764187683332E-3</v>
      </c>
      <c r="W482" s="304">
        <v>6.5581610655929623E-3</v>
      </c>
      <c r="X482" s="304">
        <v>5.302640692461928E-3</v>
      </c>
      <c r="Y482" s="304">
        <v>2.1200041128822927E-2</v>
      </c>
      <c r="Z482" s="304">
        <v>4.6079531670187579E-3</v>
      </c>
      <c r="AA482" s="304">
        <v>5.3540341550270673E-3</v>
      </c>
      <c r="AB482" s="304">
        <v>4.7198870368453808E-3</v>
      </c>
      <c r="AC482" s="304">
        <v>4.1155575455385993E-3</v>
      </c>
      <c r="AD482" s="304">
        <v>4.0846285985949088E-3</v>
      </c>
      <c r="AE482" s="304">
        <v>8.2698094513465152E-3</v>
      </c>
      <c r="AF482" s="304">
        <v>1.1079768319389846E-3</v>
      </c>
      <c r="AG482" s="304">
        <v>2.678613543879035E-3</v>
      </c>
      <c r="AH482" s="304">
        <v>1.0613364592167022E-2</v>
      </c>
      <c r="AI482" s="304">
        <v>4.3827988299845935E-3</v>
      </c>
      <c r="AJ482" s="304">
        <v>7.7949589608186437E-3</v>
      </c>
      <c r="AK482" s="304">
        <v>3.625294081056715E-3</v>
      </c>
      <c r="AL482" s="304">
        <v>1.7922691875825413E-2</v>
      </c>
      <c r="AM482" s="304">
        <v>4.4271203435685032E-3</v>
      </c>
      <c r="AN482" s="304">
        <v>4.8089652512014677E-3</v>
      </c>
      <c r="AO482" s="304">
        <v>5.7257866522778089E-2</v>
      </c>
      <c r="AP482" s="309">
        <v>2.4138984521963288E-3</v>
      </c>
      <c r="AQ482" s="304">
        <v>4.3815753337617799E-3</v>
      </c>
      <c r="AR482" s="304">
        <v>5.8903366447150187E-3</v>
      </c>
      <c r="AS482" s="304">
        <v>8.1452431633963797E-3</v>
      </c>
      <c r="AT482" s="304">
        <v>5.5632220137189856E-3</v>
      </c>
      <c r="AU482" s="304">
        <v>9.1973752326751698E-3</v>
      </c>
      <c r="AV482" s="304">
        <v>1.5551075240110427E-2</v>
      </c>
      <c r="AW482" s="304">
        <v>1.5018527679142153E-2</v>
      </c>
      <c r="AX482" s="304">
        <v>7.1870268641683306E-3</v>
      </c>
      <c r="AY482" s="304">
        <v>1.4280056067982462E-3</v>
      </c>
      <c r="AZ482" s="304">
        <v>7.3058351603349772E-3</v>
      </c>
      <c r="BA482" s="304">
        <v>9.4103317448836956E-3</v>
      </c>
      <c r="BB482" s="304">
        <v>1.4251726921952521E-2</v>
      </c>
      <c r="BC482" s="304">
        <v>3.8252975306530421E-2</v>
      </c>
      <c r="BD482" s="304">
        <v>6.9569888502180261E-3</v>
      </c>
      <c r="BE482" s="304">
        <v>5.3531898931192378E-3</v>
      </c>
      <c r="BF482" s="304">
        <v>5.9602292078210018E-3</v>
      </c>
      <c r="BG482" s="304">
        <v>8.7726833138471287E-3</v>
      </c>
      <c r="BH482" s="304">
        <v>6.6060026189084034E-3</v>
      </c>
      <c r="BI482" s="304">
        <v>8.0396488620355332E-3</v>
      </c>
      <c r="BJ482" s="304">
        <v>8.4655452074029851E-3</v>
      </c>
      <c r="BK482" s="304">
        <v>6.3429403245643086E-3</v>
      </c>
      <c r="BL482" s="304">
        <v>1.0339040456194444</v>
      </c>
      <c r="BM482" s="304">
        <v>6.6448940295513311E-3</v>
      </c>
      <c r="BN482" s="304">
        <v>8.8139082408021027E-3</v>
      </c>
      <c r="BO482" s="304">
        <v>7.1817078396972491E-3</v>
      </c>
      <c r="BP482" s="304">
        <v>7.1759085592649815E-3</v>
      </c>
      <c r="BQ482" s="304">
        <v>6.6522199472679872E-3</v>
      </c>
      <c r="BR482" s="304">
        <v>1.5024484541618402E-2</v>
      </c>
      <c r="BS482" s="304">
        <v>1.8389888229510629E-3</v>
      </c>
      <c r="BT482" s="304">
        <v>4.2813756488806216E-3</v>
      </c>
      <c r="BU482" s="304">
        <v>2.1122032526363077E-2</v>
      </c>
      <c r="BV482" s="304">
        <v>7.9733402543979096E-3</v>
      </c>
      <c r="BW482" s="304">
        <v>1.6140215654298452E-2</v>
      </c>
      <c r="BX482" s="304">
        <v>5.7692564296078731E-3</v>
      </c>
      <c r="BY482" s="304">
        <v>3.349571899678544E-2</v>
      </c>
      <c r="BZ482" s="304">
        <v>1.0015642602185707E-2</v>
      </c>
      <c r="CA482" s="304">
        <v>7.847149745727167E-3</v>
      </c>
      <c r="CB482" s="304">
        <v>0.10634281368959313</v>
      </c>
      <c r="CC482" s="307">
        <v>3.7959590457831271E-3</v>
      </c>
      <c r="CD482" s="308">
        <f t="shared" si="54"/>
        <v>1.8101800221906295</v>
      </c>
    </row>
    <row r="483" spans="1:82" ht="18" customHeight="1">
      <c r="A483" s="218"/>
      <c r="B483" s="361">
        <v>23</v>
      </c>
      <c r="C483" s="209" t="s">
        <v>50</v>
      </c>
      <c r="D483" s="304">
        <v>2.4336027547049344E-3</v>
      </c>
      <c r="E483" s="304">
        <v>9.3072146002939166E-4</v>
      </c>
      <c r="F483" s="304">
        <v>1.7282507854975003E-3</v>
      </c>
      <c r="G483" s="304">
        <v>1.0100482887429756E-3</v>
      </c>
      <c r="H483" s="304">
        <v>2.7577153590961929E-3</v>
      </c>
      <c r="I483" s="304">
        <v>1.9863227180178787E-3</v>
      </c>
      <c r="J483" s="304">
        <v>3.4743321706904272E-3</v>
      </c>
      <c r="K483" s="304">
        <v>2.763160480606556E-3</v>
      </c>
      <c r="L483" s="304">
        <v>5.8520626618799461E-4</v>
      </c>
      <c r="M483" s="304">
        <v>2.7525750308920664E-3</v>
      </c>
      <c r="N483" s="304">
        <v>1.7509723374928338E-3</v>
      </c>
      <c r="O483" s="304">
        <v>3.4290144422069197E-3</v>
      </c>
      <c r="P483" s="304">
        <v>2.9733236803230752E-3</v>
      </c>
      <c r="Q483" s="304">
        <v>2.609096190178141E-3</v>
      </c>
      <c r="R483" s="304">
        <v>2.4735508251648034E-3</v>
      </c>
      <c r="S483" s="304">
        <v>2.368342049745082E-3</v>
      </c>
      <c r="T483" s="304">
        <v>2.741617376485231E-3</v>
      </c>
      <c r="U483" s="304">
        <v>3.0180391794829755E-3</v>
      </c>
      <c r="V483" s="304">
        <v>3.0038306780039172E-3</v>
      </c>
      <c r="W483" s="304">
        <v>3.2739246369095512E-3</v>
      </c>
      <c r="X483" s="304">
        <v>3.0210016364724261E-3</v>
      </c>
      <c r="Y483" s="304">
        <v>2.6138596637710304E-3</v>
      </c>
      <c r="Z483" s="304">
        <v>2.3657615734700224E-3</v>
      </c>
      <c r="AA483" s="304">
        <v>6.9483249530813591E-4</v>
      </c>
      <c r="AB483" s="304">
        <v>1.388728571444535E-3</v>
      </c>
      <c r="AC483" s="304">
        <v>9.6492850843585081E-4</v>
      </c>
      <c r="AD483" s="304">
        <v>7.4724224893633093E-4</v>
      </c>
      <c r="AE483" s="304">
        <v>8.9696343064926893E-4</v>
      </c>
      <c r="AF483" s="304">
        <v>2.8104919318222251E-4</v>
      </c>
      <c r="AG483" s="304">
        <v>9.4309643098762822E-4</v>
      </c>
      <c r="AH483" s="304">
        <v>1.4462330561108791E-3</v>
      </c>
      <c r="AI483" s="304">
        <v>7.0765426421389745E-4</v>
      </c>
      <c r="AJ483" s="304">
        <v>8.2690944960739203E-4</v>
      </c>
      <c r="AK483" s="304">
        <v>1.5321002234093149E-3</v>
      </c>
      <c r="AL483" s="304">
        <v>1.225974618517267E-3</v>
      </c>
      <c r="AM483" s="304">
        <v>1.0589515589369675E-3</v>
      </c>
      <c r="AN483" s="304">
        <v>1.4002657775353249E-3</v>
      </c>
      <c r="AO483" s="304">
        <v>5.8662632394228288E-3</v>
      </c>
      <c r="AP483" s="309">
        <v>7.8882183154431451E-4</v>
      </c>
      <c r="AQ483" s="304">
        <v>8.7278028256115719E-3</v>
      </c>
      <c r="AR483" s="304">
        <v>3.5230505547002586E-3</v>
      </c>
      <c r="AS483" s="304">
        <v>3.7261599148131867E-3</v>
      </c>
      <c r="AT483" s="304">
        <v>1.0547263531877498E-2</v>
      </c>
      <c r="AU483" s="304">
        <v>4.9169474541677681E-3</v>
      </c>
      <c r="AV483" s="304">
        <v>6.7858067712533087E-3</v>
      </c>
      <c r="AW483" s="304">
        <v>1.1386416916005485E-2</v>
      </c>
      <c r="AX483" s="304">
        <v>8.3066261745382355E-3</v>
      </c>
      <c r="AY483" s="304">
        <v>1.4284298127881703E-3</v>
      </c>
      <c r="AZ483" s="304">
        <v>9.3159564826066129E-3</v>
      </c>
      <c r="BA483" s="304">
        <v>1.1494626013732441E-2</v>
      </c>
      <c r="BB483" s="304">
        <v>1.2360408981294204E-2</v>
      </c>
      <c r="BC483" s="304">
        <v>8.1188698644273343E-3</v>
      </c>
      <c r="BD483" s="304">
        <v>9.8895918118111353E-3</v>
      </c>
      <c r="BE483" s="304">
        <v>6.2525576950636132E-3</v>
      </c>
      <c r="BF483" s="304">
        <v>5.7525581463073868E-3</v>
      </c>
      <c r="BG483" s="304">
        <v>5.8048896470587023E-3</v>
      </c>
      <c r="BH483" s="304">
        <v>8.8661423860471825E-3</v>
      </c>
      <c r="BI483" s="304">
        <v>6.6274853730045906E-3</v>
      </c>
      <c r="BJ483" s="304">
        <v>6.7711596954071465E-3</v>
      </c>
      <c r="BK483" s="304">
        <v>5.5723232958999431E-3</v>
      </c>
      <c r="BL483" s="304">
        <v>6.4523244593117264E-3</v>
      </c>
      <c r="BM483" s="304">
        <v>1.0050323456178392</v>
      </c>
      <c r="BN483" s="304">
        <v>2.6135811906376757E-2</v>
      </c>
      <c r="BO483" s="304">
        <v>5.7206291196363314E-2</v>
      </c>
      <c r="BP483" s="304">
        <v>7.5071233936024728E-3</v>
      </c>
      <c r="BQ483" s="304">
        <v>6.9305698052433522E-3</v>
      </c>
      <c r="BR483" s="304">
        <v>6.0348321489277186E-3</v>
      </c>
      <c r="BS483" s="304">
        <v>1.5010814486266112E-2</v>
      </c>
      <c r="BT483" s="304">
        <v>1.0206118464635813E-2</v>
      </c>
      <c r="BU483" s="304">
        <v>7.4894430643380576E-3</v>
      </c>
      <c r="BV483" s="304">
        <v>1.0306298427728313E-2</v>
      </c>
      <c r="BW483" s="304">
        <v>1.0714130985727672E-2</v>
      </c>
      <c r="BX483" s="304">
        <v>6.0521458232028246E-3</v>
      </c>
      <c r="BY483" s="304">
        <v>4.4337828112723035E-3</v>
      </c>
      <c r="BZ483" s="304">
        <v>4.0064535913340573E-3</v>
      </c>
      <c r="CA483" s="304">
        <v>7.2655388316499887E-3</v>
      </c>
      <c r="CB483" s="304">
        <v>7.6644881494747916E-3</v>
      </c>
      <c r="CC483" s="307">
        <v>1.7703299226424673E-2</v>
      </c>
      <c r="CD483" s="308">
        <f t="shared" si="54"/>
        <v>1.4491611702205489</v>
      </c>
    </row>
    <row r="484" spans="1:82" ht="18" customHeight="1">
      <c r="A484" s="218"/>
      <c r="B484" s="361">
        <v>24</v>
      </c>
      <c r="C484" s="209" t="s">
        <v>158</v>
      </c>
      <c r="D484" s="304">
        <v>1.062704354290538E-2</v>
      </c>
      <c r="E484" s="304">
        <v>4.2705760140150139E-3</v>
      </c>
      <c r="F484" s="304">
        <v>8.7658212077008461E-3</v>
      </c>
      <c r="G484" s="304">
        <v>4.0857261967388505E-3</v>
      </c>
      <c r="H484" s="304">
        <v>1.212013505436162E-2</v>
      </c>
      <c r="I484" s="304">
        <v>9.9253993817766725E-3</v>
      </c>
      <c r="J484" s="304">
        <v>1.9302502984838689E-2</v>
      </c>
      <c r="K484" s="304">
        <v>1.4701255053324692E-2</v>
      </c>
      <c r="L484" s="304">
        <v>2.5532008755059198E-3</v>
      </c>
      <c r="M484" s="304">
        <v>1.4082247731818404E-2</v>
      </c>
      <c r="N484" s="304">
        <v>8.7343692896120085E-3</v>
      </c>
      <c r="O484" s="304">
        <v>2.3668042794814711E-2</v>
      </c>
      <c r="P484" s="304">
        <v>1.9554471907539034E-2</v>
      </c>
      <c r="Q484" s="304">
        <v>1.5317650596868187E-2</v>
      </c>
      <c r="R484" s="304">
        <v>1.3829185899613891E-2</v>
      </c>
      <c r="S484" s="304">
        <v>1.2525176139710532E-2</v>
      </c>
      <c r="T484" s="304">
        <v>1.4216302036023375E-2</v>
      </c>
      <c r="U484" s="304">
        <v>1.6770961382574744E-2</v>
      </c>
      <c r="V484" s="304">
        <v>1.5885928765350207E-2</v>
      </c>
      <c r="W484" s="304">
        <v>1.7782424846113431E-2</v>
      </c>
      <c r="X484" s="304">
        <v>1.872600364596657E-2</v>
      </c>
      <c r="Y484" s="304">
        <v>1.2079994930557092E-2</v>
      </c>
      <c r="Z484" s="304">
        <v>1.1777638940661094E-2</v>
      </c>
      <c r="AA484" s="304">
        <v>2.7255334542858499E-3</v>
      </c>
      <c r="AB484" s="304">
        <v>5.7975905316716416E-3</v>
      </c>
      <c r="AC484" s="304">
        <v>3.7544888945105245E-3</v>
      </c>
      <c r="AD484" s="304">
        <v>2.6741565818536573E-3</v>
      </c>
      <c r="AE484" s="304">
        <v>2.8313304630709505E-3</v>
      </c>
      <c r="AF484" s="304">
        <v>8.8176682961771803E-4</v>
      </c>
      <c r="AG484" s="304">
        <v>3.4811844200587786E-3</v>
      </c>
      <c r="AH484" s="304">
        <v>4.2930454111739383E-3</v>
      </c>
      <c r="AI484" s="304">
        <v>2.6685488961261314E-3</v>
      </c>
      <c r="AJ484" s="304">
        <v>3.3763586727954312E-3</v>
      </c>
      <c r="AK484" s="304">
        <v>7.7950559656861122E-3</v>
      </c>
      <c r="AL484" s="304">
        <v>4.7855047370693226E-3</v>
      </c>
      <c r="AM484" s="304">
        <v>4.5086324778908183E-3</v>
      </c>
      <c r="AN484" s="304">
        <v>6.2231812424529426E-3</v>
      </c>
      <c r="AO484" s="304">
        <v>3.1783632348890527E-2</v>
      </c>
      <c r="AP484" s="309">
        <v>2.6359891152418578E-3</v>
      </c>
      <c r="AQ484" s="304">
        <v>2.6722310586133426E-2</v>
      </c>
      <c r="AR484" s="304">
        <v>1.9781484579184608E-2</v>
      </c>
      <c r="AS484" s="304">
        <v>2.0125727411444212E-2</v>
      </c>
      <c r="AT484" s="304">
        <v>5.270089423046205E-2</v>
      </c>
      <c r="AU484" s="304">
        <v>2.941314732600285E-2</v>
      </c>
      <c r="AV484" s="304">
        <v>4.0764813063231008E-2</v>
      </c>
      <c r="AW484" s="304">
        <v>7.1867397535206157E-2</v>
      </c>
      <c r="AX484" s="304">
        <v>4.9568569650240021E-2</v>
      </c>
      <c r="AY484" s="304">
        <v>9.645887568536583E-3</v>
      </c>
      <c r="AZ484" s="304">
        <v>4.8399612495235646E-2</v>
      </c>
      <c r="BA484" s="304">
        <v>6.905940969700021E-2</v>
      </c>
      <c r="BB484" s="304">
        <v>9.375415388089145E-2</v>
      </c>
      <c r="BC484" s="304">
        <v>5.7764284482598814E-2</v>
      </c>
      <c r="BD484" s="304">
        <v>4.6232154737409464E-2</v>
      </c>
      <c r="BE484" s="304">
        <v>3.3953184493127821E-2</v>
      </c>
      <c r="BF484" s="304">
        <v>2.8642783936713625E-2</v>
      </c>
      <c r="BG484" s="304">
        <v>2.9843311024632595E-2</v>
      </c>
      <c r="BH484" s="304">
        <v>5.3456923355317341E-2</v>
      </c>
      <c r="BI484" s="304">
        <v>2.9716602909953219E-2</v>
      </c>
      <c r="BJ484" s="304">
        <v>2.6507793620837699E-2</v>
      </c>
      <c r="BK484" s="304">
        <v>4.0310570906013699E-2</v>
      </c>
      <c r="BL484" s="304">
        <v>3.6782291629319737E-2</v>
      </c>
      <c r="BM484" s="304">
        <v>1.993735349801537E-2</v>
      </c>
      <c r="BN484" s="304">
        <v>1.1206066019600318</v>
      </c>
      <c r="BO484" s="304">
        <v>7.144027221717178E-2</v>
      </c>
      <c r="BP484" s="304">
        <v>8.2509426223742854E-2</v>
      </c>
      <c r="BQ484" s="304">
        <v>2.8504796898358793E-2</v>
      </c>
      <c r="BR484" s="304">
        <v>1.1107524487056934E-2</v>
      </c>
      <c r="BS484" s="304">
        <v>7.6155944281900943E-3</v>
      </c>
      <c r="BT484" s="304">
        <v>2.1688095907691728E-2</v>
      </c>
      <c r="BU484" s="304">
        <v>1.3465828171537958E-2</v>
      </c>
      <c r="BV484" s="304">
        <v>1.8681883945189062E-2</v>
      </c>
      <c r="BW484" s="304">
        <v>2.2140448804235768E-2</v>
      </c>
      <c r="BX484" s="304">
        <v>2.4933884960310401E-2</v>
      </c>
      <c r="BY484" s="304">
        <v>1.1926532435794862E-2</v>
      </c>
      <c r="BZ484" s="304">
        <v>1.2871819743145281E-2</v>
      </c>
      <c r="CA484" s="304">
        <v>4.2536600215247036E-2</v>
      </c>
      <c r="CB484" s="304">
        <v>4.1343429102937958E-2</v>
      </c>
      <c r="CC484" s="307">
        <v>1.0079403625515232E-2</v>
      </c>
      <c r="CD484" s="308">
        <f t="shared" si="54"/>
        <v>2.8679208650044523</v>
      </c>
    </row>
    <row r="485" spans="1:82" ht="18" customHeight="1">
      <c r="A485" s="218"/>
      <c r="B485" s="361">
        <v>25</v>
      </c>
      <c r="C485" s="209" t="s">
        <v>189</v>
      </c>
      <c r="D485" s="304">
        <v>1.1049257329258724E-3</v>
      </c>
      <c r="E485" s="304">
        <v>3.6331382415861037E-4</v>
      </c>
      <c r="F485" s="304">
        <v>8.6516775217136482E-4</v>
      </c>
      <c r="G485" s="304">
        <v>4.3555731359875893E-4</v>
      </c>
      <c r="H485" s="304">
        <v>1.2535151135347217E-3</v>
      </c>
      <c r="I485" s="304">
        <v>9.8398189207548779E-4</v>
      </c>
      <c r="J485" s="304">
        <v>1.4326510461658726E-3</v>
      </c>
      <c r="K485" s="304">
        <v>1.3712717989088747E-3</v>
      </c>
      <c r="L485" s="304">
        <v>2.6967692533495606E-4</v>
      </c>
      <c r="M485" s="304">
        <v>1.0565163482857117E-3</v>
      </c>
      <c r="N485" s="304">
        <v>6.0731082034532543E-4</v>
      </c>
      <c r="O485" s="304">
        <v>1.2409017214403786E-3</v>
      </c>
      <c r="P485" s="304">
        <v>6.9816144429982489E-4</v>
      </c>
      <c r="Q485" s="304">
        <v>8.1753755728421011E-4</v>
      </c>
      <c r="R485" s="304">
        <v>7.971110788999329E-4</v>
      </c>
      <c r="S485" s="304">
        <v>7.5085240889957868E-4</v>
      </c>
      <c r="T485" s="304">
        <v>8.9750268054135688E-4</v>
      </c>
      <c r="U485" s="304">
        <v>9.623680059108995E-4</v>
      </c>
      <c r="V485" s="304">
        <v>9.2512281611195483E-4</v>
      </c>
      <c r="W485" s="304">
        <v>1.0393808273674321E-3</v>
      </c>
      <c r="X485" s="304">
        <v>1.0361422219300168E-3</v>
      </c>
      <c r="Y485" s="304">
        <v>9.937360832935596E-4</v>
      </c>
      <c r="Z485" s="304">
        <v>7.7037473052200454E-4</v>
      </c>
      <c r="AA485" s="304">
        <v>2.9009581181660247E-4</v>
      </c>
      <c r="AB485" s="304">
        <v>5.2307332195610998E-4</v>
      </c>
      <c r="AC485" s="304">
        <v>3.8925463014185044E-4</v>
      </c>
      <c r="AD485" s="304">
        <v>3.0095749168632336E-4</v>
      </c>
      <c r="AE485" s="304">
        <v>3.5770966497312577E-4</v>
      </c>
      <c r="AF485" s="304">
        <v>1.0833729696853824E-4</v>
      </c>
      <c r="AG485" s="304">
        <v>3.775523054374412E-4</v>
      </c>
      <c r="AH485" s="304">
        <v>6.1595036354068506E-4</v>
      </c>
      <c r="AI485" s="304">
        <v>2.8464502321295265E-4</v>
      </c>
      <c r="AJ485" s="304">
        <v>3.7868295556914251E-4</v>
      </c>
      <c r="AK485" s="304">
        <v>8.4972443128739246E-4</v>
      </c>
      <c r="AL485" s="304">
        <v>5.0897972518061327E-4</v>
      </c>
      <c r="AM485" s="304">
        <v>4.1319212182619101E-4</v>
      </c>
      <c r="AN485" s="304">
        <v>7.3915660689499274E-4</v>
      </c>
      <c r="AO485" s="304">
        <v>2.4021765840632082E-3</v>
      </c>
      <c r="AP485" s="309">
        <v>3.2465392172152099E-4</v>
      </c>
      <c r="AQ485" s="304">
        <v>2.7370584750640221E-3</v>
      </c>
      <c r="AR485" s="304">
        <v>1.1944996118784783E-3</v>
      </c>
      <c r="AS485" s="304">
        <v>1.5875496270802924E-3</v>
      </c>
      <c r="AT485" s="304">
        <v>4.8658435195501372E-3</v>
      </c>
      <c r="AU485" s="304">
        <v>3.4509157819573883E-3</v>
      </c>
      <c r="AV485" s="304">
        <v>3.2644774620241546E-3</v>
      </c>
      <c r="AW485" s="304">
        <v>4.5401709221065687E-3</v>
      </c>
      <c r="AX485" s="304">
        <v>4.8913526817949094E-3</v>
      </c>
      <c r="AY485" s="304">
        <v>1.0107405943547512E-3</v>
      </c>
      <c r="AZ485" s="304">
        <v>2.1495727996907127E-3</v>
      </c>
      <c r="BA485" s="304">
        <v>2.3241638606046871E-3</v>
      </c>
      <c r="BB485" s="304">
        <v>4.3136126286433887E-3</v>
      </c>
      <c r="BC485" s="304">
        <v>1.5869877631547137E-3</v>
      </c>
      <c r="BD485" s="304">
        <v>2.0285095705421942E-3</v>
      </c>
      <c r="BE485" s="304">
        <v>1.7184248624069148E-3</v>
      </c>
      <c r="BF485" s="304">
        <v>1.5823626460817729E-3</v>
      </c>
      <c r="BG485" s="304">
        <v>1.7467297700095887E-3</v>
      </c>
      <c r="BH485" s="304">
        <v>2.6193618821527325E-3</v>
      </c>
      <c r="BI485" s="304">
        <v>1.7273597358048764E-3</v>
      </c>
      <c r="BJ485" s="304">
        <v>1.590087679649659E-3</v>
      </c>
      <c r="BK485" s="304">
        <v>1.9255965045403185E-3</v>
      </c>
      <c r="BL485" s="304">
        <v>2.0771811103248695E-3</v>
      </c>
      <c r="BM485" s="304">
        <v>2.3344786540615975E-3</v>
      </c>
      <c r="BN485" s="304">
        <v>1.830944672791277E-3</v>
      </c>
      <c r="BO485" s="304">
        <v>1.093392469739052</v>
      </c>
      <c r="BP485" s="304">
        <v>9.9380349637686882E-3</v>
      </c>
      <c r="BQ485" s="304">
        <v>3.6391939940497459E-3</v>
      </c>
      <c r="BR485" s="304">
        <v>2.2012207359579368E-3</v>
      </c>
      <c r="BS485" s="304">
        <v>9.6003343847978037E-4</v>
      </c>
      <c r="BT485" s="304">
        <v>3.7272807278280039E-3</v>
      </c>
      <c r="BU485" s="304">
        <v>3.0344581023079723E-3</v>
      </c>
      <c r="BV485" s="304">
        <v>5.015323261762638E-3</v>
      </c>
      <c r="BW485" s="304">
        <v>1.0010747905741461E-2</v>
      </c>
      <c r="BX485" s="304">
        <v>6.2622803076359222E-3</v>
      </c>
      <c r="BY485" s="304">
        <v>3.2838046549488343E-3</v>
      </c>
      <c r="BZ485" s="304">
        <v>1.7693252684811576E-3</v>
      </c>
      <c r="CA485" s="304">
        <v>1.0264129916909113E-2</v>
      </c>
      <c r="CB485" s="304">
        <v>3.1066833202807423E-3</v>
      </c>
      <c r="CC485" s="307">
        <v>2.271884747848279E-3</v>
      </c>
      <c r="CD485" s="308">
        <f t="shared" si="54"/>
        <v>1.2475120763016054</v>
      </c>
    </row>
    <row r="486" spans="1:82" ht="18" customHeight="1">
      <c r="A486" s="218"/>
      <c r="B486" s="361">
        <v>26</v>
      </c>
      <c r="C486" s="209" t="s">
        <v>241</v>
      </c>
      <c r="D486" s="304">
        <v>1.2967800053886084E-3</v>
      </c>
      <c r="E486" s="304">
        <v>6.0243005893429987E-4</v>
      </c>
      <c r="F486" s="304">
        <v>1.048291097056312E-3</v>
      </c>
      <c r="G486" s="304">
        <v>7.1023891589049504E-4</v>
      </c>
      <c r="H486" s="304">
        <v>1.469887242998155E-3</v>
      </c>
      <c r="I486" s="304">
        <v>1.1860933821406009E-3</v>
      </c>
      <c r="J486" s="304">
        <v>1.6395282847332972E-3</v>
      </c>
      <c r="K486" s="304">
        <v>1.8542088269766677E-3</v>
      </c>
      <c r="L486" s="304">
        <v>4.3109474910873227E-4</v>
      </c>
      <c r="M486" s="304">
        <v>1.3458515892453675E-3</v>
      </c>
      <c r="N486" s="304">
        <v>1.108569739541623E-3</v>
      </c>
      <c r="O486" s="304">
        <v>1.1614547774155069E-3</v>
      </c>
      <c r="P486" s="304">
        <v>1.0772246182999855E-3</v>
      </c>
      <c r="Q486" s="304">
        <v>9.4022751206115332E-4</v>
      </c>
      <c r="R486" s="304">
        <v>9.448038731379952E-4</v>
      </c>
      <c r="S486" s="304">
        <v>8.7044347654853462E-4</v>
      </c>
      <c r="T486" s="304">
        <v>1.1812567461252769E-3</v>
      </c>
      <c r="U486" s="304">
        <v>1.3414563081649059E-3</v>
      </c>
      <c r="V486" s="304">
        <v>1.1924128680311146E-3</v>
      </c>
      <c r="W486" s="304">
        <v>1.3990697538441299E-3</v>
      </c>
      <c r="X486" s="304">
        <v>1.3864373028419582E-3</v>
      </c>
      <c r="Y486" s="304">
        <v>1.5936278097034475E-3</v>
      </c>
      <c r="Z486" s="304">
        <v>1.1031526851328953E-3</v>
      </c>
      <c r="AA486" s="304">
        <v>6.8229483481759229E-4</v>
      </c>
      <c r="AB486" s="304">
        <v>9.0802399844878599E-4</v>
      </c>
      <c r="AC486" s="304">
        <v>7.5400547389287381E-4</v>
      </c>
      <c r="AD486" s="304">
        <v>5.8148132756961055E-4</v>
      </c>
      <c r="AE486" s="304">
        <v>8.0663034816932249E-4</v>
      </c>
      <c r="AF486" s="304">
        <v>2.377374018487125E-4</v>
      </c>
      <c r="AG486" s="304">
        <v>9.0225811375478323E-4</v>
      </c>
      <c r="AH486" s="304">
        <v>1.3254537663715397E-3</v>
      </c>
      <c r="AI486" s="304">
        <v>8.1803488228960664E-4</v>
      </c>
      <c r="AJ486" s="304">
        <v>7.3560179649106939E-4</v>
      </c>
      <c r="AK486" s="304">
        <v>1.2756173560366537E-3</v>
      </c>
      <c r="AL486" s="304">
        <v>8.700029931184277E-4</v>
      </c>
      <c r="AM486" s="304">
        <v>6.9164654209404475E-4</v>
      </c>
      <c r="AN486" s="304">
        <v>1.2028269560026858E-3</v>
      </c>
      <c r="AO486" s="304">
        <v>2.6396497446920697E-3</v>
      </c>
      <c r="AP486" s="309">
        <v>8.4461559839537758E-4</v>
      </c>
      <c r="AQ486" s="304">
        <v>2.3890355358793195E-3</v>
      </c>
      <c r="AR486" s="304">
        <v>1.6316273197730885E-3</v>
      </c>
      <c r="AS486" s="304">
        <v>1.6449893476647227E-3</v>
      </c>
      <c r="AT486" s="304">
        <v>4.7726771747724737E-3</v>
      </c>
      <c r="AU486" s="304">
        <v>3.5383311877577078E-3</v>
      </c>
      <c r="AV486" s="304">
        <v>2.4506340872568768E-3</v>
      </c>
      <c r="AW486" s="304">
        <v>4.2063414881657723E-3</v>
      </c>
      <c r="AX486" s="304">
        <v>6.2615435495372296E-3</v>
      </c>
      <c r="AY486" s="304">
        <v>6.1548460218507916E-4</v>
      </c>
      <c r="AZ486" s="304">
        <v>2.4780516930417726E-3</v>
      </c>
      <c r="BA486" s="304">
        <v>6.1044282592665573E-3</v>
      </c>
      <c r="BB486" s="304">
        <v>2.9429090883764096E-3</v>
      </c>
      <c r="BC486" s="304">
        <v>2.3325671021477757E-3</v>
      </c>
      <c r="BD486" s="304">
        <v>1.9838586130447198E-3</v>
      </c>
      <c r="BE486" s="304">
        <v>2.0844864918964402E-3</v>
      </c>
      <c r="BF486" s="304">
        <v>1.5148487740082482E-3</v>
      </c>
      <c r="BG486" s="304">
        <v>2.449115331162629E-3</v>
      </c>
      <c r="BH486" s="304">
        <v>3.4916898551401064E-3</v>
      </c>
      <c r="BI486" s="304">
        <v>2.1168204602146066E-3</v>
      </c>
      <c r="BJ486" s="304">
        <v>2.2228285491054929E-3</v>
      </c>
      <c r="BK486" s="304">
        <v>2.6970676739740684E-3</v>
      </c>
      <c r="BL486" s="304">
        <v>3.1547149866641326E-3</v>
      </c>
      <c r="BM486" s="304">
        <v>4.4149107547791751E-3</v>
      </c>
      <c r="BN486" s="304">
        <v>1.9307012342828108E-2</v>
      </c>
      <c r="BO486" s="304">
        <v>6.0178408195496781E-3</v>
      </c>
      <c r="BP486" s="304">
        <v>1.0028715661175445</v>
      </c>
      <c r="BQ486" s="304">
        <v>3.1158957144381311E-3</v>
      </c>
      <c r="BR486" s="304">
        <v>6.5543456655685148E-3</v>
      </c>
      <c r="BS486" s="304">
        <v>9.2147224401167307E-4</v>
      </c>
      <c r="BT486" s="304">
        <v>1.2758682083366699E-2</v>
      </c>
      <c r="BU486" s="304">
        <v>7.2926353415856326E-3</v>
      </c>
      <c r="BV486" s="304">
        <v>2.9997679268821395E-2</v>
      </c>
      <c r="BW486" s="304">
        <v>9.0843349732444168E-3</v>
      </c>
      <c r="BX486" s="304">
        <v>7.3568995599074035E-3</v>
      </c>
      <c r="BY486" s="304">
        <v>1.9207493090553258E-3</v>
      </c>
      <c r="BZ486" s="304">
        <v>3.2077269141737581E-3</v>
      </c>
      <c r="CA486" s="304">
        <v>2.3044327322922081E-2</v>
      </c>
      <c r="CB486" s="304">
        <v>3.5558801510970702E-3</v>
      </c>
      <c r="CC486" s="307">
        <v>1.7104267657312319E-2</v>
      </c>
      <c r="CD486" s="308">
        <f t="shared" si="54"/>
        <v>1.2637707001685554</v>
      </c>
    </row>
    <row r="487" spans="1:82" ht="18" customHeight="1">
      <c r="A487" s="218"/>
      <c r="B487" s="361">
        <v>27</v>
      </c>
      <c r="C487" s="209" t="s">
        <v>242</v>
      </c>
      <c r="D487" s="304">
        <v>7.3998634363548643E-2</v>
      </c>
      <c r="E487" s="304">
        <v>2.0747744177366488E-2</v>
      </c>
      <c r="F487" s="304">
        <v>7.2945143047016839E-2</v>
      </c>
      <c r="G487" s="304">
        <v>3.2928896332945948E-2</v>
      </c>
      <c r="H487" s="304">
        <v>8.8173679274797453E-2</v>
      </c>
      <c r="I487" s="304">
        <v>8.5424856683813083E-2</v>
      </c>
      <c r="J487" s="304">
        <v>9.4208220105916909E-2</v>
      </c>
      <c r="K487" s="304">
        <v>6.4431946511880347E-2</v>
      </c>
      <c r="L487" s="304">
        <v>1.3373470059472276E-2</v>
      </c>
      <c r="M487" s="304">
        <v>6.8164302978321628E-2</v>
      </c>
      <c r="N487" s="304">
        <v>3.9529428188426127E-2</v>
      </c>
      <c r="O487" s="304">
        <v>3.6478764954380571E-2</v>
      </c>
      <c r="P487" s="304">
        <v>3.6231135831274151E-2</v>
      </c>
      <c r="Q487" s="304">
        <v>4.0363439071336243E-2</v>
      </c>
      <c r="R487" s="304">
        <v>5.322297675162916E-2</v>
      </c>
      <c r="S487" s="304">
        <v>4.8524078978345181E-2</v>
      </c>
      <c r="T487" s="304">
        <v>7.259253909251806E-2</v>
      </c>
      <c r="U487" s="304">
        <v>6.1367507260033448E-2</v>
      </c>
      <c r="V487" s="304">
        <v>6.4956109420875319E-2</v>
      </c>
      <c r="W487" s="304">
        <v>6.8460726582328157E-2</v>
      </c>
      <c r="X487" s="304">
        <v>6.4967085354026788E-2</v>
      </c>
      <c r="Y487" s="304">
        <v>7.3199006259405286E-2</v>
      </c>
      <c r="Z487" s="304">
        <v>5.6552910792096622E-2</v>
      </c>
      <c r="AA487" s="304">
        <v>1.2279409207173896E-2</v>
      </c>
      <c r="AB487" s="304">
        <v>3.2334442764181959E-2</v>
      </c>
      <c r="AC487" s="304">
        <v>2.3467771185093488E-2</v>
      </c>
      <c r="AD487" s="304">
        <v>1.647869577688749E-2</v>
      </c>
      <c r="AE487" s="304">
        <v>1.3307961789464928E-2</v>
      </c>
      <c r="AF487" s="304">
        <v>4.2891036379586285E-3</v>
      </c>
      <c r="AG487" s="304">
        <v>1.569826558213968E-2</v>
      </c>
      <c r="AH487" s="304">
        <v>1.9116945826689886E-2</v>
      </c>
      <c r="AI487" s="304">
        <v>1.5408275104209229E-2</v>
      </c>
      <c r="AJ487" s="304">
        <v>2.3126151549115976E-2</v>
      </c>
      <c r="AK487" s="304">
        <v>4.8536714492972678E-2</v>
      </c>
      <c r="AL487" s="304">
        <v>3.8702757601261399E-2</v>
      </c>
      <c r="AM487" s="304">
        <v>2.6143252828704066E-2</v>
      </c>
      <c r="AN487" s="304">
        <v>6.6201401732588303E-2</v>
      </c>
      <c r="AO487" s="304">
        <v>0.23680521419077588</v>
      </c>
      <c r="AP487" s="309">
        <v>1.0814868440416651E-2</v>
      </c>
      <c r="AQ487" s="304">
        <v>9.0978218780384743E-2</v>
      </c>
      <c r="AR487" s="304">
        <v>4.2487000642198729E-2</v>
      </c>
      <c r="AS487" s="304">
        <v>7.7633508767733714E-2</v>
      </c>
      <c r="AT487" s="304">
        <v>3.5547035084805272E-2</v>
      </c>
      <c r="AU487" s="304">
        <v>0.10153508323895351</v>
      </c>
      <c r="AV487" s="304">
        <v>9.7243511474924646E-2</v>
      </c>
      <c r="AW487" s="304">
        <v>0.10421155589046004</v>
      </c>
      <c r="AX487" s="304">
        <v>6.9410553828637409E-2</v>
      </c>
      <c r="AY487" s="304">
        <v>9.254984618977849E-3</v>
      </c>
      <c r="AZ487" s="304">
        <v>8.2732103900000881E-2</v>
      </c>
      <c r="BA487" s="304">
        <v>4.8417809846374962E-2</v>
      </c>
      <c r="BB487" s="304">
        <v>3.9034463491652273E-2</v>
      </c>
      <c r="BC487" s="304">
        <v>4.0876432416446028E-2</v>
      </c>
      <c r="BD487" s="304">
        <v>4.4995947092908196E-2</v>
      </c>
      <c r="BE487" s="304">
        <v>5.9275924645040098E-2</v>
      </c>
      <c r="BF487" s="304">
        <v>5.6667365344691911E-2</v>
      </c>
      <c r="BG487" s="304">
        <v>7.4849494649469869E-2</v>
      </c>
      <c r="BH487" s="304">
        <v>6.8786941078244665E-2</v>
      </c>
      <c r="BI487" s="304">
        <v>7.6440434302644633E-2</v>
      </c>
      <c r="BJ487" s="304">
        <v>7.2854150178544436E-2</v>
      </c>
      <c r="BK487" s="304">
        <v>7.958661566829775E-2</v>
      </c>
      <c r="BL487" s="304">
        <v>7.8092636437744417E-2</v>
      </c>
      <c r="BM487" s="304">
        <v>6.8456940850064721E-2</v>
      </c>
      <c r="BN487" s="304">
        <v>1.3857180353715453E-2</v>
      </c>
      <c r="BO487" s="304">
        <v>3.6275543886661238E-2</v>
      </c>
      <c r="BP487" s="304">
        <v>2.8704452165560806E-2</v>
      </c>
      <c r="BQ487" s="304">
        <v>1.0198125325575127</v>
      </c>
      <c r="BR487" s="304">
        <v>1.5755116156814596E-2</v>
      </c>
      <c r="BS487" s="304">
        <v>5.4138809491950579E-3</v>
      </c>
      <c r="BT487" s="304">
        <v>1.8633530038546134E-2</v>
      </c>
      <c r="BU487" s="304">
        <v>2.3059784430276006E-2</v>
      </c>
      <c r="BV487" s="304">
        <v>1.8982156012089579E-2</v>
      </c>
      <c r="BW487" s="304">
        <v>3.023602880348783E-2</v>
      </c>
      <c r="BX487" s="304">
        <v>5.8268795745183843E-2</v>
      </c>
      <c r="BY487" s="304">
        <v>4.8496471215891575E-2</v>
      </c>
      <c r="BZ487" s="304">
        <v>3.0998977016079614E-2</v>
      </c>
      <c r="CA487" s="304">
        <v>7.9572000756146871E-2</v>
      </c>
      <c r="CB487" s="304">
        <v>0.29068401027474261</v>
      </c>
      <c r="CC487" s="307">
        <v>1.2901569640577589E-2</v>
      </c>
      <c r="CD487" s="308">
        <f t="shared" ref="CD487:CD499" si="55">SUM(D487:CC487)</f>
        <v>5.1845745760130715</v>
      </c>
    </row>
    <row r="488" spans="1:82" ht="18" customHeight="1">
      <c r="A488" s="218"/>
      <c r="B488" s="361">
        <v>28</v>
      </c>
      <c r="C488" s="209" t="s">
        <v>52</v>
      </c>
      <c r="D488" s="304">
        <v>9.1047765753301951E-3</v>
      </c>
      <c r="E488" s="304">
        <v>6.8399346827570668E-3</v>
      </c>
      <c r="F488" s="304">
        <v>9.0523600189447943E-3</v>
      </c>
      <c r="G488" s="304">
        <v>1.7441393612009491E-2</v>
      </c>
      <c r="H488" s="304">
        <v>1.0505129371331112E-2</v>
      </c>
      <c r="I488" s="304">
        <v>1.123085441216571E-2</v>
      </c>
      <c r="J488" s="304">
        <v>1.1845890213140413E-2</v>
      </c>
      <c r="K488" s="304">
        <v>9.5141066766884202E-3</v>
      </c>
      <c r="L488" s="304">
        <v>3.490220537160269E-3</v>
      </c>
      <c r="M488" s="304">
        <v>7.9547405224880616E-3</v>
      </c>
      <c r="N488" s="304">
        <v>7.883023110547744E-3</v>
      </c>
      <c r="O488" s="304">
        <v>8.7673342713796582E-3</v>
      </c>
      <c r="P488" s="304">
        <v>9.3382831214920293E-3</v>
      </c>
      <c r="Q488" s="304">
        <v>9.1250636064337653E-3</v>
      </c>
      <c r="R488" s="304">
        <v>8.3273615364011684E-3</v>
      </c>
      <c r="S488" s="304">
        <v>8.0129380528157577E-3</v>
      </c>
      <c r="T488" s="304">
        <v>9.8647231058185923E-3</v>
      </c>
      <c r="U488" s="304">
        <v>8.9189167122302494E-3</v>
      </c>
      <c r="V488" s="304">
        <v>9.3913190243275074E-3</v>
      </c>
      <c r="W488" s="304">
        <v>9.3361135923526444E-3</v>
      </c>
      <c r="X488" s="304">
        <v>1.1632303661341074E-2</v>
      </c>
      <c r="Y488" s="304">
        <v>1.3375926657817021E-2</v>
      </c>
      <c r="Z488" s="304">
        <v>9.2724879169260657E-3</v>
      </c>
      <c r="AA488" s="304">
        <v>7.0204510468789196E-3</v>
      </c>
      <c r="AB488" s="304">
        <v>9.2812288873275646E-3</v>
      </c>
      <c r="AC488" s="304">
        <v>9.1206250274009117E-3</v>
      </c>
      <c r="AD488" s="304">
        <v>7.3364773937035299E-3</v>
      </c>
      <c r="AE488" s="304">
        <v>1.9001532554089234E-2</v>
      </c>
      <c r="AF488" s="304">
        <v>1.7075328088726496E-2</v>
      </c>
      <c r="AG488" s="304">
        <v>8.6358537004657468E-3</v>
      </c>
      <c r="AH488" s="304">
        <v>6.7063259953989715E-3</v>
      </c>
      <c r="AI488" s="304">
        <v>6.3547461216115434E-3</v>
      </c>
      <c r="AJ488" s="304">
        <v>5.3191187418995273E-3</v>
      </c>
      <c r="AK488" s="304">
        <v>6.8156497306755912E-3</v>
      </c>
      <c r="AL488" s="304">
        <v>9.9546338064849128E-3</v>
      </c>
      <c r="AM488" s="304">
        <v>6.3948085976563568E-3</v>
      </c>
      <c r="AN488" s="304">
        <v>8.7397488440566547E-3</v>
      </c>
      <c r="AO488" s="304">
        <v>1.7646949081106283E-2</v>
      </c>
      <c r="AP488" s="309">
        <v>1.0235574346677627E-2</v>
      </c>
      <c r="AQ488" s="304">
        <v>1.777412614075715E-2</v>
      </c>
      <c r="AR488" s="304">
        <v>2.0751692209565124E-2</v>
      </c>
      <c r="AS488" s="304">
        <v>1.9781860579875986E-2</v>
      </c>
      <c r="AT488" s="304">
        <v>5.9985019654219381E-2</v>
      </c>
      <c r="AU488" s="304">
        <v>1.9209252618932967E-2</v>
      </c>
      <c r="AV488" s="304">
        <v>2.9965110596010279E-2</v>
      </c>
      <c r="AW488" s="304">
        <v>2.3692150558089538E-2</v>
      </c>
      <c r="AX488" s="304">
        <v>1.9364833696915051E-2</v>
      </c>
      <c r="AY488" s="304">
        <v>6.7519922587890094E-3</v>
      </c>
      <c r="AZ488" s="304">
        <v>1.4696748626460154E-2</v>
      </c>
      <c r="BA488" s="304">
        <v>2.2869299473117107E-2</v>
      </c>
      <c r="BB488" s="304">
        <v>1.7137145260735818E-2</v>
      </c>
      <c r="BC488" s="304">
        <v>1.8479804247264173E-2</v>
      </c>
      <c r="BD488" s="304">
        <v>2.1322946129249024E-2</v>
      </c>
      <c r="BE488" s="304">
        <v>1.5805581538533123E-2</v>
      </c>
      <c r="BF488" s="304">
        <v>1.6000242123498321E-2</v>
      </c>
      <c r="BG488" s="304">
        <v>2.2845149468484701E-2</v>
      </c>
      <c r="BH488" s="304">
        <v>1.768369734093193E-2</v>
      </c>
      <c r="BI488" s="304">
        <v>1.759007914879035E-2</v>
      </c>
      <c r="BJ488" s="304">
        <v>1.8104238232354804E-2</v>
      </c>
      <c r="BK488" s="304">
        <v>1.8371948544360157E-2</v>
      </c>
      <c r="BL488" s="304">
        <v>3.1738239384320965E-2</v>
      </c>
      <c r="BM488" s="304">
        <v>2.1991186979505074E-2</v>
      </c>
      <c r="BN488" s="304">
        <v>2.9647643382497042E-2</v>
      </c>
      <c r="BO488" s="304">
        <v>2.9127006095770885E-2</v>
      </c>
      <c r="BP488" s="304">
        <v>3.5711929233455279E-2</v>
      </c>
      <c r="BQ488" s="304">
        <v>2.8839369390437634E-2</v>
      </c>
      <c r="BR488" s="304">
        <v>1.0857240193340632</v>
      </c>
      <c r="BS488" s="304">
        <v>8.6348094127820782E-2</v>
      </c>
      <c r="BT488" s="304">
        <v>3.161616068669465E-2</v>
      </c>
      <c r="BU488" s="304">
        <v>1.6310530288647672E-2</v>
      </c>
      <c r="BV488" s="304">
        <v>2.4954363604543481E-2</v>
      </c>
      <c r="BW488" s="304">
        <v>1.590826818793115E-2</v>
      </c>
      <c r="BX488" s="304">
        <v>1.6974335919454232E-2</v>
      </c>
      <c r="BY488" s="304">
        <v>3.4684559706527555E-2</v>
      </c>
      <c r="BZ488" s="304">
        <v>1.8708098121136912E-2</v>
      </c>
      <c r="CA488" s="304">
        <v>2.4853875083985878E-2</v>
      </c>
      <c r="CB488" s="304">
        <v>2.181086028082356E-2</v>
      </c>
      <c r="CC488" s="307">
        <v>4.3637596490494E-2</v>
      </c>
      <c r="CD488" s="308">
        <f t="shared" si="55"/>
        <v>2.412633307701102</v>
      </c>
    </row>
    <row r="489" spans="1:82" ht="18" customHeight="1">
      <c r="A489" s="218"/>
      <c r="B489" s="361">
        <v>29</v>
      </c>
      <c r="C489" s="209" t="s">
        <v>53</v>
      </c>
      <c r="D489" s="304">
        <v>6.2803891051021882E-3</v>
      </c>
      <c r="E489" s="304">
        <v>2.849011669254956E-3</v>
      </c>
      <c r="F489" s="304">
        <v>5.7917494394115953E-3</v>
      </c>
      <c r="G489" s="304">
        <v>3.9373538450534172E-3</v>
      </c>
      <c r="H489" s="304">
        <v>7.5514482573398886E-3</v>
      </c>
      <c r="I489" s="304">
        <v>6.3103443941678805E-3</v>
      </c>
      <c r="J489" s="304">
        <v>7.710943179372984E-3</v>
      </c>
      <c r="K489" s="304">
        <v>6.5713974161766223E-3</v>
      </c>
      <c r="L489" s="304">
        <v>1.8442307588889765E-3</v>
      </c>
      <c r="M489" s="304">
        <v>6.2728190647517567E-3</v>
      </c>
      <c r="N489" s="304">
        <v>4.5088771275429264E-3</v>
      </c>
      <c r="O489" s="304">
        <v>4.5407760314037423E-3</v>
      </c>
      <c r="P489" s="304">
        <v>4.3506178910882268E-3</v>
      </c>
      <c r="Q489" s="304">
        <v>4.5288740877260742E-3</v>
      </c>
      <c r="R489" s="304">
        <v>5.2467265870241118E-3</v>
      </c>
      <c r="S489" s="304">
        <v>5.0933676427564155E-3</v>
      </c>
      <c r="T489" s="304">
        <v>6.2708083627854268E-3</v>
      </c>
      <c r="U489" s="304">
        <v>5.7132465085247249E-3</v>
      </c>
      <c r="V489" s="304">
        <v>6.1798672250038249E-3</v>
      </c>
      <c r="W489" s="304">
        <v>6.5040596935975557E-3</v>
      </c>
      <c r="X489" s="304">
        <v>6.3562557476253886E-3</v>
      </c>
      <c r="Y489" s="304">
        <v>7.4512362767019157E-3</v>
      </c>
      <c r="Z489" s="304">
        <v>5.7085629993007918E-3</v>
      </c>
      <c r="AA489" s="304">
        <v>2.5905527154945736E-3</v>
      </c>
      <c r="AB489" s="304">
        <v>4.9223845524517659E-3</v>
      </c>
      <c r="AC489" s="304">
        <v>3.4399528868248046E-3</v>
      </c>
      <c r="AD489" s="304">
        <v>3.4404387587242476E-3</v>
      </c>
      <c r="AE489" s="304">
        <v>4.1417735222472286E-3</v>
      </c>
      <c r="AF489" s="304">
        <v>1.647645413957401E-3</v>
      </c>
      <c r="AG489" s="304">
        <v>3.7047972458797243E-3</v>
      </c>
      <c r="AH489" s="304">
        <v>7.2785218692680903E-3</v>
      </c>
      <c r="AI489" s="304">
        <v>2.8415375386060277E-3</v>
      </c>
      <c r="AJ489" s="304">
        <v>3.3669190356881043E-3</v>
      </c>
      <c r="AK489" s="304">
        <v>4.9015825998551844E-3</v>
      </c>
      <c r="AL489" s="304">
        <v>5.0931277272365204E-3</v>
      </c>
      <c r="AM489" s="304">
        <v>4.0184805332110539E-3</v>
      </c>
      <c r="AN489" s="304">
        <v>5.8967281849168817E-3</v>
      </c>
      <c r="AO489" s="304">
        <v>1.5412210942740473E-2</v>
      </c>
      <c r="AP489" s="309">
        <v>3.3123847133445686E-3</v>
      </c>
      <c r="AQ489" s="304">
        <v>9.5998398571630391E-3</v>
      </c>
      <c r="AR489" s="304">
        <v>8.2151989626128401E-3</v>
      </c>
      <c r="AS489" s="304">
        <v>8.9317726153764487E-3</v>
      </c>
      <c r="AT489" s="304">
        <v>2.1019865419179686E-2</v>
      </c>
      <c r="AU489" s="304">
        <v>1.3801646806742677E-2</v>
      </c>
      <c r="AV489" s="304">
        <v>1.414277269507141E-2</v>
      </c>
      <c r="AW489" s="304">
        <v>1.352735518938691E-2</v>
      </c>
      <c r="AX489" s="304">
        <v>1.2916210394115045E-2</v>
      </c>
      <c r="AY489" s="304">
        <v>2.5605206598558641E-3</v>
      </c>
      <c r="AZ489" s="304">
        <v>1.327277635035131E-2</v>
      </c>
      <c r="BA489" s="304">
        <v>1.3027627405154186E-2</v>
      </c>
      <c r="BB489" s="304">
        <v>8.684672862992987E-3</v>
      </c>
      <c r="BC489" s="304">
        <v>7.660215672612534E-3</v>
      </c>
      <c r="BD489" s="304">
        <v>1.1556242102245116E-2</v>
      </c>
      <c r="BE489" s="304">
        <v>1.1237739411559131E-2</v>
      </c>
      <c r="BF489" s="304">
        <v>1.0174508346380447E-2</v>
      </c>
      <c r="BG489" s="304">
        <v>1.0848682028722977E-2</v>
      </c>
      <c r="BH489" s="304">
        <v>9.8134065087117691E-3</v>
      </c>
      <c r="BI489" s="304">
        <v>1.1027472887046551E-2</v>
      </c>
      <c r="BJ489" s="304">
        <v>1.150277648305901E-2</v>
      </c>
      <c r="BK489" s="304">
        <v>1.0027005876924186E-2</v>
      </c>
      <c r="BL489" s="304">
        <v>1.498035148653446E-2</v>
      </c>
      <c r="BM489" s="304">
        <v>1.4945660150582782E-2</v>
      </c>
      <c r="BN489" s="304">
        <v>1.4873768500154875E-2</v>
      </c>
      <c r="BO489" s="304">
        <v>1.1343817135487801E-2</v>
      </c>
      <c r="BP489" s="304">
        <v>9.3271661292719001E-3</v>
      </c>
      <c r="BQ489" s="304">
        <v>4.3752646746243608E-2</v>
      </c>
      <c r="BR489" s="304">
        <v>2.8217659088088369E-2</v>
      </c>
      <c r="BS489" s="304">
        <v>1.0589130987758908</v>
      </c>
      <c r="BT489" s="304">
        <v>3.6609468944870258E-2</v>
      </c>
      <c r="BU489" s="304">
        <v>4.474838674190542E-2</v>
      </c>
      <c r="BV489" s="304">
        <v>1.0175371921082208E-2</v>
      </c>
      <c r="BW489" s="304">
        <v>1.6992325298591009E-2</v>
      </c>
      <c r="BX489" s="304">
        <v>2.7463430771428918E-2</v>
      </c>
      <c r="BY489" s="304">
        <v>2.7542813134888537E-2</v>
      </c>
      <c r="BZ489" s="304">
        <v>2.0941929588264904E-2</v>
      </c>
      <c r="CA489" s="304">
        <v>4.5351658595483374E-2</v>
      </c>
      <c r="CB489" s="304">
        <v>1.9700444111728652E-2</v>
      </c>
      <c r="CC489" s="307">
        <v>2.7281714357579895E-2</v>
      </c>
      <c r="CD489" s="308">
        <f t="shared" si="55"/>
        <v>1.9102920215643897</v>
      </c>
    </row>
    <row r="490" spans="1:82" ht="18" customHeight="1">
      <c r="A490" s="218"/>
      <c r="B490" s="361">
        <v>30</v>
      </c>
      <c r="C490" s="209" t="s">
        <v>243</v>
      </c>
      <c r="D490" s="304">
        <v>3.266715497657522E-2</v>
      </c>
      <c r="E490" s="304">
        <v>2.791566337711272E-2</v>
      </c>
      <c r="F490" s="304">
        <v>2.7901410685011244E-2</v>
      </c>
      <c r="G490" s="304">
        <v>2.3085454034382644E-2</v>
      </c>
      <c r="H490" s="304">
        <v>3.9458956875091072E-2</v>
      </c>
      <c r="I490" s="304">
        <v>2.2311106716632403E-2</v>
      </c>
      <c r="J490" s="304">
        <v>4.1453774209334257E-2</v>
      </c>
      <c r="K490" s="304">
        <v>2.7837320820957162E-2</v>
      </c>
      <c r="L490" s="304">
        <v>2.2015782192094754E-2</v>
      </c>
      <c r="M490" s="304">
        <v>2.2284877302693344E-2</v>
      </c>
      <c r="N490" s="304">
        <v>3.3894893513529749E-2</v>
      </c>
      <c r="O490" s="304">
        <v>3.228507403672639E-2</v>
      </c>
      <c r="P490" s="304">
        <v>3.1961852379553873E-2</v>
      </c>
      <c r="Q490" s="304">
        <v>2.5255512152096898E-2</v>
      </c>
      <c r="R490" s="304">
        <v>2.3229114986039651E-2</v>
      </c>
      <c r="S490" s="304">
        <v>1.9915957393795727E-2</v>
      </c>
      <c r="T490" s="304">
        <v>2.3710746420318767E-2</v>
      </c>
      <c r="U490" s="304">
        <v>2.1855818098433691E-2</v>
      </c>
      <c r="V490" s="304">
        <v>2.5737311755853844E-2</v>
      </c>
      <c r="W490" s="304">
        <v>2.4049068172875488E-2</v>
      </c>
      <c r="X490" s="304">
        <v>2.8757123911077011E-2</v>
      </c>
      <c r="Y490" s="304">
        <v>6.8858727295235608E-2</v>
      </c>
      <c r="Z490" s="304">
        <v>2.6874829973846191E-2</v>
      </c>
      <c r="AA490" s="304">
        <v>2.2484482441271669E-2</v>
      </c>
      <c r="AB490" s="304">
        <v>1.9140743066587012E-2</v>
      </c>
      <c r="AC490" s="304">
        <v>3.3755397776904984E-2</v>
      </c>
      <c r="AD490" s="304">
        <v>1.5072841817702534E-2</v>
      </c>
      <c r="AE490" s="304">
        <v>2.0266205374019478E-2</v>
      </c>
      <c r="AF490" s="304">
        <v>3.6156870605848104E-3</v>
      </c>
      <c r="AG490" s="304">
        <v>4.2688333587411108E-2</v>
      </c>
      <c r="AH490" s="304">
        <v>1.6587445794821319E-2</v>
      </c>
      <c r="AI490" s="304">
        <v>1.6567042494575589E-2</v>
      </c>
      <c r="AJ490" s="304">
        <v>1.5282024305548115E-2</v>
      </c>
      <c r="AK490" s="304">
        <v>1.5750971767800302E-2</v>
      </c>
      <c r="AL490" s="304">
        <v>2.3269858334249539E-2</v>
      </c>
      <c r="AM490" s="304">
        <v>1.1404568833938013E-2</v>
      </c>
      <c r="AN490" s="304">
        <v>2.2013755436993136E-2</v>
      </c>
      <c r="AO490" s="304">
        <v>6.7273027095920673E-2</v>
      </c>
      <c r="AP490" s="309">
        <v>2.6408311181920385E-2</v>
      </c>
      <c r="AQ490" s="304">
        <v>5.2303815877677552E-2</v>
      </c>
      <c r="AR490" s="304">
        <v>5.4165713974110553E-2</v>
      </c>
      <c r="AS490" s="304">
        <v>4.1385469746472732E-2</v>
      </c>
      <c r="AT490" s="304">
        <v>4.9598834087375684E-2</v>
      </c>
      <c r="AU490" s="304">
        <v>6.0902124723601896E-2</v>
      </c>
      <c r="AV490" s="304">
        <v>3.3219404382022706E-2</v>
      </c>
      <c r="AW490" s="304">
        <v>6.4150632825493159E-2</v>
      </c>
      <c r="AX490" s="304">
        <v>4.3207214754491408E-2</v>
      </c>
      <c r="AY490" s="304">
        <v>2.4837731110890618E-2</v>
      </c>
      <c r="AZ490" s="304">
        <v>3.4868130017697146E-2</v>
      </c>
      <c r="BA490" s="304">
        <v>6.5687390242660862E-2</v>
      </c>
      <c r="BB490" s="304">
        <v>4.8577884041650837E-2</v>
      </c>
      <c r="BC490" s="304">
        <v>5.38367511595996E-2</v>
      </c>
      <c r="BD490" s="304">
        <v>3.9311114647125639E-2</v>
      </c>
      <c r="BE490" s="304">
        <v>3.3153952750657266E-2</v>
      </c>
      <c r="BF490" s="304">
        <v>2.951247234642131E-2</v>
      </c>
      <c r="BG490" s="304">
        <v>3.5173137905278741E-2</v>
      </c>
      <c r="BH490" s="304">
        <v>3.2841783522321227E-2</v>
      </c>
      <c r="BI490" s="304">
        <v>3.7140990646387602E-2</v>
      </c>
      <c r="BJ490" s="304">
        <v>3.5967233479574069E-2</v>
      </c>
      <c r="BK490" s="304">
        <v>4.6055599625046288E-2</v>
      </c>
      <c r="BL490" s="304">
        <v>0.11076939649741174</v>
      </c>
      <c r="BM490" s="304">
        <v>4.6049485845005532E-2</v>
      </c>
      <c r="BN490" s="304">
        <v>3.8992305382169912E-2</v>
      </c>
      <c r="BO490" s="304">
        <v>3.1807288246169199E-2</v>
      </c>
      <c r="BP490" s="304">
        <v>7.0777377930374377E-2</v>
      </c>
      <c r="BQ490" s="304">
        <v>3.1340096000216755E-2</v>
      </c>
      <c r="BR490" s="304">
        <v>3.8156246654103006E-2</v>
      </c>
      <c r="BS490" s="304">
        <v>6.5276726779721038E-3</v>
      </c>
      <c r="BT490" s="304">
        <v>1.1171887716915032</v>
      </c>
      <c r="BU490" s="304">
        <v>2.8201264357779785E-2</v>
      </c>
      <c r="BV490" s="304">
        <v>3.3650005383890839E-2</v>
      </c>
      <c r="BW490" s="304">
        <v>3.0963648454025685E-2</v>
      </c>
      <c r="BX490" s="304">
        <v>2.5327508552845681E-2</v>
      </c>
      <c r="BY490" s="304">
        <v>4.2986382706453649E-2</v>
      </c>
      <c r="BZ490" s="304">
        <v>2.0248206849956436E-2</v>
      </c>
      <c r="CA490" s="304">
        <v>3.7221651476916376E-2</v>
      </c>
      <c r="CB490" s="304">
        <v>0.1080550287485386</v>
      </c>
      <c r="CC490" s="307">
        <v>5.6058035047149832E-2</v>
      </c>
      <c r="CD490" s="308">
        <f t="shared" si="55"/>
        <v>3.8351159820185559</v>
      </c>
    </row>
    <row r="491" spans="1:82" ht="18" customHeight="1">
      <c r="A491" s="218"/>
      <c r="B491" s="361">
        <v>31</v>
      </c>
      <c r="C491" s="209" t="s">
        <v>162</v>
      </c>
      <c r="D491" s="304">
        <v>1.6794628107024534E-2</v>
      </c>
      <c r="E491" s="304">
        <v>8.3669391198316328E-3</v>
      </c>
      <c r="F491" s="304">
        <v>1.5426581454133751E-2</v>
      </c>
      <c r="G491" s="304">
        <v>1.7154056330518627E-2</v>
      </c>
      <c r="H491" s="304">
        <v>1.970226401095063E-2</v>
      </c>
      <c r="I491" s="304">
        <v>1.7058467471123689E-2</v>
      </c>
      <c r="J491" s="304">
        <v>1.8533798261149967E-2</v>
      </c>
      <c r="K491" s="304">
        <v>2.3436551019966313E-2</v>
      </c>
      <c r="L491" s="304">
        <v>4.7957797519604583E-3</v>
      </c>
      <c r="M491" s="304">
        <v>1.7178158537713463E-2</v>
      </c>
      <c r="N491" s="304">
        <v>1.5206102357217066E-2</v>
      </c>
      <c r="O491" s="304">
        <v>1.3029106082801686E-2</v>
      </c>
      <c r="P491" s="304">
        <v>1.0407617566120048E-2</v>
      </c>
      <c r="Q491" s="304">
        <v>1.5144259474630498E-2</v>
      </c>
      <c r="R491" s="304">
        <v>1.6765087293688995E-2</v>
      </c>
      <c r="S491" s="304">
        <v>1.8698412719097356E-2</v>
      </c>
      <c r="T491" s="304">
        <v>1.8148453047834436E-2</v>
      </c>
      <c r="U491" s="304">
        <v>1.7798764979240374E-2</v>
      </c>
      <c r="V491" s="304">
        <v>2.1184775867888035E-2</v>
      </c>
      <c r="W491" s="304">
        <v>2.7082455135969703E-2</v>
      </c>
      <c r="X491" s="304">
        <v>1.8045994572356693E-2</v>
      </c>
      <c r="Y491" s="304">
        <v>1.9841155953932686E-2</v>
      </c>
      <c r="Z491" s="304">
        <v>2.073657947481845E-2</v>
      </c>
      <c r="AA491" s="304">
        <v>1.6138663772920635E-2</v>
      </c>
      <c r="AB491" s="304">
        <v>4.1352960291564954E-2</v>
      </c>
      <c r="AC491" s="304">
        <v>1.6503619149288908E-2</v>
      </c>
      <c r="AD491" s="304">
        <v>3.3472983607324126E-2</v>
      </c>
      <c r="AE491" s="304">
        <v>4.6436222686285729E-2</v>
      </c>
      <c r="AF491" s="304">
        <v>8.2762063618192459E-3</v>
      </c>
      <c r="AG491" s="304">
        <v>1.7464292038584683E-2</v>
      </c>
      <c r="AH491" s="304">
        <v>0.12855040674093912</v>
      </c>
      <c r="AI491" s="304">
        <v>2.5778051864861425E-2</v>
      </c>
      <c r="AJ491" s="304">
        <v>2.64755102062562E-2</v>
      </c>
      <c r="AK491" s="304">
        <v>1.940897674825285E-2</v>
      </c>
      <c r="AL491" s="304">
        <v>4.7412298978231432E-2</v>
      </c>
      <c r="AM491" s="304">
        <v>3.5562684534086161E-2</v>
      </c>
      <c r="AN491" s="304">
        <v>2.5284373712906701E-2</v>
      </c>
      <c r="AO491" s="304">
        <v>2.7349490951552299E-2</v>
      </c>
      <c r="AP491" s="309">
        <v>3.3468728737561168E-2</v>
      </c>
      <c r="AQ491" s="304">
        <v>2.3582281354579977E-2</v>
      </c>
      <c r="AR491" s="304">
        <v>1.5529885550726973E-2</v>
      </c>
      <c r="AS491" s="304">
        <v>2.0347999946159087E-2</v>
      </c>
      <c r="AT491" s="304">
        <v>3.6227587037159878E-2</v>
      </c>
      <c r="AU491" s="304">
        <v>2.6492709111161493E-2</v>
      </c>
      <c r="AV491" s="304">
        <v>2.4072475699069906E-2</v>
      </c>
      <c r="AW491" s="304">
        <v>2.4927217547539762E-2</v>
      </c>
      <c r="AX491" s="304">
        <v>3.5317218739819307E-2</v>
      </c>
      <c r="AY491" s="304">
        <v>4.3687518874202342E-3</v>
      </c>
      <c r="AZ491" s="304">
        <v>2.4294114741693178E-2</v>
      </c>
      <c r="BA491" s="304">
        <v>2.6514426614468952E-2</v>
      </c>
      <c r="BB491" s="304">
        <v>1.7228963254228392E-2</v>
      </c>
      <c r="BC491" s="304">
        <v>1.4573858065893454E-2</v>
      </c>
      <c r="BD491" s="304">
        <v>2.2690348274313796E-2</v>
      </c>
      <c r="BE491" s="304">
        <v>2.5940178684485012E-2</v>
      </c>
      <c r="BF491" s="304">
        <v>2.657404733667788E-2</v>
      </c>
      <c r="BG491" s="304">
        <v>2.5283934995847031E-2</v>
      </c>
      <c r="BH491" s="304">
        <v>2.597519666451956E-2</v>
      </c>
      <c r="BI491" s="304">
        <v>2.9738986089019266E-2</v>
      </c>
      <c r="BJ491" s="304">
        <v>4.3186583820051611E-2</v>
      </c>
      <c r="BK491" s="304">
        <v>2.3914507589153863E-2</v>
      </c>
      <c r="BL491" s="304">
        <v>2.6389784108571013E-2</v>
      </c>
      <c r="BM491" s="304">
        <v>3.4352195733936594E-2</v>
      </c>
      <c r="BN491" s="304">
        <v>3.3179505004742912E-2</v>
      </c>
      <c r="BO491" s="304">
        <v>7.2519196910541428E-2</v>
      </c>
      <c r="BP491" s="304">
        <v>3.0060071616009466E-2</v>
      </c>
      <c r="BQ491" s="304">
        <v>6.1727238821006419E-2</v>
      </c>
      <c r="BR491" s="304">
        <v>8.9305881172476759E-2</v>
      </c>
      <c r="BS491" s="304">
        <v>1.6014176915952579E-2</v>
      </c>
      <c r="BT491" s="304">
        <v>3.1064582576940669E-2</v>
      </c>
      <c r="BU491" s="304">
        <v>1.2126118224503637</v>
      </c>
      <c r="BV491" s="304">
        <v>5.1230514723653309E-2</v>
      </c>
      <c r="BW491" s="304">
        <v>5.6079290370110599E-2</v>
      </c>
      <c r="BX491" s="304">
        <v>3.2988895338230594E-2</v>
      </c>
      <c r="BY491" s="304">
        <v>9.1107752908549305E-2</v>
      </c>
      <c r="BZ491" s="304">
        <v>0.13064092532247384</v>
      </c>
      <c r="CA491" s="304">
        <v>4.6022395204874229E-2</v>
      </c>
      <c r="CB491" s="304">
        <v>3.0273193338345942E-2</v>
      </c>
      <c r="CC491" s="307">
        <v>6.5472116129800098E-2</v>
      </c>
      <c r="CD491" s="308">
        <f t="shared" si="55"/>
        <v>3.567292270622973</v>
      </c>
    </row>
    <row r="492" spans="1:82" ht="18" customHeight="1">
      <c r="A492" s="218"/>
      <c r="B492" s="361">
        <v>32</v>
      </c>
      <c r="C492" s="209" t="s">
        <v>54</v>
      </c>
      <c r="D492" s="304">
        <v>1.8666210339997558E-4</v>
      </c>
      <c r="E492" s="304">
        <v>5.452000325243665E-5</v>
      </c>
      <c r="F492" s="304">
        <v>1.6667228489696049E-4</v>
      </c>
      <c r="G492" s="304">
        <v>7.7315834300614679E-5</v>
      </c>
      <c r="H492" s="304">
        <v>2.3676100694502416E-4</v>
      </c>
      <c r="I492" s="304">
        <v>1.0708713672161244E-4</v>
      </c>
      <c r="J492" s="304">
        <v>1.7408850624151757E-4</v>
      </c>
      <c r="K492" s="304">
        <v>1.2656843213579015E-4</v>
      </c>
      <c r="L492" s="304">
        <v>3.8903639174859271E-5</v>
      </c>
      <c r="M492" s="304">
        <v>1.2304343771489976E-4</v>
      </c>
      <c r="N492" s="304">
        <v>1.1848942418561114E-4</v>
      </c>
      <c r="O492" s="304">
        <v>2.3877500860826318E-4</v>
      </c>
      <c r="P492" s="304">
        <v>2.1469124157779063E-4</v>
      </c>
      <c r="Q492" s="304">
        <v>1.7758550480079704E-4</v>
      </c>
      <c r="R492" s="304">
        <v>2.119098896426255E-4</v>
      </c>
      <c r="S492" s="304">
        <v>1.9601754378242126E-4</v>
      </c>
      <c r="T492" s="304">
        <v>1.5679029097098011E-4</v>
      </c>
      <c r="U492" s="304">
        <v>1.3936970979651291E-4</v>
      </c>
      <c r="V492" s="304">
        <v>1.8452074342565828E-4</v>
      </c>
      <c r="W492" s="304">
        <v>1.515640637933961E-4</v>
      </c>
      <c r="X492" s="304">
        <v>2.0278206653261436E-4</v>
      </c>
      <c r="Y492" s="304">
        <v>1.4513968197890859E-4</v>
      </c>
      <c r="Z492" s="304">
        <v>1.6108581235579328E-4</v>
      </c>
      <c r="AA492" s="304">
        <v>4.8970946900555795E-5</v>
      </c>
      <c r="AB492" s="304">
        <v>9.6743811147847043E-5</v>
      </c>
      <c r="AC492" s="304">
        <v>5.8596547560819378E-5</v>
      </c>
      <c r="AD492" s="304">
        <v>5.3102358250519908E-5</v>
      </c>
      <c r="AE492" s="304">
        <v>7.0115943316295115E-5</v>
      </c>
      <c r="AF492" s="304">
        <v>2.7414665804290436E-5</v>
      </c>
      <c r="AG492" s="304">
        <v>6.1064563916010293E-5</v>
      </c>
      <c r="AH492" s="304">
        <v>1.0509546312238133E-4</v>
      </c>
      <c r="AI492" s="304">
        <v>5.087789446178017E-5</v>
      </c>
      <c r="AJ492" s="304">
        <v>5.7047556747634294E-5</v>
      </c>
      <c r="AK492" s="304">
        <v>7.9337499009755544E-5</v>
      </c>
      <c r="AL492" s="304">
        <v>8.1082623461965289E-5</v>
      </c>
      <c r="AM492" s="304">
        <v>7.9418481907054671E-5</v>
      </c>
      <c r="AN492" s="304">
        <v>1.1900370443264358E-4</v>
      </c>
      <c r="AO492" s="304">
        <v>3.005969467812764E-4</v>
      </c>
      <c r="AP492" s="309">
        <v>5.5332070863152048E-5</v>
      </c>
      <c r="AQ492" s="304">
        <v>6.6053927848579315E-4</v>
      </c>
      <c r="AR492" s="304">
        <v>1.7766470085899406E-4</v>
      </c>
      <c r="AS492" s="304">
        <v>8.917644904142542E-4</v>
      </c>
      <c r="AT492" s="304">
        <v>8.8191351001730401E-4</v>
      </c>
      <c r="AU492" s="304">
        <v>6.7993296078003253E-4</v>
      </c>
      <c r="AV492" s="304">
        <v>3.8173706068850657E-4</v>
      </c>
      <c r="AW492" s="304">
        <v>5.1200538655204303E-4</v>
      </c>
      <c r="AX492" s="304">
        <v>2.548368157757983E-4</v>
      </c>
      <c r="AY492" s="304">
        <v>1.1479864520470086E-4</v>
      </c>
      <c r="AZ492" s="304">
        <v>3.4871943529515728E-4</v>
      </c>
      <c r="BA492" s="304">
        <v>9.5999240328670959E-4</v>
      </c>
      <c r="BB492" s="304">
        <v>8.7218560241108243E-4</v>
      </c>
      <c r="BC492" s="304">
        <v>6.0254693669248023E-4</v>
      </c>
      <c r="BD492" s="304">
        <v>6.7081685216130839E-4</v>
      </c>
      <c r="BE492" s="304">
        <v>8.4969957161786056E-4</v>
      </c>
      <c r="BF492" s="304">
        <v>6.8361269662204217E-4</v>
      </c>
      <c r="BG492" s="304">
        <v>3.9426136222575994E-4</v>
      </c>
      <c r="BH492" s="304">
        <v>2.6091198666150392E-4</v>
      </c>
      <c r="BI492" s="304">
        <v>4.2962415544299949E-4</v>
      </c>
      <c r="BJ492" s="304">
        <v>4.1172058367954737E-4</v>
      </c>
      <c r="BK492" s="304">
        <v>3.8301403740219418E-4</v>
      </c>
      <c r="BL492" s="304">
        <v>3.6203445801679838E-4</v>
      </c>
      <c r="BM492" s="304">
        <v>1.3503429223582959E-3</v>
      </c>
      <c r="BN492" s="304">
        <v>4.2457670005777523E-4</v>
      </c>
      <c r="BO492" s="304">
        <v>8.2247488620968833E-4</v>
      </c>
      <c r="BP492" s="304">
        <v>7.2115438414133365E-4</v>
      </c>
      <c r="BQ492" s="304">
        <v>4.7230482915724817E-4</v>
      </c>
      <c r="BR492" s="304">
        <v>9.1175054737115634E-4</v>
      </c>
      <c r="BS492" s="304">
        <v>4.1034590416983877E-4</v>
      </c>
      <c r="BT492" s="304">
        <v>4.6874085159004792E-4</v>
      </c>
      <c r="BU492" s="304">
        <v>5.4049653848314621E-4</v>
      </c>
      <c r="BV492" s="304">
        <v>1.0001700311796347</v>
      </c>
      <c r="BW492" s="304">
        <v>5.4565929526935919E-4</v>
      </c>
      <c r="BX492" s="304">
        <v>3.6733668267732489E-4</v>
      </c>
      <c r="BY492" s="304">
        <v>1.109425746860831E-3</v>
      </c>
      <c r="BZ492" s="304">
        <v>4.3398116278792382E-4</v>
      </c>
      <c r="CA492" s="304">
        <v>5.4365771748558626E-4</v>
      </c>
      <c r="CB492" s="304">
        <v>4.2443372142213486E-4</v>
      </c>
      <c r="CC492" s="307">
        <v>0.1016503342446012</v>
      </c>
      <c r="CD492" s="308">
        <f t="shared" si="55"/>
        <v>1.1280855246884893</v>
      </c>
    </row>
    <row r="493" spans="1:82" ht="18" customHeight="1">
      <c r="A493" s="218"/>
      <c r="B493" s="361">
        <v>33</v>
      </c>
      <c r="C493" s="209" t="s">
        <v>55</v>
      </c>
      <c r="D493" s="304">
        <v>2.7039944299965632E-4</v>
      </c>
      <c r="E493" s="304">
        <v>4.2281344414233361E-4</v>
      </c>
      <c r="F493" s="304">
        <v>2.3489606188868223E-4</v>
      </c>
      <c r="G493" s="304">
        <v>3.1962823416876134E-4</v>
      </c>
      <c r="H493" s="304">
        <v>3.846801822286164E-4</v>
      </c>
      <c r="I493" s="304">
        <v>2.4490836803370779E-4</v>
      </c>
      <c r="J493" s="304">
        <v>3.580179342570822E-4</v>
      </c>
      <c r="K493" s="304">
        <v>4.7576296254425103E-4</v>
      </c>
      <c r="L493" s="304">
        <v>9.9731614674842354E-5</v>
      </c>
      <c r="M493" s="304">
        <v>3.2898345838642461E-4</v>
      </c>
      <c r="N493" s="304">
        <v>3.6863309795744071E-4</v>
      </c>
      <c r="O493" s="304">
        <v>2.6019463930786489E-4</v>
      </c>
      <c r="P493" s="304">
        <v>1.7980596871770857E-4</v>
      </c>
      <c r="Q493" s="304">
        <v>3.8054578923193988E-4</v>
      </c>
      <c r="R493" s="304">
        <v>4.6995415595242298E-4</v>
      </c>
      <c r="S493" s="304">
        <v>5.1562115226477193E-4</v>
      </c>
      <c r="T493" s="304">
        <v>5.193332918574672E-4</v>
      </c>
      <c r="U493" s="304">
        <v>8.9631980867808188E-4</v>
      </c>
      <c r="V493" s="304">
        <v>8.4021622275773399E-4</v>
      </c>
      <c r="W493" s="304">
        <v>1.5728355485036358E-3</v>
      </c>
      <c r="X493" s="304">
        <v>4.889984906957549E-4</v>
      </c>
      <c r="Y493" s="304">
        <v>3.4687291401720559E-4</v>
      </c>
      <c r="Z493" s="304">
        <v>3.756794235558297E-4</v>
      </c>
      <c r="AA493" s="304">
        <v>3.9780699285732083E-4</v>
      </c>
      <c r="AB493" s="304">
        <v>4.45847256358361E-4</v>
      </c>
      <c r="AC493" s="304">
        <v>3.0091406236749404E-4</v>
      </c>
      <c r="AD493" s="304">
        <v>3.6483957576640064E-4</v>
      </c>
      <c r="AE493" s="304">
        <v>4.5541068204753358E-4</v>
      </c>
      <c r="AF493" s="304">
        <v>8.5211042243658923E-5</v>
      </c>
      <c r="AG493" s="304">
        <v>5.216049145662379E-4</v>
      </c>
      <c r="AH493" s="304">
        <v>2.5924190953051755E-3</v>
      </c>
      <c r="AI493" s="304">
        <v>2.8601933139709937E-4</v>
      </c>
      <c r="AJ493" s="304">
        <v>2.5423186592397586E-4</v>
      </c>
      <c r="AK493" s="304">
        <v>2.7724053328944716E-4</v>
      </c>
      <c r="AL493" s="304">
        <v>3.9828623481513308E-4</v>
      </c>
      <c r="AM493" s="304">
        <v>5.3037827096292524E-4</v>
      </c>
      <c r="AN493" s="304">
        <v>4.6035150277191976E-4</v>
      </c>
      <c r="AO493" s="304">
        <v>4.9013243197623278E-4</v>
      </c>
      <c r="AP493" s="309">
        <v>1.0585420281755264E-3</v>
      </c>
      <c r="AQ493" s="304">
        <v>3.8272015395939354E-4</v>
      </c>
      <c r="AR493" s="304">
        <v>8.0612934517781639E-4</v>
      </c>
      <c r="AS493" s="304">
        <v>2.8247715407256878E-4</v>
      </c>
      <c r="AT493" s="304">
        <v>1.0100398129410644E-3</v>
      </c>
      <c r="AU493" s="304">
        <v>5.8210200301165346E-4</v>
      </c>
      <c r="AV493" s="304">
        <v>3.3460769438659196E-4</v>
      </c>
      <c r="AW493" s="304">
        <v>5.786895061795635E-4</v>
      </c>
      <c r="AX493" s="304">
        <v>7.4053648184971787E-4</v>
      </c>
      <c r="AY493" s="304">
        <v>9.0756743277402974E-5</v>
      </c>
      <c r="AZ493" s="304">
        <v>5.104157958028074E-4</v>
      </c>
      <c r="BA493" s="304">
        <v>8.0109613784484931E-4</v>
      </c>
      <c r="BB493" s="304">
        <v>3.9682575443273483E-4</v>
      </c>
      <c r="BC493" s="304">
        <v>2.6044036518828285E-4</v>
      </c>
      <c r="BD493" s="304">
        <v>7.3987055351139482E-4</v>
      </c>
      <c r="BE493" s="304">
        <v>1.0942809992510859E-3</v>
      </c>
      <c r="BF493" s="304">
        <v>7.7599669734248057E-4</v>
      </c>
      <c r="BG493" s="304">
        <v>8.1691157768387331E-4</v>
      </c>
      <c r="BH493" s="304">
        <v>1.9251463357754268E-3</v>
      </c>
      <c r="BI493" s="304">
        <v>1.7510546783912259E-3</v>
      </c>
      <c r="BJ493" s="304">
        <v>2.3192499920141043E-3</v>
      </c>
      <c r="BK493" s="304">
        <v>7.2908696373894693E-4</v>
      </c>
      <c r="BL493" s="304">
        <v>4.5453610206288192E-4</v>
      </c>
      <c r="BM493" s="304">
        <v>6.1030873425699825E-4</v>
      </c>
      <c r="BN493" s="304">
        <v>1.0179658382326925E-3</v>
      </c>
      <c r="BO493" s="304">
        <v>7.3289016056552337E-4</v>
      </c>
      <c r="BP493" s="304">
        <v>6.1152264673227535E-4</v>
      </c>
      <c r="BQ493" s="304">
        <v>6.5583082344996375E-4</v>
      </c>
      <c r="BR493" s="304">
        <v>8.081379003256941E-4</v>
      </c>
      <c r="BS493" s="304">
        <v>1.5070510132104696E-4</v>
      </c>
      <c r="BT493" s="304">
        <v>1.2943511063242205E-3</v>
      </c>
      <c r="BU493" s="304">
        <v>5.9502476209625762E-3</v>
      </c>
      <c r="BV493" s="304">
        <v>5.5269883782443408E-4</v>
      </c>
      <c r="BW493" s="304">
        <v>1.0004368912807979</v>
      </c>
      <c r="BX493" s="304">
        <v>4.3931917269657712E-4</v>
      </c>
      <c r="BY493" s="304">
        <v>6.1236673992530889E-4</v>
      </c>
      <c r="BZ493" s="304">
        <v>1.3137073657793551E-3</v>
      </c>
      <c r="CA493" s="304">
        <v>9.142662557506965E-4</v>
      </c>
      <c r="CB493" s="304">
        <v>5.6383296853774328E-4</v>
      </c>
      <c r="CC493" s="307">
        <v>2.7647436720110354E-3</v>
      </c>
      <c r="CD493" s="308">
        <f t="shared" si="55"/>
        <v>1.0560868251010367</v>
      </c>
    </row>
    <row r="494" spans="1:82" ht="18" customHeight="1">
      <c r="A494" s="218"/>
      <c r="B494" s="361">
        <v>34</v>
      </c>
      <c r="C494" s="209" t="s">
        <v>244</v>
      </c>
      <c r="D494" s="304">
        <v>4.1973210992922792E-5</v>
      </c>
      <c r="E494" s="304">
        <v>3.2009392407558275E-5</v>
      </c>
      <c r="F494" s="304">
        <v>3.6148425350501416E-5</v>
      </c>
      <c r="G494" s="304">
        <v>3.2053327590896826E-5</v>
      </c>
      <c r="H494" s="304">
        <v>4.9972433331376629E-5</v>
      </c>
      <c r="I494" s="304">
        <v>3.2033118091043024E-5</v>
      </c>
      <c r="J494" s="304">
        <v>5.2090111972711774E-5</v>
      </c>
      <c r="K494" s="304">
        <v>4.0078956962192396E-5</v>
      </c>
      <c r="L494" s="304">
        <v>2.4304001769766421E-5</v>
      </c>
      <c r="M494" s="304">
        <v>3.1935774111709675E-5</v>
      </c>
      <c r="N494" s="304">
        <v>4.1275052500770523E-5</v>
      </c>
      <c r="O494" s="304">
        <v>3.9887173104713777E-5</v>
      </c>
      <c r="P494" s="304">
        <v>3.7992585677087779E-5</v>
      </c>
      <c r="Q494" s="304">
        <v>3.3001706429987625E-5</v>
      </c>
      <c r="R494" s="304">
        <v>3.1711327554157133E-5</v>
      </c>
      <c r="S494" s="304">
        <v>2.8823007976175125E-5</v>
      </c>
      <c r="T494" s="304">
        <v>3.3259432301660189E-5</v>
      </c>
      <c r="U494" s="304">
        <v>3.1150482396445792E-5</v>
      </c>
      <c r="V494" s="304">
        <v>3.6002450313395797E-5</v>
      </c>
      <c r="W494" s="304">
        <v>3.6221947621366973E-5</v>
      </c>
      <c r="X494" s="304">
        <v>3.8621781938859848E-5</v>
      </c>
      <c r="Y494" s="304">
        <v>7.8975097490355275E-5</v>
      </c>
      <c r="Z494" s="304">
        <v>3.6999180413907212E-5</v>
      </c>
      <c r="AA494" s="304">
        <v>2.8979533845295957E-5</v>
      </c>
      <c r="AB494" s="304">
        <v>3.5366085223472491E-5</v>
      </c>
      <c r="AC494" s="304">
        <v>4.0885439551450643E-5</v>
      </c>
      <c r="AD494" s="304">
        <v>2.7015987386250007E-5</v>
      </c>
      <c r="AE494" s="304">
        <v>3.7779652763316482E-5</v>
      </c>
      <c r="AF494" s="304">
        <v>8.5795179851777881E-6</v>
      </c>
      <c r="AG494" s="304">
        <v>5.5036917229764939E-5</v>
      </c>
      <c r="AH494" s="304">
        <v>5.8648928857564125E-5</v>
      </c>
      <c r="AI494" s="304">
        <v>2.6109079678299366E-5</v>
      </c>
      <c r="AJ494" s="304">
        <v>2.6325341530786101E-5</v>
      </c>
      <c r="AK494" s="304">
        <v>8.7255655744312275E-5</v>
      </c>
      <c r="AL494" s="304">
        <v>4.0190412584439852E-5</v>
      </c>
      <c r="AM494" s="304">
        <v>2.4974062601161046E-5</v>
      </c>
      <c r="AN494" s="304">
        <v>3.5605248031951276E-5</v>
      </c>
      <c r="AO494" s="304">
        <v>8.5030148586660056E-5</v>
      </c>
      <c r="AP494" s="309">
        <v>3.8834860034198522E-5</v>
      </c>
      <c r="AQ494" s="304">
        <v>6.695802948861281E-5</v>
      </c>
      <c r="AR494" s="304">
        <v>6.327245530217682E-5</v>
      </c>
      <c r="AS494" s="304">
        <v>5.3951520118191909E-5</v>
      </c>
      <c r="AT494" s="304">
        <v>7.3550861569885137E-5</v>
      </c>
      <c r="AU494" s="304">
        <v>7.6406591464145158E-5</v>
      </c>
      <c r="AV494" s="304">
        <v>4.9441424482966758E-5</v>
      </c>
      <c r="AW494" s="304">
        <v>8.2358834546678332E-5</v>
      </c>
      <c r="AX494" s="304">
        <v>6.8102032896303133E-5</v>
      </c>
      <c r="AY494" s="304">
        <v>2.7478343326222415E-5</v>
      </c>
      <c r="AZ494" s="304">
        <v>5.0428717043308314E-5</v>
      </c>
      <c r="BA494" s="304">
        <v>8.1950376237358637E-5</v>
      </c>
      <c r="BB494" s="304">
        <v>6.375952562572831E-5</v>
      </c>
      <c r="BC494" s="304">
        <v>6.3840528164616276E-5</v>
      </c>
      <c r="BD494" s="304">
        <v>5.3018837292130221E-5</v>
      </c>
      <c r="BE494" s="304">
        <v>4.7646916952486669E-5</v>
      </c>
      <c r="BF494" s="304">
        <v>4.3605147273142385E-5</v>
      </c>
      <c r="BG494" s="304">
        <v>4.9706310240288512E-5</v>
      </c>
      <c r="BH494" s="304">
        <v>4.773525185620074E-5</v>
      </c>
      <c r="BI494" s="304">
        <v>5.2545549921898043E-5</v>
      </c>
      <c r="BJ494" s="304">
        <v>5.4957528838844111E-5</v>
      </c>
      <c r="BK494" s="304">
        <v>6.0203953177367045E-5</v>
      </c>
      <c r="BL494" s="304">
        <v>1.3072624260947443E-4</v>
      </c>
      <c r="BM494" s="304">
        <v>6.6831516214113662E-5</v>
      </c>
      <c r="BN494" s="304">
        <v>8.217129001581049E-5</v>
      </c>
      <c r="BO494" s="304">
        <v>2.0011131693964339E-4</v>
      </c>
      <c r="BP494" s="304">
        <v>8.9536459741468871E-5</v>
      </c>
      <c r="BQ494" s="304">
        <v>7.6566524513174361E-5</v>
      </c>
      <c r="BR494" s="304">
        <v>1.8818691365420686E-4</v>
      </c>
      <c r="BS494" s="304">
        <v>3.5371678208216791E-5</v>
      </c>
      <c r="BT494" s="304">
        <v>1.112756469645895E-3</v>
      </c>
      <c r="BU494" s="304">
        <v>3.7468925297761503E-4</v>
      </c>
      <c r="BV494" s="304">
        <v>7.5122205777677426E-5</v>
      </c>
      <c r="BW494" s="304">
        <v>6.9730541123907928E-5</v>
      </c>
      <c r="BX494" s="304">
        <v>1.0146547928695799</v>
      </c>
      <c r="BY494" s="304">
        <v>8.4536438482472206E-5</v>
      </c>
      <c r="BZ494" s="304">
        <v>9.0165684349584015E-5</v>
      </c>
      <c r="CA494" s="304">
        <v>3.3349750782489805E-4</v>
      </c>
      <c r="CB494" s="304">
        <v>1.2839388496308925E-4</v>
      </c>
      <c r="CC494" s="307">
        <v>2.151671771693788E-4</v>
      </c>
      <c r="CD494" s="308">
        <f t="shared" si="55"/>
        <v>1.0207724095595425</v>
      </c>
    </row>
    <row r="495" spans="1:82" ht="18" customHeight="1">
      <c r="A495" s="218"/>
      <c r="B495" s="361">
        <v>35</v>
      </c>
      <c r="C495" s="209" t="s">
        <v>245</v>
      </c>
      <c r="D495" s="304">
        <v>8.2061774741527859E-4</v>
      </c>
      <c r="E495" s="304">
        <v>3.5886094410696206E-4</v>
      </c>
      <c r="F495" s="304">
        <v>1.1276179795777824E-3</v>
      </c>
      <c r="G495" s="304">
        <v>3.2612494498778693E-4</v>
      </c>
      <c r="H495" s="304">
        <v>1.0580640684503008E-3</v>
      </c>
      <c r="I495" s="304">
        <v>4.9107325550963869E-4</v>
      </c>
      <c r="J495" s="304">
        <v>5.9566078285041148E-4</v>
      </c>
      <c r="K495" s="304">
        <v>6.5626607436977864E-4</v>
      </c>
      <c r="L495" s="304">
        <v>1.5574943995853044E-4</v>
      </c>
      <c r="M495" s="304">
        <v>5.3481933082696821E-4</v>
      </c>
      <c r="N495" s="304">
        <v>3.6760224529478158E-4</v>
      </c>
      <c r="O495" s="304">
        <v>5.67019902095664E-4</v>
      </c>
      <c r="P495" s="304">
        <v>6.9564327505727472E-4</v>
      </c>
      <c r="Q495" s="304">
        <v>4.4254953060036956E-4</v>
      </c>
      <c r="R495" s="304">
        <v>6.4242057337180337E-4</v>
      </c>
      <c r="S495" s="304">
        <v>4.8560017351084739E-4</v>
      </c>
      <c r="T495" s="304">
        <v>5.1014494054448065E-4</v>
      </c>
      <c r="U495" s="304">
        <v>4.8944113089121081E-4</v>
      </c>
      <c r="V495" s="304">
        <v>5.4605434658868887E-4</v>
      </c>
      <c r="W495" s="304">
        <v>5.3054039833218692E-4</v>
      </c>
      <c r="X495" s="304">
        <v>5.5302868916004121E-4</v>
      </c>
      <c r="Y495" s="304">
        <v>5.6242750702272545E-4</v>
      </c>
      <c r="Z495" s="304">
        <v>4.464524300439415E-4</v>
      </c>
      <c r="AA495" s="304">
        <v>2.2963842566282701E-4</v>
      </c>
      <c r="AB495" s="304">
        <v>4.677249932996264E-4</v>
      </c>
      <c r="AC495" s="304">
        <v>2.7188076132921907E-4</v>
      </c>
      <c r="AD495" s="304">
        <v>2.2228945661147516E-4</v>
      </c>
      <c r="AE495" s="304">
        <v>3.3150345285254038E-4</v>
      </c>
      <c r="AF495" s="304">
        <v>1.1826276582647563E-4</v>
      </c>
      <c r="AG495" s="304">
        <v>2.7002584806286285E-4</v>
      </c>
      <c r="AH495" s="304">
        <v>4.3275796786158361E-4</v>
      </c>
      <c r="AI495" s="304">
        <v>2.0742880101165179E-4</v>
      </c>
      <c r="AJ495" s="304">
        <v>2.6421068609704801E-4</v>
      </c>
      <c r="AK495" s="304">
        <v>4.1803545572553368E-4</v>
      </c>
      <c r="AL495" s="304">
        <v>3.1343930306975944E-4</v>
      </c>
      <c r="AM495" s="304">
        <v>3.2592416361457036E-4</v>
      </c>
      <c r="AN495" s="304">
        <v>5.2066431513697522E-4</v>
      </c>
      <c r="AO495" s="304">
        <v>9.4443731763151463E-4</v>
      </c>
      <c r="AP495" s="309">
        <v>2.2366298413329771E-4</v>
      </c>
      <c r="AQ495" s="304">
        <v>3.235023209999386E-3</v>
      </c>
      <c r="AR495" s="304">
        <v>1.9890794750913651E-3</v>
      </c>
      <c r="AS495" s="304">
        <v>1.2573145578422281E-2</v>
      </c>
      <c r="AT495" s="304">
        <v>3.9231295954191151E-3</v>
      </c>
      <c r="AU495" s="304">
        <v>2.7830659027961533E-3</v>
      </c>
      <c r="AV495" s="304">
        <v>1.8412520367728491E-3</v>
      </c>
      <c r="AW495" s="304">
        <v>1.5552878285060884E-3</v>
      </c>
      <c r="AX495" s="304">
        <v>2.0548042084226489E-3</v>
      </c>
      <c r="AY495" s="304">
        <v>3.8205681566249358E-4</v>
      </c>
      <c r="AZ495" s="304">
        <v>1.2651199592066992E-3</v>
      </c>
      <c r="BA495" s="304">
        <v>1.6224519317784868E-3</v>
      </c>
      <c r="BB495" s="304">
        <v>1.7148077991272798E-3</v>
      </c>
      <c r="BC495" s="304">
        <v>1.8595583981995199E-3</v>
      </c>
      <c r="BD495" s="304">
        <v>9.897430638777043E-4</v>
      </c>
      <c r="BE495" s="304">
        <v>2.9554406622368003E-3</v>
      </c>
      <c r="BF495" s="304">
        <v>1.1853785252438026E-3</v>
      </c>
      <c r="BG495" s="304">
        <v>1.2545002072822519E-3</v>
      </c>
      <c r="BH495" s="304">
        <v>1.0991878722839297E-3</v>
      </c>
      <c r="BI495" s="304">
        <v>1.1029938936192093E-3</v>
      </c>
      <c r="BJ495" s="304">
        <v>9.5310563147587147E-4</v>
      </c>
      <c r="BK495" s="304">
        <v>9.3714593365475433E-4</v>
      </c>
      <c r="BL495" s="304">
        <v>1.6341456045959833E-3</v>
      </c>
      <c r="BM495" s="304">
        <v>1.7049139875211501E-3</v>
      </c>
      <c r="BN495" s="304">
        <v>2.5436892337629496E-3</v>
      </c>
      <c r="BO495" s="304">
        <v>1.0153407951351168E-2</v>
      </c>
      <c r="BP495" s="304">
        <v>2.6143039209327356E-3</v>
      </c>
      <c r="BQ495" s="304">
        <v>1.1247576691012634E-3</v>
      </c>
      <c r="BR495" s="304">
        <v>3.8006007162891841E-3</v>
      </c>
      <c r="BS495" s="304">
        <v>6.8422931917556723E-4</v>
      </c>
      <c r="BT495" s="304">
        <v>2.2455347090896876E-3</v>
      </c>
      <c r="BU495" s="304">
        <v>1.7880141588865449E-3</v>
      </c>
      <c r="BV495" s="304">
        <v>6.125507267604139E-4</v>
      </c>
      <c r="BW495" s="304">
        <v>3.092297794978494E-3</v>
      </c>
      <c r="BX495" s="304">
        <v>1.7713523067396115E-3</v>
      </c>
      <c r="BY495" s="304">
        <v>1.0006719642864508</v>
      </c>
      <c r="BZ495" s="304">
        <v>2.4937163945567943E-3</v>
      </c>
      <c r="CA495" s="304">
        <v>3.8753097499851334E-3</v>
      </c>
      <c r="CB495" s="304">
        <v>1.226964126933229E-3</v>
      </c>
      <c r="CC495" s="307">
        <v>8.0585090200647796E-4</v>
      </c>
      <c r="CD495" s="308">
        <f t="shared" si="55"/>
        <v>1.1086455484966902</v>
      </c>
    </row>
    <row r="496" spans="1:82" ht="18" customHeight="1">
      <c r="A496" s="218"/>
      <c r="B496" s="361">
        <v>36</v>
      </c>
      <c r="C496" s="209" t="s">
        <v>56</v>
      </c>
      <c r="D496" s="304">
        <v>5.2566432638533139E-2</v>
      </c>
      <c r="E496" s="304">
        <v>2.6076944241581593E-2</v>
      </c>
      <c r="F496" s="304">
        <v>3.9405594931111794E-2</v>
      </c>
      <c r="G496" s="304">
        <v>6.0048610306460838E-2</v>
      </c>
      <c r="H496" s="304">
        <v>6.080541616946445E-2</v>
      </c>
      <c r="I496" s="304">
        <v>4.5266849085369952E-2</v>
      </c>
      <c r="J496" s="304">
        <v>4.9327990951130947E-2</v>
      </c>
      <c r="K496" s="304">
        <v>6.2891370806913219E-2</v>
      </c>
      <c r="L496" s="304">
        <v>1.451606801489473E-2</v>
      </c>
      <c r="M496" s="304">
        <v>5.4236557915327832E-2</v>
      </c>
      <c r="N496" s="304">
        <v>4.7968256166058508E-2</v>
      </c>
      <c r="O496" s="304">
        <v>3.5198043777602349E-2</v>
      </c>
      <c r="P496" s="304">
        <v>3.3008204292448197E-2</v>
      </c>
      <c r="Q496" s="304">
        <v>3.7805933238010556E-2</v>
      </c>
      <c r="R496" s="304">
        <v>4.4817703954162673E-2</v>
      </c>
      <c r="S496" s="304">
        <v>4.6034608693276295E-2</v>
      </c>
      <c r="T496" s="304">
        <v>5.2879451401407762E-2</v>
      </c>
      <c r="U496" s="304">
        <v>5.8797974888052093E-2</v>
      </c>
      <c r="V496" s="304">
        <v>5.3468769023931273E-2</v>
      </c>
      <c r="W496" s="304">
        <v>5.9764300341673918E-2</v>
      </c>
      <c r="X496" s="304">
        <v>5.710103126057435E-2</v>
      </c>
      <c r="Y496" s="304">
        <v>5.5022414529293191E-2</v>
      </c>
      <c r="Z496" s="304">
        <v>6.6109919029874967E-2</v>
      </c>
      <c r="AA496" s="304">
        <v>3.8981833230356838E-2</v>
      </c>
      <c r="AB496" s="304">
        <v>8.7512226841558113E-2</v>
      </c>
      <c r="AC496" s="304">
        <v>4.2936019993261604E-2</v>
      </c>
      <c r="AD496" s="304">
        <v>4.8189707379423338E-2</v>
      </c>
      <c r="AE496" s="304">
        <v>6.4472369285491576E-2</v>
      </c>
      <c r="AF496" s="304">
        <v>1.8556097079494526E-2</v>
      </c>
      <c r="AG496" s="304">
        <v>4.4476304864623624E-2</v>
      </c>
      <c r="AH496" s="304">
        <v>9.4412093556240015E-2</v>
      </c>
      <c r="AI496" s="304">
        <v>4.65746281213801E-2</v>
      </c>
      <c r="AJ496" s="304">
        <v>4.7529748917299719E-2</v>
      </c>
      <c r="AK496" s="304">
        <v>4.3187140412469016E-2</v>
      </c>
      <c r="AL496" s="304">
        <v>5.1785475010782886E-2</v>
      </c>
      <c r="AM496" s="304">
        <v>7.4986329528482235E-2</v>
      </c>
      <c r="AN496" s="304">
        <v>4.4494910024783091E-2</v>
      </c>
      <c r="AO496" s="304">
        <v>7.2315928923120623E-2</v>
      </c>
      <c r="AP496" s="309">
        <v>3.255116281982022E-2</v>
      </c>
      <c r="AQ496" s="304">
        <v>9.0683500929364363E-2</v>
      </c>
      <c r="AR496" s="304">
        <v>6.3667762623900503E-2</v>
      </c>
      <c r="AS496" s="304">
        <v>5.9200660529668714E-2</v>
      </c>
      <c r="AT496" s="304">
        <v>0.16470936883052964</v>
      </c>
      <c r="AU496" s="304">
        <v>0.10212320124116306</v>
      </c>
      <c r="AV496" s="304">
        <v>8.6655543870827675E-2</v>
      </c>
      <c r="AW496" s="304">
        <v>8.2033132273595183E-2</v>
      </c>
      <c r="AX496" s="304">
        <v>0.11977245099913819</v>
      </c>
      <c r="AY496" s="304">
        <v>1.6366867955920916E-2</v>
      </c>
      <c r="AZ496" s="304">
        <v>9.9353886250713938E-2</v>
      </c>
      <c r="BA496" s="304">
        <v>0.11785312131869145</v>
      </c>
      <c r="BB496" s="304">
        <v>5.7596465856554417E-2</v>
      </c>
      <c r="BC496" s="304">
        <v>5.524196957994508E-2</v>
      </c>
      <c r="BD496" s="304">
        <v>7.2647076914720721E-2</v>
      </c>
      <c r="BE496" s="304">
        <v>9.0384248295816177E-2</v>
      </c>
      <c r="BF496" s="304">
        <v>8.2900482656812061E-2</v>
      </c>
      <c r="BG496" s="304">
        <v>9.0147818687655257E-2</v>
      </c>
      <c r="BH496" s="304">
        <v>0.10419737862828125</v>
      </c>
      <c r="BI496" s="304">
        <v>9.4863018847151162E-2</v>
      </c>
      <c r="BJ496" s="304">
        <v>9.6209757502810828E-2</v>
      </c>
      <c r="BK496" s="304">
        <v>9.7012589463701185E-2</v>
      </c>
      <c r="BL496" s="304">
        <v>9.9109268868978306E-2</v>
      </c>
      <c r="BM496" s="304">
        <v>0.15831277287150447</v>
      </c>
      <c r="BN496" s="304">
        <v>0.13127284471089068</v>
      </c>
      <c r="BO496" s="304">
        <v>0.22651258522786105</v>
      </c>
      <c r="BP496" s="304">
        <v>0.11391395397993077</v>
      </c>
      <c r="BQ496" s="304">
        <v>0.12832183751872753</v>
      </c>
      <c r="BR496" s="304">
        <v>0.17812517786480461</v>
      </c>
      <c r="BS496" s="304">
        <v>5.3934384911004989E-2</v>
      </c>
      <c r="BT496" s="304">
        <v>0.1151925162042204</v>
      </c>
      <c r="BU496" s="304">
        <v>0.24154566312954898</v>
      </c>
      <c r="BV496" s="304">
        <v>0.13487181490032962</v>
      </c>
      <c r="BW496" s="304">
        <v>0.1427196427531805</v>
      </c>
      <c r="BX496" s="304">
        <v>9.2381487543194557E-2</v>
      </c>
      <c r="BY496" s="304">
        <v>0.12891129533850471</v>
      </c>
      <c r="BZ496" s="304">
        <v>1.2117384081229137</v>
      </c>
      <c r="CA496" s="304">
        <v>9.4617509996215599E-2</v>
      </c>
      <c r="CB496" s="304">
        <v>8.5009642769661858E-2</v>
      </c>
      <c r="CC496" s="307">
        <v>7.8408060296636092E-2</v>
      </c>
      <c r="CD496" s="308">
        <f t="shared" si="55"/>
        <v>7.2245995919108115</v>
      </c>
    </row>
    <row r="497" spans="1:82" ht="18" customHeight="1">
      <c r="A497" s="218"/>
      <c r="B497" s="361">
        <v>37</v>
      </c>
      <c r="C497" s="209" t="s">
        <v>57</v>
      </c>
      <c r="D497" s="304">
        <v>1.6449680824212269E-3</v>
      </c>
      <c r="E497" s="304">
        <v>3.2383655261993124E-4</v>
      </c>
      <c r="F497" s="304">
        <v>1.0620989144164102E-3</v>
      </c>
      <c r="G497" s="304">
        <v>5.9807502764909677E-4</v>
      </c>
      <c r="H497" s="304">
        <v>1.106213249253953E-3</v>
      </c>
      <c r="I497" s="304">
        <v>5.7357143614363264E-4</v>
      </c>
      <c r="J497" s="304">
        <v>6.0382047643679196E-4</v>
      </c>
      <c r="K497" s="304">
        <v>7.8478228441889364E-4</v>
      </c>
      <c r="L497" s="304">
        <v>1.8976069544383346E-4</v>
      </c>
      <c r="M497" s="304">
        <v>5.8023007589677914E-4</v>
      </c>
      <c r="N497" s="304">
        <v>5.8705417125994833E-4</v>
      </c>
      <c r="O497" s="304">
        <v>4.5581892354757742E-4</v>
      </c>
      <c r="P497" s="304">
        <v>3.7347784843203008E-4</v>
      </c>
      <c r="Q497" s="304">
        <v>4.8262886592585741E-4</v>
      </c>
      <c r="R497" s="304">
        <v>5.399772080374464E-4</v>
      </c>
      <c r="S497" s="304">
        <v>6.0075930312219084E-4</v>
      </c>
      <c r="T497" s="304">
        <v>6.513147650965812E-4</v>
      </c>
      <c r="U497" s="304">
        <v>7.0434562293885295E-4</v>
      </c>
      <c r="V497" s="304">
        <v>6.5564547450459052E-4</v>
      </c>
      <c r="W497" s="304">
        <v>8.2519812926023996E-4</v>
      </c>
      <c r="X497" s="304">
        <v>6.7648997641036083E-4</v>
      </c>
      <c r="Y497" s="304">
        <v>7.3566252008459843E-4</v>
      </c>
      <c r="Z497" s="304">
        <v>7.7041748269113047E-4</v>
      </c>
      <c r="AA497" s="304">
        <v>4.6355611498573264E-4</v>
      </c>
      <c r="AB497" s="304">
        <v>1.1357549086172972E-3</v>
      </c>
      <c r="AC497" s="304">
        <v>4.8461436085258655E-4</v>
      </c>
      <c r="AD497" s="304">
        <v>9.3814455539389333E-4</v>
      </c>
      <c r="AE497" s="304">
        <v>1.0019695627387485E-3</v>
      </c>
      <c r="AF497" s="304">
        <v>5.5631056098100369E-4</v>
      </c>
      <c r="AG497" s="304">
        <v>8.2157068721474104E-4</v>
      </c>
      <c r="AH497" s="304">
        <v>4.5142662811104208E-3</v>
      </c>
      <c r="AI497" s="304">
        <v>7.3111732858035519E-4</v>
      </c>
      <c r="AJ497" s="304">
        <v>5.0272050344624163E-3</v>
      </c>
      <c r="AK497" s="304">
        <v>1.0546598384796005E-2</v>
      </c>
      <c r="AL497" s="304">
        <v>1.9072042008007452E-3</v>
      </c>
      <c r="AM497" s="304">
        <v>1.5106040493831807E-3</v>
      </c>
      <c r="AN497" s="304">
        <v>6.9100349882129332E-3</v>
      </c>
      <c r="AO497" s="304">
        <v>9.2266105811480851E-4</v>
      </c>
      <c r="AP497" s="309">
        <v>2.1254630657619434E-3</v>
      </c>
      <c r="AQ497" s="304">
        <v>3.2955548203361289E-3</v>
      </c>
      <c r="AR497" s="304">
        <v>5.603996804006546E-4</v>
      </c>
      <c r="AS497" s="304">
        <v>1.75936276284064E-3</v>
      </c>
      <c r="AT497" s="304">
        <v>1.1900488424811877E-3</v>
      </c>
      <c r="AU497" s="304">
        <v>1.5501139063678756E-3</v>
      </c>
      <c r="AV497" s="304">
        <v>8.7720007130956911E-4</v>
      </c>
      <c r="AW497" s="304">
        <v>8.4116566672373639E-4</v>
      </c>
      <c r="AX497" s="304">
        <v>1.1034502419163196E-3</v>
      </c>
      <c r="AY497" s="304">
        <v>1.824405763237593E-4</v>
      </c>
      <c r="AZ497" s="304">
        <v>8.2579341763461451E-4</v>
      </c>
      <c r="BA497" s="304">
        <v>1.1414817582711095E-3</v>
      </c>
      <c r="BB497" s="304">
        <v>5.9197984278819109E-4</v>
      </c>
      <c r="BC497" s="304">
        <v>5.3938543510087652E-4</v>
      </c>
      <c r="BD497" s="304">
        <v>6.7790731967895795E-4</v>
      </c>
      <c r="BE497" s="304">
        <v>8.3507238859960894E-4</v>
      </c>
      <c r="BF497" s="304">
        <v>7.9602027157802682E-4</v>
      </c>
      <c r="BG497" s="304">
        <v>8.2854313463786721E-4</v>
      </c>
      <c r="BH497" s="304">
        <v>1.0674971978096137E-3</v>
      </c>
      <c r="BI497" s="304">
        <v>9.2196581784169916E-4</v>
      </c>
      <c r="BJ497" s="304">
        <v>1.1088821513935007E-3</v>
      </c>
      <c r="BK497" s="304">
        <v>8.6591532698525049E-4</v>
      </c>
      <c r="BL497" s="304">
        <v>1.8979949756389326E-3</v>
      </c>
      <c r="BM497" s="304">
        <v>1.2924933938521408E-3</v>
      </c>
      <c r="BN497" s="304">
        <v>9.1463717227344957E-4</v>
      </c>
      <c r="BO497" s="304">
        <v>1.9008777877179452E-3</v>
      </c>
      <c r="BP497" s="304">
        <v>8.2960833111396092E-4</v>
      </c>
      <c r="BQ497" s="304">
        <v>1.7382833114916655E-3</v>
      </c>
      <c r="BR497" s="304">
        <v>1.7627226904844218E-3</v>
      </c>
      <c r="BS497" s="304">
        <v>1.2133788232542679E-3</v>
      </c>
      <c r="BT497" s="304">
        <v>1.5436197912508901E-3</v>
      </c>
      <c r="BU497" s="304">
        <v>1.2231745912518252E-2</v>
      </c>
      <c r="BV497" s="304">
        <v>1.404923313881477E-3</v>
      </c>
      <c r="BW497" s="304">
        <v>1.0270102719080873E-2</v>
      </c>
      <c r="BX497" s="304">
        <v>2.3986148043842567E-2</v>
      </c>
      <c r="BY497" s="304">
        <v>3.7704024611501202E-3</v>
      </c>
      <c r="BZ497" s="304">
        <v>4.7323753324510949E-3</v>
      </c>
      <c r="CA497" s="304">
        <v>1.0185403867434835</v>
      </c>
      <c r="CB497" s="304">
        <v>1.0701860034966718E-3</v>
      </c>
      <c r="CC497" s="307">
        <v>4.408254222095712E-3</v>
      </c>
      <c r="CD497" s="308">
        <f t="shared" si="55"/>
        <v>1.1701915438881161</v>
      </c>
    </row>
    <row r="498" spans="1:82" ht="18" customHeight="1">
      <c r="A498" s="218"/>
      <c r="B498" s="361">
        <v>38</v>
      </c>
      <c r="C498" s="209" t="s">
        <v>246</v>
      </c>
      <c r="D498" s="304">
        <v>5.8701455171659175E-4</v>
      </c>
      <c r="E498" s="304">
        <v>6.3366288431180261E-4</v>
      </c>
      <c r="F498" s="304">
        <v>5.4044507703087286E-4</v>
      </c>
      <c r="G498" s="304">
        <v>3.4275188614371014E-4</v>
      </c>
      <c r="H498" s="304">
        <v>7.0953854593195471E-4</v>
      </c>
      <c r="I498" s="304">
        <v>5.3767050441851311E-4</v>
      </c>
      <c r="J498" s="304">
        <v>7.5796869332614653E-4</v>
      </c>
      <c r="K498" s="304">
        <v>5.9475059604722808E-4</v>
      </c>
      <c r="L498" s="304">
        <v>1.5361670251905302E-4</v>
      </c>
      <c r="M498" s="304">
        <v>4.9440793219589121E-4</v>
      </c>
      <c r="N498" s="304">
        <v>4.1077181511002065E-4</v>
      </c>
      <c r="O498" s="304">
        <v>3.7657285856490004E-4</v>
      </c>
      <c r="P498" s="304">
        <v>4.4933104502722476E-4</v>
      </c>
      <c r="Q498" s="304">
        <v>3.972861225643686E-4</v>
      </c>
      <c r="R498" s="304">
        <v>5.000178438493172E-4</v>
      </c>
      <c r="S498" s="304">
        <v>5.2647651221414871E-4</v>
      </c>
      <c r="T498" s="304">
        <v>6.7161782268615174E-4</v>
      </c>
      <c r="U498" s="304">
        <v>7.4744178357240504E-4</v>
      </c>
      <c r="V498" s="304">
        <v>6.6416155776298112E-4</v>
      </c>
      <c r="W498" s="304">
        <v>7.8191977722078237E-4</v>
      </c>
      <c r="X498" s="304">
        <v>6.4320145505736986E-4</v>
      </c>
      <c r="Y498" s="304">
        <v>6.3274782542046984E-4</v>
      </c>
      <c r="Z498" s="304">
        <v>5.0858473890911463E-4</v>
      </c>
      <c r="AA498" s="304">
        <v>2.251543168542392E-4</v>
      </c>
      <c r="AB498" s="304">
        <v>4.1596508836309431E-4</v>
      </c>
      <c r="AC498" s="304">
        <v>2.9278454361849769E-4</v>
      </c>
      <c r="AD498" s="304">
        <v>2.569760609335694E-4</v>
      </c>
      <c r="AE498" s="304">
        <v>3.5359115902053117E-4</v>
      </c>
      <c r="AF498" s="304">
        <v>1.290988210878817E-4</v>
      </c>
      <c r="AG498" s="304">
        <v>3.0257246009333656E-4</v>
      </c>
      <c r="AH498" s="304">
        <v>5.2499365200186403E-4</v>
      </c>
      <c r="AI498" s="304">
        <v>2.4506242261795056E-4</v>
      </c>
      <c r="AJ498" s="304">
        <v>2.7275973441942975E-4</v>
      </c>
      <c r="AK498" s="304">
        <v>3.9614771571476394E-4</v>
      </c>
      <c r="AL498" s="304">
        <v>3.9703598561257312E-4</v>
      </c>
      <c r="AM498" s="304">
        <v>3.5844329229085939E-4</v>
      </c>
      <c r="AN498" s="304">
        <v>4.5700872574815711E-4</v>
      </c>
      <c r="AO498" s="304">
        <v>1.3394700870652892E-3</v>
      </c>
      <c r="AP498" s="309">
        <v>2.6169074212102985E-4</v>
      </c>
      <c r="AQ498" s="304">
        <v>1.2066136062155201E-3</v>
      </c>
      <c r="AR498" s="304">
        <v>4.6777500220479542E-3</v>
      </c>
      <c r="AS498" s="304">
        <v>1.7040514046028452E-3</v>
      </c>
      <c r="AT498" s="304">
        <v>2.009582729240443E-3</v>
      </c>
      <c r="AU498" s="304">
        <v>1.7035977105936163E-3</v>
      </c>
      <c r="AV498" s="304">
        <v>1.9513543585772354E-3</v>
      </c>
      <c r="AW498" s="304">
        <v>1.7933989309538887E-3</v>
      </c>
      <c r="AX498" s="304">
        <v>1.4598560090473985E-3</v>
      </c>
      <c r="AY498" s="304">
        <v>1.9572890930779296E-4</v>
      </c>
      <c r="AZ498" s="304">
        <v>8.819453770387472E-4</v>
      </c>
      <c r="BA498" s="304">
        <v>1.798032200475625E-3</v>
      </c>
      <c r="BB498" s="304">
        <v>7.4942817460084551E-4</v>
      </c>
      <c r="BC498" s="304">
        <v>9.4320009083303049E-4</v>
      </c>
      <c r="BD498" s="304">
        <v>1.1782853665354021E-3</v>
      </c>
      <c r="BE498" s="304">
        <v>1.5558194676801164E-3</v>
      </c>
      <c r="BF498" s="304">
        <v>1.6695734073983134E-3</v>
      </c>
      <c r="BG498" s="304">
        <v>1.7261891402678483E-3</v>
      </c>
      <c r="BH498" s="304">
        <v>2.2405491495869692E-3</v>
      </c>
      <c r="BI498" s="304">
        <v>1.7367053070528593E-3</v>
      </c>
      <c r="BJ498" s="304">
        <v>1.8873978552360208E-3</v>
      </c>
      <c r="BK498" s="304">
        <v>1.2678970203354903E-3</v>
      </c>
      <c r="BL498" s="304">
        <v>2.075049831176067E-3</v>
      </c>
      <c r="BM498" s="304">
        <v>1.6035447413528005E-3</v>
      </c>
      <c r="BN498" s="304">
        <v>6.8299238797286672E-4</v>
      </c>
      <c r="BO498" s="304">
        <v>1.8745290842954202E-3</v>
      </c>
      <c r="BP498" s="304">
        <v>3.553175629771351E-3</v>
      </c>
      <c r="BQ498" s="304">
        <v>2.5439344415605436E-3</v>
      </c>
      <c r="BR498" s="304">
        <v>4.3665155994898871E-3</v>
      </c>
      <c r="BS498" s="304">
        <v>8.6481848363245825E-4</v>
      </c>
      <c r="BT498" s="304">
        <v>3.1432506510477138E-3</v>
      </c>
      <c r="BU498" s="304">
        <v>2.6737790929067294E-3</v>
      </c>
      <c r="BV498" s="304">
        <v>3.2629266404597158E-3</v>
      </c>
      <c r="BW498" s="304">
        <v>4.6622007269833277E-3</v>
      </c>
      <c r="BX498" s="304">
        <v>3.1144939349124164E-3</v>
      </c>
      <c r="BY498" s="304">
        <v>5.3283035519318999E-3</v>
      </c>
      <c r="BZ498" s="304">
        <v>2.3429532126753609E-3</v>
      </c>
      <c r="CA498" s="304">
        <v>2.6208959481010801E-3</v>
      </c>
      <c r="CB498" s="304">
        <v>1.0017481798198078</v>
      </c>
      <c r="CC498" s="307">
        <v>1.053257239317624E-3</v>
      </c>
      <c r="CD498" s="308">
        <f t="shared" si="55"/>
        <v>1.1007424705941871</v>
      </c>
    </row>
    <row r="499" spans="1:82" ht="18" customHeight="1" thickBot="1">
      <c r="A499" s="278"/>
      <c r="B499" s="363">
        <v>39</v>
      </c>
      <c r="C499" s="294" t="s">
        <v>247</v>
      </c>
      <c r="D499" s="304">
        <v>1.8391695346287385E-3</v>
      </c>
      <c r="E499" s="304">
        <v>5.3718203739985468E-4</v>
      </c>
      <c r="F499" s="304">
        <v>1.6422111562335018E-3</v>
      </c>
      <c r="G499" s="304">
        <v>7.6178787445353919E-4</v>
      </c>
      <c r="H499" s="304">
        <v>2.3327907648627117E-3</v>
      </c>
      <c r="I499" s="304">
        <v>1.0551225761502793E-3</v>
      </c>
      <c r="J499" s="304">
        <v>1.7152827016116545E-3</v>
      </c>
      <c r="K499" s="304">
        <v>1.2470705097063677E-3</v>
      </c>
      <c r="L499" s="304">
        <v>3.8331502031386432E-4</v>
      </c>
      <c r="M499" s="304">
        <v>1.2123389695032332E-3</v>
      </c>
      <c r="N499" s="304">
        <v>1.1674685711160059E-3</v>
      </c>
      <c r="O499" s="304">
        <v>2.3526345919398328E-3</v>
      </c>
      <c r="P499" s="304">
        <v>2.1153388056246608E-3</v>
      </c>
      <c r="Q499" s="304">
        <v>1.7497384004156369E-3</v>
      </c>
      <c r="R499" s="304">
        <v>2.0879343263486756E-3</v>
      </c>
      <c r="S499" s="304">
        <v>1.9313480787521826E-3</v>
      </c>
      <c r="T499" s="304">
        <v>1.5448445143763428E-3</v>
      </c>
      <c r="U499" s="304">
        <v>1.3732006638677388E-3</v>
      </c>
      <c r="V499" s="304">
        <v>1.8180708544161899E-3</v>
      </c>
      <c r="W499" s="304">
        <v>1.4933508387400781E-3</v>
      </c>
      <c r="X499" s="304">
        <v>1.9979984803701243E-3</v>
      </c>
      <c r="Y499" s="304">
        <v>1.4300518235848153E-3</v>
      </c>
      <c r="Z499" s="304">
        <v>1.5871680065174673E-3</v>
      </c>
      <c r="AA499" s="304">
        <v>4.8250754695736299E-4</v>
      </c>
      <c r="AB499" s="304">
        <v>9.532104636458291E-4</v>
      </c>
      <c r="AC499" s="304">
        <v>5.7734796268398318E-4</v>
      </c>
      <c r="AD499" s="304">
        <v>5.2321407362492E-4</v>
      </c>
      <c r="AE499" s="304">
        <v>6.9084781801029651E-4</v>
      </c>
      <c r="AF499" s="304">
        <v>2.7011491476253141E-4</v>
      </c>
      <c r="AG499" s="304">
        <v>6.0166516691962984E-4</v>
      </c>
      <c r="AH499" s="304">
        <v>1.035498746032062E-3</v>
      </c>
      <c r="AI499" s="304">
        <v>5.0129657694714775E-4</v>
      </c>
      <c r="AJ499" s="304">
        <v>5.6208585719422915E-4</v>
      </c>
      <c r="AK499" s="304">
        <v>7.8170720502230868E-4</v>
      </c>
      <c r="AL499" s="304">
        <v>7.989018024696674E-4</v>
      </c>
      <c r="AM499" s="304">
        <v>7.82505124229398E-4</v>
      </c>
      <c r="AN499" s="304">
        <v>1.1725357408594896E-3</v>
      </c>
      <c r="AO499" s="304">
        <v>2.961762118033714E-3</v>
      </c>
      <c r="AP499" s="309">
        <v>5.4518328662228632E-4</v>
      </c>
      <c r="AQ499" s="304">
        <v>6.508250444459943E-3</v>
      </c>
      <c r="AR499" s="304">
        <v>1.7505187140135531E-3</v>
      </c>
      <c r="AS499" s="304">
        <v>8.7864973819524236E-3</v>
      </c>
      <c r="AT499" s="304">
        <v>8.6894363143747502E-3</v>
      </c>
      <c r="AU499" s="304">
        <v>6.6993351316575614E-3</v>
      </c>
      <c r="AV499" s="304">
        <v>3.7612303701122602E-3</v>
      </c>
      <c r="AW499" s="304">
        <v>5.0447556914889639E-3</v>
      </c>
      <c r="AX499" s="304">
        <v>2.5108905307487596E-3</v>
      </c>
      <c r="AY499" s="304">
        <v>1.1311035664519731E-3</v>
      </c>
      <c r="AZ499" s="304">
        <v>3.4359098598257562E-3</v>
      </c>
      <c r="BA499" s="304">
        <v>9.4587425590971497E-3</v>
      </c>
      <c r="BB499" s="304">
        <v>8.5935878749799095E-3</v>
      </c>
      <c r="BC499" s="304">
        <v>5.9368556818096257E-3</v>
      </c>
      <c r="BD499" s="304">
        <v>6.6095147077978884E-3</v>
      </c>
      <c r="BE499" s="304">
        <v>8.37203447963966E-3</v>
      </c>
      <c r="BF499" s="304">
        <v>6.7355913289940065E-3</v>
      </c>
      <c r="BG499" s="304">
        <v>3.8846314965876368E-3</v>
      </c>
      <c r="BH499" s="304">
        <v>2.5707487933909171E-3</v>
      </c>
      <c r="BI499" s="304">
        <v>4.2330587925404764E-3</v>
      </c>
      <c r="BJ499" s="304">
        <v>4.0566560672490783E-3</v>
      </c>
      <c r="BK499" s="304">
        <v>3.7738123384146965E-3</v>
      </c>
      <c r="BL499" s="304">
        <v>3.5671019105767226E-3</v>
      </c>
      <c r="BM499" s="304">
        <v>1.3304840773069541E-2</v>
      </c>
      <c r="BN499" s="304">
        <v>4.1833265437186008E-3</v>
      </c>
      <c r="BO499" s="304">
        <v>8.1037914293335608E-3</v>
      </c>
      <c r="BP499" s="304">
        <v>7.1054871284433659E-3</v>
      </c>
      <c r="BQ499" s="304">
        <v>4.6535886879122976E-3</v>
      </c>
      <c r="BR499" s="304">
        <v>8.9834186980790581E-3</v>
      </c>
      <c r="BS499" s="304">
        <v>4.0431114396675656E-3</v>
      </c>
      <c r="BT499" s="304">
        <v>4.6184730493102318E-3</v>
      </c>
      <c r="BU499" s="304">
        <v>5.325477153873227E-3</v>
      </c>
      <c r="BV499" s="304">
        <v>1.6753061270877998E-3</v>
      </c>
      <c r="BW499" s="304">
        <v>5.3763454598815151E-3</v>
      </c>
      <c r="BX499" s="304">
        <v>3.6193443844574646E-3</v>
      </c>
      <c r="BY499" s="304">
        <v>1.0931099550437414E-2</v>
      </c>
      <c r="BZ499" s="304">
        <v>4.2759881018377566E-3</v>
      </c>
      <c r="CA499" s="304">
        <v>5.3566240444787505E-3</v>
      </c>
      <c r="CB499" s="313">
        <v>4.1819177845436916E-3</v>
      </c>
      <c r="CC499" s="307">
        <v>1.0015541158180443</v>
      </c>
      <c r="CD499" s="308">
        <f t="shared" si="55"/>
        <v>1.2620183237152882</v>
      </c>
    </row>
    <row r="500" spans="1:82" ht="18" customHeight="1" thickBot="1">
      <c r="A500" s="314"/>
      <c r="B500" s="315"/>
      <c r="C500" s="316" t="s">
        <v>101</v>
      </c>
      <c r="D500" s="317">
        <f t="shared" ref="D500:BO500" si="56">SUM(D422:D499)</f>
        <v>1.8421083269931069</v>
      </c>
      <c r="E500" s="318">
        <f t="shared" si="56"/>
        <v>1.4882453734605581</v>
      </c>
      <c r="F500" s="318">
        <f t="shared" si="56"/>
        <v>1.7504526657400212</v>
      </c>
      <c r="G500" s="318">
        <f t="shared" si="56"/>
        <v>1.6096464636719068</v>
      </c>
      <c r="H500" s="318">
        <f t="shared" si="56"/>
        <v>1.998368048538089</v>
      </c>
      <c r="I500" s="318">
        <f t="shared" si="56"/>
        <v>1.6815475280550434</v>
      </c>
      <c r="J500" s="318">
        <f t="shared" si="56"/>
        <v>1.9900320349952232</v>
      </c>
      <c r="K500" s="318">
        <f t="shared" si="56"/>
        <v>1.9071793055032262</v>
      </c>
      <c r="L500" s="318">
        <f t="shared" si="56"/>
        <v>1.2823377005114538</v>
      </c>
      <c r="M500" s="318">
        <f t="shared" si="56"/>
        <v>1.8339227015959003</v>
      </c>
      <c r="N500" s="318">
        <f t="shared" si="56"/>
        <v>1.6570163996569789</v>
      </c>
      <c r="O500" s="318">
        <f t="shared" si="56"/>
        <v>2.5621407042010813</v>
      </c>
      <c r="P500" s="318">
        <f t="shared" si="56"/>
        <v>1.788488451310567</v>
      </c>
      <c r="Q500" s="318">
        <f t="shared" si="56"/>
        <v>1.939793527553882</v>
      </c>
      <c r="R500" s="318">
        <f t="shared" si="56"/>
        <v>1.9384222833834586</v>
      </c>
      <c r="S500" s="318">
        <f t="shared" si="56"/>
        <v>1.9073402718888599</v>
      </c>
      <c r="T500" s="318">
        <f t="shared" si="56"/>
        <v>1.8550512778299681</v>
      </c>
      <c r="U500" s="318">
        <f t="shared" si="56"/>
        <v>1.8755696137641993</v>
      </c>
      <c r="V500" s="318">
        <f t="shared" si="56"/>
        <v>1.9537171597214942</v>
      </c>
      <c r="W500" s="318">
        <f t="shared" si="56"/>
        <v>1.9225560441572942</v>
      </c>
      <c r="X500" s="318">
        <f t="shared" si="56"/>
        <v>2.2848859267299879</v>
      </c>
      <c r="Y500" s="318">
        <f t="shared" si="56"/>
        <v>1.8576825057125697</v>
      </c>
      <c r="Z500" s="318">
        <f t="shared" si="56"/>
        <v>1.797021202847473</v>
      </c>
      <c r="AA500" s="318">
        <f t="shared" si="56"/>
        <v>1.5037611414440855</v>
      </c>
      <c r="AB500" s="318">
        <f t="shared" si="56"/>
        <v>1.8520556079988482</v>
      </c>
      <c r="AC500" s="318">
        <f t="shared" si="56"/>
        <v>1.5118805183926147</v>
      </c>
      <c r="AD500" s="318">
        <f t="shared" si="56"/>
        <v>1.442603408885067</v>
      </c>
      <c r="AE500" s="318">
        <f t="shared" si="56"/>
        <v>1.5408903949869142</v>
      </c>
      <c r="AF500" s="318">
        <f t="shared" si="56"/>
        <v>1.2622370272513592</v>
      </c>
      <c r="AG500" s="318">
        <f t="shared" si="56"/>
        <v>1.5190619970873676</v>
      </c>
      <c r="AH500" s="318">
        <f t="shared" si="56"/>
        <v>1.7442488701967913</v>
      </c>
      <c r="AI500" s="318">
        <f t="shared" si="56"/>
        <v>1.4181079372319911</v>
      </c>
      <c r="AJ500" s="318">
        <f t="shared" si="56"/>
        <v>1.433939021543182</v>
      </c>
      <c r="AK500" s="318">
        <f t="shared" si="56"/>
        <v>1.5915154744989819</v>
      </c>
      <c r="AL500" s="318">
        <f t="shared" si="56"/>
        <v>1.5379338793833843</v>
      </c>
      <c r="AM500" s="318">
        <f t="shared" si="56"/>
        <v>1.5492455809399028</v>
      </c>
      <c r="AN500" s="318">
        <f t="shared" si="56"/>
        <v>1.6762026049853851</v>
      </c>
      <c r="AO500" s="318">
        <f t="shared" si="56"/>
        <v>2.5149953154361819</v>
      </c>
      <c r="AP500" s="318">
        <f t="shared" si="56"/>
        <v>1.5134014845616059</v>
      </c>
      <c r="AQ500" s="318">
        <f t="shared" si="56"/>
        <v>1.8355940939495052</v>
      </c>
      <c r="AR500" s="318">
        <f t="shared" si="56"/>
        <v>1.6202425624616235</v>
      </c>
      <c r="AS500" s="318">
        <f t="shared" si="56"/>
        <v>1.6764544922253406</v>
      </c>
      <c r="AT500" s="318">
        <f t="shared" si="56"/>
        <v>1.6175579367485664</v>
      </c>
      <c r="AU500" s="318">
        <f t="shared" si="56"/>
        <v>1.9954506137772439</v>
      </c>
      <c r="AV500" s="318">
        <f t="shared" si="56"/>
        <v>1.6418005498945107</v>
      </c>
      <c r="AW500" s="318">
        <f t="shared" si="56"/>
        <v>1.9572753144180268</v>
      </c>
      <c r="AX500" s="318">
        <f t="shared" si="56"/>
        <v>1.9214635881994695</v>
      </c>
      <c r="AY500" s="318">
        <f t="shared" si="56"/>
        <v>1.1706040495059231</v>
      </c>
      <c r="AZ500" s="318">
        <f t="shared" si="56"/>
        <v>1.8431870161782655</v>
      </c>
      <c r="BA500" s="318">
        <f t="shared" si="56"/>
        <v>1.6728452700470082</v>
      </c>
      <c r="BB500" s="318">
        <f t="shared" si="56"/>
        <v>2.3416320629576091</v>
      </c>
      <c r="BC500" s="318">
        <f t="shared" si="56"/>
        <v>1.7220879155388369</v>
      </c>
      <c r="BD500" s="318">
        <f t="shared" si="56"/>
        <v>1.8697095459164315</v>
      </c>
      <c r="BE500" s="318">
        <f t="shared" si="56"/>
        <v>1.85790396551141</v>
      </c>
      <c r="BF500" s="318">
        <f t="shared" si="56"/>
        <v>1.8159833606173974</v>
      </c>
      <c r="BG500" s="318">
        <f t="shared" si="56"/>
        <v>1.8004795401488387</v>
      </c>
      <c r="BH500" s="318">
        <f t="shared" si="56"/>
        <v>1.8434591063673993</v>
      </c>
      <c r="BI500" s="318">
        <f t="shared" si="56"/>
        <v>1.8970121012134866</v>
      </c>
      <c r="BJ500" s="318">
        <f t="shared" si="56"/>
        <v>1.8683249205096146</v>
      </c>
      <c r="BK500" s="318">
        <f t="shared" si="56"/>
        <v>2.471625005007327</v>
      </c>
      <c r="BL500" s="318">
        <f t="shared" si="56"/>
        <v>1.7508838776062225</v>
      </c>
      <c r="BM500" s="318">
        <f t="shared" si="56"/>
        <v>1.783409731852948</v>
      </c>
      <c r="BN500" s="318">
        <f t="shared" si="56"/>
        <v>1.5364377625430656</v>
      </c>
      <c r="BO500" s="318">
        <f t="shared" si="56"/>
        <v>1.8294206936752382</v>
      </c>
      <c r="BP500" s="318">
        <f t="shared" ref="BP500:CC500" si="57">SUM(BP422:BP499)</f>
        <v>1.5189667276294296</v>
      </c>
      <c r="BQ500" s="318">
        <f t="shared" si="57"/>
        <v>1.437159943384875</v>
      </c>
      <c r="BR500" s="318">
        <f t="shared" si="57"/>
        <v>1.5494711993052177</v>
      </c>
      <c r="BS500" s="318">
        <f t="shared" si="57"/>
        <v>1.2801720011586997</v>
      </c>
      <c r="BT500" s="318">
        <f t="shared" si="57"/>
        <v>1.5444283690403828</v>
      </c>
      <c r="BU500" s="318">
        <f t="shared" si="57"/>
        <v>1.7213068508051423</v>
      </c>
      <c r="BV500" s="318">
        <f t="shared" si="57"/>
        <v>1.4391196059172779</v>
      </c>
      <c r="BW500" s="318">
        <f t="shared" si="57"/>
        <v>1.4719442427183804</v>
      </c>
      <c r="BX500" s="318">
        <f t="shared" si="57"/>
        <v>1.5937062981358656</v>
      </c>
      <c r="BY500" s="318">
        <f t="shared" si="57"/>
        <v>1.5526632682166472</v>
      </c>
      <c r="BZ500" s="318">
        <f t="shared" si="57"/>
        <v>1.627663963454173</v>
      </c>
      <c r="CA500" s="318">
        <f t="shared" si="57"/>
        <v>1.6785434859490007</v>
      </c>
      <c r="CB500" s="318">
        <f t="shared" si="57"/>
        <v>2.4826316132237771</v>
      </c>
      <c r="CC500" s="318">
        <f t="shared" si="57"/>
        <v>1.5187449963144393</v>
      </c>
      <c r="CD500" s="319"/>
    </row>
    <row r="501" spans="1:82">
      <c r="A501" s="351" t="s">
        <v>253</v>
      </c>
    </row>
  </sheetData>
  <phoneticPr fontId="3"/>
  <pageMargins left="0.78740157480314965" right="0.78740157480314965" top="0.98425196850393704" bottom="0.98425196850393704" header="0.51181102362204722" footer="0.51181102362204722"/>
  <pageSetup paperSize="8" scale="10" fitToWidth="2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r:id="rId5">
            <anchor moveWithCells="1">
              <from>
                <xdr:col>3</xdr:col>
                <xdr:colOff>161925</xdr:colOff>
                <xdr:row>0</xdr:row>
                <xdr:rowOff>28575</xdr:rowOff>
              </from>
              <to>
                <xdr:col>3</xdr:col>
                <xdr:colOff>381000</xdr:colOff>
                <xdr:row>1</xdr:row>
                <xdr:rowOff>66675</xdr:rowOff>
              </to>
            </anchor>
          </objectPr>
        </oleObject>
      </mc:Choice>
      <mc:Fallback>
        <oleObject progId="Equation.3" shapeId="102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S84"/>
  <sheetViews>
    <sheetView workbookViewId="0">
      <pane xSplit="3" ySplit="5" topLeftCell="D6" activePane="bottomRight" state="frozen"/>
      <selection pane="topRight" activeCell="D1" sqref="D1"/>
      <selection pane="bottomLeft" activeCell="A7" sqref="A7"/>
      <selection pane="bottomRight"/>
    </sheetView>
  </sheetViews>
  <sheetFormatPr defaultRowHeight="12"/>
  <cols>
    <col min="1" max="2" width="4" style="2" bestFit="1" customWidth="1"/>
    <col min="3" max="3" width="27.1640625" style="2" bestFit="1" customWidth="1"/>
    <col min="4" max="9" width="12.83203125" style="2" customWidth="1"/>
    <col min="10" max="11" width="9.33203125" style="2"/>
    <col min="12" max="13" width="4" style="2" bestFit="1" customWidth="1"/>
    <col min="14" max="14" width="16.83203125" style="2" bestFit="1" customWidth="1"/>
    <col min="15" max="15" width="15.1640625" style="2" customWidth="1"/>
    <col min="16" max="16" width="12.6640625" style="104" bestFit="1" customWidth="1"/>
    <col min="17" max="18" width="12" style="2" customWidth="1"/>
    <col min="19" max="19" width="9.33203125" style="2"/>
    <col min="20" max="21" width="4" style="2" bestFit="1" customWidth="1"/>
    <col min="22" max="22" width="24.5" style="2" customWidth="1"/>
    <col min="23" max="24" width="12.6640625" style="2" bestFit="1" customWidth="1"/>
    <col min="25" max="25" width="15.83203125" style="2" bestFit="1" customWidth="1"/>
    <col min="26" max="27" width="12.83203125" style="2" bestFit="1" customWidth="1"/>
    <col min="28" max="28" width="9.33203125" style="2"/>
    <col min="29" max="30" width="4" style="2" bestFit="1" customWidth="1"/>
    <col min="31" max="31" width="22.5" style="2" customWidth="1"/>
    <col min="32" max="36" width="13.33203125" style="2" customWidth="1"/>
    <col min="37" max="37" width="15.83203125" style="2" bestFit="1" customWidth="1"/>
    <col min="38" max="38" width="14" style="2" customWidth="1"/>
    <col min="39" max="39" width="12" style="2" customWidth="1"/>
    <col min="40" max="40" width="9.33203125" style="2"/>
    <col min="41" max="42" width="4" style="2" bestFit="1" customWidth="1"/>
    <col min="43" max="43" width="16.83203125" style="2" bestFit="1" customWidth="1"/>
    <col min="44" max="44" width="14.6640625" style="2" customWidth="1"/>
    <col min="45" max="45" width="13.6640625" style="2" customWidth="1"/>
    <col min="46" max="16384" width="9.33203125" style="2"/>
  </cols>
  <sheetData>
    <row r="1" spans="1:45">
      <c r="B1" s="174" t="s">
        <v>107</v>
      </c>
      <c r="AF1" s="88"/>
      <c r="AG1" s="88"/>
      <c r="AH1" s="88"/>
      <c r="AI1" s="88"/>
      <c r="AJ1" s="88"/>
      <c r="AK1" s="88"/>
      <c r="AL1" s="88"/>
      <c r="AM1" s="88"/>
      <c r="AR1" s="88"/>
      <c r="AS1" s="88"/>
    </row>
    <row r="2" spans="1:45">
      <c r="L2" s="174" t="s">
        <v>108</v>
      </c>
      <c r="T2" s="174" t="s">
        <v>109</v>
      </c>
      <c r="AC2" s="174" t="s">
        <v>129</v>
      </c>
      <c r="AF2" s="88"/>
      <c r="AG2" s="88"/>
      <c r="AH2" s="88"/>
      <c r="AI2" s="88"/>
      <c r="AJ2" s="88"/>
      <c r="AK2" s="88"/>
      <c r="AL2" s="88"/>
      <c r="AM2" s="88"/>
      <c r="AO2" s="175" t="s">
        <v>130</v>
      </c>
      <c r="AR2" s="88"/>
      <c r="AS2" s="88"/>
    </row>
    <row r="3" spans="1:45">
      <c r="A3" s="12"/>
      <c r="B3" s="137"/>
      <c r="C3" s="6"/>
      <c r="D3" s="137"/>
      <c r="E3" s="137"/>
      <c r="F3" s="137"/>
      <c r="G3" s="137"/>
      <c r="H3" s="137"/>
      <c r="I3" s="6"/>
      <c r="L3" s="12"/>
      <c r="M3" s="137"/>
      <c r="N3" s="137"/>
      <c r="O3" s="12"/>
      <c r="P3" s="103"/>
      <c r="Q3" s="12"/>
      <c r="R3" s="13"/>
      <c r="T3" s="12"/>
      <c r="U3" s="137"/>
      <c r="V3" s="6"/>
      <c r="W3" s="377" t="s">
        <v>131</v>
      </c>
      <c r="X3" s="378"/>
      <c r="Y3" s="5" t="s">
        <v>110</v>
      </c>
      <c r="Z3" s="379" t="s">
        <v>111</v>
      </c>
      <c r="AA3" s="380"/>
      <c r="AC3" s="12"/>
      <c r="AD3" s="137"/>
      <c r="AE3" s="6"/>
      <c r="AF3" s="12"/>
      <c r="AG3" s="137"/>
      <c r="AH3" s="137"/>
      <c r="AI3" s="137"/>
      <c r="AJ3" s="137"/>
      <c r="AK3" s="13"/>
      <c r="AL3" s="137"/>
      <c r="AM3" s="13"/>
      <c r="AO3" s="12"/>
      <c r="AP3" s="137"/>
      <c r="AQ3" s="6"/>
      <c r="AR3" s="13"/>
      <c r="AS3" s="6"/>
    </row>
    <row r="4" spans="1:45" ht="24">
      <c r="A4" s="26"/>
      <c r="B4" s="88"/>
      <c r="C4" s="197" t="s">
        <v>216</v>
      </c>
      <c r="D4" s="136" t="s">
        <v>112</v>
      </c>
      <c r="E4" s="139" t="s">
        <v>113</v>
      </c>
      <c r="F4" s="139" t="s">
        <v>256</v>
      </c>
      <c r="G4" s="139" t="s">
        <v>114</v>
      </c>
      <c r="H4" s="139" t="s">
        <v>115</v>
      </c>
      <c r="I4" s="140" t="s">
        <v>116</v>
      </c>
      <c r="L4" s="26"/>
      <c r="M4" s="88"/>
      <c r="N4" s="138" t="s">
        <v>216</v>
      </c>
      <c r="O4" s="136" t="s">
        <v>117</v>
      </c>
      <c r="P4" s="141" t="s">
        <v>132</v>
      </c>
      <c r="Q4" s="136" t="s">
        <v>133</v>
      </c>
      <c r="R4" s="142" t="s">
        <v>118</v>
      </c>
      <c r="T4" s="26"/>
      <c r="U4" s="88"/>
      <c r="V4" s="138" t="s">
        <v>216</v>
      </c>
      <c r="W4" s="135" t="s">
        <v>119</v>
      </c>
      <c r="X4" s="143" t="s">
        <v>257</v>
      </c>
      <c r="Y4" s="139" t="s">
        <v>120</v>
      </c>
      <c r="Z4" s="143" t="s">
        <v>113</v>
      </c>
      <c r="AA4" s="179" t="s">
        <v>121</v>
      </c>
      <c r="AC4" s="26"/>
      <c r="AD4" s="88"/>
      <c r="AE4" s="138" t="s">
        <v>216</v>
      </c>
      <c r="AF4" s="136" t="s">
        <v>88</v>
      </c>
      <c r="AG4" s="139" t="s">
        <v>90</v>
      </c>
      <c r="AH4" s="139" t="s">
        <v>92</v>
      </c>
      <c r="AI4" s="139" t="s">
        <v>94</v>
      </c>
      <c r="AJ4" s="139" t="s">
        <v>95</v>
      </c>
      <c r="AK4" s="142" t="s">
        <v>255</v>
      </c>
      <c r="AL4" s="139" t="s">
        <v>122</v>
      </c>
      <c r="AM4" s="142" t="s">
        <v>123</v>
      </c>
      <c r="AO4" s="26"/>
      <c r="AP4" s="88"/>
      <c r="AQ4" s="138" t="s">
        <v>216</v>
      </c>
      <c r="AR4" s="142" t="s">
        <v>63</v>
      </c>
      <c r="AS4" s="140" t="s">
        <v>124</v>
      </c>
    </row>
    <row r="5" spans="1:45">
      <c r="A5" s="144"/>
      <c r="B5" s="89"/>
      <c r="C5" s="145"/>
      <c r="D5" s="41"/>
      <c r="E5" s="41"/>
      <c r="F5" s="41"/>
      <c r="G5" s="41"/>
      <c r="H5" s="41"/>
      <c r="I5" s="42"/>
      <c r="L5" s="144"/>
      <c r="M5" s="89"/>
      <c r="N5" s="146"/>
      <c r="O5" s="15" t="s">
        <v>125</v>
      </c>
      <c r="P5" s="38" t="s">
        <v>126</v>
      </c>
      <c r="Q5" s="15" t="s">
        <v>127</v>
      </c>
      <c r="R5" s="38" t="s">
        <v>128</v>
      </c>
      <c r="T5" s="144"/>
      <c r="U5" s="89"/>
      <c r="V5" s="145"/>
      <c r="W5" s="15" t="s">
        <v>125</v>
      </c>
      <c r="X5" s="38" t="s">
        <v>134</v>
      </c>
      <c r="Y5" s="16" t="s">
        <v>135</v>
      </c>
      <c r="Z5" s="38" t="s">
        <v>136</v>
      </c>
      <c r="AA5" s="29" t="s">
        <v>137</v>
      </c>
      <c r="AC5" s="144"/>
      <c r="AD5" s="89"/>
      <c r="AE5" s="145"/>
      <c r="AF5" s="15" t="s">
        <v>138</v>
      </c>
      <c r="AG5" s="16" t="s">
        <v>139</v>
      </c>
      <c r="AH5" s="16" t="s">
        <v>140</v>
      </c>
      <c r="AI5" s="16" t="s">
        <v>141</v>
      </c>
      <c r="AJ5" s="16" t="s">
        <v>142</v>
      </c>
      <c r="AK5" s="38" t="s">
        <v>143</v>
      </c>
      <c r="AL5" s="16" t="s">
        <v>144</v>
      </c>
      <c r="AM5" s="38" t="s">
        <v>145</v>
      </c>
      <c r="AO5" s="144"/>
      <c r="AP5" s="89"/>
      <c r="AQ5" s="145"/>
      <c r="AR5" s="147" t="s">
        <v>146</v>
      </c>
      <c r="AS5" s="148" t="s">
        <v>147</v>
      </c>
    </row>
    <row r="6" spans="1:45">
      <c r="A6" s="176" t="s">
        <v>73</v>
      </c>
      <c r="B6" s="5" t="s">
        <v>176</v>
      </c>
      <c r="C6" s="138" t="s">
        <v>177</v>
      </c>
      <c r="D6" s="186">
        <f>R6</f>
        <v>0.41055311160832786</v>
      </c>
      <c r="E6" s="198">
        <f>Z6</f>
        <v>0.32298797552049696</v>
      </c>
      <c r="F6" s="198">
        <f>AA6</f>
        <v>0.12265584155979949</v>
      </c>
      <c r="G6" s="198">
        <f>AL6</f>
        <v>0.42721038226158625</v>
      </c>
      <c r="H6" s="198">
        <f>AM6</f>
        <v>0.15155149614048036</v>
      </c>
      <c r="I6" s="184">
        <f>AS6</f>
        <v>1.1299182227411633E-2</v>
      </c>
      <c r="L6" s="176" t="s">
        <v>73</v>
      </c>
      <c r="M6" s="4" t="s">
        <v>176</v>
      </c>
      <c r="N6" s="6" t="s">
        <v>177</v>
      </c>
      <c r="O6" s="191">
        <f>取引基本表!AR6+SUM(取引基本表!CH6:CN6)</f>
        <v>210951.99999999997</v>
      </c>
      <c r="P6" s="125">
        <f>ABS(取引基本表!CY6)</f>
        <v>124345</v>
      </c>
      <c r="Q6" s="186">
        <f>P6/O6</f>
        <v>0.58944688839167214</v>
      </c>
      <c r="R6" s="189">
        <f>1-Q6</f>
        <v>0.41055311160832786</v>
      </c>
      <c r="T6" s="176" t="s">
        <v>73</v>
      </c>
      <c r="U6" s="4" t="s">
        <v>176</v>
      </c>
      <c r="V6" s="137" t="s">
        <v>177</v>
      </c>
      <c r="W6" s="153">
        <f>雇用表!E6</f>
        <v>52513</v>
      </c>
      <c r="X6" s="154">
        <f>雇用表!F6</f>
        <v>19942</v>
      </c>
      <c r="Y6" s="181">
        <f>取引基本表!CZ6</f>
        <v>162585</v>
      </c>
      <c r="Z6" s="152">
        <f>W6/Y6</f>
        <v>0.32298797552049696</v>
      </c>
      <c r="AA6" s="152">
        <f>X6/Y6</f>
        <v>0.12265584155979949</v>
      </c>
      <c r="AC6" s="176" t="s">
        <v>73</v>
      </c>
      <c r="AD6" s="16" t="s">
        <v>176</v>
      </c>
      <c r="AE6" s="17" t="s">
        <v>177</v>
      </c>
      <c r="AF6" s="125">
        <f t="array" ref="AF6:AJ44">TRANSPOSE(取引基本表!E87:AQ91)</f>
        <v>24640</v>
      </c>
      <c r="AG6" s="113">
        <v>22411</v>
      </c>
      <c r="AH6" s="113">
        <v>28121</v>
      </c>
      <c r="AI6" s="235">
        <v>3777</v>
      </c>
      <c r="AJ6" s="235">
        <v>-9491</v>
      </c>
      <c r="AK6" s="236">
        <f>取引基本表!CZ6</f>
        <v>162585</v>
      </c>
      <c r="AL6" s="155">
        <f>SUM(AF6:AJ6)/AK6</f>
        <v>0.42721038226158625</v>
      </c>
      <c r="AM6" s="151">
        <f>AF6/AK6</f>
        <v>0.15155149614048036</v>
      </c>
      <c r="AO6" s="176" t="s">
        <v>73</v>
      </c>
      <c r="AP6" s="16" t="s">
        <v>176</v>
      </c>
      <c r="AQ6" s="17" t="s">
        <v>224</v>
      </c>
      <c r="AR6" s="238">
        <f>取引基本表!CI6+取引基本表!CI45</f>
        <v>128280</v>
      </c>
      <c r="AS6" s="242">
        <f>AR6/SUM(AR$6:AR$44)</f>
        <v>1.1299182227411633E-2</v>
      </c>
    </row>
    <row r="7" spans="1:45">
      <c r="A7" s="31" t="s">
        <v>75</v>
      </c>
      <c r="B7" s="16" t="s">
        <v>178</v>
      </c>
      <c r="C7" s="138" t="s">
        <v>179</v>
      </c>
      <c r="D7" s="187">
        <f t="shared" ref="D7:D70" si="0">R7</f>
        <v>0.75880709973871519</v>
      </c>
      <c r="E7" s="185">
        <f t="shared" ref="E7:E70" si="1">Z7</f>
        <v>0.29572434079210003</v>
      </c>
      <c r="F7" s="185">
        <f t="shared" ref="F7:F70" si="2">AA7</f>
        <v>0.26862065342998215</v>
      </c>
      <c r="G7" s="185">
        <f t="shared" ref="G7:G70" si="3">AL7</f>
        <v>0.63987813845992225</v>
      </c>
      <c r="H7" s="185">
        <f t="shared" ref="H7:H70" si="4">AM7</f>
        <v>0.22817522849038765</v>
      </c>
      <c r="I7" s="168">
        <f t="shared" ref="I7:I70" si="5">AS7</f>
        <v>5.0911500837573466E-4</v>
      </c>
      <c r="L7" s="31" t="s">
        <v>75</v>
      </c>
      <c r="M7" s="15" t="s">
        <v>178</v>
      </c>
      <c r="N7" s="17" t="s">
        <v>179</v>
      </c>
      <c r="O7" s="159">
        <f>取引基本表!AR7+SUM(取引基本表!CH7:CN7)</f>
        <v>11099</v>
      </c>
      <c r="P7" s="101">
        <f>ABS(取引基本表!CY7)</f>
        <v>2677</v>
      </c>
      <c r="Q7" s="187">
        <f t="shared" ref="Q7:Q44" si="6">P7/O7</f>
        <v>0.24119290026128479</v>
      </c>
      <c r="R7" s="190">
        <f t="shared" ref="R7:R44" si="7">1-Q7</f>
        <v>0.75880709973871519</v>
      </c>
      <c r="T7" s="31" t="s">
        <v>75</v>
      </c>
      <c r="U7" s="15" t="s">
        <v>178</v>
      </c>
      <c r="V7" s="88" t="s">
        <v>179</v>
      </c>
      <c r="W7" s="157">
        <f>雇用表!E7</f>
        <v>2815</v>
      </c>
      <c r="X7" s="158">
        <f>雇用表!F7</f>
        <v>2557</v>
      </c>
      <c r="Y7" s="182">
        <f>取引基本表!CZ7</f>
        <v>9519</v>
      </c>
      <c r="Z7" s="150">
        <f t="shared" ref="Z7:Z70" si="8">W7/Y7</f>
        <v>0.29572434079210003</v>
      </c>
      <c r="AA7" s="150">
        <f t="shared" ref="AA7:AA70" si="9">X7/Y7</f>
        <v>0.26862065342998215</v>
      </c>
      <c r="AC7" s="31" t="s">
        <v>75</v>
      </c>
      <c r="AD7" s="16" t="s">
        <v>178</v>
      </c>
      <c r="AE7" s="17" t="s">
        <v>179</v>
      </c>
      <c r="AF7" s="101">
        <v>2172</v>
      </c>
      <c r="AG7" s="102">
        <v>3008</v>
      </c>
      <c r="AH7" s="102">
        <v>689</v>
      </c>
      <c r="AI7" s="237">
        <v>355</v>
      </c>
      <c r="AJ7" s="237">
        <v>-133</v>
      </c>
      <c r="AK7" s="238">
        <f>取引基本表!CZ7</f>
        <v>9519</v>
      </c>
      <c r="AL7" s="149">
        <f t="shared" ref="AL7:AL70" si="10">SUM(AF7:AJ7)/AK7</f>
        <v>0.63987813845992225</v>
      </c>
      <c r="AM7" s="156">
        <f t="shared" ref="AM7:AM70" si="11">AF7/AK7</f>
        <v>0.22817522849038765</v>
      </c>
      <c r="AO7" s="31" t="s">
        <v>75</v>
      </c>
      <c r="AP7" s="16" t="s">
        <v>178</v>
      </c>
      <c r="AQ7" s="17" t="s">
        <v>238</v>
      </c>
      <c r="AR7" s="238">
        <f>取引基本表!CI7+取引基本表!CI46</f>
        <v>5780</v>
      </c>
      <c r="AS7" s="242">
        <f t="shared" ref="AS7:AS44" si="12">AR7/SUM(AR$6:AR$44)</f>
        <v>5.0911500837573466E-4</v>
      </c>
    </row>
    <row r="8" spans="1:45">
      <c r="A8" s="31" t="s">
        <v>77</v>
      </c>
      <c r="B8" s="16" t="s">
        <v>180</v>
      </c>
      <c r="C8" s="138" t="s">
        <v>181</v>
      </c>
      <c r="D8" s="187">
        <f t="shared" si="0"/>
        <v>0.52903225806451615</v>
      </c>
      <c r="E8" s="185">
        <f t="shared" si="1"/>
        <v>9.5045460793747427E-2</v>
      </c>
      <c r="F8" s="185">
        <f t="shared" si="2"/>
        <v>4.2279520059697977E-2</v>
      </c>
      <c r="G8" s="185">
        <f t="shared" si="3"/>
        <v>0.47381340455197063</v>
      </c>
      <c r="H8" s="185">
        <f t="shared" si="4"/>
        <v>0.17153349174243465</v>
      </c>
      <c r="I8" s="168">
        <f t="shared" si="5"/>
        <v>1.1608350684055029E-3</v>
      </c>
      <c r="L8" s="31" t="s">
        <v>77</v>
      </c>
      <c r="M8" s="15" t="s">
        <v>180</v>
      </c>
      <c r="N8" s="17" t="s">
        <v>181</v>
      </c>
      <c r="O8" s="159">
        <f>取引基本表!AR8+SUM(取引基本表!CH8:CN8)</f>
        <v>11315.000000000002</v>
      </c>
      <c r="P8" s="101">
        <f>ABS(取引基本表!CY8)</f>
        <v>5329</v>
      </c>
      <c r="Q8" s="187">
        <f t="shared" si="6"/>
        <v>0.4709677419354838</v>
      </c>
      <c r="R8" s="190">
        <f t="shared" si="7"/>
        <v>0.52903225806451615</v>
      </c>
      <c r="T8" s="31" t="s">
        <v>77</v>
      </c>
      <c r="U8" s="15" t="s">
        <v>180</v>
      </c>
      <c r="V8" s="88" t="s">
        <v>181</v>
      </c>
      <c r="W8" s="157">
        <f>雇用表!E8</f>
        <v>4840</v>
      </c>
      <c r="X8" s="158">
        <f>雇用表!F8</f>
        <v>2153</v>
      </c>
      <c r="Y8" s="182">
        <f>取引基本表!CZ8</f>
        <v>50923</v>
      </c>
      <c r="Z8" s="150">
        <f t="shared" si="8"/>
        <v>9.5045460793747427E-2</v>
      </c>
      <c r="AA8" s="150">
        <f t="shared" si="9"/>
        <v>4.2279520059697977E-2</v>
      </c>
      <c r="AC8" s="31" t="s">
        <v>77</v>
      </c>
      <c r="AD8" s="16" t="s">
        <v>180</v>
      </c>
      <c r="AE8" s="17" t="s">
        <v>181</v>
      </c>
      <c r="AF8" s="101">
        <v>8735</v>
      </c>
      <c r="AG8" s="102">
        <v>7731</v>
      </c>
      <c r="AH8" s="102">
        <v>6443</v>
      </c>
      <c r="AI8" s="237">
        <v>1294</v>
      </c>
      <c r="AJ8" s="237">
        <v>-75</v>
      </c>
      <c r="AK8" s="238">
        <f>取引基本表!CZ8</f>
        <v>50923</v>
      </c>
      <c r="AL8" s="149">
        <f t="shared" si="10"/>
        <v>0.47381340455197063</v>
      </c>
      <c r="AM8" s="156">
        <f t="shared" si="11"/>
        <v>0.17153349174243465</v>
      </c>
      <c r="AO8" s="31" t="s">
        <v>77</v>
      </c>
      <c r="AP8" s="16" t="s">
        <v>180</v>
      </c>
      <c r="AQ8" s="17" t="s">
        <v>239</v>
      </c>
      <c r="AR8" s="238">
        <f>取引基本表!CI8+取引基本表!CI47</f>
        <v>13179</v>
      </c>
      <c r="AS8" s="242">
        <f t="shared" si="12"/>
        <v>1.1608350684055029E-3</v>
      </c>
    </row>
    <row r="9" spans="1:45">
      <c r="A9" s="31" t="s">
        <v>79</v>
      </c>
      <c r="B9" s="16" t="s">
        <v>182</v>
      </c>
      <c r="C9" s="138" t="s">
        <v>39</v>
      </c>
      <c r="D9" s="187">
        <f t="shared" si="0"/>
        <v>9.4892114736193633E-3</v>
      </c>
      <c r="E9" s="185">
        <f t="shared" si="1"/>
        <v>4.0785268604474206E-2</v>
      </c>
      <c r="F9" s="185">
        <f t="shared" si="2"/>
        <v>3.926343022371024E-2</v>
      </c>
      <c r="G9" s="185">
        <f t="shared" si="3"/>
        <v>0.54360066960888753</v>
      </c>
      <c r="H9" s="185">
        <f t="shared" si="4"/>
        <v>0.2579516055394917</v>
      </c>
      <c r="I9" s="168">
        <f t="shared" si="5"/>
        <v>-1.9466162084954558E-5</v>
      </c>
      <c r="L9" s="31" t="s">
        <v>79</v>
      </c>
      <c r="M9" s="15" t="s">
        <v>182</v>
      </c>
      <c r="N9" s="17" t="s">
        <v>39</v>
      </c>
      <c r="O9" s="159">
        <f>取引基本表!AR9+SUM(取引基本表!CH9:CN9)</f>
        <v>605318.99999999977</v>
      </c>
      <c r="P9" s="101">
        <f>ABS(取引基本表!CY9)</f>
        <v>599575</v>
      </c>
      <c r="Q9" s="187">
        <f t="shared" si="6"/>
        <v>0.99051078852638064</v>
      </c>
      <c r="R9" s="190">
        <f t="shared" si="7"/>
        <v>9.4892114736193633E-3</v>
      </c>
      <c r="T9" s="31" t="s">
        <v>79</v>
      </c>
      <c r="U9" s="15" t="s">
        <v>182</v>
      </c>
      <c r="V9" s="88" t="s">
        <v>39</v>
      </c>
      <c r="W9" s="157">
        <f>雇用表!E9</f>
        <v>268</v>
      </c>
      <c r="X9" s="158">
        <f>雇用表!F9</f>
        <v>258</v>
      </c>
      <c r="Y9" s="182">
        <f>取引基本表!CZ9</f>
        <v>6571</v>
      </c>
      <c r="Z9" s="150">
        <f t="shared" si="8"/>
        <v>4.0785268604474206E-2</v>
      </c>
      <c r="AA9" s="150">
        <f t="shared" si="9"/>
        <v>3.926343022371024E-2</v>
      </c>
      <c r="AC9" s="31" t="s">
        <v>79</v>
      </c>
      <c r="AD9" s="16" t="s">
        <v>182</v>
      </c>
      <c r="AE9" s="17" t="s">
        <v>39</v>
      </c>
      <c r="AF9" s="101">
        <v>1695</v>
      </c>
      <c r="AG9" s="102">
        <v>790</v>
      </c>
      <c r="AH9" s="102">
        <v>743</v>
      </c>
      <c r="AI9" s="237">
        <v>344</v>
      </c>
      <c r="AJ9" s="237">
        <v>0</v>
      </c>
      <c r="AK9" s="238">
        <f>取引基本表!CZ9</f>
        <v>6571</v>
      </c>
      <c r="AL9" s="149">
        <f t="shared" si="10"/>
        <v>0.54360066960888753</v>
      </c>
      <c r="AM9" s="156">
        <f t="shared" si="11"/>
        <v>0.2579516055394917</v>
      </c>
      <c r="AO9" s="31" t="s">
        <v>79</v>
      </c>
      <c r="AP9" s="16" t="s">
        <v>182</v>
      </c>
      <c r="AQ9" s="17" t="s">
        <v>39</v>
      </c>
      <c r="AR9" s="238">
        <f>取引基本表!CI9+取引基本表!CI48</f>
        <v>-221</v>
      </c>
      <c r="AS9" s="242">
        <f t="shared" si="12"/>
        <v>-1.9466162084954558E-5</v>
      </c>
    </row>
    <row r="10" spans="1:45">
      <c r="A10" s="31"/>
      <c r="B10" s="16" t="s">
        <v>183</v>
      </c>
      <c r="C10" s="138" t="s">
        <v>159</v>
      </c>
      <c r="D10" s="187">
        <f t="shared" si="0"/>
        <v>0.60481770115702727</v>
      </c>
      <c r="E10" s="185">
        <f t="shared" si="1"/>
        <v>3.4578030097235327E-2</v>
      </c>
      <c r="F10" s="185">
        <f t="shared" si="2"/>
        <v>3.3355134693599395E-2</v>
      </c>
      <c r="G10" s="185">
        <f t="shared" si="3"/>
        <v>0.33651535386825859</v>
      </c>
      <c r="H10" s="185">
        <f t="shared" si="4"/>
        <v>0.13770114594385849</v>
      </c>
      <c r="I10" s="168">
        <f t="shared" si="5"/>
        <v>0.10146071966313146</v>
      </c>
      <c r="L10" s="31"/>
      <c r="M10" s="15" t="s">
        <v>183</v>
      </c>
      <c r="N10" s="17" t="s">
        <v>159</v>
      </c>
      <c r="O10" s="159">
        <f>取引基本表!AR10+SUM(取引基本表!CH10:CN10)</f>
        <v>816489</v>
      </c>
      <c r="P10" s="101">
        <f>ABS(取引基本表!CY10)</f>
        <v>322662</v>
      </c>
      <c r="Q10" s="187">
        <f t="shared" si="6"/>
        <v>0.39518229884297279</v>
      </c>
      <c r="R10" s="190">
        <f t="shared" si="7"/>
        <v>0.60481770115702727</v>
      </c>
      <c r="T10" s="31"/>
      <c r="U10" s="15" t="s">
        <v>183</v>
      </c>
      <c r="V10" s="88" t="s">
        <v>159</v>
      </c>
      <c r="W10" s="157">
        <f>雇用表!E10</f>
        <v>73064</v>
      </c>
      <c r="X10" s="158">
        <f>雇用表!F10</f>
        <v>70480</v>
      </c>
      <c r="Y10" s="182">
        <f>取引基本表!CZ10</f>
        <v>2113018</v>
      </c>
      <c r="Z10" s="150">
        <f t="shared" si="8"/>
        <v>3.4578030097235327E-2</v>
      </c>
      <c r="AA10" s="150">
        <f t="shared" si="9"/>
        <v>3.3355134693599395E-2</v>
      </c>
      <c r="AC10" s="31"/>
      <c r="AD10" s="16" t="s">
        <v>183</v>
      </c>
      <c r="AE10" s="17" t="s">
        <v>159</v>
      </c>
      <c r="AF10" s="101">
        <v>290965</v>
      </c>
      <c r="AG10" s="102">
        <v>184090</v>
      </c>
      <c r="AH10" s="102">
        <v>137207</v>
      </c>
      <c r="AI10" s="237">
        <v>103447</v>
      </c>
      <c r="AJ10" s="237">
        <v>-4646</v>
      </c>
      <c r="AK10" s="238">
        <f>取引基本表!CZ10</f>
        <v>2113018</v>
      </c>
      <c r="AL10" s="149">
        <f t="shared" si="10"/>
        <v>0.33651535386825859</v>
      </c>
      <c r="AM10" s="156">
        <f t="shared" si="11"/>
        <v>0.13770114594385849</v>
      </c>
      <c r="AO10" s="31"/>
      <c r="AP10" s="16" t="s">
        <v>183</v>
      </c>
      <c r="AQ10" s="17" t="s">
        <v>159</v>
      </c>
      <c r="AR10" s="238">
        <f>取引基本表!CI10+取引基本表!CI49</f>
        <v>1151887</v>
      </c>
      <c r="AS10" s="242">
        <f t="shared" si="12"/>
        <v>0.10146071966313146</v>
      </c>
    </row>
    <row r="11" spans="1:45">
      <c r="A11" s="31"/>
      <c r="B11" s="16" t="s">
        <v>184</v>
      </c>
      <c r="C11" s="138" t="s">
        <v>40</v>
      </c>
      <c r="D11" s="187">
        <f t="shared" si="0"/>
        <v>0.1105344588909094</v>
      </c>
      <c r="E11" s="185">
        <f t="shared" si="1"/>
        <v>0.12720758845381652</v>
      </c>
      <c r="F11" s="185">
        <f t="shared" si="2"/>
        <v>9.5492852763317704E-2</v>
      </c>
      <c r="G11" s="185">
        <f t="shared" si="3"/>
        <v>0.39077170920544863</v>
      </c>
      <c r="H11" s="185">
        <f t="shared" si="4"/>
        <v>0.27217206266004651</v>
      </c>
      <c r="I11" s="168">
        <f t="shared" si="5"/>
        <v>1.212874021164739E-2</v>
      </c>
      <c r="L11" s="31"/>
      <c r="M11" s="15" t="s">
        <v>184</v>
      </c>
      <c r="N11" s="17" t="s">
        <v>40</v>
      </c>
      <c r="O11" s="159">
        <f>取引基本表!AR11+SUM(取引基本表!CH11:CN11)</f>
        <v>184204.99999999997</v>
      </c>
      <c r="P11" s="101">
        <f>ABS(取引基本表!CY11)</f>
        <v>163844</v>
      </c>
      <c r="Q11" s="187">
        <f t="shared" si="6"/>
        <v>0.8894655411090906</v>
      </c>
      <c r="R11" s="190">
        <f t="shared" si="7"/>
        <v>0.1105344588909094</v>
      </c>
      <c r="T11" s="31"/>
      <c r="U11" s="15" t="s">
        <v>184</v>
      </c>
      <c r="V11" s="88" t="s">
        <v>40</v>
      </c>
      <c r="W11" s="157">
        <f>雇用表!E11</f>
        <v>10581</v>
      </c>
      <c r="X11" s="158">
        <f>雇用表!F11</f>
        <v>7943</v>
      </c>
      <c r="Y11" s="182">
        <f>取引基本表!CZ11</f>
        <v>83178.999999999971</v>
      </c>
      <c r="Z11" s="150">
        <f t="shared" si="8"/>
        <v>0.12720758845381652</v>
      </c>
      <c r="AA11" s="150">
        <f t="shared" si="9"/>
        <v>9.5492852763317704E-2</v>
      </c>
      <c r="AC11" s="31"/>
      <c r="AD11" s="16" t="s">
        <v>184</v>
      </c>
      <c r="AE11" s="17" t="s">
        <v>40</v>
      </c>
      <c r="AF11" s="101">
        <v>22639</v>
      </c>
      <c r="AG11" s="102">
        <v>-1243</v>
      </c>
      <c r="AH11" s="102">
        <v>10613</v>
      </c>
      <c r="AI11" s="237">
        <v>495</v>
      </c>
      <c r="AJ11" s="237">
        <v>0</v>
      </c>
      <c r="AK11" s="238">
        <f>取引基本表!CZ11</f>
        <v>83178.999999999971</v>
      </c>
      <c r="AL11" s="149">
        <f t="shared" si="10"/>
        <v>0.39077170920544863</v>
      </c>
      <c r="AM11" s="156">
        <f t="shared" si="11"/>
        <v>0.27217206266004651</v>
      </c>
      <c r="AO11" s="31"/>
      <c r="AP11" s="16" t="s">
        <v>184</v>
      </c>
      <c r="AQ11" s="17" t="s">
        <v>40</v>
      </c>
      <c r="AR11" s="238">
        <f>取引基本表!CI11+取引基本表!CI50</f>
        <v>137698</v>
      </c>
      <c r="AS11" s="242">
        <f t="shared" si="12"/>
        <v>1.212874021164739E-2</v>
      </c>
    </row>
    <row r="12" spans="1:45">
      <c r="A12" s="31"/>
      <c r="B12" s="16" t="s">
        <v>185</v>
      </c>
      <c r="C12" s="138" t="s">
        <v>41</v>
      </c>
      <c r="D12" s="187">
        <f t="shared" si="0"/>
        <v>0.67322772970631872</v>
      </c>
      <c r="E12" s="185">
        <f t="shared" si="1"/>
        <v>4.3833041969742803E-2</v>
      </c>
      <c r="F12" s="185">
        <f t="shared" si="2"/>
        <v>3.8757158040430381E-2</v>
      </c>
      <c r="G12" s="185">
        <f t="shared" si="3"/>
        <v>0.35598651785260127</v>
      </c>
      <c r="H12" s="185">
        <f t="shared" si="4"/>
        <v>0.17335642824825784</v>
      </c>
      <c r="I12" s="168">
        <f t="shared" si="5"/>
        <v>1.9165801846449152E-3</v>
      </c>
      <c r="L12" s="31"/>
      <c r="M12" s="15" t="s">
        <v>185</v>
      </c>
      <c r="N12" s="17" t="s">
        <v>41</v>
      </c>
      <c r="O12" s="159">
        <f>取引基本表!AR12+SUM(取引基本表!CH12:CN12)</f>
        <v>217037.99999999997</v>
      </c>
      <c r="P12" s="101">
        <f>ABS(取引基本表!CY12)</f>
        <v>70922</v>
      </c>
      <c r="Q12" s="187">
        <f t="shared" si="6"/>
        <v>0.32677227029368133</v>
      </c>
      <c r="R12" s="190">
        <f t="shared" si="7"/>
        <v>0.67322772970631872</v>
      </c>
      <c r="T12" s="31"/>
      <c r="U12" s="15" t="s">
        <v>185</v>
      </c>
      <c r="V12" s="88" t="s">
        <v>41</v>
      </c>
      <c r="W12" s="157">
        <f>雇用表!E12</f>
        <v>16373</v>
      </c>
      <c r="X12" s="158">
        <f>雇用表!F12</f>
        <v>14477</v>
      </c>
      <c r="Y12" s="182">
        <f>取引基本表!CZ12</f>
        <v>373531</v>
      </c>
      <c r="Z12" s="150">
        <f t="shared" si="8"/>
        <v>4.3833041969742803E-2</v>
      </c>
      <c r="AA12" s="150">
        <f t="shared" si="9"/>
        <v>3.8757158040430381E-2</v>
      </c>
      <c r="AC12" s="31"/>
      <c r="AD12" s="16" t="s">
        <v>185</v>
      </c>
      <c r="AE12" s="17" t="s">
        <v>41</v>
      </c>
      <c r="AF12" s="101">
        <v>64754</v>
      </c>
      <c r="AG12" s="102">
        <v>31516</v>
      </c>
      <c r="AH12" s="102">
        <v>23384</v>
      </c>
      <c r="AI12" s="237">
        <v>13318</v>
      </c>
      <c r="AJ12" s="237">
        <v>0</v>
      </c>
      <c r="AK12" s="238">
        <f>取引基本表!CZ12</f>
        <v>373531</v>
      </c>
      <c r="AL12" s="149">
        <f t="shared" si="10"/>
        <v>0.35598651785260127</v>
      </c>
      <c r="AM12" s="156">
        <f t="shared" si="11"/>
        <v>0.17335642824825784</v>
      </c>
      <c r="AO12" s="31"/>
      <c r="AP12" s="16" t="s">
        <v>185</v>
      </c>
      <c r="AQ12" s="17" t="s">
        <v>41</v>
      </c>
      <c r="AR12" s="238">
        <f>取引基本表!CI12+取引基本表!CI51</f>
        <v>21759</v>
      </c>
      <c r="AS12" s="242">
        <f t="shared" si="12"/>
        <v>1.9165801846449152E-3</v>
      </c>
    </row>
    <row r="13" spans="1:45">
      <c r="A13" s="31"/>
      <c r="B13" s="16" t="s">
        <v>186</v>
      </c>
      <c r="C13" s="138" t="s">
        <v>42</v>
      </c>
      <c r="D13" s="187">
        <f t="shared" si="0"/>
        <v>0.44368515330572744</v>
      </c>
      <c r="E13" s="185">
        <f t="shared" si="1"/>
        <v>1.5678367482667738E-2</v>
      </c>
      <c r="F13" s="185">
        <f t="shared" si="2"/>
        <v>1.5634458686506418E-2</v>
      </c>
      <c r="G13" s="185">
        <f t="shared" si="3"/>
        <v>0.3584216485586792</v>
      </c>
      <c r="H13" s="185">
        <f t="shared" si="4"/>
        <v>0.11712407923254452</v>
      </c>
      <c r="I13" s="168">
        <f t="shared" si="5"/>
        <v>7.9892300155183192E-3</v>
      </c>
      <c r="L13" s="31"/>
      <c r="M13" s="15" t="s">
        <v>186</v>
      </c>
      <c r="N13" s="17" t="s">
        <v>42</v>
      </c>
      <c r="O13" s="159">
        <f>取引基本表!AR13+SUM(取引基本表!CH13:CN13)</f>
        <v>687776</v>
      </c>
      <c r="P13" s="101">
        <f>ABS(取引基本表!CY13)</f>
        <v>382620</v>
      </c>
      <c r="Q13" s="187">
        <f t="shared" si="6"/>
        <v>0.55631484669427256</v>
      </c>
      <c r="R13" s="190">
        <f t="shared" si="7"/>
        <v>0.44368515330572744</v>
      </c>
      <c r="T13" s="31"/>
      <c r="U13" s="15" t="s">
        <v>186</v>
      </c>
      <c r="V13" s="88" t="s">
        <v>42</v>
      </c>
      <c r="W13" s="157">
        <f>雇用表!E13</f>
        <v>26780</v>
      </c>
      <c r="X13" s="158">
        <f>雇用表!F13</f>
        <v>26705</v>
      </c>
      <c r="Y13" s="182">
        <f>取引基本表!CZ13</f>
        <v>1708085.9999999998</v>
      </c>
      <c r="Z13" s="150">
        <f t="shared" si="8"/>
        <v>1.5678367482667738E-2</v>
      </c>
      <c r="AA13" s="150">
        <f t="shared" si="9"/>
        <v>1.5634458686506418E-2</v>
      </c>
      <c r="AC13" s="31"/>
      <c r="AD13" s="16" t="s">
        <v>186</v>
      </c>
      <c r="AE13" s="17" t="s">
        <v>42</v>
      </c>
      <c r="AF13" s="101">
        <v>200058</v>
      </c>
      <c r="AG13" s="102">
        <v>141047</v>
      </c>
      <c r="AH13" s="102">
        <v>267742</v>
      </c>
      <c r="AI13" s="237">
        <v>3373</v>
      </c>
      <c r="AJ13" s="237">
        <v>-5</v>
      </c>
      <c r="AK13" s="238">
        <f>取引基本表!CZ13</f>
        <v>1708085.9999999998</v>
      </c>
      <c r="AL13" s="149">
        <f t="shared" si="10"/>
        <v>0.3584216485586792</v>
      </c>
      <c r="AM13" s="156">
        <f t="shared" si="11"/>
        <v>0.11712407923254452</v>
      </c>
      <c r="AO13" s="31"/>
      <c r="AP13" s="16" t="s">
        <v>186</v>
      </c>
      <c r="AQ13" s="17" t="s">
        <v>42</v>
      </c>
      <c r="AR13" s="238">
        <f>取引基本表!CI13+取引基本表!CI52</f>
        <v>90702</v>
      </c>
      <c r="AS13" s="242">
        <f t="shared" si="12"/>
        <v>7.9892300155183192E-3</v>
      </c>
    </row>
    <row r="14" spans="1:45">
      <c r="A14" s="31"/>
      <c r="B14" s="16" t="s">
        <v>187</v>
      </c>
      <c r="C14" s="138" t="s">
        <v>43</v>
      </c>
      <c r="D14" s="187">
        <f t="shared" si="0"/>
        <v>0.62194009038277609</v>
      </c>
      <c r="E14" s="185">
        <f t="shared" si="1"/>
        <v>1.0339400475073231E-2</v>
      </c>
      <c r="F14" s="185">
        <f t="shared" si="2"/>
        <v>1.0339400475073231E-2</v>
      </c>
      <c r="G14" s="185">
        <f t="shared" si="3"/>
        <v>0.26276941461068776</v>
      </c>
      <c r="H14" s="185">
        <f t="shared" si="4"/>
        <v>1.5279579137581793E-2</v>
      </c>
      <c r="I14" s="168">
        <f t="shared" si="5"/>
        <v>6.0242927132958465E-3</v>
      </c>
      <c r="L14" s="31"/>
      <c r="M14" s="15" t="s">
        <v>187</v>
      </c>
      <c r="N14" s="17" t="s">
        <v>43</v>
      </c>
      <c r="O14" s="159">
        <f>取引基本表!AR14+SUM(取引基本表!CH14:CN14)</f>
        <v>136972.99999999997</v>
      </c>
      <c r="P14" s="101">
        <f>ABS(取引基本表!CY14)</f>
        <v>51784</v>
      </c>
      <c r="Q14" s="187">
        <f t="shared" si="6"/>
        <v>0.37805990961722391</v>
      </c>
      <c r="R14" s="190">
        <f t="shared" si="7"/>
        <v>0.62194009038277609</v>
      </c>
      <c r="T14" s="31"/>
      <c r="U14" s="15" t="s">
        <v>187</v>
      </c>
      <c r="V14" s="88" t="s">
        <v>43</v>
      </c>
      <c r="W14" s="157">
        <f>雇用表!E14</f>
        <v>1419</v>
      </c>
      <c r="X14" s="158">
        <f>雇用表!F14</f>
        <v>1419</v>
      </c>
      <c r="Y14" s="182">
        <f>取引基本表!CZ14</f>
        <v>137241.99999999997</v>
      </c>
      <c r="Z14" s="150">
        <f t="shared" si="8"/>
        <v>1.0339400475073231E-2</v>
      </c>
      <c r="AA14" s="150">
        <f t="shared" si="9"/>
        <v>1.0339400475073231E-2</v>
      </c>
      <c r="AC14" s="31"/>
      <c r="AD14" s="16" t="s">
        <v>187</v>
      </c>
      <c r="AE14" s="17" t="s">
        <v>43</v>
      </c>
      <c r="AF14" s="101">
        <v>2097</v>
      </c>
      <c r="AG14" s="102">
        <v>13023</v>
      </c>
      <c r="AH14" s="102">
        <v>6657</v>
      </c>
      <c r="AI14" s="237">
        <v>14530</v>
      </c>
      <c r="AJ14" s="237">
        <v>-244</v>
      </c>
      <c r="AK14" s="238">
        <f>取引基本表!CZ14</f>
        <v>137241.99999999997</v>
      </c>
      <c r="AL14" s="149">
        <f t="shared" si="10"/>
        <v>0.26276941461068776</v>
      </c>
      <c r="AM14" s="156">
        <f t="shared" si="11"/>
        <v>1.5279579137581793E-2</v>
      </c>
      <c r="AO14" s="31"/>
      <c r="AP14" s="16" t="s">
        <v>187</v>
      </c>
      <c r="AQ14" s="17" t="s">
        <v>43</v>
      </c>
      <c r="AR14" s="238">
        <f>取引基本表!CI14+取引基本表!CI53</f>
        <v>68394</v>
      </c>
      <c r="AS14" s="242">
        <f t="shared" si="12"/>
        <v>6.0242927132958465E-3</v>
      </c>
    </row>
    <row r="15" spans="1:45">
      <c r="A15" s="31"/>
      <c r="B15" s="16" t="s">
        <v>13</v>
      </c>
      <c r="C15" s="138" t="s">
        <v>248</v>
      </c>
      <c r="D15" s="187">
        <f t="shared" si="0"/>
        <v>0.650669739599533</v>
      </c>
      <c r="E15" s="185">
        <f t="shared" si="1"/>
        <v>5.1560411778863557E-2</v>
      </c>
      <c r="F15" s="185">
        <f t="shared" si="2"/>
        <v>4.9008807340167618E-2</v>
      </c>
      <c r="G15" s="185">
        <f t="shared" si="3"/>
        <v>0.42825667105631338</v>
      </c>
      <c r="H15" s="185">
        <f t="shared" si="4"/>
        <v>0.24054742090319753</v>
      </c>
      <c r="I15" s="168">
        <f t="shared" si="5"/>
        <v>2.8816966460243139E-3</v>
      </c>
      <c r="L15" s="31"/>
      <c r="M15" s="15" t="s">
        <v>13</v>
      </c>
      <c r="N15" s="17" t="s">
        <v>164</v>
      </c>
      <c r="O15" s="159">
        <f>取引基本表!AR15+SUM(取引基本表!CH15:CN15)</f>
        <v>196121.00000000003</v>
      </c>
      <c r="P15" s="101">
        <f>ABS(取引基本表!CY15)</f>
        <v>68511</v>
      </c>
      <c r="Q15" s="187">
        <f t="shared" si="6"/>
        <v>0.349330260400467</v>
      </c>
      <c r="R15" s="190">
        <f t="shared" si="7"/>
        <v>0.650669739599533</v>
      </c>
      <c r="T15" s="31"/>
      <c r="U15" s="15" t="s">
        <v>13</v>
      </c>
      <c r="V15" s="88" t="s">
        <v>164</v>
      </c>
      <c r="W15" s="157">
        <f>雇用表!E15</f>
        <v>26350</v>
      </c>
      <c r="X15" s="158">
        <f>雇用表!F15</f>
        <v>25046</v>
      </c>
      <c r="Y15" s="182">
        <f>取引基本表!CZ15</f>
        <v>511051</v>
      </c>
      <c r="Z15" s="150">
        <f t="shared" si="8"/>
        <v>5.1560411778863557E-2</v>
      </c>
      <c r="AA15" s="150">
        <f t="shared" si="9"/>
        <v>4.9008807340167618E-2</v>
      </c>
      <c r="AC15" s="31"/>
      <c r="AD15" s="16" t="s">
        <v>13</v>
      </c>
      <c r="AE15" s="17" t="s">
        <v>164</v>
      </c>
      <c r="AF15" s="101">
        <v>122932</v>
      </c>
      <c r="AG15" s="102">
        <v>31000</v>
      </c>
      <c r="AH15" s="102">
        <v>52314</v>
      </c>
      <c r="AI15" s="237">
        <v>12616</v>
      </c>
      <c r="AJ15" s="237">
        <v>-1</v>
      </c>
      <c r="AK15" s="238">
        <f>取引基本表!CZ15</f>
        <v>511051</v>
      </c>
      <c r="AL15" s="149">
        <f t="shared" si="10"/>
        <v>0.42825667105631338</v>
      </c>
      <c r="AM15" s="156">
        <f t="shared" si="11"/>
        <v>0.24054742090319753</v>
      </c>
      <c r="AO15" s="31"/>
      <c r="AP15" s="16" t="s">
        <v>13</v>
      </c>
      <c r="AQ15" s="17" t="s">
        <v>227</v>
      </c>
      <c r="AR15" s="238">
        <f>取引基本表!CI15+取引基本表!CI54</f>
        <v>32716</v>
      </c>
      <c r="AS15" s="242">
        <f t="shared" si="12"/>
        <v>2.8816966460243139E-3</v>
      </c>
    </row>
    <row r="16" spans="1:45">
      <c r="A16" s="31"/>
      <c r="B16" s="16" t="s">
        <v>14</v>
      </c>
      <c r="C16" s="138" t="s">
        <v>44</v>
      </c>
      <c r="D16" s="187">
        <f t="shared" si="0"/>
        <v>0.80239977918134731</v>
      </c>
      <c r="E16" s="185">
        <f t="shared" si="1"/>
        <v>3.8565313316438733E-2</v>
      </c>
      <c r="F16" s="185">
        <f t="shared" si="2"/>
        <v>3.6576455199010559E-2</v>
      </c>
      <c r="G16" s="185">
        <f t="shared" si="3"/>
        <v>0.48997194925916815</v>
      </c>
      <c r="H16" s="185">
        <f t="shared" si="4"/>
        <v>0.21766947174074985</v>
      </c>
      <c r="I16" s="168">
        <f t="shared" si="5"/>
        <v>4.4543159123807785E-4</v>
      </c>
      <c r="L16" s="31"/>
      <c r="M16" s="15" t="s">
        <v>14</v>
      </c>
      <c r="N16" s="17" t="s">
        <v>44</v>
      </c>
      <c r="O16" s="159">
        <f>取引基本表!AR16+SUM(取引基本表!CH16:CN16)</f>
        <v>123177.99999999999</v>
      </c>
      <c r="P16" s="101">
        <f>ABS(取引基本表!CY16)</f>
        <v>24340</v>
      </c>
      <c r="Q16" s="187">
        <f t="shared" si="6"/>
        <v>0.19760022081865269</v>
      </c>
      <c r="R16" s="190">
        <f t="shared" si="7"/>
        <v>0.80239977918134731</v>
      </c>
      <c r="T16" s="31"/>
      <c r="U16" s="15" t="s">
        <v>14</v>
      </c>
      <c r="V16" s="88" t="s">
        <v>44</v>
      </c>
      <c r="W16" s="157">
        <f>雇用表!E16</f>
        <v>10820</v>
      </c>
      <c r="X16" s="158">
        <f>雇用表!F16</f>
        <v>10262</v>
      </c>
      <c r="Y16" s="182">
        <f>取引基本表!CZ16</f>
        <v>280563</v>
      </c>
      <c r="Z16" s="150">
        <f t="shared" si="8"/>
        <v>3.8565313316438733E-2</v>
      </c>
      <c r="AA16" s="150">
        <f t="shared" si="9"/>
        <v>3.6576455199010559E-2</v>
      </c>
      <c r="AC16" s="31"/>
      <c r="AD16" s="16" t="s">
        <v>14</v>
      </c>
      <c r="AE16" s="17" t="s">
        <v>44</v>
      </c>
      <c r="AF16" s="101">
        <v>61070</v>
      </c>
      <c r="AG16" s="102">
        <v>31356</v>
      </c>
      <c r="AH16" s="102">
        <v>34085</v>
      </c>
      <c r="AI16" s="237">
        <v>10957</v>
      </c>
      <c r="AJ16" s="237">
        <v>0</v>
      </c>
      <c r="AK16" s="238">
        <f>取引基本表!CZ16</f>
        <v>280563</v>
      </c>
      <c r="AL16" s="149">
        <f t="shared" si="10"/>
        <v>0.48997194925916815</v>
      </c>
      <c r="AM16" s="156">
        <f t="shared" si="11"/>
        <v>0.21766947174074985</v>
      </c>
      <c r="AO16" s="31"/>
      <c r="AP16" s="16" t="s">
        <v>14</v>
      </c>
      <c r="AQ16" s="17" t="s">
        <v>44</v>
      </c>
      <c r="AR16" s="238">
        <f>取引基本表!CI16+取引基本表!CI55</f>
        <v>5057</v>
      </c>
      <c r="AS16" s="242">
        <f t="shared" si="12"/>
        <v>4.4543159123807785E-4</v>
      </c>
    </row>
    <row r="17" spans="1:45">
      <c r="A17" s="31"/>
      <c r="B17" s="16" t="s">
        <v>15</v>
      </c>
      <c r="C17" s="138" t="s">
        <v>45</v>
      </c>
      <c r="D17" s="187">
        <f t="shared" si="0"/>
        <v>0.94775798113790299</v>
      </c>
      <c r="E17" s="185">
        <f t="shared" si="1"/>
        <v>1.2736199640345095E-2</v>
      </c>
      <c r="F17" s="185">
        <f t="shared" si="2"/>
        <v>1.2523714081279422E-2</v>
      </c>
      <c r="G17" s="185">
        <f t="shared" si="3"/>
        <v>0.21331101927013058</v>
      </c>
      <c r="H17" s="185">
        <f t="shared" si="4"/>
        <v>6.2445810408374151E-2</v>
      </c>
      <c r="I17" s="168">
        <f t="shared" si="5"/>
        <v>-1.2604560155461526E-4</v>
      </c>
      <c r="L17" s="31"/>
      <c r="M17" s="15" t="s">
        <v>15</v>
      </c>
      <c r="N17" s="17" t="s">
        <v>45</v>
      </c>
      <c r="O17" s="159">
        <f>取引基本表!AR17+SUM(取引基本表!CH17:CN17)</f>
        <v>1282148.0000000002</v>
      </c>
      <c r="P17" s="101">
        <f>ABS(取引基本表!CY17)</f>
        <v>66982</v>
      </c>
      <c r="Q17" s="187">
        <f t="shared" si="6"/>
        <v>5.2242018862097034E-2</v>
      </c>
      <c r="R17" s="190">
        <f t="shared" si="7"/>
        <v>0.94775798113790299</v>
      </c>
      <c r="T17" s="31"/>
      <c r="U17" s="15" t="s">
        <v>15</v>
      </c>
      <c r="V17" s="88" t="s">
        <v>45</v>
      </c>
      <c r="W17" s="157">
        <f>雇用表!E17</f>
        <v>27572</v>
      </c>
      <c r="X17" s="158">
        <f>雇用表!F17</f>
        <v>27112</v>
      </c>
      <c r="Y17" s="182">
        <f>取引基本表!CZ17</f>
        <v>2164853</v>
      </c>
      <c r="Z17" s="150">
        <f t="shared" si="8"/>
        <v>1.2736199640345095E-2</v>
      </c>
      <c r="AA17" s="150">
        <f t="shared" si="9"/>
        <v>1.2523714081279422E-2</v>
      </c>
      <c r="AC17" s="31"/>
      <c r="AD17" s="16" t="s">
        <v>15</v>
      </c>
      <c r="AE17" s="17" t="s">
        <v>45</v>
      </c>
      <c r="AF17" s="101">
        <v>135186</v>
      </c>
      <c r="AG17" s="102">
        <v>183945</v>
      </c>
      <c r="AH17" s="102">
        <v>110093</v>
      </c>
      <c r="AI17" s="237">
        <v>32566</v>
      </c>
      <c r="AJ17" s="237">
        <v>-3</v>
      </c>
      <c r="AK17" s="238">
        <f>取引基本表!CZ17</f>
        <v>2164853</v>
      </c>
      <c r="AL17" s="149">
        <f t="shared" si="10"/>
        <v>0.21331101927013058</v>
      </c>
      <c r="AM17" s="156">
        <f t="shared" si="11"/>
        <v>6.2445810408374151E-2</v>
      </c>
      <c r="AO17" s="31"/>
      <c r="AP17" s="16" t="s">
        <v>15</v>
      </c>
      <c r="AQ17" s="17" t="s">
        <v>45</v>
      </c>
      <c r="AR17" s="238">
        <f>取引基本表!CI17+取引基本表!CI56</f>
        <v>-1431</v>
      </c>
      <c r="AS17" s="242">
        <f t="shared" si="12"/>
        <v>-1.2604560155461526E-4</v>
      </c>
    </row>
    <row r="18" spans="1:45">
      <c r="A18" s="31"/>
      <c r="B18" s="16" t="s">
        <v>16</v>
      </c>
      <c r="C18" s="138" t="s">
        <v>46</v>
      </c>
      <c r="D18" s="187">
        <f t="shared" si="0"/>
        <v>0.11462198602401741</v>
      </c>
      <c r="E18" s="185">
        <f t="shared" si="1"/>
        <v>3.0797631013066255E-2</v>
      </c>
      <c r="F18" s="185">
        <f t="shared" si="2"/>
        <v>2.9972730221401758E-2</v>
      </c>
      <c r="G18" s="185">
        <f t="shared" si="3"/>
        <v>0.21095836653625749</v>
      </c>
      <c r="H18" s="185">
        <f t="shared" si="4"/>
        <v>0.1167194576477513</v>
      </c>
      <c r="I18" s="168">
        <f t="shared" si="5"/>
        <v>7.0439320449493942E-4</v>
      </c>
      <c r="L18" s="31"/>
      <c r="M18" s="15" t="s">
        <v>16</v>
      </c>
      <c r="N18" s="17" t="s">
        <v>46</v>
      </c>
      <c r="O18" s="159">
        <f>取引基本表!AR18+SUM(取引基本表!CH18:CN18)</f>
        <v>200773.00000000006</v>
      </c>
      <c r="P18" s="101">
        <f>ABS(取引基本表!CY18)</f>
        <v>177760</v>
      </c>
      <c r="Q18" s="187">
        <f t="shared" si="6"/>
        <v>0.88537801397598259</v>
      </c>
      <c r="R18" s="190">
        <f t="shared" si="7"/>
        <v>0.11462198602401741</v>
      </c>
      <c r="T18" s="31"/>
      <c r="U18" s="15" t="s">
        <v>16</v>
      </c>
      <c r="V18" s="88" t="s">
        <v>46</v>
      </c>
      <c r="W18" s="157">
        <f>雇用表!E18</f>
        <v>7691</v>
      </c>
      <c r="X18" s="158">
        <f>雇用表!F18</f>
        <v>7485</v>
      </c>
      <c r="Y18" s="182">
        <f>取引基本表!CZ18</f>
        <v>249727.00000000012</v>
      </c>
      <c r="Z18" s="150">
        <f t="shared" si="8"/>
        <v>3.0797631013066255E-2</v>
      </c>
      <c r="AA18" s="150">
        <f t="shared" si="9"/>
        <v>2.9972730221401758E-2</v>
      </c>
      <c r="AC18" s="31"/>
      <c r="AD18" s="16" t="s">
        <v>16</v>
      </c>
      <c r="AE18" s="17" t="s">
        <v>46</v>
      </c>
      <c r="AF18" s="101">
        <v>29148</v>
      </c>
      <c r="AG18" s="102">
        <v>15888</v>
      </c>
      <c r="AH18" s="102">
        <v>8845</v>
      </c>
      <c r="AI18" s="237">
        <v>-1199</v>
      </c>
      <c r="AJ18" s="237">
        <v>0</v>
      </c>
      <c r="AK18" s="238">
        <f>取引基本表!CZ18</f>
        <v>249727.00000000012</v>
      </c>
      <c r="AL18" s="149">
        <f t="shared" si="10"/>
        <v>0.21095836653625749</v>
      </c>
      <c r="AM18" s="156">
        <f t="shared" si="11"/>
        <v>0.1167194576477513</v>
      </c>
      <c r="AO18" s="31"/>
      <c r="AP18" s="16" t="s">
        <v>16</v>
      </c>
      <c r="AQ18" s="17" t="s">
        <v>46</v>
      </c>
      <c r="AR18" s="238">
        <f>取引基本表!CI18+取引基本表!CI57</f>
        <v>7997</v>
      </c>
      <c r="AS18" s="242">
        <f t="shared" si="12"/>
        <v>7.0439320449493942E-4</v>
      </c>
    </row>
    <row r="19" spans="1:45">
      <c r="A19" s="31"/>
      <c r="B19" s="16" t="s">
        <v>17</v>
      </c>
      <c r="C19" s="138" t="s">
        <v>47</v>
      </c>
      <c r="D19" s="187">
        <f t="shared" si="0"/>
        <v>0.75337294517579756</v>
      </c>
      <c r="E19" s="185">
        <f t="shared" si="1"/>
        <v>5.9847590028896828E-2</v>
      </c>
      <c r="F19" s="185">
        <f t="shared" si="2"/>
        <v>5.4782163530779596E-2</v>
      </c>
      <c r="G19" s="185">
        <f t="shared" si="3"/>
        <v>0.45791147145628314</v>
      </c>
      <c r="H19" s="185">
        <f t="shared" si="4"/>
        <v>0.29005387701730417</v>
      </c>
      <c r="I19" s="168">
        <f t="shared" si="5"/>
        <v>2.3737267060065176E-3</v>
      </c>
      <c r="L19" s="31"/>
      <c r="M19" s="15" t="s">
        <v>17</v>
      </c>
      <c r="N19" s="17" t="s">
        <v>47</v>
      </c>
      <c r="O19" s="159">
        <f>取引基本表!AR19+SUM(取引基本表!CH19:CN19)</f>
        <v>207682</v>
      </c>
      <c r="P19" s="101">
        <f>ABS(取引基本表!CY19)</f>
        <v>51220</v>
      </c>
      <c r="Q19" s="187">
        <f t="shared" si="6"/>
        <v>0.24662705482420239</v>
      </c>
      <c r="R19" s="190">
        <f t="shared" si="7"/>
        <v>0.75337294517579756</v>
      </c>
      <c r="T19" s="31"/>
      <c r="U19" s="15" t="s">
        <v>17</v>
      </c>
      <c r="V19" s="88" t="s">
        <v>47</v>
      </c>
      <c r="W19" s="157">
        <f>雇用表!E19</f>
        <v>38812</v>
      </c>
      <c r="X19" s="158">
        <f>雇用表!F19</f>
        <v>35527</v>
      </c>
      <c r="Y19" s="182">
        <f>取引基本表!CZ19</f>
        <v>648514</v>
      </c>
      <c r="Z19" s="150">
        <f t="shared" si="8"/>
        <v>5.9847590028896828E-2</v>
      </c>
      <c r="AA19" s="150">
        <f t="shared" si="9"/>
        <v>5.4782163530779596E-2</v>
      </c>
      <c r="AC19" s="31"/>
      <c r="AD19" s="16" t="s">
        <v>17</v>
      </c>
      <c r="AE19" s="17" t="s">
        <v>47</v>
      </c>
      <c r="AF19" s="101">
        <v>188104</v>
      </c>
      <c r="AG19" s="102">
        <v>32536</v>
      </c>
      <c r="AH19" s="102">
        <v>53235</v>
      </c>
      <c r="AI19" s="237">
        <v>23092</v>
      </c>
      <c r="AJ19" s="237">
        <v>-5</v>
      </c>
      <c r="AK19" s="238">
        <f>取引基本表!CZ19</f>
        <v>648514</v>
      </c>
      <c r="AL19" s="149">
        <f t="shared" si="10"/>
        <v>0.45791147145628314</v>
      </c>
      <c r="AM19" s="156">
        <f t="shared" si="11"/>
        <v>0.29005387701730417</v>
      </c>
      <c r="AO19" s="31"/>
      <c r="AP19" s="16" t="s">
        <v>17</v>
      </c>
      <c r="AQ19" s="17" t="s">
        <v>47</v>
      </c>
      <c r="AR19" s="238">
        <f>取引基本表!CI19+取引基本表!CI58</f>
        <v>26949</v>
      </c>
      <c r="AS19" s="242">
        <f t="shared" si="12"/>
        <v>2.3737267060065176E-3</v>
      </c>
    </row>
    <row r="20" spans="1:45">
      <c r="A20" s="31"/>
      <c r="B20" s="16" t="s">
        <v>18</v>
      </c>
      <c r="C20" s="138" t="s">
        <v>165</v>
      </c>
      <c r="D20" s="187">
        <f t="shared" si="0"/>
        <v>0.63362797474502186</v>
      </c>
      <c r="E20" s="185">
        <f t="shared" si="1"/>
        <v>2.2938556731137788E-2</v>
      </c>
      <c r="F20" s="185">
        <f t="shared" si="2"/>
        <v>2.2183368519679003E-2</v>
      </c>
      <c r="G20" s="185">
        <f t="shared" si="3"/>
        <v>0.43073258580094059</v>
      </c>
      <c r="H20" s="185">
        <f t="shared" si="4"/>
        <v>0.21325815420745545</v>
      </c>
      <c r="I20" s="168">
        <f t="shared" si="5"/>
        <v>5.2408897921031505E-5</v>
      </c>
      <c r="L20" s="31"/>
      <c r="M20" s="15" t="s">
        <v>18</v>
      </c>
      <c r="N20" s="17" t="s">
        <v>165</v>
      </c>
      <c r="O20" s="159">
        <f>取引基本表!AR20+SUM(取引基本表!CH20:CN20)</f>
        <v>257375</v>
      </c>
      <c r="P20" s="101">
        <f>ABS(取引基本表!CY20)</f>
        <v>94295</v>
      </c>
      <c r="Q20" s="187">
        <f t="shared" si="6"/>
        <v>0.36637202525497814</v>
      </c>
      <c r="R20" s="190">
        <f t="shared" si="7"/>
        <v>0.63362797474502186</v>
      </c>
      <c r="T20" s="31"/>
      <c r="U20" s="15" t="s">
        <v>18</v>
      </c>
      <c r="V20" s="88" t="s">
        <v>165</v>
      </c>
      <c r="W20" s="157">
        <f>雇用表!E20</f>
        <v>30162</v>
      </c>
      <c r="X20" s="158">
        <f>雇用表!F20</f>
        <v>29169</v>
      </c>
      <c r="Y20" s="182">
        <f>取引基本表!CZ20</f>
        <v>1314904</v>
      </c>
      <c r="Z20" s="150">
        <f t="shared" si="8"/>
        <v>2.2938556731137788E-2</v>
      </c>
      <c r="AA20" s="150">
        <f t="shared" si="9"/>
        <v>2.2183368519679003E-2</v>
      </c>
      <c r="AC20" s="31"/>
      <c r="AD20" s="16" t="s">
        <v>18</v>
      </c>
      <c r="AE20" s="17" t="s">
        <v>165</v>
      </c>
      <c r="AF20" s="101">
        <v>280414</v>
      </c>
      <c r="AG20" s="102">
        <v>144523</v>
      </c>
      <c r="AH20" s="102">
        <v>138714</v>
      </c>
      <c r="AI20" s="237">
        <v>2726</v>
      </c>
      <c r="AJ20" s="237">
        <v>-5</v>
      </c>
      <c r="AK20" s="238">
        <f>取引基本表!CZ20</f>
        <v>1314904</v>
      </c>
      <c r="AL20" s="149">
        <f t="shared" si="10"/>
        <v>0.43073258580094059</v>
      </c>
      <c r="AM20" s="156">
        <f t="shared" si="11"/>
        <v>0.21325815420745545</v>
      </c>
      <c r="AO20" s="31"/>
      <c r="AP20" s="16" t="s">
        <v>18</v>
      </c>
      <c r="AQ20" s="17" t="s">
        <v>165</v>
      </c>
      <c r="AR20" s="238">
        <f>取引基本表!CI20+取引基本表!CI59</f>
        <v>595</v>
      </c>
      <c r="AS20" s="242">
        <f t="shared" si="12"/>
        <v>5.2408897921031505E-5</v>
      </c>
    </row>
    <row r="21" spans="1:45">
      <c r="A21" s="31"/>
      <c r="B21" s="16" t="s">
        <v>19</v>
      </c>
      <c r="C21" s="138" t="s">
        <v>166</v>
      </c>
      <c r="D21" s="187">
        <f t="shared" si="0"/>
        <v>0.68070811730589476</v>
      </c>
      <c r="E21" s="185">
        <f t="shared" si="1"/>
        <v>3.7770855561684982E-2</v>
      </c>
      <c r="F21" s="185">
        <f t="shared" si="2"/>
        <v>3.6503495425501575E-2</v>
      </c>
      <c r="G21" s="185">
        <f t="shared" si="3"/>
        <v>0.43764444987651224</v>
      </c>
      <c r="H21" s="185">
        <f t="shared" si="4"/>
        <v>0.24379890925547271</v>
      </c>
      <c r="I21" s="168">
        <f t="shared" si="5"/>
        <v>7.2227388731505603E-6</v>
      </c>
      <c r="L21" s="31"/>
      <c r="M21" s="15" t="s">
        <v>19</v>
      </c>
      <c r="N21" s="17" t="s">
        <v>166</v>
      </c>
      <c r="O21" s="159">
        <f>取引基本表!AR21+SUM(取引基本表!CH21:CN21)</f>
        <v>250353.99999999994</v>
      </c>
      <c r="P21" s="101">
        <f>ABS(取引基本表!CY21)</f>
        <v>79936</v>
      </c>
      <c r="Q21" s="187">
        <f t="shared" si="6"/>
        <v>0.31929188269410524</v>
      </c>
      <c r="R21" s="190">
        <f t="shared" si="7"/>
        <v>0.68070811730589476</v>
      </c>
      <c r="T21" s="31"/>
      <c r="U21" s="15" t="s">
        <v>19</v>
      </c>
      <c r="V21" s="88" t="s">
        <v>166</v>
      </c>
      <c r="W21" s="157">
        <f>雇用表!E21</f>
        <v>34303</v>
      </c>
      <c r="X21" s="158">
        <f>雇用表!F21</f>
        <v>33152</v>
      </c>
      <c r="Y21" s="182">
        <f>取引基本表!CZ21</f>
        <v>908187</v>
      </c>
      <c r="Z21" s="150">
        <f t="shared" si="8"/>
        <v>3.7770855561684982E-2</v>
      </c>
      <c r="AA21" s="150">
        <f t="shared" si="9"/>
        <v>3.6503495425501575E-2</v>
      </c>
      <c r="AC21" s="31"/>
      <c r="AD21" s="16" t="s">
        <v>19</v>
      </c>
      <c r="AE21" s="17" t="s">
        <v>166</v>
      </c>
      <c r="AF21" s="101">
        <v>221415</v>
      </c>
      <c r="AG21" s="102">
        <v>70033</v>
      </c>
      <c r="AH21" s="102">
        <v>102574</v>
      </c>
      <c r="AI21" s="237">
        <v>3443</v>
      </c>
      <c r="AJ21" s="237">
        <v>-2</v>
      </c>
      <c r="AK21" s="238">
        <f>取引基本表!CZ21</f>
        <v>908187</v>
      </c>
      <c r="AL21" s="149">
        <f t="shared" si="10"/>
        <v>0.43764444987651224</v>
      </c>
      <c r="AM21" s="156">
        <f t="shared" si="11"/>
        <v>0.24379890925547271</v>
      </c>
      <c r="AO21" s="31"/>
      <c r="AP21" s="16" t="s">
        <v>19</v>
      </c>
      <c r="AQ21" s="17" t="s">
        <v>166</v>
      </c>
      <c r="AR21" s="238">
        <f>取引基本表!CI21+取引基本表!CI60</f>
        <v>82</v>
      </c>
      <c r="AS21" s="242">
        <f t="shared" si="12"/>
        <v>7.2227388731505603E-6</v>
      </c>
    </row>
    <row r="22" spans="1:45">
      <c r="A22" s="31"/>
      <c r="B22" s="16" t="s">
        <v>20</v>
      </c>
      <c r="C22" s="138" t="s">
        <v>167</v>
      </c>
      <c r="D22" s="187">
        <f t="shared" si="0"/>
        <v>0.15222029164009065</v>
      </c>
      <c r="E22" s="185">
        <f t="shared" si="1"/>
        <v>3.9309475738153632E-2</v>
      </c>
      <c r="F22" s="185">
        <f t="shared" si="2"/>
        <v>3.8550657867992791E-2</v>
      </c>
      <c r="G22" s="185">
        <f t="shared" si="3"/>
        <v>0.36721364788140759</v>
      </c>
      <c r="H22" s="185">
        <f t="shared" si="4"/>
        <v>0.24633125110096343</v>
      </c>
      <c r="I22" s="168">
        <f t="shared" si="5"/>
        <v>2.8080599423907303E-4</v>
      </c>
      <c r="L22" s="31"/>
      <c r="M22" s="15" t="s">
        <v>20</v>
      </c>
      <c r="N22" s="17" t="s">
        <v>167</v>
      </c>
      <c r="O22" s="159">
        <f>取引基本表!AR22+SUM(取引基本表!CH22:CN22)</f>
        <v>90934</v>
      </c>
      <c r="P22" s="101">
        <f>ABS(取引基本表!CY22)</f>
        <v>77092</v>
      </c>
      <c r="Q22" s="187">
        <f t="shared" si="6"/>
        <v>0.84777970835990935</v>
      </c>
      <c r="R22" s="190">
        <f t="shared" si="7"/>
        <v>0.15222029164009065</v>
      </c>
      <c r="T22" s="31"/>
      <c r="U22" s="15" t="s">
        <v>20</v>
      </c>
      <c r="V22" s="88" t="s">
        <v>167</v>
      </c>
      <c r="W22" s="157">
        <f>雇用表!E22</f>
        <v>8703</v>
      </c>
      <c r="X22" s="158">
        <f>雇用表!F22</f>
        <v>8535</v>
      </c>
      <c r="Y22" s="182">
        <f>取引基本表!CZ22</f>
        <v>221397</v>
      </c>
      <c r="Z22" s="150">
        <f t="shared" si="8"/>
        <v>3.9309475738153632E-2</v>
      </c>
      <c r="AA22" s="150">
        <f t="shared" si="9"/>
        <v>3.8550657867992791E-2</v>
      </c>
      <c r="AC22" s="31"/>
      <c r="AD22" s="16" t="s">
        <v>20</v>
      </c>
      <c r="AE22" s="17" t="s">
        <v>167</v>
      </c>
      <c r="AF22" s="101">
        <v>54537</v>
      </c>
      <c r="AG22" s="102">
        <v>937</v>
      </c>
      <c r="AH22" s="102">
        <v>30629</v>
      </c>
      <c r="AI22" s="237">
        <v>-4802</v>
      </c>
      <c r="AJ22" s="237">
        <v>-1</v>
      </c>
      <c r="AK22" s="238">
        <f>取引基本表!CZ22</f>
        <v>221397</v>
      </c>
      <c r="AL22" s="149">
        <f t="shared" si="10"/>
        <v>0.36721364788140759</v>
      </c>
      <c r="AM22" s="156">
        <f t="shared" si="11"/>
        <v>0.24633125110096343</v>
      </c>
      <c r="AO22" s="31"/>
      <c r="AP22" s="16" t="s">
        <v>20</v>
      </c>
      <c r="AQ22" s="17" t="s">
        <v>167</v>
      </c>
      <c r="AR22" s="238">
        <f>取引基本表!CI22+取引基本表!CI61</f>
        <v>3188</v>
      </c>
      <c r="AS22" s="242">
        <f t="shared" si="12"/>
        <v>2.8080599423907303E-4</v>
      </c>
    </row>
    <row r="23" spans="1:45">
      <c r="A23" s="31"/>
      <c r="B23" s="16" t="s">
        <v>21</v>
      </c>
      <c r="C23" s="138" t="s">
        <v>188</v>
      </c>
      <c r="D23" s="187">
        <f t="shared" si="0"/>
        <v>0.27544243087976339</v>
      </c>
      <c r="E23" s="185">
        <f t="shared" si="1"/>
        <v>4.284059086963312E-2</v>
      </c>
      <c r="F23" s="185">
        <f t="shared" si="2"/>
        <v>4.249917369780222E-2</v>
      </c>
      <c r="G23" s="185">
        <f t="shared" si="3"/>
        <v>0.33318683873123567</v>
      </c>
      <c r="H23" s="185">
        <f t="shared" si="4"/>
        <v>0.2605848403511512</v>
      </c>
      <c r="I23" s="168">
        <f t="shared" si="5"/>
        <v>9.8123550057191766E-5</v>
      </c>
      <c r="L23" s="31"/>
      <c r="M23" s="15" t="s">
        <v>21</v>
      </c>
      <c r="N23" s="17" t="s">
        <v>188</v>
      </c>
      <c r="O23" s="159">
        <f>取引基本表!AR23+SUM(取引基本表!CH23:CN23)</f>
        <v>211840.99999999994</v>
      </c>
      <c r="P23" s="101">
        <f>ABS(取引基本表!CY23)</f>
        <v>153491</v>
      </c>
      <c r="Q23" s="187">
        <f t="shared" si="6"/>
        <v>0.72455756912023661</v>
      </c>
      <c r="R23" s="190">
        <f t="shared" si="7"/>
        <v>0.27544243087976339</v>
      </c>
      <c r="T23" s="31"/>
      <c r="U23" s="15" t="s">
        <v>21</v>
      </c>
      <c r="V23" s="88" t="s">
        <v>188</v>
      </c>
      <c r="W23" s="157">
        <f>雇用表!E23</f>
        <v>11795</v>
      </c>
      <c r="X23" s="158">
        <f>雇用表!F23</f>
        <v>11701</v>
      </c>
      <c r="Y23" s="182">
        <f>取引基本表!CZ23</f>
        <v>275323</v>
      </c>
      <c r="Z23" s="150">
        <f t="shared" si="8"/>
        <v>4.284059086963312E-2</v>
      </c>
      <c r="AA23" s="150">
        <f t="shared" si="9"/>
        <v>4.249917369780222E-2</v>
      </c>
      <c r="AC23" s="31"/>
      <c r="AD23" s="16" t="s">
        <v>21</v>
      </c>
      <c r="AE23" s="17" t="s">
        <v>188</v>
      </c>
      <c r="AF23" s="101">
        <v>71745</v>
      </c>
      <c r="AG23" s="102">
        <v>-13550</v>
      </c>
      <c r="AH23" s="102">
        <v>47712</v>
      </c>
      <c r="AI23" s="237">
        <v>-14171</v>
      </c>
      <c r="AJ23" s="237">
        <v>-2</v>
      </c>
      <c r="AK23" s="238">
        <f>取引基本表!CZ23</f>
        <v>275323</v>
      </c>
      <c r="AL23" s="149">
        <f t="shared" si="10"/>
        <v>0.33318683873123567</v>
      </c>
      <c r="AM23" s="156">
        <f t="shared" si="11"/>
        <v>0.2605848403511512</v>
      </c>
      <c r="AO23" s="31"/>
      <c r="AP23" s="16" t="s">
        <v>21</v>
      </c>
      <c r="AQ23" s="17" t="s">
        <v>240</v>
      </c>
      <c r="AR23" s="238">
        <f>取引基本表!CI23+取引基本表!CI62</f>
        <v>1114</v>
      </c>
      <c r="AS23" s="242">
        <f t="shared" si="12"/>
        <v>9.8123550057191766E-5</v>
      </c>
    </row>
    <row r="24" spans="1:45">
      <c r="A24" s="31"/>
      <c r="B24" s="16" t="s">
        <v>22</v>
      </c>
      <c r="C24" s="138" t="s">
        <v>48</v>
      </c>
      <c r="D24" s="187">
        <f t="shared" si="0"/>
        <v>0.36970664362673855</v>
      </c>
      <c r="E24" s="185">
        <f t="shared" si="1"/>
        <v>3.3929737559631502E-2</v>
      </c>
      <c r="F24" s="185">
        <f t="shared" si="2"/>
        <v>3.3531988342571602E-2</v>
      </c>
      <c r="G24" s="185">
        <f t="shared" si="3"/>
        <v>0.33811565690794865</v>
      </c>
      <c r="H24" s="185">
        <f t="shared" si="4"/>
        <v>0.20415569699579933</v>
      </c>
      <c r="I24" s="168">
        <f t="shared" si="5"/>
        <v>8.8175548492147558E-3</v>
      </c>
      <c r="L24" s="31"/>
      <c r="M24" s="15" t="s">
        <v>22</v>
      </c>
      <c r="N24" s="17" t="s">
        <v>48</v>
      </c>
      <c r="O24" s="159">
        <f>取引基本表!AR24+SUM(取引基本表!CH24:CN24)</f>
        <v>273149</v>
      </c>
      <c r="P24" s="101">
        <f>ABS(取引基本表!CY24)</f>
        <v>172164</v>
      </c>
      <c r="Q24" s="187">
        <f t="shared" si="6"/>
        <v>0.63029335637326145</v>
      </c>
      <c r="R24" s="190">
        <f t="shared" si="7"/>
        <v>0.36970664362673855</v>
      </c>
      <c r="T24" s="31"/>
      <c r="U24" s="15" t="s">
        <v>22</v>
      </c>
      <c r="V24" s="88" t="s">
        <v>48</v>
      </c>
      <c r="W24" s="157">
        <f>雇用表!E24</f>
        <v>41202</v>
      </c>
      <c r="X24" s="158">
        <f>雇用表!F24</f>
        <v>40719</v>
      </c>
      <c r="Y24" s="182">
        <f>取引基本表!CZ24</f>
        <v>1214333</v>
      </c>
      <c r="Z24" s="150">
        <f t="shared" si="8"/>
        <v>3.3929737559631502E-2</v>
      </c>
      <c r="AA24" s="150">
        <f t="shared" si="9"/>
        <v>3.3531988342571602E-2</v>
      </c>
      <c r="AC24" s="31"/>
      <c r="AD24" s="16" t="s">
        <v>22</v>
      </c>
      <c r="AE24" s="17" t="s">
        <v>48</v>
      </c>
      <c r="AF24" s="101">
        <v>247913</v>
      </c>
      <c r="AG24" s="102">
        <v>-27695</v>
      </c>
      <c r="AH24" s="102">
        <v>208522</v>
      </c>
      <c r="AI24" s="237">
        <v>-18151</v>
      </c>
      <c r="AJ24" s="237">
        <v>-4</v>
      </c>
      <c r="AK24" s="238">
        <f>取引基本表!CZ24</f>
        <v>1214333</v>
      </c>
      <c r="AL24" s="149">
        <f t="shared" si="10"/>
        <v>0.33811565690794865</v>
      </c>
      <c r="AM24" s="156">
        <f t="shared" si="11"/>
        <v>0.20415569699579933</v>
      </c>
      <c r="AO24" s="31"/>
      <c r="AP24" s="16" t="s">
        <v>22</v>
      </c>
      <c r="AQ24" s="17" t="s">
        <v>48</v>
      </c>
      <c r="AR24" s="238">
        <f>取引基本表!CI24+取引基本表!CI63</f>
        <v>100106</v>
      </c>
      <c r="AS24" s="242">
        <f t="shared" si="12"/>
        <v>8.8175548492147558E-3</v>
      </c>
    </row>
    <row r="25" spans="1:45">
      <c r="A25" s="31"/>
      <c r="B25" s="16" t="s">
        <v>23</v>
      </c>
      <c r="C25" s="138" t="s">
        <v>229</v>
      </c>
      <c r="D25" s="187">
        <f t="shared" si="0"/>
        <v>0.21575257643144041</v>
      </c>
      <c r="E25" s="185">
        <f t="shared" si="1"/>
        <v>2.042747265118797E-2</v>
      </c>
      <c r="F25" s="185">
        <f t="shared" si="2"/>
        <v>2.035082172191522E-2</v>
      </c>
      <c r="G25" s="185">
        <f t="shared" si="3"/>
        <v>0.29536956526946395</v>
      </c>
      <c r="H25" s="185">
        <f t="shared" si="4"/>
        <v>0.16481626532719168</v>
      </c>
      <c r="I25" s="168">
        <f t="shared" si="5"/>
        <v>2.2388024205688101E-2</v>
      </c>
      <c r="L25" s="31"/>
      <c r="M25" s="15" t="s">
        <v>23</v>
      </c>
      <c r="N25" s="17" t="s">
        <v>160</v>
      </c>
      <c r="O25" s="159">
        <f>取引基本表!AR25+SUM(取引基本表!CH25:CN25)</f>
        <v>371443.99999999994</v>
      </c>
      <c r="P25" s="101">
        <f>ABS(取引基本表!CY25)</f>
        <v>291304</v>
      </c>
      <c r="Q25" s="187">
        <f t="shared" si="6"/>
        <v>0.78424742356855959</v>
      </c>
      <c r="R25" s="190">
        <f t="shared" si="7"/>
        <v>0.21575257643144041</v>
      </c>
      <c r="T25" s="31"/>
      <c r="U25" s="15" t="s">
        <v>23</v>
      </c>
      <c r="V25" s="88" t="s">
        <v>160</v>
      </c>
      <c r="W25" s="157">
        <f>雇用表!E25</f>
        <v>8528</v>
      </c>
      <c r="X25" s="158">
        <f>雇用表!F25</f>
        <v>8496</v>
      </c>
      <c r="Y25" s="182">
        <f>取引基本表!CZ25</f>
        <v>417477</v>
      </c>
      <c r="Z25" s="150">
        <f t="shared" si="8"/>
        <v>2.042747265118797E-2</v>
      </c>
      <c r="AA25" s="150">
        <f t="shared" si="9"/>
        <v>2.035082172191522E-2</v>
      </c>
      <c r="AC25" s="31"/>
      <c r="AD25" s="16" t="s">
        <v>23</v>
      </c>
      <c r="AE25" s="17" t="s">
        <v>160</v>
      </c>
      <c r="AF25" s="101">
        <v>68807</v>
      </c>
      <c r="AG25" s="102">
        <v>-14959</v>
      </c>
      <c r="AH25" s="102">
        <v>89019</v>
      </c>
      <c r="AI25" s="237">
        <v>-19556</v>
      </c>
      <c r="AJ25" s="237">
        <v>-1</v>
      </c>
      <c r="AK25" s="238">
        <f>取引基本表!CZ25</f>
        <v>417477</v>
      </c>
      <c r="AL25" s="149">
        <f t="shared" si="10"/>
        <v>0.29536956526946395</v>
      </c>
      <c r="AM25" s="156">
        <f t="shared" si="11"/>
        <v>0.16481626532719168</v>
      </c>
      <c r="AO25" s="31"/>
      <c r="AP25" s="16" t="s">
        <v>23</v>
      </c>
      <c r="AQ25" s="17" t="s">
        <v>229</v>
      </c>
      <c r="AR25" s="238">
        <f>取引基本表!CI25+取引基本表!CI64</f>
        <v>254172</v>
      </c>
      <c r="AS25" s="242">
        <f t="shared" si="12"/>
        <v>2.2388024205688101E-2</v>
      </c>
    </row>
    <row r="26" spans="1:45">
      <c r="A26" s="31"/>
      <c r="B26" s="16" t="s">
        <v>24</v>
      </c>
      <c r="C26" s="138" t="s">
        <v>157</v>
      </c>
      <c r="D26" s="187">
        <f t="shared" si="0"/>
        <v>0.58798398499102711</v>
      </c>
      <c r="E26" s="185">
        <f t="shared" si="1"/>
        <v>3.0551159487848586E-2</v>
      </c>
      <c r="F26" s="185">
        <f t="shared" si="2"/>
        <v>3.0184595788199833E-2</v>
      </c>
      <c r="G26" s="185">
        <f t="shared" si="3"/>
        <v>0.2962880822441733</v>
      </c>
      <c r="H26" s="185">
        <f t="shared" si="4"/>
        <v>0.18177207604774034</v>
      </c>
      <c r="I26" s="168">
        <f t="shared" si="5"/>
        <v>7.2231792840574596E-3</v>
      </c>
      <c r="L26" s="31"/>
      <c r="M26" s="15" t="s">
        <v>24</v>
      </c>
      <c r="N26" s="17" t="s">
        <v>157</v>
      </c>
      <c r="O26" s="159">
        <f>取引基本表!AR26+SUM(取引基本表!CH26:CN26)</f>
        <v>294223.99999999994</v>
      </c>
      <c r="P26" s="101">
        <f>ABS(取引基本表!CY26)</f>
        <v>121225</v>
      </c>
      <c r="Q26" s="187">
        <f t="shared" si="6"/>
        <v>0.41201601500897284</v>
      </c>
      <c r="R26" s="190">
        <f t="shared" si="7"/>
        <v>0.58798398499102711</v>
      </c>
      <c r="T26" s="31"/>
      <c r="U26" s="15" t="s">
        <v>24</v>
      </c>
      <c r="V26" s="88" t="s">
        <v>157</v>
      </c>
      <c r="W26" s="157">
        <f>雇用表!E26</f>
        <v>36505</v>
      </c>
      <c r="X26" s="158">
        <f>雇用表!F26</f>
        <v>36067</v>
      </c>
      <c r="Y26" s="182">
        <f>取引基本表!CZ26</f>
        <v>1194880.9999999998</v>
      </c>
      <c r="Z26" s="150">
        <f t="shared" si="8"/>
        <v>3.0551159487848586E-2</v>
      </c>
      <c r="AA26" s="150">
        <f t="shared" si="9"/>
        <v>3.0184595788199833E-2</v>
      </c>
      <c r="AC26" s="31"/>
      <c r="AD26" s="16" t="s">
        <v>24</v>
      </c>
      <c r="AE26" s="17" t="s">
        <v>157</v>
      </c>
      <c r="AF26" s="101">
        <v>217196</v>
      </c>
      <c r="AG26" s="102">
        <v>11772</v>
      </c>
      <c r="AH26" s="102">
        <v>131128</v>
      </c>
      <c r="AI26" s="237">
        <v>-6042</v>
      </c>
      <c r="AJ26" s="237">
        <v>-25</v>
      </c>
      <c r="AK26" s="238">
        <f>取引基本表!CZ26</f>
        <v>1194880.9999999998</v>
      </c>
      <c r="AL26" s="149">
        <f t="shared" si="10"/>
        <v>0.2962880822441733</v>
      </c>
      <c r="AM26" s="156">
        <f t="shared" si="11"/>
        <v>0.18177207604774034</v>
      </c>
      <c r="AO26" s="31"/>
      <c r="AP26" s="16" t="s">
        <v>24</v>
      </c>
      <c r="AQ26" s="17" t="s">
        <v>157</v>
      </c>
      <c r="AR26" s="238">
        <f>取引基本表!CI26+取引基本表!CI65</f>
        <v>82005</v>
      </c>
      <c r="AS26" s="242">
        <f t="shared" si="12"/>
        <v>7.2231792840574596E-3</v>
      </c>
    </row>
    <row r="27" spans="1:45">
      <c r="A27" s="31"/>
      <c r="B27" s="16" t="s">
        <v>25</v>
      </c>
      <c r="C27" s="138" t="s">
        <v>49</v>
      </c>
      <c r="D27" s="187">
        <f t="shared" si="0"/>
        <v>0.63528821797328039</v>
      </c>
      <c r="E27" s="185">
        <f t="shared" si="1"/>
        <v>7.919478080942137E-2</v>
      </c>
      <c r="F27" s="185">
        <f t="shared" si="2"/>
        <v>6.594467509049276E-2</v>
      </c>
      <c r="G27" s="185">
        <f t="shared" si="3"/>
        <v>0.40202182464221797</v>
      </c>
      <c r="H27" s="185">
        <f t="shared" si="4"/>
        <v>0.28848634430593867</v>
      </c>
      <c r="I27" s="168">
        <f t="shared" si="5"/>
        <v>7.7130042947109994E-3</v>
      </c>
      <c r="L27" s="31"/>
      <c r="M27" s="15" t="s">
        <v>25</v>
      </c>
      <c r="N27" s="17" t="s">
        <v>49</v>
      </c>
      <c r="O27" s="159">
        <f>取引基本表!AR27+SUM(取引基本表!CH27:CN27)</f>
        <v>233312.99999999994</v>
      </c>
      <c r="P27" s="101">
        <f>ABS(取引基本表!CY27)</f>
        <v>85092</v>
      </c>
      <c r="Q27" s="187">
        <f t="shared" si="6"/>
        <v>0.36471178202671956</v>
      </c>
      <c r="R27" s="190">
        <f t="shared" si="7"/>
        <v>0.63528821797328039</v>
      </c>
      <c r="T27" s="31"/>
      <c r="U27" s="15" t="s">
        <v>25</v>
      </c>
      <c r="V27" s="88" t="s">
        <v>49</v>
      </c>
      <c r="W27" s="157">
        <f>雇用表!E27</f>
        <v>29777</v>
      </c>
      <c r="X27" s="158">
        <f>雇用表!F27</f>
        <v>24795</v>
      </c>
      <c r="Y27" s="182">
        <f>取引基本表!CZ27</f>
        <v>375996.99999999994</v>
      </c>
      <c r="Z27" s="150">
        <f t="shared" si="8"/>
        <v>7.919478080942137E-2</v>
      </c>
      <c r="AA27" s="150">
        <f t="shared" si="9"/>
        <v>6.594467509049276E-2</v>
      </c>
      <c r="AC27" s="31"/>
      <c r="AD27" s="16" t="s">
        <v>25</v>
      </c>
      <c r="AE27" s="17" t="s">
        <v>49</v>
      </c>
      <c r="AF27" s="101">
        <v>108470</v>
      </c>
      <c r="AG27" s="102">
        <v>-3859</v>
      </c>
      <c r="AH27" s="102">
        <v>38699</v>
      </c>
      <c r="AI27" s="237">
        <v>7850</v>
      </c>
      <c r="AJ27" s="237">
        <v>-1</v>
      </c>
      <c r="AK27" s="238">
        <f>取引基本表!CZ27</f>
        <v>375996.99999999994</v>
      </c>
      <c r="AL27" s="149">
        <f t="shared" si="10"/>
        <v>0.40202182464221797</v>
      </c>
      <c r="AM27" s="156">
        <f t="shared" si="11"/>
        <v>0.28848634430593867</v>
      </c>
      <c r="AO27" s="31"/>
      <c r="AP27" s="16" t="s">
        <v>25</v>
      </c>
      <c r="AQ27" s="17" t="s">
        <v>49</v>
      </c>
      <c r="AR27" s="238">
        <f>取引基本表!CI27+取引基本表!CI66</f>
        <v>87566</v>
      </c>
      <c r="AS27" s="242">
        <f t="shared" si="12"/>
        <v>7.7130042947109994E-3</v>
      </c>
    </row>
    <row r="28" spans="1:45">
      <c r="A28" s="31"/>
      <c r="B28" s="16" t="s">
        <v>26</v>
      </c>
      <c r="C28" s="138" t="s">
        <v>50</v>
      </c>
      <c r="D28" s="187">
        <f t="shared" si="0"/>
        <v>1</v>
      </c>
      <c r="E28" s="185">
        <f t="shared" si="1"/>
        <v>7.3824536053885614E-2</v>
      </c>
      <c r="F28" s="185">
        <f t="shared" si="2"/>
        <v>5.6949248710145881E-2</v>
      </c>
      <c r="G28" s="185">
        <f t="shared" si="3"/>
        <v>0.46362091424568164</v>
      </c>
      <c r="H28" s="185">
        <f t="shared" si="4"/>
        <v>0.33838967095036887</v>
      </c>
      <c r="I28" s="168">
        <f t="shared" si="5"/>
        <v>0</v>
      </c>
      <c r="L28" s="31"/>
      <c r="M28" s="15" t="s">
        <v>26</v>
      </c>
      <c r="N28" s="17" t="s">
        <v>50</v>
      </c>
      <c r="O28" s="159">
        <f>取引基本表!AR28+SUM(取引基本表!CH28:CN28)</f>
        <v>2192496</v>
      </c>
      <c r="P28" s="101">
        <f>ABS(取引基本表!CY28)</f>
        <v>0</v>
      </c>
      <c r="Q28" s="187">
        <f t="shared" si="6"/>
        <v>0</v>
      </c>
      <c r="R28" s="190">
        <f t="shared" si="7"/>
        <v>1</v>
      </c>
      <c r="T28" s="31"/>
      <c r="U28" s="15" t="s">
        <v>26</v>
      </c>
      <c r="V28" s="88" t="s">
        <v>50</v>
      </c>
      <c r="W28" s="157">
        <f>雇用表!E28</f>
        <v>161860</v>
      </c>
      <c r="X28" s="158">
        <f>雇用表!F28</f>
        <v>124861</v>
      </c>
      <c r="Y28" s="182">
        <f>取引基本表!CZ28</f>
        <v>2192496</v>
      </c>
      <c r="Z28" s="150">
        <f t="shared" si="8"/>
        <v>7.3824536053885614E-2</v>
      </c>
      <c r="AA28" s="150">
        <f t="shared" si="9"/>
        <v>5.6949248710145881E-2</v>
      </c>
      <c r="AC28" s="31"/>
      <c r="AD28" s="16" t="s">
        <v>26</v>
      </c>
      <c r="AE28" s="17" t="s">
        <v>50</v>
      </c>
      <c r="AF28" s="101">
        <v>741918</v>
      </c>
      <c r="AG28" s="102">
        <v>74044</v>
      </c>
      <c r="AH28" s="102">
        <v>102728</v>
      </c>
      <c r="AI28" s="237">
        <v>104455</v>
      </c>
      <c r="AJ28" s="237">
        <v>-6658</v>
      </c>
      <c r="AK28" s="238">
        <f>取引基本表!CZ28</f>
        <v>2192496</v>
      </c>
      <c r="AL28" s="149">
        <f t="shared" si="10"/>
        <v>0.46362091424568164</v>
      </c>
      <c r="AM28" s="156">
        <f t="shared" si="11"/>
        <v>0.33838967095036887</v>
      </c>
      <c r="AO28" s="31"/>
      <c r="AP28" s="16" t="s">
        <v>26</v>
      </c>
      <c r="AQ28" s="17" t="s">
        <v>50</v>
      </c>
      <c r="AR28" s="238">
        <f>取引基本表!CI28+取引基本表!CI67</f>
        <v>0</v>
      </c>
      <c r="AS28" s="242">
        <f t="shared" si="12"/>
        <v>0</v>
      </c>
    </row>
    <row r="29" spans="1:45">
      <c r="A29" s="31"/>
      <c r="B29" s="16" t="s">
        <v>27</v>
      </c>
      <c r="C29" s="138" t="s">
        <v>158</v>
      </c>
      <c r="D29" s="187">
        <f t="shared" si="0"/>
        <v>0.99992485353148142</v>
      </c>
      <c r="E29" s="185">
        <f t="shared" si="1"/>
        <v>2.9145126840892164E-3</v>
      </c>
      <c r="F29" s="185">
        <f t="shared" si="2"/>
        <v>2.9145126840892164E-3</v>
      </c>
      <c r="G29" s="185">
        <f t="shared" si="3"/>
        <v>0.39948542779773355</v>
      </c>
      <c r="H29" s="185">
        <f t="shared" si="4"/>
        <v>7.0262508387801376E-2</v>
      </c>
      <c r="I29" s="168">
        <f t="shared" si="5"/>
        <v>3.314462019579964E-2</v>
      </c>
      <c r="L29" s="31"/>
      <c r="M29" s="15" t="s">
        <v>27</v>
      </c>
      <c r="N29" s="17" t="s">
        <v>158</v>
      </c>
      <c r="O29" s="159">
        <f>取引基本表!AR29+SUM(取引基本表!CH29:CN29)</f>
        <v>1117817</v>
      </c>
      <c r="P29" s="101">
        <f>ABS(取引基本表!CY29)</f>
        <v>84</v>
      </c>
      <c r="Q29" s="187">
        <f t="shared" si="6"/>
        <v>7.5146468518549995E-5</v>
      </c>
      <c r="R29" s="190">
        <f t="shared" si="7"/>
        <v>0.99992485353148142</v>
      </c>
      <c r="T29" s="31"/>
      <c r="U29" s="15" t="s">
        <v>27</v>
      </c>
      <c r="V29" s="88" t="s">
        <v>158</v>
      </c>
      <c r="W29" s="157">
        <f>雇用表!E29</f>
        <v>4035</v>
      </c>
      <c r="X29" s="158">
        <f>雇用表!F29</f>
        <v>4035</v>
      </c>
      <c r="Y29" s="182">
        <f>取引基本表!CZ29</f>
        <v>1384451</v>
      </c>
      <c r="Z29" s="150">
        <f t="shared" si="8"/>
        <v>2.9145126840892164E-3</v>
      </c>
      <c r="AA29" s="150">
        <f t="shared" si="9"/>
        <v>2.9145126840892164E-3</v>
      </c>
      <c r="AC29" s="31"/>
      <c r="AD29" s="16" t="s">
        <v>27</v>
      </c>
      <c r="AE29" s="17" t="s">
        <v>158</v>
      </c>
      <c r="AF29" s="101">
        <v>97275</v>
      </c>
      <c r="AG29" s="102">
        <v>139400</v>
      </c>
      <c r="AH29" s="102">
        <v>269715</v>
      </c>
      <c r="AI29" s="237">
        <v>46964</v>
      </c>
      <c r="AJ29" s="237">
        <v>-286</v>
      </c>
      <c r="AK29" s="238">
        <f>取引基本表!CZ29</f>
        <v>1384451</v>
      </c>
      <c r="AL29" s="149">
        <f t="shared" si="10"/>
        <v>0.39948542779773355</v>
      </c>
      <c r="AM29" s="156">
        <f t="shared" si="11"/>
        <v>7.0262508387801376E-2</v>
      </c>
      <c r="AO29" s="31"/>
      <c r="AP29" s="16" t="s">
        <v>27</v>
      </c>
      <c r="AQ29" s="17" t="s">
        <v>158</v>
      </c>
      <c r="AR29" s="238">
        <f>取引基本表!CI29+取引基本表!CI68</f>
        <v>376292</v>
      </c>
      <c r="AS29" s="242">
        <f t="shared" si="12"/>
        <v>3.314462019579964E-2</v>
      </c>
    </row>
    <row r="30" spans="1:45">
      <c r="A30" s="31"/>
      <c r="B30" s="16" t="s">
        <v>28</v>
      </c>
      <c r="C30" s="138" t="s">
        <v>189</v>
      </c>
      <c r="D30" s="187">
        <f t="shared" si="0"/>
        <v>0.9998360837770528</v>
      </c>
      <c r="E30" s="185">
        <f t="shared" si="1"/>
        <v>2.1120085933633119E-2</v>
      </c>
      <c r="F30" s="185">
        <f t="shared" si="2"/>
        <v>2.1120085933633119E-2</v>
      </c>
      <c r="G30" s="185">
        <f t="shared" si="3"/>
        <v>0.44272670787830282</v>
      </c>
      <c r="H30" s="185">
        <f t="shared" si="4"/>
        <v>0.11380414292785156</v>
      </c>
      <c r="I30" s="168">
        <f t="shared" si="5"/>
        <v>7.2296973654795713E-3</v>
      </c>
      <c r="L30" s="31"/>
      <c r="M30" s="15" t="s">
        <v>28</v>
      </c>
      <c r="N30" s="17" t="s">
        <v>189</v>
      </c>
      <c r="O30" s="159">
        <f>取引基本表!AR30+SUM(取引基本表!CH30:CN30)</f>
        <v>189121</v>
      </c>
      <c r="P30" s="101">
        <f>ABS(取引基本表!CY30)</f>
        <v>31</v>
      </c>
      <c r="Q30" s="187">
        <f t="shared" si="6"/>
        <v>1.6391622294721368E-4</v>
      </c>
      <c r="R30" s="190">
        <f t="shared" si="7"/>
        <v>0.9998360837770528</v>
      </c>
      <c r="T30" s="31"/>
      <c r="U30" s="15" t="s">
        <v>28</v>
      </c>
      <c r="V30" s="88" t="s">
        <v>189</v>
      </c>
      <c r="W30" s="157">
        <f>雇用表!E30</f>
        <v>4011</v>
      </c>
      <c r="X30" s="158">
        <f>雇用表!F30</f>
        <v>4011</v>
      </c>
      <c r="Y30" s="182">
        <f>取引基本表!CZ30</f>
        <v>189914</v>
      </c>
      <c r="Z30" s="150">
        <f t="shared" si="8"/>
        <v>2.1120085933633119E-2</v>
      </c>
      <c r="AA30" s="150">
        <f t="shared" si="9"/>
        <v>2.1120085933633119E-2</v>
      </c>
      <c r="AC30" s="31"/>
      <c r="AD30" s="16" t="s">
        <v>28</v>
      </c>
      <c r="AE30" s="17" t="s">
        <v>189</v>
      </c>
      <c r="AF30" s="101">
        <v>21613</v>
      </c>
      <c r="AG30" s="102">
        <v>22610</v>
      </c>
      <c r="AH30" s="102">
        <v>39461</v>
      </c>
      <c r="AI30" s="237">
        <v>7214</v>
      </c>
      <c r="AJ30" s="237">
        <v>-6818</v>
      </c>
      <c r="AK30" s="238">
        <f>取引基本表!CZ30</f>
        <v>189914</v>
      </c>
      <c r="AL30" s="149">
        <f t="shared" si="10"/>
        <v>0.44272670787830282</v>
      </c>
      <c r="AM30" s="156">
        <f t="shared" si="11"/>
        <v>0.11380414292785156</v>
      </c>
      <c r="AO30" s="31"/>
      <c r="AP30" s="16" t="s">
        <v>28</v>
      </c>
      <c r="AQ30" s="17" t="s">
        <v>189</v>
      </c>
      <c r="AR30" s="238">
        <f>取引基本表!CI30+取引基本表!CI69</f>
        <v>82079</v>
      </c>
      <c r="AS30" s="242">
        <f t="shared" si="12"/>
        <v>7.2296973654795713E-3</v>
      </c>
    </row>
    <row r="31" spans="1:45">
      <c r="A31" s="31"/>
      <c r="B31" s="16" t="s">
        <v>29</v>
      </c>
      <c r="C31" s="138" t="s">
        <v>190</v>
      </c>
      <c r="D31" s="187">
        <f t="shared" si="0"/>
        <v>0.99993267595140101</v>
      </c>
      <c r="E31" s="185">
        <f t="shared" si="1"/>
        <v>8.7702783269007503E-2</v>
      </c>
      <c r="F31" s="185">
        <f t="shared" si="2"/>
        <v>8.4336323251883824E-2</v>
      </c>
      <c r="G31" s="185">
        <f t="shared" si="3"/>
        <v>0.63278689994307047</v>
      </c>
      <c r="H31" s="185">
        <f t="shared" si="4"/>
        <v>0.4529749017181946</v>
      </c>
      <c r="I31" s="168">
        <f t="shared" si="5"/>
        <v>7.7168799106917146E-4</v>
      </c>
      <c r="L31" s="31"/>
      <c r="M31" s="15" t="s">
        <v>29</v>
      </c>
      <c r="N31" s="17" t="s">
        <v>190</v>
      </c>
      <c r="O31" s="159">
        <f>取引基本表!AR31+SUM(取引基本表!CH31:CN31)</f>
        <v>222803</v>
      </c>
      <c r="P31" s="101">
        <f>ABS(取引基本表!CY31)</f>
        <v>15</v>
      </c>
      <c r="Q31" s="187">
        <f t="shared" si="6"/>
        <v>6.7324048598986551E-5</v>
      </c>
      <c r="R31" s="190">
        <f t="shared" si="7"/>
        <v>0.99993267595140101</v>
      </c>
      <c r="T31" s="31"/>
      <c r="U31" s="15" t="s">
        <v>29</v>
      </c>
      <c r="V31" s="88" t="s">
        <v>190</v>
      </c>
      <c r="W31" s="157">
        <f>雇用表!E31</f>
        <v>19565</v>
      </c>
      <c r="X31" s="158">
        <f>雇用表!F31</f>
        <v>18814</v>
      </c>
      <c r="Y31" s="182">
        <f>取引基本表!CZ31</f>
        <v>223083</v>
      </c>
      <c r="Z31" s="150">
        <f t="shared" si="8"/>
        <v>8.7702783269007503E-2</v>
      </c>
      <c r="AA31" s="150">
        <f t="shared" si="9"/>
        <v>8.4336323251883824E-2</v>
      </c>
      <c r="AC31" s="31"/>
      <c r="AD31" s="16" t="s">
        <v>29</v>
      </c>
      <c r="AE31" s="17" t="s">
        <v>190</v>
      </c>
      <c r="AF31" s="101">
        <v>101051</v>
      </c>
      <c r="AG31" s="102">
        <v>12777</v>
      </c>
      <c r="AH31" s="102">
        <v>17517</v>
      </c>
      <c r="AI31" s="237">
        <v>9820</v>
      </c>
      <c r="AJ31" s="237">
        <v>-1</v>
      </c>
      <c r="AK31" s="238">
        <f>取引基本表!CZ31</f>
        <v>223083</v>
      </c>
      <c r="AL31" s="149">
        <f t="shared" si="10"/>
        <v>0.63278689994307047</v>
      </c>
      <c r="AM31" s="156">
        <f t="shared" si="11"/>
        <v>0.4529749017181946</v>
      </c>
      <c r="AO31" s="31"/>
      <c r="AP31" s="16" t="s">
        <v>29</v>
      </c>
      <c r="AQ31" s="17" t="s">
        <v>241</v>
      </c>
      <c r="AR31" s="238">
        <f>取引基本表!CI31+取引基本表!CI70</f>
        <v>8761</v>
      </c>
      <c r="AS31" s="242">
        <f t="shared" si="12"/>
        <v>7.7168799106917146E-4</v>
      </c>
    </row>
    <row r="32" spans="1:45">
      <c r="A32" s="31"/>
      <c r="B32" s="16" t="s">
        <v>30</v>
      </c>
      <c r="C32" s="138" t="s">
        <v>191</v>
      </c>
      <c r="D32" s="187">
        <f t="shared" si="0"/>
        <v>0.99010666357458255</v>
      </c>
      <c r="E32" s="185">
        <f t="shared" si="1"/>
        <v>0.15389009392691583</v>
      </c>
      <c r="F32" s="185">
        <f t="shared" si="2"/>
        <v>0.1433320704064108</v>
      </c>
      <c r="G32" s="185">
        <f t="shared" si="3"/>
        <v>0.68044247766447119</v>
      </c>
      <c r="H32" s="185">
        <f t="shared" si="4"/>
        <v>0.43749758717185111</v>
      </c>
      <c r="I32" s="168">
        <f t="shared" si="5"/>
        <v>0.137069350800852</v>
      </c>
      <c r="L32" s="31"/>
      <c r="M32" s="15" t="s">
        <v>30</v>
      </c>
      <c r="N32" s="17" t="s">
        <v>191</v>
      </c>
      <c r="O32" s="159">
        <f>取引基本表!AR32+SUM(取引基本表!CH32:CN32)</f>
        <v>750303</v>
      </c>
      <c r="P32" s="101">
        <f>ABS(取引基本表!CY32)</f>
        <v>7423</v>
      </c>
      <c r="Q32" s="187">
        <f t="shared" si="6"/>
        <v>9.8933364254174642E-3</v>
      </c>
      <c r="R32" s="190">
        <f t="shared" si="7"/>
        <v>0.99010666357458255</v>
      </c>
      <c r="T32" s="31"/>
      <c r="U32" s="15" t="s">
        <v>30</v>
      </c>
      <c r="V32" s="88" t="s">
        <v>191</v>
      </c>
      <c r="W32" s="157">
        <f>雇用表!E32</f>
        <v>450446</v>
      </c>
      <c r="X32" s="158">
        <f>雇用表!F32</f>
        <v>419542</v>
      </c>
      <c r="Y32" s="182">
        <f>取引基本表!CZ32</f>
        <v>2927063</v>
      </c>
      <c r="Z32" s="150">
        <f t="shared" si="8"/>
        <v>0.15389009392691583</v>
      </c>
      <c r="AA32" s="150">
        <f t="shared" si="9"/>
        <v>0.1433320704064108</v>
      </c>
      <c r="AC32" s="31"/>
      <c r="AD32" s="16" t="s">
        <v>30</v>
      </c>
      <c r="AE32" s="17" t="s">
        <v>191</v>
      </c>
      <c r="AF32" s="101">
        <v>1280583</v>
      </c>
      <c r="AG32" s="102">
        <v>260345</v>
      </c>
      <c r="AH32" s="102">
        <v>283737</v>
      </c>
      <c r="AI32" s="237">
        <v>169131</v>
      </c>
      <c r="AJ32" s="237">
        <v>-2098</v>
      </c>
      <c r="AK32" s="238">
        <f>取引基本表!CZ32</f>
        <v>2927063</v>
      </c>
      <c r="AL32" s="149">
        <f t="shared" si="10"/>
        <v>0.68044247766447119</v>
      </c>
      <c r="AM32" s="156">
        <f t="shared" si="11"/>
        <v>0.43749758717185111</v>
      </c>
      <c r="AO32" s="31"/>
      <c r="AP32" s="16" t="s">
        <v>30</v>
      </c>
      <c r="AQ32" s="17" t="s">
        <v>242</v>
      </c>
      <c r="AR32" s="238">
        <f>取引基本表!CI32+取引基本表!CI71</f>
        <v>1556153</v>
      </c>
      <c r="AS32" s="242">
        <f t="shared" si="12"/>
        <v>0.137069350800852</v>
      </c>
    </row>
    <row r="33" spans="1:45">
      <c r="A33" s="31"/>
      <c r="B33" s="16" t="s">
        <v>31</v>
      </c>
      <c r="C33" s="138" t="s">
        <v>52</v>
      </c>
      <c r="D33" s="187">
        <f t="shared" si="0"/>
        <v>0.90828251029549734</v>
      </c>
      <c r="E33" s="185">
        <f t="shared" si="1"/>
        <v>4.0363234612300396E-2</v>
      </c>
      <c r="F33" s="185">
        <f t="shared" si="2"/>
        <v>3.9154079363329694E-2</v>
      </c>
      <c r="G33" s="185">
        <f t="shared" si="3"/>
        <v>0.60548890850388704</v>
      </c>
      <c r="H33" s="185">
        <f t="shared" si="4"/>
        <v>0.30282397072447498</v>
      </c>
      <c r="I33" s="168">
        <f t="shared" si="5"/>
        <v>5.7629969222324183E-2</v>
      </c>
      <c r="L33" s="31"/>
      <c r="M33" s="15" t="s">
        <v>31</v>
      </c>
      <c r="N33" s="17" t="s">
        <v>52</v>
      </c>
      <c r="O33" s="159">
        <f>取引基本表!AR33+SUM(取引基本表!CH33:CN33)</f>
        <v>1190569</v>
      </c>
      <c r="P33" s="101">
        <f>ABS(取引基本表!CY33)</f>
        <v>109196</v>
      </c>
      <c r="Q33" s="187">
        <f t="shared" si="6"/>
        <v>9.1717489704502636E-2</v>
      </c>
      <c r="R33" s="190">
        <f t="shared" si="7"/>
        <v>0.90828251029549734</v>
      </c>
      <c r="T33" s="31"/>
      <c r="U33" s="15" t="s">
        <v>31</v>
      </c>
      <c r="V33" s="88" t="s">
        <v>52</v>
      </c>
      <c r="W33" s="157">
        <f>雇用表!E33</f>
        <v>47969</v>
      </c>
      <c r="X33" s="158">
        <f>雇用表!F33</f>
        <v>46532</v>
      </c>
      <c r="Y33" s="182">
        <f>取引基本表!CZ33</f>
        <v>1188433</v>
      </c>
      <c r="Z33" s="150">
        <f t="shared" si="8"/>
        <v>4.0363234612300396E-2</v>
      </c>
      <c r="AA33" s="150">
        <f t="shared" si="9"/>
        <v>3.9154079363329694E-2</v>
      </c>
      <c r="AC33" s="31"/>
      <c r="AD33" s="16" t="s">
        <v>31</v>
      </c>
      <c r="AE33" s="17" t="s">
        <v>52</v>
      </c>
      <c r="AF33" s="101">
        <v>359886</v>
      </c>
      <c r="AG33" s="102">
        <v>263922</v>
      </c>
      <c r="AH33" s="102">
        <v>89472</v>
      </c>
      <c r="AI33" s="237">
        <v>20390</v>
      </c>
      <c r="AJ33" s="237">
        <v>-14087</v>
      </c>
      <c r="AK33" s="238">
        <f>取引基本表!CZ33</f>
        <v>1188433</v>
      </c>
      <c r="AL33" s="149">
        <f t="shared" si="10"/>
        <v>0.60548890850388704</v>
      </c>
      <c r="AM33" s="156">
        <f t="shared" si="11"/>
        <v>0.30282397072447498</v>
      </c>
      <c r="AO33" s="31"/>
      <c r="AP33" s="16" t="s">
        <v>31</v>
      </c>
      <c r="AQ33" s="17" t="s">
        <v>52</v>
      </c>
      <c r="AR33" s="238">
        <f>取引基本表!CI33+取引基本表!CI72</f>
        <v>654275</v>
      </c>
      <c r="AS33" s="242">
        <f t="shared" si="12"/>
        <v>5.7629969222324183E-2</v>
      </c>
    </row>
    <row r="34" spans="1:45">
      <c r="A34" s="31"/>
      <c r="B34" s="16" t="s">
        <v>32</v>
      </c>
      <c r="C34" s="138" t="s">
        <v>53</v>
      </c>
      <c r="D34" s="187">
        <f t="shared" si="0"/>
        <v>0.99997720413638158</v>
      </c>
      <c r="E34" s="185">
        <f t="shared" si="1"/>
        <v>1.5774342104513773E-2</v>
      </c>
      <c r="F34" s="185">
        <f t="shared" si="2"/>
        <v>1.3229670821596217E-2</v>
      </c>
      <c r="G34" s="185">
        <f t="shared" si="3"/>
        <v>0.81306518983088305</v>
      </c>
      <c r="H34" s="185">
        <f t="shared" si="4"/>
        <v>5.8650173764370726E-2</v>
      </c>
      <c r="I34" s="168">
        <f t="shared" si="5"/>
        <v>0.2375179181177472</v>
      </c>
      <c r="L34" s="31"/>
      <c r="M34" s="15" t="s">
        <v>32</v>
      </c>
      <c r="N34" s="17" t="s">
        <v>53</v>
      </c>
      <c r="O34" s="159">
        <f>取引基本表!AR34+SUM(取引基本表!CH34:CN34)</f>
        <v>3465540.9999999995</v>
      </c>
      <c r="P34" s="101">
        <f>ABS(取引基本表!CY34)</f>
        <v>79</v>
      </c>
      <c r="Q34" s="187">
        <f t="shared" si="6"/>
        <v>2.2795863618407633E-5</v>
      </c>
      <c r="R34" s="190">
        <f t="shared" si="7"/>
        <v>0.99997720413638158</v>
      </c>
      <c r="T34" s="31"/>
      <c r="U34" s="15" t="s">
        <v>32</v>
      </c>
      <c r="V34" s="88" t="s">
        <v>53</v>
      </c>
      <c r="W34" s="157">
        <f>雇用表!E34</f>
        <v>55394</v>
      </c>
      <c r="X34" s="158">
        <f>雇用表!F34</f>
        <v>46458</v>
      </c>
      <c r="Y34" s="182">
        <f>取引基本表!CZ34</f>
        <v>3511652</v>
      </c>
      <c r="Z34" s="150">
        <f t="shared" si="8"/>
        <v>1.5774342104513773E-2</v>
      </c>
      <c r="AA34" s="150">
        <f t="shared" si="9"/>
        <v>1.3229670821596217E-2</v>
      </c>
      <c r="AC34" s="31"/>
      <c r="AD34" s="16" t="s">
        <v>32</v>
      </c>
      <c r="AE34" s="17" t="s">
        <v>53</v>
      </c>
      <c r="AF34" s="101">
        <v>205959</v>
      </c>
      <c r="AG34" s="102">
        <v>1220158</v>
      </c>
      <c r="AH34" s="102">
        <v>1178643</v>
      </c>
      <c r="AI34" s="237">
        <v>251198</v>
      </c>
      <c r="AJ34" s="237">
        <v>-756</v>
      </c>
      <c r="AK34" s="238">
        <f>取引基本表!CZ34</f>
        <v>3511652</v>
      </c>
      <c r="AL34" s="149">
        <f t="shared" si="10"/>
        <v>0.81306518983088305</v>
      </c>
      <c r="AM34" s="156">
        <f t="shared" si="11"/>
        <v>5.8650173764370726E-2</v>
      </c>
      <c r="AO34" s="31"/>
      <c r="AP34" s="16" t="s">
        <v>32</v>
      </c>
      <c r="AQ34" s="17" t="s">
        <v>53</v>
      </c>
      <c r="AR34" s="238">
        <f>取引基本表!CI34+取引基本表!CI73</f>
        <v>2696549</v>
      </c>
      <c r="AS34" s="242">
        <f t="shared" si="12"/>
        <v>0.2375179181177472</v>
      </c>
    </row>
    <row r="35" spans="1:45">
      <c r="A35" s="31"/>
      <c r="B35" s="16" t="s">
        <v>33</v>
      </c>
      <c r="C35" s="138" t="s">
        <v>249</v>
      </c>
      <c r="D35" s="187">
        <f t="shared" si="0"/>
        <v>0.9438411401036062</v>
      </c>
      <c r="E35" s="185">
        <f t="shared" si="1"/>
        <v>7.9200513574427991E-2</v>
      </c>
      <c r="F35" s="185">
        <f t="shared" si="2"/>
        <v>7.3600662533244779E-2</v>
      </c>
      <c r="G35" s="185">
        <f t="shared" si="3"/>
        <v>0.63403708963374472</v>
      </c>
      <c r="H35" s="185">
        <f t="shared" si="4"/>
        <v>0.40235165952905672</v>
      </c>
      <c r="I35" s="168">
        <f t="shared" si="5"/>
        <v>4.2719417558337268E-2</v>
      </c>
      <c r="L35" s="31"/>
      <c r="M35" s="15" t="s">
        <v>33</v>
      </c>
      <c r="N35" s="17" t="s">
        <v>192</v>
      </c>
      <c r="O35" s="159">
        <f>取引基本表!AR35+SUM(取引基本表!CH35:CN35)</f>
        <v>918092</v>
      </c>
      <c r="P35" s="101">
        <f>ABS(取引基本表!CY35)</f>
        <v>51559</v>
      </c>
      <c r="Q35" s="187">
        <f t="shared" si="6"/>
        <v>5.6158859896393826E-2</v>
      </c>
      <c r="R35" s="190">
        <f t="shared" si="7"/>
        <v>0.9438411401036062</v>
      </c>
      <c r="T35" s="31"/>
      <c r="U35" s="15" t="s">
        <v>33</v>
      </c>
      <c r="V35" s="88" t="s">
        <v>192</v>
      </c>
      <c r="W35" s="157">
        <f>雇用表!E35</f>
        <v>142494</v>
      </c>
      <c r="X35" s="158">
        <f>雇用表!F35</f>
        <v>132419</v>
      </c>
      <c r="Y35" s="182">
        <f>取引基本表!CZ35</f>
        <v>1799155</v>
      </c>
      <c r="Z35" s="150">
        <f t="shared" si="8"/>
        <v>7.9200513574427991E-2</v>
      </c>
      <c r="AA35" s="150">
        <f t="shared" si="9"/>
        <v>7.3600662533244779E-2</v>
      </c>
      <c r="AC35" s="31"/>
      <c r="AD35" s="16" t="s">
        <v>33</v>
      </c>
      <c r="AE35" s="17" t="s">
        <v>192</v>
      </c>
      <c r="AF35" s="101">
        <v>723893</v>
      </c>
      <c r="AG35" s="102">
        <v>40258</v>
      </c>
      <c r="AH35" s="102">
        <v>299088</v>
      </c>
      <c r="AI35" s="237">
        <v>84822</v>
      </c>
      <c r="AJ35" s="237">
        <v>-7330</v>
      </c>
      <c r="AK35" s="238">
        <f>取引基本表!CZ35</f>
        <v>1799155</v>
      </c>
      <c r="AL35" s="149">
        <f t="shared" si="10"/>
        <v>0.63403708963374472</v>
      </c>
      <c r="AM35" s="156">
        <f t="shared" si="11"/>
        <v>0.40235165952905672</v>
      </c>
      <c r="AO35" s="31"/>
      <c r="AP35" s="16" t="s">
        <v>33</v>
      </c>
      <c r="AQ35" s="17" t="s">
        <v>243</v>
      </c>
      <c r="AR35" s="238">
        <f>取引基本表!CI35+取引基本表!CI74</f>
        <v>484995</v>
      </c>
      <c r="AS35" s="242">
        <f t="shared" si="12"/>
        <v>4.2719417558337268E-2</v>
      </c>
    </row>
    <row r="36" spans="1:45">
      <c r="A36" s="31"/>
      <c r="B36" s="16" t="s">
        <v>34</v>
      </c>
      <c r="C36" s="138" t="s">
        <v>162</v>
      </c>
      <c r="D36" s="187">
        <f t="shared" si="0"/>
        <v>0.83957394276273389</v>
      </c>
      <c r="E36" s="185">
        <f t="shared" si="1"/>
        <v>3.5590827435143364E-2</v>
      </c>
      <c r="F36" s="185">
        <f t="shared" si="2"/>
        <v>3.1059891839156476E-2</v>
      </c>
      <c r="G36" s="185">
        <f t="shared" si="3"/>
        <v>0.4997199825516766</v>
      </c>
      <c r="H36" s="185">
        <f t="shared" si="4"/>
        <v>0.18003386475673192</v>
      </c>
      <c r="I36" s="168">
        <f t="shared" si="5"/>
        <v>5.150358926080905E-2</v>
      </c>
      <c r="L36" s="31"/>
      <c r="M36" s="15" t="s">
        <v>34</v>
      </c>
      <c r="N36" s="17" t="s">
        <v>162</v>
      </c>
      <c r="O36" s="159">
        <f>取引基本表!AR36+SUM(取引基本表!CH36:CN36)</f>
        <v>1084643</v>
      </c>
      <c r="P36" s="101">
        <f>ABS(取引基本表!CY36)</f>
        <v>174005</v>
      </c>
      <c r="Q36" s="187">
        <f t="shared" si="6"/>
        <v>0.16042605723726608</v>
      </c>
      <c r="R36" s="190">
        <f t="shared" si="7"/>
        <v>0.83957394276273389</v>
      </c>
      <c r="T36" s="31"/>
      <c r="U36" s="15" t="s">
        <v>34</v>
      </c>
      <c r="V36" s="88" t="s">
        <v>162</v>
      </c>
      <c r="W36" s="157">
        <f>雇用表!E36</f>
        <v>37940</v>
      </c>
      <c r="X36" s="158">
        <f>雇用表!F36</f>
        <v>33110</v>
      </c>
      <c r="Y36" s="182">
        <f>取引基本表!CZ36</f>
        <v>1066005</v>
      </c>
      <c r="Z36" s="150">
        <f t="shared" si="8"/>
        <v>3.5590827435143364E-2</v>
      </c>
      <c r="AA36" s="150">
        <f t="shared" si="9"/>
        <v>3.1059891839156476E-2</v>
      </c>
      <c r="AC36" s="31"/>
      <c r="AD36" s="16" t="s">
        <v>34</v>
      </c>
      <c r="AE36" s="17" t="s">
        <v>162</v>
      </c>
      <c r="AF36" s="101">
        <v>191917</v>
      </c>
      <c r="AG36" s="102">
        <v>145435</v>
      </c>
      <c r="AH36" s="102">
        <v>163180</v>
      </c>
      <c r="AI36" s="237">
        <v>32177</v>
      </c>
      <c r="AJ36" s="237">
        <v>-5</v>
      </c>
      <c r="AK36" s="238">
        <f>取引基本表!CZ36</f>
        <v>1066005</v>
      </c>
      <c r="AL36" s="149">
        <f t="shared" si="10"/>
        <v>0.4997199825516766</v>
      </c>
      <c r="AM36" s="156">
        <f t="shared" si="11"/>
        <v>0.18003386475673192</v>
      </c>
      <c r="AO36" s="31"/>
      <c r="AP36" s="16" t="s">
        <v>34</v>
      </c>
      <c r="AQ36" s="17" t="s">
        <v>162</v>
      </c>
      <c r="AR36" s="238">
        <f>取引基本表!CI36+取引基本表!CI75</f>
        <v>584722</v>
      </c>
      <c r="AS36" s="242">
        <f t="shared" si="12"/>
        <v>5.150358926080905E-2</v>
      </c>
    </row>
    <row r="37" spans="1:45">
      <c r="A37" s="31"/>
      <c r="B37" s="16" t="s">
        <v>35</v>
      </c>
      <c r="C37" s="138" t="s">
        <v>54</v>
      </c>
      <c r="D37" s="187">
        <f t="shared" si="0"/>
        <v>1</v>
      </c>
      <c r="E37" s="185">
        <f t="shared" si="1"/>
        <v>4.8027598057070089E-2</v>
      </c>
      <c r="F37" s="185">
        <f t="shared" si="2"/>
        <v>4.8027598057070089E-2</v>
      </c>
      <c r="G37" s="185">
        <f t="shared" si="3"/>
        <v>0.70859596344355691</v>
      </c>
      <c r="H37" s="185">
        <f t="shared" si="4"/>
        <v>0.33345520667958617</v>
      </c>
      <c r="I37" s="168">
        <f t="shared" si="5"/>
        <v>5.0851604954235139E-3</v>
      </c>
      <c r="L37" s="31"/>
      <c r="M37" s="15" t="s">
        <v>35</v>
      </c>
      <c r="N37" s="17" t="s">
        <v>54</v>
      </c>
      <c r="O37" s="159">
        <f>取引基本表!AR37+SUM(取引基本表!CH37:CN37)</f>
        <v>1438652</v>
      </c>
      <c r="P37" s="101">
        <f>ABS(取引基本表!CY37)</f>
        <v>0</v>
      </c>
      <c r="Q37" s="187">
        <f t="shared" si="6"/>
        <v>0</v>
      </c>
      <c r="R37" s="190">
        <f t="shared" si="7"/>
        <v>1</v>
      </c>
      <c r="T37" s="31"/>
      <c r="U37" s="15" t="s">
        <v>35</v>
      </c>
      <c r="V37" s="88" t="s">
        <v>54</v>
      </c>
      <c r="W37" s="157">
        <f>雇用表!E37</f>
        <v>69095</v>
      </c>
      <c r="X37" s="158">
        <f>雇用表!F37</f>
        <v>69095</v>
      </c>
      <c r="Y37" s="182">
        <f>取引基本表!CZ37</f>
        <v>1438652</v>
      </c>
      <c r="Z37" s="150">
        <f t="shared" si="8"/>
        <v>4.8027598057070089E-2</v>
      </c>
      <c r="AA37" s="150">
        <f t="shared" si="9"/>
        <v>4.8027598057070089E-2</v>
      </c>
      <c r="AC37" s="31"/>
      <c r="AD37" s="16" t="s">
        <v>35</v>
      </c>
      <c r="AE37" s="17" t="s">
        <v>54</v>
      </c>
      <c r="AF37" s="101">
        <v>479726</v>
      </c>
      <c r="AG37" s="102">
        <v>0</v>
      </c>
      <c r="AH37" s="102">
        <v>537239</v>
      </c>
      <c r="AI37" s="237">
        <v>2458</v>
      </c>
      <c r="AJ37" s="237">
        <v>0</v>
      </c>
      <c r="AK37" s="238">
        <f>取引基本表!CZ37</f>
        <v>1438652</v>
      </c>
      <c r="AL37" s="149">
        <f t="shared" si="10"/>
        <v>0.70859596344355691</v>
      </c>
      <c r="AM37" s="156">
        <f t="shared" si="11"/>
        <v>0.33345520667958617</v>
      </c>
      <c r="AO37" s="31"/>
      <c r="AP37" s="16" t="s">
        <v>35</v>
      </c>
      <c r="AQ37" s="17" t="s">
        <v>54</v>
      </c>
      <c r="AR37" s="238">
        <f>取引基本表!CI37+取引基本表!CI76</f>
        <v>57732</v>
      </c>
      <c r="AS37" s="242">
        <f t="shared" si="12"/>
        <v>5.0851604954235139E-3</v>
      </c>
    </row>
    <row r="38" spans="1:45">
      <c r="A38" s="31"/>
      <c r="B38" s="16" t="s">
        <v>36</v>
      </c>
      <c r="C38" s="138" t="s">
        <v>55</v>
      </c>
      <c r="D38" s="187">
        <f t="shared" si="0"/>
        <v>0.94459939701369899</v>
      </c>
      <c r="E38" s="185">
        <f t="shared" si="1"/>
        <v>9.0697433955161888E-2</v>
      </c>
      <c r="F38" s="185">
        <f t="shared" si="2"/>
        <v>9.0562666353757981E-2</v>
      </c>
      <c r="G38" s="185">
        <f t="shared" si="3"/>
        <v>0.70623799726049996</v>
      </c>
      <c r="H38" s="185">
        <f t="shared" si="4"/>
        <v>0.52314226927728547</v>
      </c>
      <c r="I38" s="168">
        <f t="shared" si="5"/>
        <v>3.428475595158087E-2</v>
      </c>
      <c r="L38" s="31"/>
      <c r="M38" s="15" t="s">
        <v>36</v>
      </c>
      <c r="N38" s="17" t="s">
        <v>55</v>
      </c>
      <c r="O38" s="159">
        <f>取引基本表!AR38+SUM(取引基本表!CH38:CN38)</f>
        <v>1718446.9999999998</v>
      </c>
      <c r="P38" s="101">
        <f>ABS(取引基本表!CY38)</f>
        <v>95203</v>
      </c>
      <c r="Q38" s="187">
        <f t="shared" si="6"/>
        <v>5.5400602986301013E-2</v>
      </c>
      <c r="R38" s="190">
        <f t="shared" si="7"/>
        <v>0.94459939701369899</v>
      </c>
      <c r="T38" s="31"/>
      <c r="U38" s="15" t="s">
        <v>36</v>
      </c>
      <c r="V38" s="88" t="s">
        <v>55</v>
      </c>
      <c r="W38" s="157">
        <f>雇用表!E38</f>
        <v>156134</v>
      </c>
      <c r="X38" s="158">
        <f>雇用表!F38</f>
        <v>155902</v>
      </c>
      <c r="Y38" s="182">
        <f>取引基本表!CZ38</f>
        <v>1721482</v>
      </c>
      <c r="Z38" s="150">
        <f t="shared" si="8"/>
        <v>9.0697433955161888E-2</v>
      </c>
      <c r="AA38" s="150">
        <f t="shared" si="9"/>
        <v>9.0562666353757981E-2</v>
      </c>
      <c r="AC38" s="31"/>
      <c r="AD38" s="16" t="s">
        <v>36</v>
      </c>
      <c r="AE38" s="17" t="s">
        <v>55</v>
      </c>
      <c r="AF38" s="101">
        <v>900580</v>
      </c>
      <c r="AG38" s="102">
        <v>27515</v>
      </c>
      <c r="AH38" s="102">
        <v>279584</v>
      </c>
      <c r="AI38" s="237">
        <v>16592</v>
      </c>
      <c r="AJ38" s="237">
        <v>-8495</v>
      </c>
      <c r="AK38" s="238">
        <f>取引基本表!CZ38</f>
        <v>1721482</v>
      </c>
      <c r="AL38" s="149">
        <f t="shared" si="10"/>
        <v>0.70623799726049996</v>
      </c>
      <c r="AM38" s="156">
        <f t="shared" si="11"/>
        <v>0.52314226927728547</v>
      </c>
      <c r="AO38" s="31"/>
      <c r="AP38" s="16" t="s">
        <v>36</v>
      </c>
      <c r="AQ38" s="17" t="s">
        <v>55</v>
      </c>
      <c r="AR38" s="238">
        <f>取引基本表!CI38+取引基本表!CI77</f>
        <v>389236</v>
      </c>
      <c r="AS38" s="242">
        <f t="shared" si="12"/>
        <v>3.428475595158087E-2</v>
      </c>
    </row>
    <row r="39" spans="1:45">
      <c r="A39" s="31"/>
      <c r="B39" s="16" t="s">
        <v>37</v>
      </c>
      <c r="C39" s="138" t="s">
        <v>193</v>
      </c>
      <c r="D39" s="187">
        <f t="shared" si="0"/>
        <v>0.99992343776226245</v>
      </c>
      <c r="E39" s="185">
        <f t="shared" si="1"/>
        <v>0.12149342216939718</v>
      </c>
      <c r="F39" s="185">
        <f t="shared" si="2"/>
        <v>0.11755967401821012</v>
      </c>
      <c r="G39" s="185">
        <f t="shared" si="3"/>
        <v>0.5813209928754367</v>
      </c>
      <c r="H39" s="185">
        <f t="shared" si="4"/>
        <v>0.50896339569449311</v>
      </c>
      <c r="I39" s="168">
        <f t="shared" si="5"/>
        <v>5.504775199299148E-2</v>
      </c>
      <c r="L39" s="31"/>
      <c r="M39" s="15" t="s">
        <v>37</v>
      </c>
      <c r="N39" s="17" t="s">
        <v>193</v>
      </c>
      <c r="O39" s="159">
        <f>取引基本表!AR39+SUM(取引基本表!CH39:CN39)</f>
        <v>3056337.0000000005</v>
      </c>
      <c r="P39" s="101">
        <f>ABS(取引基本表!CY39)</f>
        <v>234</v>
      </c>
      <c r="Q39" s="187">
        <f t="shared" si="6"/>
        <v>7.6562237737526974E-5</v>
      </c>
      <c r="R39" s="190">
        <f t="shared" si="7"/>
        <v>0.99992343776226245</v>
      </c>
      <c r="T39" s="31"/>
      <c r="U39" s="15" t="s">
        <v>37</v>
      </c>
      <c r="V39" s="88" t="s">
        <v>193</v>
      </c>
      <c r="W39" s="157">
        <f>雇用表!E39</f>
        <v>374325</v>
      </c>
      <c r="X39" s="158">
        <f>雇用表!F39</f>
        <v>362205</v>
      </c>
      <c r="Y39" s="182">
        <f>取引基本表!CZ39</f>
        <v>3081031.0000000005</v>
      </c>
      <c r="Z39" s="150">
        <f t="shared" si="8"/>
        <v>0.12149342216939718</v>
      </c>
      <c r="AA39" s="150">
        <f t="shared" si="9"/>
        <v>0.11755967401821012</v>
      </c>
      <c r="AC39" s="31"/>
      <c r="AD39" s="16" t="s">
        <v>37</v>
      </c>
      <c r="AE39" s="17" t="s">
        <v>193</v>
      </c>
      <c r="AF39" s="101">
        <v>1568132</v>
      </c>
      <c r="AG39" s="102">
        <v>45619</v>
      </c>
      <c r="AH39" s="102">
        <v>183331</v>
      </c>
      <c r="AI39" s="237">
        <v>34069</v>
      </c>
      <c r="AJ39" s="237">
        <v>-40083</v>
      </c>
      <c r="AK39" s="238">
        <f>取引基本表!CZ39</f>
        <v>3081031.0000000005</v>
      </c>
      <c r="AL39" s="149">
        <f t="shared" si="10"/>
        <v>0.5813209928754367</v>
      </c>
      <c r="AM39" s="156">
        <f t="shared" si="11"/>
        <v>0.50896339569449311</v>
      </c>
      <c r="AO39" s="31"/>
      <c r="AP39" s="16" t="s">
        <v>37</v>
      </c>
      <c r="AQ39" s="17" t="s">
        <v>244</v>
      </c>
      <c r="AR39" s="238">
        <f>取引基本表!CI39+取引基本表!CI78</f>
        <v>624959</v>
      </c>
      <c r="AS39" s="242">
        <f t="shared" si="12"/>
        <v>5.504775199299148E-2</v>
      </c>
    </row>
    <row r="40" spans="1:45">
      <c r="A40" s="31"/>
      <c r="B40" s="16" t="s">
        <v>149</v>
      </c>
      <c r="C40" s="138" t="s">
        <v>250</v>
      </c>
      <c r="D40" s="187">
        <f t="shared" si="0"/>
        <v>0.97519725363240051</v>
      </c>
      <c r="E40" s="185">
        <f t="shared" si="1"/>
        <v>0.12536880137580664</v>
      </c>
      <c r="F40" s="185">
        <f t="shared" si="2"/>
        <v>0.11770088827882173</v>
      </c>
      <c r="G40" s="185">
        <f t="shared" si="3"/>
        <v>0.58706867988829459</v>
      </c>
      <c r="H40" s="185">
        <f t="shared" si="4"/>
        <v>0.53299358903562055</v>
      </c>
      <c r="I40" s="168">
        <f t="shared" si="5"/>
        <v>1.3420289237220641E-2</v>
      </c>
      <c r="L40" s="31"/>
      <c r="M40" s="15" t="s">
        <v>149</v>
      </c>
      <c r="N40" s="17" t="s">
        <v>194</v>
      </c>
      <c r="O40" s="159">
        <f>取引基本表!AR40+SUM(取引基本表!CH40:CN40)</f>
        <v>194293</v>
      </c>
      <c r="P40" s="101">
        <f>ABS(取引基本表!CY40)</f>
        <v>4819</v>
      </c>
      <c r="Q40" s="187">
        <f t="shared" si="6"/>
        <v>2.4802746367599451E-2</v>
      </c>
      <c r="R40" s="190">
        <f t="shared" si="7"/>
        <v>0.97519725363240051</v>
      </c>
      <c r="T40" s="31"/>
      <c r="U40" s="15" t="s">
        <v>149</v>
      </c>
      <c r="V40" s="88" t="s">
        <v>194</v>
      </c>
      <c r="W40" s="157">
        <f>雇用表!E40</f>
        <v>23838</v>
      </c>
      <c r="X40" s="158">
        <f>雇用表!F40</f>
        <v>22380</v>
      </c>
      <c r="Y40" s="182">
        <f>取引基本表!CZ40</f>
        <v>190143</v>
      </c>
      <c r="Z40" s="150">
        <f t="shared" si="8"/>
        <v>0.12536880137580664</v>
      </c>
      <c r="AA40" s="150">
        <f t="shared" si="9"/>
        <v>0.11770088827882173</v>
      </c>
      <c r="AC40" s="31"/>
      <c r="AD40" s="16" t="s">
        <v>149</v>
      </c>
      <c r="AE40" s="17" t="s">
        <v>194</v>
      </c>
      <c r="AF40" s="101">
        <v>101345</v>
      </c>
      <c r="AG40" s="102">
        <v>-1491</v>
      </c>
      <c r="AH40" s="102">
        <v>8463</v>
      </c>
      <c r="AI40" s="237">
        <v>6216</v>
      </c>
      <c r="AJ40" s="237">
        <v>-2906</v>
      </c>
      <c r="AK40" s="238">
        <f>取引基本表!CZ40</f>
        <v>190143</v>
      </c>
      <c r="AL40" s="149">
        <f t="shared" si="10"/>
        <v>0.58706867988829459</v>
      </c>
      <c r="AM40" s="156">
        <f t="shared" si="11"/>
        <v>0.53299358903562055</v>
      </c>
      <c r="AO40" s="31"/>
      <c r="AP40" s="16" t="s">
        <v>149</v>
      </c>
      <c r="AQ40" s="17" t="s">
        <v>245</v>
      </c>
      <c r="AR40" s="238">
        <f>取引基本表!CI40+取引基本表!CI79</f>
        <v>152361</v>
      </c>
      <c r="AS40" s="242">
        <f t="shared" si="12"/>
        <v>1.3420289237220641E-2</v>
      </c>
    </row>
    <row r="41" spans="1:45">
      <c r="A41" s="31"/>
      <c r="B41" s="16" t="s">
        <v>150</v>
      </c>
      <c r="C41" s="138" t="s">
        <v>56</v>
      </c>
      <c r="D41" s="187">
        <f t="shared" si="0"/>
        <v>0.91209180984481142</v>
      </c>
      <c r="E41" s="185">
        <f t="shared" si="1"/>
        <v>0.13048156468325811</v>
      </c>
      <c r="F41" s="185">
        <f t="shared" si="2"/>
        <v>0.11291103502841897</v>
      </c>
      <c r="G41" s="185">
        <f t="shared" si="3"/>
        <v>0.62240825035949521</v>
      </c>
      <c r="H41" s="185">
        <f t="shared" si="4"/>
        <v>0.37257380440005849</v>
      </c>
      <c r="I41" s="168">
        <f t="shared" si="5"/>
        <v>1.4147055315786071E-2</v>
      </c>
      <c r="L41" s="31"/>
      <c r="M41" s="15" t="s">
        <v>150</v>
      </c>
      <c r="N41" s="17" t="s">
        <v>56</v>
      </c>
      <c r="O41" s="159">
        <f>取引基本表!AR41+SUM(取引基本表!CH41:CN41)</f>
        <v>2199067</v>
      </c>
      <c r="P41" s="101">
        <f>ABS(取引基本表!CY41)</f>
        <v>193316</v>
      </c>
      <c r="Q41" s="187">
        <f t="shared" si="6"/>
        <v>8.790819015518854E-2</v>
      </c>
      <c r="R41" s="190">
        <f t="shared" si="7"/>
        <v>0.91209180984481142</v>
      </c>
      <c r="T41" s="31"/>
      <c r="U41" s="15" t="s">
        <v>150</v>
      </c>
      <c r="V41" s="88" t="s">
        <v>56</v>
      </c>
      <c r="W41" s="157">
        <f>雇用表!E41</f>
        <v>287281</v>
      </c>
      <c r="X41" s="158">
        <f>雇用表!F41</f>
        <v>248596</v>
      </c>
      <c r="Y41" s="182">
        <f>取引基本表!CZ41</f>
        <v>2201698</v>
      </c>
      <c r="Z41" s="150">
        <f t="shared" si="8"/>
        <v>0.13048156468325811</v>
      </c>
      <c r="AA41" s="150">
        <f t="shared" si="9"/>
        <v>0.11291103502841897</v>
      </c>
      <c r="AC41" s="31"/>
      <c r="AD41" s="16" t="s">
        <v>150</v>
      </c>
      <c r="AE41" s="17" t="s">
        <v>56</v>
      </c>
      <c r="AF41" s="101">
        <v>820295</v>
      </c>
      <c r="AG41" s="102">
        <v>161989</v>
      </c>
      <c r="AH41" s="102">
        <v>266174</v>
      </c>
      <c r="AI41" s="237">
        <v>121981</v>
      </c>
      <c r="AJ41" s="237">
        <v>-84</v>
      </c>
      <c r="AK41" s="238">
        <f>取引基本表!CZ41</f>
        <v>2201698</v>
      </c>
      <c r="AL41" s="149">
        <f t="shared" si="10"/>
        <v>0.62240825035949521</v>
      </c>
      <c r="AM41" s="156">
        <f t="shared" si="11"/>
        <v>0.37257380440005849</v>
      </c>
      <c r="AO41" s="31"/>
      <c r="AP41" s="16" t="s">
        <v>150</v>
      </c>
      <c r="AQ41" s="17" t="s">
        <v>56</v>
      </c>
      <c r="AR41" s="238">
        <f>取引基本表!CI41+取引基本表!CI80</f>
        <v>160612</v>
      </c>
      <c r="AS41" s="242">
        <f t="shared" si="12"/>
        <v>1.4147055315786071E-2</v>
      </c>
    </row>
    <row r="42" spans="1:45">
      <c r="A42" s="31"/>
      <c r="B42" s="15" t="s">
        <v>195</v>
      </c>
      <c r="C42" s="138" t="s">
        <v>57</v>
      </c>
      <c r="D42" s="187">
        <f t="shared" si="0"/>
        <v>0.97801989169597203</v>
      </c>
      <c r="E42" s="185">
        <f t="shared" si="1"/>
        <v>0.19836337849438287</v>
      </c>
      <c r="F42" s="185">
        <f t="shared" si="2"/>
        <v>0.16230318686650563</v>
      </c>
      <c r="G42" s="185">
        <f t="shared" si="3"/>
        <v>0.5344179716450459</v>
      </c>
      <c r="H42" s="185">
        <f t="shared" si="4"/>
        <v>0.32381925449611038</v>
      </c>
      <c r="I42" s="168">
        <f t="shared" si="5"/>
        <v>0.11509284654657072</v>
      </c>
      <c r="L42" s="31"/>
      <c r="M42" s="15" t="s">
        <v>195</v>
      </c>
      <c r="N42" s="17" t="s">
        <v>217</v>
      </c>
      <c r="O42" s="159">
        <f>取引基本表!AR42+SUM(取引基本表!CH42:CN42)</f>
        <v>927019.99999999988</v>
      </c>
      <c r="P42" s="101">
        <f>ABS(取引基本表!CY42)</f>
        <v>20376</v>
      </c>
      <c r="Q42" s="187">
        <f t="shared" si="6"/>
        <v>2.1980108304027964E-2</v>
      </c>
      <c r="R42" s="190">
        <f t="shared" si="7"/>
        <v>0.97801989169597203</v>
      </c>
      <c r="T42" s="31"/>
      <c r="U42" s="15" t="s">
        <v>195</v>
      </c>
      <c r="V42" s="17" t="s">
        <v>217</v>
      </c>
      <c r="W42" s="157">
        <f>雇用表!E42</f>
        <v>297626</v>
      </c>
      <c r="X42" s="158">
        <f>雇用表!F42</f>
        <v>243521</v>
      </c>
      <c r="Y42" s="182">
        <f>取引基本表!CZ42</f>
        <v>1500408</v>
      </c>
      <c r="Z42" s="150">
        <f t="shared" si="8"/>
        <v>0.19836337849438287</v>
      </c>
      <c r="AA42" s="150">
        <f t="shared" si="9"/>
        <v>0.16230318686650563</v>
      </c>
      <c r="AC42" s="31"/>
      <c r="AD42" s="15" t="s">
        <v>195</v>
      </c>
      <c r="AE42" s="17" t="s">
        <v>217</v>
      </c>
      <c r="AF42" s="101">
        <v>485861</v>
      </c>
      <c r="AG42" s="102">
        <v>43415</v>
      </c>
      <c r="AH42" s="102">
        <v>187806</v>
      </c>
      <c r="AI42" s="237">
        <v>84767</v>
      </c>
      <c r="AJ42" s="237">
        <v>-4</v>
      </c>
      <c r="AK42" s="238">
        <f>取引基本表!CZ42</f>
        <v>1500408</v>
      </c>
      <c r="AL42" s="149">
        <f t="shared" si="10"/>
        <v>0.5344179716450459</v>
      </c>
      <c r="AM42" s="156">
        <f t="shared" si="11"/>
        <v>0.32381925449611038</v>
      </c>
      <c r="AO42" s="31"/>
      <c r="AP42" s="15" t="s">
        <v>195</v>
      </c>
      <c r="AQ42" s="17" t="s">
        <v>57</v>
      </c>
      <c r="AR42" s="238">
        <f>取引基本表!CI42+取引基本表!CI81</f>
        <v>1306653</v>
      </c>
      <c r="AS42" s="242">
        <f t="shared" si="12"/>
        <v>0.11509284654657072</v>
      </c>
    </row>
    <row r="43" spans="1:45">
      <c r="A43" s="31"/>
      <c r="B43" s="15" t="s">
        <v>151</v>
      </c>
      <c r="C43" s="138" t="s">
        <v>196</v>
      </c>
      <c r="D43" s="187">
        <f t="shared" si="0"/>
        <v>1</v>
      </c>
      <c r="E43" s="185">
        <f t="shared" si="1"/>
        <v>0</v>
      </c>
      <c r="F43" s="185">
        <f t="shared" si="2"/>
        <v>0</v>
      </c>
      <c r="G43" s="185">
        <f t="shared" si="3"/>
        <v>0</v>
      </c>
      <c r="H43" s="185">
        <f t="shared" si="4"/>
        <v>0</v>
      </c>
      <c r="I43" s="168">
        <f t="shared" si="5"/>
        <v>0</v>
      </c>
      <c r="L43" s="31"/>
      <c r="M43" s="15" t="s">
        <v>151</v>
      </c>
      <c r="N43" s="17" t="s">
        <v>196</v>
      </c>
      <c r="O43" s="159">
        <f>取引基本表!AR43+SUM(取引基本表!CH43:CN43)</f>
        <v>54569</v>
      </c>
      <c r="P43" s="101">
        <f>ABS(取引基本表!CY43)</f>
        <v>0</v>
      </c>
      <c r="Q43" s="187">
        <f t="shared" si="6"/>
        <v>0</v>
      </c>
      <c r="R43" s="190">
        <f t="shared" si="7"/>
        <v>1</v>
      </c>
      <c r="S43" s="88"/>
      <c r="T43" s="31"/>
      <c r="U43" s="15" t="s">
        <v>151</v>
      </c>
      <c r="V43" s="88" t="s">
        <v>196</v>
      </c>
      <c r="W43" s="157">
        <f>雇用表!E43</f>
        <v>0</v>
      </c>
      <c r="X43" s="158">
        <f>雇用表!F43</f>
        <v>0</v>
      </c>
      <c r="Y43" s="182">
        <f>取引基本表!CZ43</f>
        <v>54569</v>
      </c>
      <c r="Z43" s="150">
        <f t="shared" si="8"/>
        <v>0</v>
      </c>
      <c r="AA43" s="150">
        <f t="shared" si="9"/>
        <v>0</v>
      </c>
      <c r="AB43" s="88"/>
      <c r="AC43" s="31"/>
      <c r="AD43" s="15" t="s">
        <v>151</v>
      </c>
      <c r="AE43" s="17" t="s">
        <v>196</v>
      </c>
      <c r="AF43" s="101">
        <v>0</v>
      </c>
      <c r="AG43" s="102">
        <v>0</v>
      </c>
      <c r="AH43" s="102">
        <v>0</v>
      </c>
      <c r="AI43" s="237">
        <v>0</v>
      </c>
      <c r="AJ43" s="237">
        <v>0</v>
      </c>
      <c r="AK43" s="238">
        <f>取引基本表!CZ43</f>
        <v>54569</v>
      </c>
      <c r="AL43" s="149">
        <f t="shared" si="10"/>
        <v>0</v>
      </c>
      <c r="AM43" s="156">
        <f t="shared" si="11"/>
        <v>0</v>
      </c>
      <c r="AN43" s="88"/>
      <c r="AO43" s="31"/>
      <c r="AP43" s="15" t="s">
        <v>151</v>
      </c>
      <c r="AQ43" s="17" t="s">
        <v>246</v>
      </c>
      <c r="AR43" s="238">
        <f>取引基本表!CI43+取引基本表!CI82</f>
        <v>0</v>
      </c>
      <c r="AS43" s="242">
        <f t="shared" si="12"/>
        <v>0</v>
      </c>
    </row>
    <row r="44" spans="1:45">
      <c r="A44" s="177"/>
      <c r="B44" s="63" t="s">
        <v>152</v>
      </c>
      <c r="C44" s="145" t="s">
        <v>197</v>
      </c>
      <c r="D44" s="188">
        <f t="shared" si="0"/>
        <v>0.63561708735819755</v>
      </c>
      <c r="E44" s="199">
        <f t="shared" si="1"/>
        <v>3.6867524451068895E-3</v>
      </c>
      <c r="F44" s="199">
        <f t="shared" si="2"/>
        <v>3.6024838177901608E-3</v>
      </c>
      <c r="G44" s="199">
        <f t="shared" si="3"/>
        <v>0.64740426293918441</v>
      </c>
      <c r="H44" s="199">
        <f t="shared" si="4"/>
        <v>7.4261727822867345E-3</v>
      </c>
      <c r="I44" s="169">
        <f t="shared" si="5"/>
        <v>7.1346566917706757E-6</v>
      </c>
      <c r="L44" s="177"/>
      <c r="M44" s="15" t="s">
        <v>152</v>
      </c>
      <c r="N44" s="17" t="s">
        <v>197</v>
      </c>
      <c r="O44" s="159">
        <f>取引基本表!AR44+SUM(取引基本表!CH44:CN44)</f>
        <v>189965</v>
      </c>
      <c r="P44" s="101">
        <f>ABS(取引基本表!CY44)</f>
        <v>69220</v>
      </c>
      <c r="Q44" s="187">
        <f t="shared" si="6"/>
        <v>0.36438291264180245</v>
      </c>
      <c r="R44" s="190">
        <f t="shared" si="7"/>
        <v>0.63561708735819755</v>
      </c>
      <c r="T44" s="31"/>
      <c r="U44" s="63" t="s">
        <v>152</v>
      </c>
      <c r="V44" s="89" t="s">
        <v>197</v>
      </c>
      <c r="W44" s="162">
        <f>雇用表!E44</f>
        <v>700</v>
      </c>
      <c r="X44" s="163">
        <f>雇用表!F44</f>
        <v>684</v>
      </c>
      <c r="Y44" s="170">
        <f>取引基本表!CZ44</f>
        <v>189869</v>
      </c>
      <c r="Z44" s="161">
        <f t="shared" si="8"/>
        <v>3.6867524451068895E-3</v>
      </c>
      <c r="AA44" s="161">
        <f t="shared" si="9"/>
        <v>3.6024838177901608E-3</v>
      </c>
      <c r="AC44" s="31"/>
      <c r="AD44" s="63" t="s">
        <v>152</v>
      </c>
      <c r="AE44" s="71" t="s">
        <v>197</v>
      </c>
      <c r="AF44" s="101">
        <v>1410</v>
      </c>
      <c r="AG44" s="102">
        <v>109156</v>
      </c>
      <c r="AH44" s="102">
        <v>6675</v>
      </c>
      <c r="AI44" s="237">
        <v>6243</v>
      </c>
      <c r="AJ44" s="237">
        <v>-562</v>
      </c>
      <c r="AK44" s="238">
        <f>取引基本表!CZ44</f>
        <v>189869</v>
      </c>
      <c r="AL44" s="164">
        <f t="shared" si="10"/>
        <v>0.64740426293918441</v>
      </c>
      <c r="AM44" s="160">
        <f t="shared" si="11"/>
        <v>7.4261727822867345E-3</v>
      </c>
      <c r="AO44" s="177"/>
      <c r="AP44" s="63" t="s">
        <v>152</v>
      </c>
      <c r="AQ44" s="71" t="s">
        <v>247</v>
      </c>
      <c r="AR44" s="240">
        <f>取引基本表!CI44+取引基本表!CI83</f>
        <v>81</v>
      </c>
      <c r="AS44" s="243">
        <f t="shared" si="12"/>
        <v>7.1346566917706757E-6</v>
      </c>
    </row>
    <row r="45" spans="1:45">
      <c r="A45" s="32" t="s">
        <v>80</v>
      </c>
      <c r="B45" s="16" t="s">
        <v>176</v>
      </c>
      <c r="C45" s="17" t="s">
        <v>224</v>
      </c>
      <c r="D45" s="187">
        <f t="shared" si="0"/>
        <v>0.83693121548877225</v>
      </c>
      <c r="E45" s="185">
        <f t="shared" si="1"/>
        <v>0.21902612079785899</v>
      </c>
      <c r="F45" s="185">
        <f t="shared" si="2"/>
        <v>8.219908845817725E-2</v>
      </c>
      <c r="G45" s="185">
        <f t="shared" si="3"/>
        <v>0.44532358249304949</v>
      </c>
      <c r="H45" s="185">
        <f t="shared" si="4"/>
        <v>0.16160007526037859</v>
      </c>
      <c r="I45" s="168">
        <f t="shared" si="5"/>
        <v>1.1055109974739137E-2</v>
      </c>
      <c r="L45" s="193" t="s">
        <v>80</v>
      </c>
      <c r="M45" s="4" t="s">
        <v>176</v>
      </c>
      <c r="N45" s="137" t="s">
        <v>177</v>
      </c>
      <c r="O45" s="153">
        <f>取引基本表!CF45+SUM(取引基本表!CO45:CU45)</f>
        <v>11664501</v>
      </c>
      <c r="P45" s="125">
        <f>ABS(取引基本表!CY45)</f>
        <v>1902116</v>
      </c>
      <c r="Q45" s="186">
        <f>P45/O45</f>
        <v>0.16306878451122769</v>
      </c>
      <c r="R45" s="189">
        <f>1-Q45</f>
        <v>0.83693121548877225</v>
      </c>
      <c r="T45" s="32" t="s">
        <v>80</v>
      </c>
      <c r="U45" s="16" t="s">
        <v>176</v>
      </c>
      <c r="V45" s="17" t="s">
        <v>177</v>
      </c>
      <c r="W45" s="157">
        <f>雇用表!E46</f>
        <v>2211786</v>
      </c>
      <c r="X45" s="158">
        <f>雇用表!F46</f>
        <v>830069</v>
      </c>
      <c r="Y45" s="159">
        <f>取引基本表!CZ45</f>
        <v>10098275.000000002</v>
      </c>
      <c r="Z45" s="156">
        <f t="shared" si="8"/>
        <v>0.21902612079785899</v>
      </c>
      <c r="AA45" s="150">
        <f t="shared" si="9"/>
        <v>8.219908845817725E-2</v>
      </c>
      <c r="AC45" s="32" t="s">
        <v>80</v>
      </c>
      <c r="AD45" s="16" t="s">
        <v>176</v>
      </c>
      <c r="AE45" s="17" t="s">
        <v>177</v>
      </c>
      <c r="AF45" s="125">
        <f t="array" ref="AF45:AJ83">TRANSPOSE(取引基本表!AS87:CE91)</f>
        <v>1631882</v>
      </c>
      <c r="AG45" s="113">
        <v>1621093</v>
      </c>
      <c r="AH45" s="113">
        <v>1694042</v>
      </c>
      <c r="AI45" s="235">
        <v>254006</v>
      </c>
      <c r="AJ45" s="235">
        <v>-704023</v>
      </c>
      <c r="AK45" s="236">
        <f>取引基本表!CZ45</f>
        <v>10098275.000000002</v>
      </c>
      <c r="AL45" s="149">
        <f t="shared" si="10"/>
        <v>0.44532358249304949</v>
      </c>
      <c r="AM45" s="156">
        <f t="shared" si="11"/>
        <v>0.16160007526037859</v>
      </c>
      <c r="AO45" s="32" t="s">
        <v>80</v>
      </c>
      <c r="AP45" s="16" t="s">
        <v>176</v>
      </c>
      <c r="AQ45" s="88" t="s">
        <v>224</v>
      </c>
      <c r="AR45" s="238">
        <f>取引基本表!CP45+取引基本表!CP6</f>
        <v>3117662</v>
      </c>
      <c r="AS45" s="242">
        <f>AR45/SUM(AR$45:AR$83)</f>
        <v>1.1055109974739137E-2</v>
      </c>
    </row>
    <row r="46" spans="1:45">
      <c r="A46" s="32" t="s">
        <v>81</v>
      </c>
      <c r="B46" s="16" t="s">
        <v>178</v>
      </c>
      <c r="C46" s="17" t="s">
        <v>238</v>
      </c>
      <c r="D46" s="187">
        <f t="shared" si="0"/>
        <v>0.88131974388487089</v>
      </c>
      <c r="E46" s="185">
        <f t="shared" si="1"/>
        <v>0.11797575884818191</v>
      </c>
      <c r="F46" s="185">
        <f t="shared" si="2"/>
        <v>9.217209441290708E-2</v>
      </c>
      <c r="G46" s="185">
        <f t="shared" si="3"/>
        <v>0.5632609005779009</v>
      </c>
      <c r="H46" s="185">
        <f t="shared" si="4"/>
        <v>0.22984008807133993</v>
      </c>
      <c r="I46" s="168">
        <f t="shared" si="5"/>
        <v>6.3137975241131072E-4</v>
      </c>
      <c r="L46" s="32" t="s">
        <v>81</v>
      </c>
      <c r="M46" s="15" t="s">
        <v>178</v>
      </c>
      <c r="N46" s="88" t="s">
        <v>179</v>
      </c>
      <c r="O46" s="157">
        <f>取引基本表!CF46+SUM(取引基本表!CO46:CU46)</f>
        <v>814946</v>
      </c>
      <c r="P46" s="101">
        <f>ABS(取引基本表!CY46)</f>
        <v>96718</v>
      </c>
      <c r="Q46" s="187">
        <f t="shared" ref="Q46:Q84" si="13">P46/O46</f>
        <v>0.1186802561151291</v>
      </c>
      <c r="R46" s="190">
        <f t="shared" ref="R46:R84" si="14">1-Q46</f>
        <v>0.88131974388487089</v>
      </c>
      <c r="T46" s="32" t="s">
        <v>81</v>
      </c>
      <c r="U46" s="16" t="s">
        <v>178</v>
      </c>
      <c r="V46" s="17" t="s">
        <v>179</v>
      </c>
      <c r="W46" s="157">
        <f>雇用表!E47</f>
        <v>87660</v>
      </c>
      <c r="X46" s="158">
        <f>雇用表!F47</f>
        <v>68487</v>
      </c>
      <c r="Y46" s="159">
        <f>取引基本表!CZ46</f>
        <v>743034</v>
      </c>
      <c r="Z46" s="156">
        <f t="shared" si="8"/>
        <v>0.11797575884818191</v>
      </c>
      <c r="AA46" s="150">
        <f t="shared" si="9"/>
        <v>9.217209441290708E-2</v>
      </c>
      <c r="AC46" s="32" t="s">
        <v>81</v>
      </c>
      <c r="AD46" s="16" t="s">
        <v>178</v>
      </c>
      <c r="AE46" s="17" t="s">
        <v>179</v>
      </c>
      <c r="AF46" s="101">
        <v>170779</v>
      </c>
      <c r="AG46" s="102">
        <v>171267</v>
      </c>
      <c r="AH46" s="102">
        <v>59414</v>
      </c>
      <c r="AI46" s="237">
        <v>25148</v>
      </c>
      <c r="AJ46" s="237">
        <v>-8086</v>
      </c>
      <c r="AK46" s="238">
        <f>取引基本表!CZ46</f>
        <v>743034</v>
      </c>
      <c r="AL46" s="149">
        <f t="shared" si="10"/>
        <v>0.5632609005779009</v>
      </c>
      <c r="AM46" s="156">
        <f t="shared" si="11"/>
        <v>0.22984008807133993</v>
      </c>
      <c r="AO46" s="32" t="s">
        <v>81</v>
      </c>
      <c r="AP46" s="16" t="s">
        <v>178</v>
      </c>
      <c r="AQ46" s="88" t="s">
        <v>238</v>
      </c>
      <c r="AR46" s="238">
        <f>取引基本表!CP46+取引基本表!CP7</f>
        <v>178056</v>
      </c>
      <c r="AS46" s="242">
        <f t="shared" ref="AS46:AS83" si="15">AR46/SUM(AR$45:AR$83)</f>
        <v>6.3137975241131072E-4</v>
      </c>
    </row>
    <row r="47" spans="1:45">
      <c r="A47" s="32" t="s">
        <v>82</v>
      </c>
      <c r="B47" s="16" t="s">
        <v>180</v>
      </c>
      <c r="C47" s="17" t="s">
        <v>239</v>
      </c>
      <c r="D47" s="187">
        <f t="shared" si="0"/>
        <v>0.86852629368047873</v>
      </c>
      <c r="E47" s="185">
        <f t="shared" si="1"/>
        <v>0.11303713094757871</v>
      </c>
      <c r="F47" s="185">
        <f t="shared" si="2"/>
        <v>5.7394110528438888E-2</v>
      </c>
      <c r="G47" s="185">
        <f t="shared" si="3"/>
        <v>0.51837107896809387</v>
      </c>
      <c r="H47" s="185">
        <f t="shared" si="4"/>
        <v>0.17384121861733803</v>
      </c>
      <c r="I47" s="168">
        <f t="shared" si="5"/>
        <v>1.0976914427831567E-3</v>
      </c>
      <c r="L47" s="32" t="s">
        <v>82</v>
      </c>
      <c r="M47" s="15" t="s">
        <v>180</v>
      </c>
      <c r="N47" s="88" t="s">
        <v>181</v>
      </c>
      <c r="O47" s="157">
        <f>取引基本表!CF47+SUM(取引基本表!CO47:CU47)</f>
        <v>1414047</v>
      </c>
      <c r="P47" s="101">
        <f>ABS(取引基本表!CY47)</f>
        <v>185910</v>
      </c>
      <c r="Q47" s="187">
        <f t="shared" si="13"/>
        <v>0.13147370631952121</v>
      </c>
      <c r="R47" s="190">
        <f t="shared" si="14"/>
        <v>0.86852629368047873</v>
      </c>
      <c r="T47" s="32" t="s">
        <v>82</v>
      </c>
      <c r="U47" s="16" t="s">
        <v>180</v>
      </c>
      <c r="V47" s="17" t="s">
        <v>181</v>
      </c>
      <c r="W47" s="157">
        <f>雇用表!E48</f>
        <v>147115</v>
      </c>
      <c r="X47" s="158">
        <f>雇用表!F48</f>
        <v>74697</v>
      </c>
      <c r="Y47" s="159">
        <f>取引基本表!CZ47</f>
        <v>1301475</v>
      </c>
      <c r="Z47" s="156">
        <f t="shared" si="8"/>
        <v>0.11303713094757871</v>
      </c>
      <c r="AA47" s="150">
        <f t="shared" si="9"/>
        <v>5.7394110528438888E-2</v>
      </c>
      <c r="AC47" s="32" t="s">
        <v>82</v>
      </c>
      <c r="AD47" s="16" t="s">
        <v>180</v>
      </c>
      <c r="AE47" s="17" t="s">
        <v>181</v>
      </c>
      <c r="AF47" s="101">
        <v>226250</v>
      </c>
      <c r="AG47" s="102">
        <v>241590</v>
      </c>
      <c r="AH47" s="102">
        <v>169964</v>
      </c>
      <c r="AI47" s="237">
        <v>39326</v>
      </c>
      <c r="AJ47" s="237">
        <v>-2483</v>
      </c>
      <c r="AK47" s="238">
        <f>取引基本表!CZ47</f>
        <v>1301475</v>
      </c>
      <c r="AL47" s="149">
        <f t="shared" si="10"/>
        <v>0.51837107896809387</v>
      </c>
      <c r="AM47" s="156">
        <f t="shared" si="11"/>
        <v>0.17384121861733803</v>
      </c>
      <c r="AO47" s="32" t="s">
        <v>82</v>
      </c>
      <c r="AP47" s="16" t="s">
        <v>180</v>
      </c>
      <c r="AQ47" s="88" t="s">
        <v>239</v>
      </c>
      <c r="AR47" s="238">
        <f>取引基本表!CP47+取引基本表!CP8</f>
        <v>309561</v>
      </c>
      <c r="AS47" s="242">
        <f t="shared" si="15"/>
        <v>1.0976914427831567E-3</v>
      </c>
    </row>
    <row r="48" spans="1:45">
      <c r="A48" s="32" t="s">
        <v>83</v>
      </c>
      <c r="B48" s="16" t="s">
        <v>182</v>
      </c>
      <c r="C48" s="17" t="s">
        <v>39</v>
      </c>
      <c r="D48" s="187">
        <f t="shared" si="0"/>
        <v>3.4364686956174451E-2</v>
      </c>
      <c r="E48" s="185">
        <f t="shared" si="1"/>
        <v>4.2552723374295956E-2</v>
      </c>
      <c r="F48" s="185">
        <f t="shared" si="2"/>
        <v>4.158866167434716E-2</v>
      </c>
      <c r="G48" s="185">
        <f t="shared" si="3"/>
        <v>0.54201868919610852</v>
      </c>
      <c r="H48" s="185">
        <f t="shared" si="4"/>
        <v>0.19632256464413722</v>
      </c>
      <c r="I48" s="168">
        <f t="shared" si="5"/>
        <v>-1.7396487988778195E-5</v>
      </c>
      <c r="L48" s="32" t="s">
        <v>83</v>
      </c>
      <c r="M48" s="15" t="s">
        <v>182</v>
      </c>
      <c r="N48" s="88" t="s">
        <v>39</v>
      </c>
      <c r="O48" s="157">
        <f>取引基本表!CF48+SUM(取引基本表!CO48:CU48)</f>
        <v>13792909.000000002</v>
      </c>
      <c r="P48" s="101">
        <f>ABS(取引基本表!CY48)</f>
        <v>13318920</v>
      </c>
      <c r="Q48" s="187">
        <f t="shared" si="13"/>
        <v>0.96563531304382555</v>
      </c>
      <c r="R48" s="190">
        <f t="shared" si="14"/>
        <v>3.4364686956174451E-2</v>
      </c>
      <c r="T48" s="32" t="s">
        <v>83</v>
      </c>
      <c r="U48" s="16" t="s">
        <v>182</v>
      </c>
      <c r="V48" s="17" t="s">
        <v>39</v>
      </c>
      <c r="W48" s="157">
        <f>雇用表!E49</f>
        <v>21275</v>
      </c>
      <c r="X48" s="158">
        <f>雇用表!F49</f>
        <v>20793</v>
      </c>
      <c r="Y48" s="159">
        <f>取引基本表!CZ48</f>
        <v>499968</v>
      </c>
      <c r="Z48" s="156">
        <f t="shared" si="8"/>
        <v>4.2552723374295956E-2</v>
      </c>
      <c r="AA48" s="150">
        <f t="shared" si="9"/>
        <v>4.158866167434716E-2</v>
      </c>
      <c r="AC48" s="32" t="s">
        <v>83</v>
      </c>
      <c r="AD48" s="16" t="s">
        <v>182</v>
      </c>
      <c r="AE48" s="17" t="s">
        <v>39</v>
      </c>
      <c r="AF48" s="101">
        <v>98155</v>
      </c>
      <c r="AG48" s="102">
        <v>66013</v>
      </c>
      <c r="AH48" s="102">
        <v>74782</v>
      </c>
      <c r="AI48" s="237">
        <v>32255</v>
      </c>
      <c r="AJ48" s="237">
        <v>-213</v>
      </c>
      <c r="AK48" s="238">
        <f>取引基本表!CZ48</f>
        <v>499968</v>
      </c>
      <c r="AL48" s="149">
        <f t="shared" si="10"/>
        <v>0.54201868919610852</v>
      </c>
      <c r="AM48" s="156">
        <f t="shared" si="11"/>
        <v>0.19632256464413722</v>
      </c>
      <c r="AO48" s="32" t="s">
        <v>83</v>
      </c>
      <c r="AP48" s="16" t="s">
        <v>182</v>
      </c>
      <c r="AQ48" s="88" t="s">
        <v>39</v>
      </c>
      <c r="AR48" s="238">
        <f>取引基本表!CP48+取引基本表!CP9</f>
        <v>-4906</v>
      </c>
      <c r="AS48" s="242">
        <f t="shared" si="15"/>
        <v>-1.7396487988778195E-5</v>
      </c>
    </row>
    <row r="49" spans="1:45">
      <c r="A49" s="32" t="s">
        <v>79</v>
      </c>
      <c r="B49" s="16" t="s">
        <v>183</v>
      </c>
      <c r="C49" s="17" t="s">
        <v>159</v>
      </c>
      <c r="D49" s="187">
        <f t="shared" si="0"/>
        <v>0.82385171779694644</v>
      </c>
      <c r="E49" s="185">
        <f t="shared" si="1"/>
        <v>3.8061489689897934E-2</v>
      </c>
      <c r="F49" s="185">
        <f t="shared" si="2"/>
        <v>3.6577549299523893E-2</v>
      </c>
      <c r="G49" s="185">
        <f t="shared" si="3"/>
        <v>0.3531731120537856</v>
      </c>
      <c r="H49" s="185">
        <f t="shared" si="4"/>
        <v>0.12926002836368097</v>
      </c>
      <c r="I49" s="168">
        <f t="shared" si="5"/>
        <v>0.10217148523143839</v>
      </c>
      <c r="L49" s="32" t="s">
        <v>79</v>
      </c>
      <c r="M49" s="15" t="s">
        <v>183</v>
      </c>
      <c r="N49" s="88" t="s">
        <v>159</v>
      </c>
      <c r="O49" s="157">
        <f>取引基本表!CF49+SUM(取引基本表!CO49:CU49)</f>
        <v>41517538</v>
      </c>
      <c r="P49" s="101">
        <f>ABS(取引基本表!CY49)</f>
        <v>7313243</v>
      </c>
      <c r="Q49" s="187">
        <f t="shared" si="13"/>
        <v>0.17614828220305356</v>
      </c>
      <c r="R49" s="190">
        <f t="shared" si="14"/>
        <v>0.82385171779694644</v>
      </c>
      <c r="T49" s="32" t="s">
        <v>79</v>
      </c>
      <c r="U49" s="16" t="s">
        <v>183</v>
      </c>
      <c r="V49" s="17" t="s">
        <v>159</v>
      </c>
      <c r="W49" s="157">
        <f>雇用表!E50</f>
        <v>1368345</v>
      </c>
      <c r="X49" s="158">
        <f>雇用表!F50</f>
        <v>1314996</v>
      </c>
      <c r="Y49" s="159">
        <f>取引基本表!CZ49</f>
        <v>35950905</v>
      </c>
      <c r="Z49" s="156">
        <f t="shared" si="8"/>
        <v>3.8061489689897934E-2</v>
      </c>
      <c r="AA49" s="150">
        <f t="shared" si="9"/>
        <v>3.6577549299523893E-2</v>
      </c>
      <c r="AC49" s="32" t="s">
        <v>79</v>
      </c>
      <c r="AD49" s="16" t="s">
        <v>183</v>
      </c>
      <c r="AE49" s="17" t="s">
        <v>159</v>
      </c>
      <c r="AF49" s="101">
        <v>4647015</v>
      </c>
      <c r="AG49" s="102">
        <v>3049057</v>
      </c>
      <c r="AH49" s="102">
        <v>2254593</v>
      </c>
      <c r="AI49" s="237">
        <v>2822815</v>
      </c>
      <c r="AJ49" s="237">
        <v>-76587</v>
      </c>
      <c r="AK49" s="238">
        <f>取引基本表!CZ49</f>
        <v>35950905</v>
      </c>
      <c r="AL49" s="149">
        <f t="shared" si="10"/>
        <v>0.3531731120537856</v>
      </c>
      <c r="AM49" s="156">
        <f t="shared" si="11"/>
        <v>0.12926002836368097</v>
      </c>
      <c r="AO49" s="32" t="s">
        <v>79</v>
      </c>
      <c r="AP49" s="16" t="s">
        <v>183</v>
      </c>
      <c r="AQ49" s="88" t="s">
        <v>159</v>
      </c>
      <c r="AR49" s="238">
        <f>取引基本表!CP49+取引基本表!CP10</f>
        <v>28813477</v>
      </c>
      <c r="AS49" s="242">
        <f t="shared" si="15"/>
        <v>0.10217148523143839</v>
      </c>
    </row>
    <row r="50" spans="1:45">
      <c r="A50" s="32"/>
      <c r="B50" s="16" t="s">
        <v>184</v>
      </c>
      <c r="C50" s="17" t="s">
        <v>40</v>
      </c>
      <c r="D50" s="187">
        <f t="shared" si="0"/>
        <v>0.33858645993414649</v>
      </c>
      <c r="E50" s="185">
        <f t="shared" si="1"/>
        <v>0.11931351417300419</v>
      </c>
      <c r="F50" s="185">
        <f t="shared" si="2"/>
        <v>9.2946121188866707E-2</v>
      </c>
      <c r="G50" s="185">
        <f t="shared" si="3"/>
        <v>0.42389792537136611</v>
      </c>
      <c r="H50" s="185">
        <f t="shared" si="4"/>
        <v>0.28586235980387131</v>
      </c>
      <c r="I50" s="168">
        <f t="shared" si="5"/>
        <v>1.2976453849961227E-2</v>
      </c>
      <c r="L50" s="32"/>
      <c r="M50" s="15" t="s">
        <v>184</v>
      </c>
      <c r="N50" s="88" t="s">
        <v>40</v>
      </c>
      <c r="O50" s="157">
        <f>取引基本表!CF50+SUM(取引基本表!CO50:CU50)</f>
        <v>6708830</v>
      </c>
      <c r="P50" s="101">
        <f>ABS(取引基本表!CY50)</f>
        <v>4437311</v>
      </c>
      <c r="Q50" s="187">
        <f t="shared" si="13"/>
        <v>0.66141354006585351</v>
      </c>
      <c r="R50" s="190">
        <f t="shared" si="14"/>
        <v>0.33858645993414649</v>
      </c>
      <c r="T50" s="32"/>
      <c r="U50" s="16" t="s">
        <v>184</v>
      </c>
      <c r="V50" s="17" t="s">
        <v>40</v>
      </c>
      <c r="W50" s="157">
        <f>雇用表!E51</f>
        <v>337387</v>
      </c>
      <c r="X50" s="158">
        <f>雇用表!F51</f>
        <v>262827</v>
      </c>
      <c r="Y50" s="159">
        <f>取引基本表!CZ50</f>
        <v>2827735</v>
      </c>
      <c r="Z50" s="156">
        <f t="shared" si="8"/>
        <v>0.11931351417300419</v>
      </c>
      <c r="AA50" s="150">
        <f t="shared" si="9"/>
        <v>9.2946121188866707E-2</v>
      </c>
      <c r="AC50" s="32"/>
      <c r="AD50" s="16" t="s">
        <v>184</v>
      </c>
      <c r="AE50" s="17" t="s">
        <v>40</v>
      </c>
      <c r="AF50" s="101">
        <v>808343</v>
      </c>
      <c r="AG50" s="102">
        <v>-851</v>
      </c>
      <c r="AH50" s="102">
        <v>362727</v>
      </c>
      <c r="AI50" s="237">
        <v>28461</v>
      </c>
      <c r="AJ50" s="237">
        <v>-9</v>
      </c>
      <c r="AK50" s="238">
        <f>取引基本表!CZ50</f>
        <v>2827735</v>
      </c>
      <c r="AL50" s="149">
        <f t="shared" si="10"/>
        <v>0.42389792537136611</v>
      </c>
      <c r="AM50" s="156">
        <f t="shared" si="11"/>
        <v>0.28586235980387131</v>
      </c>
      <c r="AO50" s="32"/>
      <c r="AP50" s="16" t="s">
        <v>184</v>
      </c>
      <c r="AQ50" s="88" t="s">
        <v>40</v>
      </c>
      <c r="AR50" s="238">
        <f>取引基本表!CP50+取引基本表!CP11</f>
        <v>3659502</v>
      </c>
      <c r="AS50" s="242">
        <f t="shared" si="15"/>
        <v>1.2976453849961227E-2</v>
      </c>
    </row>
    <row r="51" spans="1:45">
      <c r="A51" s="32"/>
      <c r="B51" s="16" t="s">
        <v>185</v>
      </c>
      <c r="C51" s="17" t="s">
        <v>41</v>
      </c>
      <c r="D51" s="187">
        <f t="shared" si="0"/>
        <v>0.83168019914742097</v>
      </c>
      <c r="E51" s="185">
        <f t="shared" si="1"/>
        <v>4.5803033896964974E-2</v>
      </c>
      <c r="F51" s="185">
        <f t="shared" si="2"/>
        <v>3.9789908847548371E-2</v>
      </c>
      <c r="G51" s="185">
        <f t="shared" si="3"/>
        <v>0.37014582133215862</v>
      </c>
      <c r="H51" s="185">
        <f t="shared" si="4"/>
        <v>0.17142769362836457</v>
      </c>
      <c r="I51" s="168">
        <f t="shared" si="5"/>
        <v>1.4240582095991282E-3</v>
      </c>
      <c r="L51" s="32"/>
      <c r="M51" s="15" t="s">
        <v>185</v>
      </c>
      <c r="N51" s="88" t="s">
        <v>41</v>
      </c>
      <c r="O51" s="157">
        <f>取引基本表!CF51+SUM(取引基本表!CO51:CU51)</f>
        <v>12498078</v>
      </c>
      <c r="P51" s="101">
        <f>ABS(取引基本表!CY51)</f>
        <v>2103674</v>
      </c>
      <c r="Q51" s="187">
        <f t="shared" si="13"/>
        <v>0.16831980085257908</v>
      </c>
      <c r="R51" s="190">
        <f t="shared" si="14"/>
        <v>0.83168019914742097</v>
      </c>
      <c r="T51" s="32"/>
      <c r="U51" s="16" t="s">
        <v>185</v>
      </c>
      <c r="V51" s="17" t="s">
        <v>41</v>
      </c>
      <c r="W51" s="157">
        <f>雇用表!E52</f>
        <v>506885</v>
      </c>
      <c r="X51" s="158">
        <f>雇用表!F52</f>
        <v>440340</v>
      </c>
      <c r="Y51" s="159">
        <f>取引基本表!CZ51</f>
        <v>11066625</v>
      </c>
      <c r="Z51" s="156">
        <f t="shared" si="8"/>
        <v>4.5803033896964974E-2</v>
      </c>
      <c r="AA51" s="150">
        <f t="shared" si="9"/>
        <v>3.9789908847548371E-2</v>
      </c>
      <c r="AC51" s="32"/>
      <c r="AD51" s="16" t="s">
        <v>185</v>
      </c>
      <c r="AE51" s="17" t="s">
        <v>41</v>
      </c>
      <c r="AF51" s="101">
        <v>1897126</v>
      </c>
      <c r="AG51" s="102">
        <v>1018760</v>
      </c>
      <c r="AH51" s="102">
        <v>773874</v>
      </c>
      <c r="AI51" s="237">
        <v>406529</v>
      </c>
      <c r="AJ51" s="237">
        <v>-24</v>
      </c>
      <c r="AK51" s="238">
        <f>取引基本表!CZ51</f>
        <v>11066625</v>
      </c>
      <c r="AL51" s="149">
        <f t="shared" si="10"/>
        <v>0.37014582133215862</v>
      </c>
      <c r="AM51" s="156">
        <f t="shared" si="11"/>
        <v>0.17142769362836457</v>
      </c>
      <c r="AO51" s="32"/>
      <c r="AP51" s="16" t="s">
        <v>185</v>
      </c>
      <c r="AQ51" s="88" t="s">
        <v>41</v>
      </c>
      <c r="AR51" s="238">
        <f>取引基本表!CP51+取引基本表!CP12</f>
        <v>401600</v>
      </c>
      <c r="AS51" s="242">
        <f t="shared" si="15"/>
        <v>1.4240582095991282E-3</v>
      </c>
    </row>
    <row r="52" spans="1:45">
      <c r="A52" s="32"/>
      <c r="B52" s="16" t="s">
        <v>186</v>
      </c>
      <c r="C52" s="17" t="s">
        <v>42</v>
      </c>
      <c r="D52" s="187">
        <f t="shared" si="0"/>
        <v>0.72239700506788385</v>
      </c>
      <c r="E52" s="185">
        <f t="shared" si="1"/>
        <v>1.7689702950593848E-2</v>
      </c>
      <c r="F52" s="185">
        <f t="shared" si="2"/>
        <v>1.7628967083617834E-2</v>
      </c>
      <c r="G52" s="185">
        <f t="shared" si="3"/>
        <v>0.34110231092712351</v>
      </c>
      <c r="H52" s="185">
        <f t="shared" si="4"/>
        <v>0.1032132140988838</v>
      </c>
      <c r="I52" s="168">
        <f t="shared" si="5"/>
        <v>8.9927644793813388E-3</v>
      </c>
      <c r="L52" s="32"/>
      <c r="M52" s="15" t="s">
        <v>186</v>
      </c>
      <c r="N52" s="88" t="s">
        <v>42</v>
      </c>
      <c r="O52" s="157">
        <f>取引基本表!CF52+SUM(取引基本表!CO52:CU52)</f>
        <v>27752215</v>
      </c>
      <c r="P52" s="101">
        <f>ABS(取引基本表!CY52)</f>
        <v>7704098</v>
      </c>
      <c r="Q52" s="187">
        <f t="shared" si="13"/>
        <v>0.27760299493211621</v>
      </c>
      <c r="R52" s="190">
        <f t="shared" si="14"/>
        <v>0.72239700506788385</v>
      </c>
      <c r="T52" s="32"/>
      <c r="U52" s="16" t="s">
        <v>186</v>
      </c>
      <c r="V52" s="17" t="s">
        <v>42</v>
      </c>
      <c r="W52" s="157">
        <f>雇用表!E53</f>
        <v>475039</v>
      </c>
      <c r="X52" s="158">
        <f>雇用表!F53</f>
        <v>473408</v>
      </c>
      <c r="Y52" s="159">
        <f>取引基本表!CZ52</f>
        <v>26853984</v>
      </c>
      <c r="Z52" s="156">
        <f t="shared" si="8"/>
        <v>1.7689702950593848E-2</v>
      </c>
      <c r="AA52" s="150">
        <f t="shared" si="9"/>
        <v>1.7628967083617834E-2</v>
      </c>
      <c r="AC52" s="32"/>
      <c r="AD52" s="16" t="s">
        <v>186</v>
      </c>
      <c r="AE52" s="17" t="s">
        <v>42</v>
      </c>
      <c r="AF52" s="101">
        <v>2771686</v>
      </c>
      <c r="AG52" s="102">
        <v>1782385</v>
      </c>
      <c r="AH52" s="102">
        <v>4547941</v>
      </c>
      <c r="AI52" s="237">
        <v>58008</v>
      </c>
      <c r="AJ52" s="237">
        <v>-64</v>
      </c>
      <c r="AK52" s="238">
        <f>取引基本表!CZ52</f>
        <v>26853984</v>
      </c>
      <c r="AL52" s="149">
        <f t="shared" si="10"/>
        <v>0.34110231092712351</v>
      </c>
      <c r="AM52" s="156">
        <f t="shared" si="11"/>
        <v>0.1032132140988838</v>
      </c>
      <c r="AO52" s="32"/>
      <c r="AP52" s="16" t="s">
        <v>186</v>
      </c>
      <c r="AQ52" s="88" t="s">
        <v>42</v>
      </c>
      <c r="AR52" s="238">
        <f>取引基本表!CP52+取引基本表!CP13</f>
        <v>2536058</v>
      </c>
      <c r="AS52" s="242">
        <f t="shared" si="15"/>
        <v>8.9927644793813388E-3</v>
      </c>
    </row>
    <row r="53" spans="1:45">
      <c r="A53" s="32"/>
      <c r="B53" s="16" t="s">
        <v>187</v>
      </c>
      <c r="C53" s="17" t="s">
        <v>43</v>
      </c>
      <c r="D53" s="187">
        <f t="shared" si="0"/>
        <v>0.8402879759856724</v>
      </c>
      <c r="E53" s="185">
        <f t="shared" si="1"/>
        <v>2.3485290278187831E-3</v>
      </c>
      <c r="F53" s="185">
        <f t="shared" si="2"/>
        <v>2.3413614392273881E-3</v>
      </c>
      <c r="G53" s="185">
        <f t="shared" si="3"/>
        <v>0.39897024627224381</v>
      </c>
      <c r="H53" s="185">
        <f t="shared" si="4"/>
        <v>1.5283967659840272E-2</v>
      </c>
      <c r="I53" s="168">
        <f t="shared" si="5"/>
        <v>1.409380765024495E-2</v>
      </c>
      <c r="L53" s="32"/>
      <c r="M53" s="15" t="s">
        <v>187</v>
      </c>
      <c r="N53" s="88" t="s">
        <v>43</v>
      </c>
      <c r="O53" s="157">
        <f>取引基本表!CF53+SUM(取引基本表!CO53:CU53)</f>
        <v>14248827.000000002</v>
      </c>
      <c r="P53" s="101">
        <f>ABS(取引基本表!CY53)</f>
        <v>2275709</v>
      </c>
      <c r="Q53" s="187">
        <f t="shared" si="13"/>
        <v>0.1597120240143276</v>
      </c>
      <c r="R53" s="190">
        <f t="shared" si="14"/>
        <v>0.8402879759856724</v>
      </c>
      <c r="T53" s="32"/>
      <c r="U53" s="16" t="s">
        <v>187</v>
      </c>
      <c r="V53" s="17" t="s">
        <v>43</v>
      </c>
      <c r="W53" s="157">
        <f>雇用表!E54</f>
        <v>30800</v>
      </c>
      <c r="X53" s="158">
        <f>雇用表!F54</f>
        <v>30706</v>
      </c>
      <c r="Y53" s="159">
        <f>取引基本表!CZ53</f>
        <v>13114592.000000004</v>
      </c>
      <c r="Z53" s="156">
        <f t="shared" si="8"/>
        <v>2.3485290278187831E-3</v>
      </c>
      <c r="AA53" s="150">
        <f t="shared" si="9"/>
        <v>2.3413614392273881E-3</v>
      </c>
      <c r="AC53" s="32"/>
      <c r="AD53" s="16" t="s">
        <v>187</v>
      </c>
      <c r="AE53" s="17" t="s">
        <v>43</v>
      </c>
      <c r="AF53" s="101">
        <v>200443</v>
      </c>
      <c r="AG53" s="102">
        <v>1151228</v>
      </c>
      <c r="AH53" s="102">
        <v>398498</v>
      </c>
      <c r="AI53" s="237">
        <v>3547486</v>
      </c>
      <c r="AJ53" s="237">
        <v>-65323</v>
      </c>
      <c r="AK53" s="238">
        <f>取引基本表!CZ53</f>
        <v>13114592.000000004</v>
      </c>
      <c r="AL53" s="149">
        <f t="shared" si="10"/>
        <v>0.39897024627224381</v>
      </c>
      <c r="AM53" s="156">
        <f t="shared" si="11"/>
        <v>1.5283967659840272E-2</v>
      </c>
      <c r="AO53" s="32"/>
      <c r="AP53" s="16" t="s">
        <v>187</v>
      </c>
      <c r="AQ53" s="88" t="s">
        <v>43</v>
      </c>
      <c r="AR53" s="238">
        <f>取引基本表!CP53+取引基本表!CP14</f>
        <v>3974608</v>
      </c>
      <c r="AS53" s="242">
        <f t="shared" si="15"/>
        <v>1.409380765024495E-2</v>
      </c>
    </row>
    <row r="54" spans="1:45">
      <c r="A54" s="32"/>
      <c r="B54" s="16" t="s">
        <v>13</v>
      </c>
      <c r="C54" s="17" t="s">
        <v>227</v>
      </c>
      <c r="D54" s="187">
        <f t="shared" si="0"/>
        <v>0.85349523075486533</v>
      </c>
      <c r="E54" s="185">
        <f t="shared" si="1"/>
        <v>4.6590935052891268E-2</v>
      </c>
      <c r="F54" s="185">
        <f t="shared" si="2"/>
        <v>4.4988033648026136E-2</v>
      </c>
      <c r="G54" s="185">
        <f t="shared" si="3"/>
        <v>0.42255123944779976</v>
      </c>
      <c r="H54" s="185">
        <f t="shared" si="4"/>
        <v>0.23282131520344923</v>
      </c>
      <c r="I54" s="168">
        <f t="shared" si="5"/>
        <v>2.8048273190419163E-3</v>
      </c>
      <c r="L54" s="32"/>
      <c r="M54" s="15" t="s">
        <v>13</v>
      </c>
      <c r="N54" s="88" t="s">
        <v>164</v>
      </c>
      <c r="O54" s="157">
        <f>取引基本表!CF54+SUM(取引基本表!CO54:CU54)</f>
        <v>12637220</v>
      </c>
      <c r="P54" s="101">
        <f>ABS(取引基本表!CY54)</f>
        <v>1851413</v>
      </c>
      <c r="Q54" s="187">
        <f t="shared" si="13"/>
        <v>0.14650476924513461</v>
      </c>
      <c r="R54" s="190">
        <f t="shared" si="14"/>
        <v>0.85349523075486533</v>
      </c>
      <c r="T54" s="32"/>
      <c r="U54" s="16" t="s">
        <v>13</v>
      </c>
      <c r="V54" s="17" t="s">
        <v>164</v>
      </c>
      <c r="W54" s="157">
        <f>雇用表!E55</f>
        <v>613829</v>
      </c>
      <c r="X54" s="158">
        <f>雇用表!F55</f>
        <v>592711</v>
      </c>
      <c r="Y54" s="159">
        <f>取引基本表!CZ54</f>
        <v>13174859</v>
      </c>
      <c r="Z54" s="156">
        <f t="shared" si="8"/>
        <v>4.6590935052891268E-2</v>
      </c>
      <c r="AA54" s="150">
        <f t="shared" si="9"/>
        <v>4.4988033648026136E-2</v>
      </c>
      <c r="AC54" s="32"/>
      <c r="AD54" s="16" t="s">
        <v>13</v>
      </c>
      <c r="AE54" s="17" t="s">
        <v>164</v>
      </c>
      <c r="AF54" s="101">
        <v>3067388</v>
      </c>
      <c r="AG54" s="102">
        <v>823838</v>
      </c>
      <c r="AH54" s="102">
        <v>1369354</v>
      </c>
      <c r="AI54" s="237">
        <v>306491</v>
      </c>
      <c r="AJ54" s="237">
        <v>-18</v>
      </c>
      <c r="AK54" s="238">
        <f>取引基本表!CZ54</f>
        <v>13174859</v>
      </c>
      <c r="AL54" s="149">
        <f t="shared" si="10"/>
        <v>0.42255123944779976</v>
      </c>
      <c r="AM54" s="156">
        <f t="shared" si="11"/>
        <v>0.23282131520344923</v>
      </c>
      <c r="AO54" s="32"/>
      <c r="AP54" s="16" t="s">
        <v>13</v>
      </c>
      <c r="AQ54" s="88" t="s">
        <v>227</v>
      </c>
      <c r="AR54" s="238">
        <f>取引基本表!CP54+取引基本表!CP15</f>
        <v>790992</v>
      </c>
      <c r="AS54" s="242">
        <f t="shared" si="15"/>
        <v>2.8048273190419163E-3</v>
      </c>
    </row>
    <row r="55" spans="1:45">
      <c r="A55" s="32"/>
      <c r="B55" s="16" t="s">
        <v>14</v>
      </c>
      <c r="C55" s="17" t="s">
        <v>44</v>
      </c>
      <c r="D55" s="187">
        <f t="shared" si="0"/>
        <v>0.90366078865916466</v>
      </c>
      <c r="E55" s="185">
        <f t="shared" si="1"/>
        <v>4.8133712450826892E-2</v>
      </c>
      <c r="F55" s="185">
        <f t="shared" si="2"/>
        <v>4.4979199943078391E-2</v>
      </c>
      <c r="G55" s="185">
        <f t="shared" si="3"/>
        <v>0.48847996236565899</v>
      </c>
      <c r="H55" s="185">
        <f t="shared" si="4"/>
        <v>0.22745794923016846</v>
      </c>
      <c r="I55" s="168">
        <f t="shared" si="5"/>
        <v>3.5981582331783549E-4</v>
      </c>
      <c r="L55" s="32"/>
      <c r="M55" s="15" t="s">
        <v>14</v>
      </c>
      <c r="N55" s="88" t="s">
        <v>44</v>
      </c>
      <c r="O55" s="157">
        <f>取引基本表!CF55+SUM(取引基本表!CO55:CU55)</f>
        <v>5997723.9999999981</v>
      </c>
      <c r="P55" s="101">
        <f>ABS(取引基本表!CY55)</f>
        <v>577816</v>
      </c>
      <c r="Q55" s="187">
        <f t="shared" si="13"/>
        <v>9.6339211340835326E-2</v>
      </c>
      <c r="R55" s="190">
        <f t="shared" si="14"/>
        <v>0.90366078865916466</v>
      </c>
      <c r="T55" s="32"/>
      <c r="U55" s="16" t="s">
        <v>14</v>
      </c>
      <c r="V55" s="17" t="s">
        <v>44</v>
      </c>
      <c r="W55" s="157">
        <f>雇用表!E56</f>
        <v>303068</v>
      </c>
      <c r="X55" s="158">
        <f>雇用表!F56</f>
        <v>283206</v>
      </c>
      <c r="Y55" s="159">
        <f>取引基本表!CZ55</f>
        <v>6296376.9999999981</v>
      </c>
      <c r="Z55" s="156">
        <f t="shared" si="8"/>
        <v>4.8133712450826892E-2</v>
      </c>
      <c r="AA55" s="150">
        <f t="shared" si="9"/>
        <v>4.4979199943078391E-2</v>
      </c>
      <c r="AC55" s="32"/>
      <c r="AD55" s="16" t="s">
        <v>14</v>
      </c>
      <c r="AE55" s="17" t="s">
        <v>44</v>
      </c>
      <c r="AF55" s="101">
        <v>1432161</v>
      </c>
      <c r="AG55" s="102">
        <v>670880</v>
      </c>
      <c r="AH55" s="102">
        <v>725779</v>
      </c>
      <c r="AI55" s="237">
        <v>246871</v>
      </c>
      <c r="AJ55" s="237">
        <v>-37</v>
      </c>
      <c r="AK55" s="238">
        <f>取引基本表!CZ55</f>
        <v>6296376.9999999981</v>
      </c>
      <c r="AL55" s="149">
        <f t="shared" si="10"/>
        <v>0.48847996236565899</v>
      </c>
      <c r="AM55" s="156">
        <f t="shared" si="11"/>
        <v>0.22745794923016846</v>
      </c>
      <c r="AO55" s="32"/>
      <c r="AP55" s="16" t="s">
        <v>14</v>
      </c>
      <c r="AQ55" s="88" t="s">
        <v>44</v>
      </c>
      <c r="AR55" s="238">
        <f>取引基本表!CP55+取引基本表!CP16</f>
        <v>101472</v>
      </c>
      <c r="AS55" s="242">
        <f t="shared" si="15"/>
        <v>3.5981582331783549E-4</v>
      </c>
    </row>
    <row r="56" spans="1:45">
      <c r="A56" s="32"/>
      <c r="B56" s="16" t="s">
        <v>15</v>
      </c>
      <c r="C56" s="17" t="s">
        <v>45</v>
      </c>
      <c r="D56" s="187">
        <f t="shared" si="0"/>
        <v>0.95197574551988651</v>
      </c>
      <c r="E56" s="185">
        <f t="shared" si="1"/>
        <v>1.3191930807647561E-2</v>
      </c>
      <c r="F56" s="185">
        <f t="shared" si="2"/>
        <v>1.2945413056277187E-2</v>
      </c>
      <c r="G56" s="185">
        <f t="shared" si="3"/>
        <v>0.27192078591172775</v>
      </c>
      <c r="H56" s="185">
        <f t="shared" si="4"/>
        <v>7.5935571679909372E-2</v>
      </c>
      <c r="I56" s="168">
        <f t="shared" si="5"/>
        <v>-1.1280413287790704E-4</v>
      </c>
      <c r="L56" s="32"/>
      <c r="M56" s="15" t="s">
        <v>15</v>
      </c>
      <c r="N56" s="88" t="s">
        <v>45</v>
      </c>
      <c r="O56" s="157">
        <f>取引基本表!CF56+SUM(取引基本表!CO56:CU56)</f>
        <v>16985562.999999996</v>
      </c>
      <c r="P56" s="101">
        <f>ABS(取引基本表!CY56)</f>
        <v>815719</v>
      </c>
      <c r="Q56" s="187">
        <f t="shared" si="13"/>
        <v>4.8024254480113507E-2</v>
      </c>
      <c r="R56" s="190">
        <f t="shared" si="14"/>
        <v>0.95197574551988651</v>
      </c>
      <c r="T56" s="32"/>
      <c r="U56" s="16" t="s">
        <v>15</v>
      </c>
      <c r="V56" s="17" t="s">
        <v>45</v>
      </c>
      <c r="W56" s="157">
        <f>雇用表!E57</f>
        <v>249050</v>
      </c>
      <c r="X56" s="158">
        <f>雇用表!F57</f>
        <v>244396</v>
      </c>
      <c r="Y56" s="159">
        <f>取引基本表!CZ56</f>
        <v>18878964.999999996</v>
      </c>
      <c r="Z56" s="156">
        <f t="shared" si="8"/>
        <v>1.3191930807647561E-2</v>
      </c>
      <c r="AA56" s="150">
        <f t="shared" si="9"/>
        <v>1.2945413056277187E-2</v>
      </c>
      <c r="AC56" s="32"/>
      <c r="AD56" s="16" t="s">
        <v>15</v>
      </c>
      <c r="AE56" s="17" t="s">
        <v>45</v>
      </c>
      <c r="AF56" s="101">
        <v>1433585</v>
      </c>
      <c r="AG56" s="102">
        <v>2321962</v>
      </c>
      <c r="AH56" s="102">
        <v>1039256</v>
      </c>
      <c r="AI56" s="237">
        <v>338836</v>
      </c>
      <c r="AJ56" s="237">
        <v>-56</v>
      </c>
      <c r="AK56" s="238">
        <f>取引基本表!CZ56</f>
        <v>18878964.999999996</v>
      </c>
      <c r="AL56" s="149">
        <f t="shared" si="10"/>
        <v>0.27192078591172775</v>
      </c>
      <c r="AM56" s="156">
        <f t="shared" si="11"/>
        <v>7.5935571679909372E-2</v>
      </c>
      <c r="AO56" s="32"/>
      <c r="AP56" s="16" t="s">
        <v>15</v>
      </c>
      <c r="AQ56" s="88" t="s">
        <v>45</v>
      </c>
      <c r="AR56" s="238">
        <f>取引基本表!CP56+取引基本表!CP17</f>
        <v>-31812</v>
      </c>
      <c r="AS56" s="242">
        <f t="shared" si="15"/>
        <v>-1.1280413287790704E-4</v>
      </c>
    </row>
    <row r="57" spans="1:45">
      <c r="A57" s="32"/>
      <c r="B57" s="16" t="s">
        <v>16</v>
      </c>
      <c r="C57" s="17" t="s">
        <v>46</v>
      </c>
      <c r="D57" s="187">
        <f t="shared" si="0"/>
        <v>0.57562759326099799</v>
      </c>
      <c r="E57" s="185">
        <f t="shared" si="1"/>
        <v>2.0105717304487375E-2</v>
      </c>
      <c r="F57" s="185">
        <f t="shared" si="2"/>
        <v>1.9715371081193773E-2</v>
      </c>
      <c r="G57" s="185">
        <f t="shared" si="3"/>
        <v>0.2017246525353803</v>
      </c>
      <c r="H57" s="185">
        <f t="shared" si="4"/>
        <v>0.1053431494739865</v>
      </c>
      <c r="I57" s="168">
        <f t="shared" si="5"/>
        <v>6.3625544971758258E-4</v>
      </c>
      <c r="L57" s="32"/>
      <c r="M57" s="15" t="s">
        <v>16</v>
      </c>
      <c r="N57" s="88" t="s">
        <v>46</v>
      </c>
      <c r="O57" s="157">
        <f>取引基本表!CF57+SUM(取引基本表!CO57:CU57)</f>
        <v>8765749</v>
      </c>
      <c r="P57" s="101">
        <f>ABS(取引基本表!CY57)</f>
        <v>3719942</v>
      </c>
      <c r="Q57" s="187">
        <f t="shared" si="13"/>
        <v>0.42437240673900201</v>
      </c>
      <c r="R57" s="190">
        <f t="shared" si="14"/>
        <v>0.57562759326099799</v>
      </c>
      <c r="T57" s="32"/>
      <c r="U57" s="16" t="s">
        <v>16</v>
      </c>
      <c r="V57" s="17" t="s">
        <v>46</v>
      </c>
      <c r="W57" s="157">
        <f>雇用表!E58</f>
        <v>160188</v>
      </c>
      <c r="X57" s="158">
        <f>雇用表!F58</f>
        <v>157078</v>
      </c>
      <c r="Y57" s="159">
        <f>取引基本表!CZ57</f>
        <v>7967286</v>
      </c>
      <c r="Z57" s="156">
        <f t="shared" si="8"/>
        <v>2.0105717304487375E-2</v>
      </c>
      <c r="AA57" s="150">
        <f t="shared" si="9"/>
        <v>1.9715371081193773E-2</v>
      </c>
      <c r="AC57" s="32"/>
      <c r="AD57" s="16" t="s">
        <v>16</v>
      </c>
      <c r="AE57" s="17" t="s">
        <v>46</v>
      </c>
      <c r="AF57" s="101">
        <v>839299</v>
      </c>
      <c r="AG57" s="102">
        <v>340134</v>
      </c>
      <c r="AH57" s="102">
        <v>401318</v>
      </c>
      <c r="AI57" s="237">
        <v>26473</v>
      </c>
      <c r="AJ57" s="237">
        <v>-26</v>
      </c>
      <c r="AK57" s="238">
        <f>取引基本表!CZ57</f>
        <v>7967286</v>
      </c>
      <c r="AL57" s="149">
        <f t="shared" si="10"/>
        <v>0.2017246525353803</v>
      </c>
      <c r="AM57" s="156">
        <f t="shared" si="11"/>
        <v>0.1053431494739865</v>
      </c>
      <c r="AO57" s="32"/>
      <c r="AP57" s="16" t="s">
        <v>16</v>
      </c>
      <c r="AQ57" s="88" t="s">
        <v>46</v>
      </c>
      <c r="AR57" s="238">
        <f>取引基本表!CP57+取引基本表!CP18</f>
        <v>179431</v>
      </c>
      <c r="AS57" s="242">
        <f t="shared" si="15"/>
        <v>6.3625544971758258E-4</v>
      </c>
    </row>
    <row r="58" spans="1:45">
      <c r="A58" s="32"/>
      <c r="B58" s="16" t="s">
        <v>17</v>
      </c>
      <c r="C58" s="17" t="s">
        <v>47</v>
      </c>
      <c r="D58" s="187">
        <f t="shared" si="0"/>
        <v>0.90548322286508864</v>
      </c>
      <c r="E58" s="185">
        <f t="shared" si="1"/>
        <v>6.7653817278814754E-2</v>
      </c>
      <c r="F58" s="185">
        <f t="shared" si="2"/>
        <v>6.1609645897765769E-2</v>
      </c>
      <c r="G58" s="185">
        <f t="shared" si="3"/>
        <v>0.49490367674882529</v>
      </c>
      <c r="H58" s="185">
        <f t="shared" si="4"/>
        <v>0.30415278292369591</v>
      </c>
      <c r="I58" s="168">
        <f t="shared" si="5"/>
        <v>8.7394835286959643E-4</v>
      </c>
      <c r="L58" s="32"/>
      <c r="M58" s="15" t="s">
        <v>17</v>
      </c>
      <c r="N58" s="88" t="s">
        <v>47</v>
      </c>
      <c r="O58" s="157">
        <f>取引基本表!CF58+SUM(取引基本表!CO58:CU58)</f>
        <v>11425907.999999996</v>
      </c>
      <c r="P58" s="101">
        <f>ABS(取引基本表!CY58)</f>
        <v>1079940</v>
      </c>
      <c r="Q58" s="187">
        <f t="shared" si="13"/>
        <v>9.4516777134911328E-2</v>
      </c>
      <c r="R58" s="190">
        <f t="shared" si="14"/>
        <v>0.90548322286508864</v>
      </c>
      <c r="T58" s="32"/>
      <c r="U58" s="16" t="s">
        <v>17</v>
      </c>
      <c r="V58" s="17" t="s">
        <v>47</v>
      </c>
      <c r="W58" s="157">
        <f>雇用表!E59</f>
        <v>771113</v>
      </c>
      <c r="X58" s="158">
        <f>雇用表!F59</f>
        <v>702222</v>
      </c>
      <c r="Y58" s="159">
        <f>取引基本表!CZ58</f>
        <v>11397922.999999998</v>
      </c>
      <c r="Z58" s="156">
        <f t="shared" si="8"/>
        <v>6.7653817278814754E-2</v>
      </c>
      <c r="AA58" s="150">
        <f t="shared" si="9"/>
        <v>6.1609645897765769E-2</v>
      </c>
      <c r="AC58" s="32"/>
      <c r="AD58" s="16" t="s">
        <v>17</v>
      </c>
      <c r="AE58" s="17" t="s">
        <v>47</v>
      </c>
      <c r="AF58" s="101">
        <v>3466710</v>
      </c>
      <c r="AG58" s="102">
        <v>700146</v>
      </c>
      <c r="AH58" s="102">
        <v>1016263</v>
      </c>
      <c r="AI58" s="237">
        <v>457835</v>
      </c>
      <c r="AJ58" s="237">
        <v>-80</v>
      </c>
      <c r="AK58" s="238">
        <f>取引基本表!CZ58</f>
        <v>11397922.999999998</v>
      </c>
      <c r="AL58" s="149">
        <f t="shared" si="10"/>
        <v>0.49490367674882529</v>
      </c>
      <c r="AM58" s="156">
        <f t="shared" si="11"/>
        <v>0.30415278292369591</v>
      </c>
      <c r="AO58" s="32"/>
      <c r="AP58" s="16" t="s">
        <v>17</v>
      </c>
      <c r="AQ58" s="88" t="s">
        <v>47</v>
      </c>
      <c r="AR58" s="238">
        <f>取引基本表!CP58+取引基本表!CP19</f>
        <v>246463</v>
      </c>
      <c r="AS58" s="242">
        <f t="shared" si="15"/>
        <v>8.7394835286959643E-4</v>
      </c>
    </row>
    <row r="59" spans="1:45">
      <c r="A59" s="32"/>
      <c r="B59" s="16" t="s">
        <v>18</v>
      </c>
      <c r="C59" s="17" t="s">
        <v>165</v>
      </c>
      <c r="D59" s="187">
        <f t="shared" si="0"/>
        <v>0.81715980919090114</v>
      </c>
      <c r="E59" s="185">
        <f t="shared" si="1"/>
        <v>3.9957632658716991E-2</v>
      </c>
      <c r="F59" s="185">
        <f t="shared" si="2"/>
        <v>3.8383176605526058E-2</v>
      </c>
      <c r="G59" s="185">
        <f t="shared" si="3"/>
        <v>0.45614593557595473</v>
      </c>
      <c r="H59" s="185">
        <f t="shared" si="4"/>
        <v>0.24214713332571844</v>
      </c>
      <c r="I59" s="168">
        <f t="shared" si="5"/>
        <v>4.6845699718660566E-5</v>
      </c>
      <c r="L59" s="32"/>
      <c r="M59" s="15" t="s">
        <v>18</v>
      </c>
      <c r="N59" s="88" t="s">
        <v>165</v>
      </c>
      <c r="O59" s="157">
        <f>取引基本表!CF59+SUM(取引基本表!CO59:CU59)</f>
        <v>7609700</v>
      </c>
      <c r="P59" s="101">
        <f>ABS(取引基本表!CY59)</f>
        <v>1391359</v>
      </c>
      <c r="Q59" s="187">
        <f t="shared" si="13"/>
        <v>0.18284019080909891</v>
      </c>
      <c r="R59" s="190">
        <f t="shared" si="14"/>
        <v>0.81715980919090114</v>
      </c>
      <c r="T59" s="32"/>
      <c r="U59" s="16" t="s">
        <v>18</v>
      </c>
      <c r="V59" s="17" t="s">
        <v>165</v>
      </c>
      <c r="W59" s="157">
        <f>雇用表!E60</f>
        <v>362763</v>
      </c>
      <c r="X59" s="158">
        <f>雇用表!F60</f>
        <v>348469</v>
      </c>
      <c r="Y59" s="159">
        <f>取引基本表!CZ59</f>
        <v>9078691</v>
      </c>
      <c r="Z59" s="156">
        <f t="shared" si="8"/>
        <v>3.9957632658716991E-2</v>
      </c>
      <c r="AA59" s="150">
        <f t="shared" si="9"/>
        <v>3.8383176605526058E-2</v>
      </c>
      <c r="AC59" s="32"/>
      <c r="AD59" s="16" t="s">
        <v>18</v>
      </c>
      <c r="AE59" s="17" t="s">
        <v>165</v>
      </c>
      <c r="AF59" s="101">
        <v>2198379</v>
      </c>
      <c r="AG59" s="102">
        <v>923273</v>
      </c>
      <c r="AH59" s="102">
        <v>941892</v>
      </c>
      <c r="AI59" s="237">
        <v>77711</v>
      </c>
      <c r="AJ59" s="237">
        <v>-47</v>
      </c>
      <c r="AK59" s="238">
        <f>取引基本表!CZ59</f>
        <v>9078691</v>
      </c>
      <c r="AL59" s="149">
        <f t="shared" si="10"/>
        <v>0.45614593557595473</v>
      </c>
      <c r="AM59" s="156">
        <f t="shared" si="11"/>
        <v>0.24214713332571844</v>
      </c>
      <c r="AO59" s="32"/>
      <c r="AP59" s="16" t="s">
        <v>18</v>
      </c>
      <c r="AQ59" s="88" t="s">
        <v>165</v>
      </c>
      <c r="AR59" s="238">
        <f>取引基本表!CP59+取引基本表!CP20</f>
        <v>13211</v>
      </c>
      <c r="AS59" s="242">
        <f t="shared" si="15"/>
        <v>4.6845699718660566E-5</v>
      </c>
    </row>
    <row r="60" spans="1:45">
      <c r="A60" s="32"/>
      <c r="B60" s="16" t="s">
        <v>19</v>
      </c>
      <c r="C60" s="17" t="s">
        <v>166</v>
      </c>
      <c r="D60" s="187">
        <f t="shared" si="0"/>
        <v>0.82259318250613023</v>
      </c>
      <c r="E60" s="185">
        <f t="shared" si="1"/>
        <v>4.6815086462523157E-2</v>
      </c>
      <c r="F60" s="185">
        <f t="shared" si="2"/>
        <v>4.5164685842475794E-2</v>
      </c>
      <c r="G60" s="185">
        <f t="shared" si="3"/>
        <v>0.47706484546845068</v>
      </c>
      <c r="H60" s="185">
        <f t="shared" si="4"/>
        <v>0.27821707327890105</v>
      </c>
      <c r="I60" s="168">
        <f t="shared" si="5"/>
        <v>2.1711923350038501E-5</v>
      </c>
      <c r="L60" s="32"/>
      <c r="M60" s="15" t="s">
        <v>19</v>
      </c>
      <c r="N60" s="88" t="s">
        <v>166</v>
      </c>
      <c r="O60" s="157">
        <f>取引基本表!CF60+SUM(取引基本表!CO60:CU60)</f>
        <v>11301719</v>
      </c>
      <c r="P60" s="101">
        <f>ABS(取引基本表!CY60)</f>
        <v>2005002</v>
      </c>
      <c r="Q60" s="187">
        <f t="shared" si="13"/>
        <v>0.17740681749386975</v>
      </c>
      <c r="R60" s="190">
        <f t="shared" si="14"/>
        <v>0.82259318250613023</v>
      </c>
      <c r="T60" s="32"/>
      <c r="U60" s="16" t="s">
        <v>19</v>
      </c>
      <c r="V60" s="17" t="s">
        <v>166</v>
      </c>
      <c r="W60" s="157">
        <f>雇用表!E61</f>
        <v>731528</v>
      </c>
      <c r="X60" s="158">
        <f>雇用表!F61</f>
        <v>705739</v>
      </c>
      <c r="Y60" s="159">
        <f>取引基本表!CZ60</f>
        <v>15625903</v>
      </c>
      <c r="Z60" s="156">
        <f t="shared" si="8"/>
        <v>4.6815086462523157E-2</v>
      </c>
      <c r="AA60" s="150">
        <f t="shared" si="9"/>
        <v>4.5164685842475794E-2</v>
      </c>
      <c r="AC60" s="32"/>
      <c r="AD60" s="16" t="s">
        <v>19</v>
      </c>
      <c r="AE60" s="17" t="s">
        <v>166</v>
      </c>
      <c r="AF60" s="101">
        <v>4347393</v>
      </c>
      <c r="AG60" s="102">
        <v>1177383</v>
      </c>
      <c r="AH60" s="102">
        <v>1859594</v>
      </c>
      <c r="AI60" s="237">
        <v>70279</v>
      </c>
      <c r="AJ60" s="237">
        <v>-80</v>
      </c>
      <c r="AK60" s="238">
        <f>取引基本表!CZ60</f>
        <v>15625903</v>
      </c>
      <c r="AL60" s="149">
        <f t="shared" si="10"/>
        <v>0.47706484546845068</v>
      </c>
      <c r="AM60" s="156">
        <f t="shared" si="11"/>
        <v>0.27821707327890105</v>
      </c>
      <c r="AO60" s="32"/>
      <c r="AP60" s="16" t="s">
        <v>19</v>
      </c>
      <c r="AQ60" s="88" t="s">
        <v>166</v>
      </c>
      <c r="AR60" s="238">
        <f>取引基本表!CP60+取引基本表!CP21</f>
        <v>6123</v>
      </c>
      <c r="AS60" s="242">
        <f t="shared" si="15"/>
        <v>2.1711923350038501E-5</v>
      </c>
    </row>
    <row r="61" spans="1:45">
      <c r="A61" s="32"/>
      <c r="B61" s="16" t="s">
        <v>20</v>
      </c>
      <c r="C61" s="17" t="s">
        <v>167</v>
      </c>
      <c r="D61" s="187">
        <f t="shared" si="0"/>
        <v>0.6105244456559038</v>
      </c>
      <c r="E61" s="185">
        <f t="shared" si="1"/>
        <v>4.6691616157952115E-2</v>
      </c>
      <c r="F61" s="185">
        <f t="shared" si="2"/>
        <v>4.6019543869441161E-2</v>
      </c>
      <c r="G61" s="185">
        <f t="shared" si="3"/>
        <v>0.40490559908946694</v>
      </c>
      <c r="H61" s="185">
        <f t="shared" si="4"/>
        <v>0.27089270776958946</v>
      </c>
      <c r="I61" s="168">
        <f t="shared" si="5"/>
        <v>2.4219272852049316E-4</v>
      </c>
      <c r="L61" s="32"/>
      <c r="M61" s="15" t="s">
        <v>20</v>
      </c>
      <c r="N61" s="88" t="s">
        <v>167</v>
      </c>
      <c r="O61" s="157">
        <f>取引基本表!CF61+SUM(取引基本表!CO61:CU61)</f>
        <v>5341583</v>
      </c>
      <c r="P61" s="101">
        <f>ABS(取引基本表!CY61)</f>
        <v>2080416</v>
      </c>
      <c r="Q61" s="187">
        <f t="shared" si="13"/>
        <v>0.38947555434409614</v>
      </c>
      <c r="R61" s="190">
        <f t="shared" si="14"/>
        <v>0.6105244456559038</v>
      </c>
      <c r="T61" s="32"/>
      <c r="U61" s="16" t="s">
        <v>20</v>
      </c>
      <c r="V61" s="17" t="s">
        <v>167</v>
      </c>
      <c r="W61" s="157">
        <f>雇用表!E62</f>
        <v>256151</v>
      </c>
      <c r="X61" s="158">
        <f>雇用表!F62</f>
        <v>252464</v>
      </c>
      <c r="Y61" s="159">
        <f>取引基本表!CZ61</f>
        <v>5486017</v>
      </c>
      <c r="Z61" s="156">
        <f t="shared" si="8"/>
        <v>4.6691616157952115E-2</v>
      </c>
      <c r="AA61" s="150">
        <f t="shared" si="9"/>
        <v>4.6019543869441161E-2</v>
      </c>
      <c r="AC61" s="32"/>
      <c r="AD61" s="16" t="s">
        <v>20</v>
      </c>
      <c r="AE61" s="17" t="s">
        <v>167</v>
      </c>
      <c r="AF61" s="101">
        <v>1486122</v>
      </c>
      <c r="AG61" s="102">
        <v>15349</v>
      </c>
      <c r="AH61" s="102">
        <v>881925</v>
      </c>
      <c r="AI61" s="237">
        <v>-162046</v>
      </c>
      <c r="AJ61" s="237">
        <v>-31</v>
      </c>
      <c r="AK61" s="238">
        <f>取引基本表!CZ61</f>
        <v>5486017</v>
      </c>
      <c r="AL61" s="149">
        <f t="shared" si="10"/>
        <v>0.40490559908946694</v>
      </c>
      <c r="AM61" s="156">
        <f t="shared" si="11"/>
        <v>0.27089270776958946</v>
      </c>
      <c r="AO61" s="32"/>
      <c r="AP61" s="16" t="s">
        <v>20</v>
      </c>
      <c r="AQ61" s="88" t="s">
        <v>167</v>
      </c>
      <c r="AR61" s="238">
        <f>取引基本表!CP61+取引基本表!CP22</f>
        <v>68301</v>
      </c>
      <c r="AS61" s="242">
        <f t="shared" si="15"/>
        <v>2.4219272852049316E-4</v>
      </c>
    </row>
    <row r="62" spans="1:45">
      <c r="A62" s="32"/>
      <c r="B62" s="16" t="s">
        <v>21</v>
      </c>
      <c r="C62" s="17" t="s">
        <v>240</v>
      </c>
      <c r="D62" s="187">
        <f t="shared" si="0"/>
        <v>0.6402559959516958</v>
      </c>
      <c r="E62" s="185">
        <f t="shared" si="1"/>
        <v>3.6053246632471177E-2</v>
      </c>
      <c r="F62" s="185">
        <f t="shared" si="2"/>
        <v>3.5682280700125607E-2</v>
      </c>
      <c r="G62" s="185">
        <f t="shared" si="3"/>
        <v>0.35285893963381126</v>
      </c>
      <c r="H62" s="185">
        <f t="shared" si="4"/>
        <v>0.21190148403682052</v>
      </c>
      <c r="I62" s="168">
        <f t="shared" si="5"/>
        <v>1.2001307296783489E-4</v>
      </c>
      <c r="L62" s="32"/>
      <c r="M62" s="15" t="s">
        <v>21</v>
      </c>
      <c r="N62" s="88" t="s">
        <v>188</v>
      </c>
      <c r="O62" s="157">
        <f>取引基本表!CF62+SUM(取引基本表!CO62:CU62)</f>
        <v>9849062.0000000037</v>
      </c>
      <c r="P62" s="101">
        <f>ABS(取引基本表!CY62)</f>
        <v>3543141</v>
      </c>
      <c r="Q62" s="187">
        <f t="shared" si="13"/>
        <v>0.35974400404830414</v>
      </c>
      <c r="R62" s="190">
        <f t="shared" si="14"/>
        <v>0.6402559959516958</v>
      </c>
      <c r="T62" s="32"/>
      <c r="U62" s="16" t="s">
        <v>21</v>
      </c>
      <c r="V62" s="17" t="s">
        <v>188</v>
      </c>
      <c r="W62" s="157">
        <f>雇用表!E63</f>
        <v>458239</v>
      </c>
      <c r="X62" s="158">
        <f>雇用表!F63</f>
        <v>453524</v>
      </c>
      <c r="Y62" s="159">
        <f>取引基本表!CZ62</f>
        <v>12710062.000000004</v>
      </c>
      <c r="Z62" s="156">
        <f t="shared" si="8"/>
        <v>3.6053246632471177E-2</v>
      </c>
      <c r="AA62" s="150">
        <f t="shared" si="9"/>
        <v>3.5682280700125607E-2</v>
      </c>
      <c r="AC62" s="32"/>
      <c r="AD62" s="16" t="s">
        <v>21</v>
      </c>
      <c r="AE62" s="17" t="s">
        <v>188</v>
      </c>
      <c r="AF62" s="101">
        <v>2693281</v>
      </c>
      <c r="AG62" s="102">
        <v>-298369</v>
      </c>
      <c r="AH62" s="102">
        <v>2514208</v>
      </c>
      <c r="AI62" s="237">
        <v>-424182</v>
      </c>
      <c r="AJ62" s="237">
        <v>-79</v>
      </c>
      <c r="AK62" s="238">
        <f>取引基本表!CZ62</f>
        <v>12710062.000000004</v>
      </c>
      <c r="AL62" s="149">
        <f t="shared" si="10"/>
        <v>0.35285893963381126</v>
      </c>
      <c r="AM62" s="156">
        <f t="shared" si="11"/>
        <v>0.21190148403682052</v>
      </c>
      <c r="AO62" s="32"/>
      <c r="AP62" s="16" t="s">
        <v>21</v>
      </c>
      <c r="AQ62" s="88" t="s">
        <v>240</v>
      </c>
      <c r="AR62" s="238">
        <f>取引基本表!CP62+取引基本表!CP23</f>
        <v>33845</v>
      </c>
      <c r="AS62" s="242">
        <f t="shared" si="15"/>
        <v>1.2001307296783489E-4</v>
      </c>
    </row>
    <row r="63" spans="1:45">
      <c r="A63" s="32"/>
      <c r="B63" s="16" t="s">
        <v>22</v>
      </c>
      <c r="C63" s="17" t="s">
        <v>48</v>
      </c>
      <c r="D63" s="187">
        <f t="shared" si="0"/>
        <v>0.67493857942008262</v>
      </c>
      <c r="E63" s="185">
        <f t="shared" si="1"/>
        <v>3.6104931936662712E-2</v>
      </c>
      <c r="F63" s="185">
        <f t="shared" si="2"/>
        <v>3.5391364971123433E-2</v>
      </c>
      <c r="G63" s="185">
        <f t="shared" si="3"/>
        <v>0.35135053440391312</v>
      </c>
      <c r="H63" s="185">
        <f t="shared" si="4"/>
        <v>0.1977103040417881</v>
      </c>
      <c r="I63" s="168">
        <f t="shared" si="5"/>
        <v>1.0625878405626697E-2</v>
      </c>
      <c r="L63" s="32"/>
      <c r="M63" s="15" t="s">
        <v>22</v>
      </c>
      <c r="N63" s="88" t="s">
        <v>48</v>
      </c>
      <c r="O63" s="157">
        <f>取引基本表!CF63+SUM(取引基本表!CO63:CU63)</f>
        <v>12993609</v>
      </c>
      <c r="P63" s="101">
        <f>ABS(取引基本表!CY63)</f>
        <v>4223721</v>
      </c>
      <c r="Q63" s="187">
        <f t="shared" si="13"/>
        <v>0.32506142057991738</v>
      </c>
      <c r="R63" s="190">
        <f t="shared" si="14"/>
        <v>0.67493857942008262</v>
      </c>
      <c r="T63" s="32"/>
      <c r="U63" s="16" t="s">
        <v>22</v>
      </c>
      <c r="V63" s="17" t="s">
        <v>48</v>
      </c>
      <c r="W63" s="157">
        <f>雇用表!E64</f>
        <v>519589</v>
      </c>
      <c r="X63" s="158">
        <f>雇用表!F64</f>
        <v>509320</v>
      </c>
      <c r="Y63" s="159">
        <f>取引基本表!CZ63</f>
        <v>14391081</v>
      </c>
      <c r="Z63" s="156">
        <f t="shared" si="8"/>
        <v>3.6104931936662712E-2</v>
      </c>
      <c r="AA63" s="150">
        <f t="shared" si="9"/>
        <v>3.5391364971123433E-2</v>
      </c>
      <c r="AC63" s="32"/>
      <c r="AD63" s="16" t="s">
        <v>22</v>
      </c>
      <c r="AE63" s="17" t="s">
        <v>48</v>
      </c>
      <c r="AF63" s="101">
        <v>2845265</v>
      </c>
      <c r="AG63" s="102">
        <v>-116193</v>
      </c>
      <c r="AH63" s="102">
        <v>2558998</v>
      </c>
      <c r="AI63" s="237">
        <v>-231694</v>
      </c>
      <c r="AJ63" s="237">
        <v>-62</v>
      </c>
      <c r="AK63" s="238">
        <f>取引基本表!CZ63</f>
        <v>14391081</v>
      </c>
      <c r="AL63" s="149">
        <f t="shared" si="10"/>
        <v>0.35135053440391312</v>
      </c>
      <c r="AM63" s="156">
        <f t="shared" si="11"/>
        <v>0.1977103040417881</v>
      </c>
      <c r="AO63" s="32"/>
      <c r="AP63" s="16" t="s">
        <v>22</v>
      </c>
      <c r="AQ63" s="88" t="s">
        <v>48</v>
      </c>
      <c r="AR63" s="238">
        <f>取引基本表!CP63+取引基本表!CP24</f>
        <v>2996614</v>
      </c>
      <c r="AS63" s="242">
        <f t="shared" si="15"/>
        <v>1.0625878405626697E-2</v>
      </c>
    </row>
    <row r="64" spans="1:45">
      <c r="A64" s="32"/>
      <c r="B64" s="16" t="s">
        <v>23</v>
      </c>
      <c r="C64" s="17" t="s">
        <v>229</v>
      </c>
      <c r="D64" s="187">
        <f t="shared" si="0"/>
        <v>0.33283389877585678</v>
      </c>
      <c r="E64" s="185">
        <f t="shared" si="1"/>
        <v>2.9240056340579627E-2</v>
      </c>
      <c r="F64" s="185">
        <f t="shared" si="2"/>
        <v>2.9053642032377994E-2</v>
      </c>
      <c r="G64" s="185">
        <f t="shared" si="3"/>
        <v>0.32386455387968205</v>
      </c>
      <c r="H64" s="185">
        <f t="shared" si="4"/>
        <v>0.18388593548646814</v>
      </c>
      <c r="I64" s="168">
        <f t="shared" si="5"/>
        <v>1.1630038017248011E-2</v>
      </c>
      <c r="L64" s="32"/>
      <c r="M64" s="15" t="s">
        <v>23</v>
      </c>
      <c r="N64" s="88" t="s">
        <v>160</v>
      </c>
      <c r="O64" s="157">
        <f>取引基本表!CF64+SUM(取引基本表!CO64:CU64)</f>
        <v>10152815</v>
      </c>
      <c r="P64" s="101">
        <f>ABS(取引基本表!CY64)</f>
        <v>6773614</v>
      </c>
      <c r="Q64" s="187">
        <f t="shared" si="13"/>
        <v>0.66716610122414322</v>
      </c>
      <c r="R64" s="190">
        <f t="shared" si="14"/>
        <v>0.33283389877585678</v>
      </c>
      <c r="T64" s="32"/>
      <c r="U64" s="16" t="s">
        <v>23</v>
      </c>
      <c r="V64" s="17" t="s">
        <v>160</v>
      </c>
      <c r="W64" s="157">
        <f>雇用表!E65</f>
        <v>127837</v>
      </c>
      <c r="X64" s="158">
        <f>雇用表!F65</f>
        <v>127022</v>
      </c>
      <c r="Y64" s="159">
        <f>取引基本表!CZ64</f>
        <v>4371982</v>
      </c>
      <c r="Z64" s="156">
        <f t="shared" si="8"/>
        <v>2.9240056340579627E-2</v>
      </c>
      <c r="AA64" s="150">
        <f t="shared" si="9"/>
        <v>2.9053642032377994E-2</v>
      </c>
      <c r="AC64" s="32"/>
      <c r="AD64" s="16" t="s">
        <v>23</v>
      </c>
      <c r="AE64" s="17" t="s">
        <v>160</v>
      </c>
      <c r="AF64" s="101">
        <v>803946</v>
      </c>
      <c r="AG64" s="102">
        <v>-18709</v>
      </c>
      <c r="AH64" s="102">
        <v>858771</v>
      </c>
      <c r="AI64" s="237">
        <v>-228055</v>
      </c>
      <c r="AJ64" s="237">
        <v>-23</v>
      </c>
      <c r="AK64" s="238">
        <f>取引基本表!CZ64</f>
        <v>4371982</v>
      </c>
      <c r="AL64" s="149">
        <f t="shared" si="10"/>
        <v>0.32386455387968205</v>
      </c>
      <c r="AM64" s="156">
        <f t="shared" si="11"/>
        <v>0.18388593548646814</v>
      </c>
      <c r="AO64" s="32"/>
      <c r="AP64" s="16" t="s">
        <v>23</v>
      </c>
      <c r="AQ64" s="88" t="s">
        <v>229</v>
      </c>
      <c r="AR64" s="238">
        <f>取引基本表!CP64+取引基本表!CP25</f>
        <v>3279798</v>
      </c>
      <c r="AS64" s="242">
        <f t="shared" si="15"/>
        <v>1.1630038017248011E-2</v>
      </c>
    </row>
    <row r="65" spans="1:45">
      <c r="A65" s="32"/>
      <c r="B65" s="16" t="s">
        <v>24</v>
      </c>
      <c r="C65" s="17" t="s">
        <v>157</v>
      </c>
      <c r="D65" s="187">
        <f t="shared" si="0"/>
        <v>0.89003580182550879</v>
      </c>
      <c r="E65" s="185">
        <f t="shared" si="1"/>
        <v>2.4864164972245455E-2</v>
      </c>
      <c r="F65" s="185">
        <f t="shared" si="2"/>
        <v>2.4586710640473425E-2</v>
      </c>
      <c r="G65" s="185">
        <f t="shared" si="3"/>
        <v>0.2249817250716569</v>
      </c>
      <c r="H65" s="185">
        <f t="shared" si="4"/>
        <v>0.14596959614295954</v>
      </c>
      <c r="I65" s="168">
        <f t="shared" si="5"/>
        <v>1.9903380061732638E-2</v>
      </c>
      <c r="L65" s="32"/>
      <c r="M65" s="15" t="s">
        <v>24</v>
      </c>
      <c r="N65" s="88" t="s">
        <v>157</v>
      </c>
      <c r="O65" s="157">
        <f>取引基本表!CF65+SUM(取引基本表!CO65:CU65)</f>
        <v>35211333</v>
      </c>
      <c r="P65" s="101">
        <f>ABS(取引基本表!CY65)</f>
        <v>3871986</v>
      </c>
      <c r="Q65" s="187">
        <f t="shared" si="13"/>
        <v>0.10996419817449116</v>
      </c>
      <c r="R65" s="190">
        <f t="shared" si="14"/>
        <v>0.89003580182550879</v>
      </c>
      <c r="T65" s="32"/>
      <c r="U65" s="16" t="s">
        <v>24</v>
      </c>
      <c r="V65" s="17" t="s">
        <v>157</v>
      </c>
      <c r="W65" s="157">
        <f>雇用表!E66</f>
        <v>1146001</v>
      </c>
      <c r="X65" s="158">
        <f>雇用表!F66</f>
        <v>1133213</v>
      </c>
      <c r="Y65" s="159">
        <f>取引基本表!CZ65</f>
        <v>46090468</v>
      </c>
      <c r="Z65" s="156">
        <f t="shared" si="8"/>
        <v>2.4864164972245455E-2</v>
      </c>
      <c r="AA65" s="150">
        <f t="shared" si="9"/>
        <v>2.4586710640473425E-2</v>
      </c>
      <c r="AC65" s="32"/>
      <c r="AD65" s="16" t="s">
        <v>24</v>
      </c>
      <c r="AE65" s="17" t="s">
        <v>157</v>
      </c>
      <c r="AF65" s="101">
        <v>6727807</v>
      </c>
      <c r="AG65" s="102">
        <v>-103940</v>
      </c>
      <c r="AH65" s="102">
        <v>4587470</v>
      </c>
      <c r="AI65" s="237">
        <v>-841562</v>
      </c>
      <c r="AJ65" s="237">
        <v>-262</v>
      </c>
      <c r="AK65" s="238">
        <f>取引基本表!CZ65</f>
        <v>46090468</v>
      </c>
      <c r="AL65" s="149">
        <f t="shared" si="10"/>
        <v>0.2249817250716569</v>
      </c>
      <c r="AM65" s="156">
        <f t="shared" si="11"/>
        <v>0.14596959614295954</v>
      </c>
      <c r="AO65" s="32"/>
      <c r="AP65" s="16" t="s">
        <v>24</v>
      </c>
      <c r="AQ65" s="88" t="s">
        <v>157</v>
      </c>
      <c r="AR65" s="238">
        <f>取引基本表!CP65+取引基本表!CP26</f>
        <v>5612971</v>
      </c>
      <c r="AS65" s="242">
        <f t="shared" si="15"/>
        <v>1.9903380061732638E-2</v>
      </c>
    </row>
    <row r="66" spans="1:45">
      <c r="A66" s="32"/>
      <c r="B66" s="16" t="s">
        <v>25</v>
      </c>
      <c r="C66" s="17" t="s">
        <v>49</v>
      </c>
      <c r="D66" s="187">
        <f t="shared" si="0"/>
        <v>0.75269456831831461</v>
      </c>
      <c r="E66" s="185">
        <f t="shared" si="1"/>
        <v>8.5196448787463505E-2</v>
      </c>
      <c r="F66" s="185">
        <f t="shared" si="2"/>
        <v>7.2991956146100226E-2</v>
      </c>
      <c r="G66" s="185">
        <f t="shared" si="3"/>
        <v>0.4777787046416016</v>
      </c>
      <c r="H66" s="185">
        <f t="shared" si="4"/>
        <v>0.27530095930405768</v>
      </c>
      <c r="I66" s="168">
        <f t="shared" si="5"/>
        <v>8.1809910185613229E-3</v>
      </c>
      <c r="L66" s="32"/>
      <c r="M66" s="15" t="s">
        <v>25</v>
      </c>
      <c r="N66" s="88" t="s">
        <v>49</v>
      </c>
      <c r="O66" s="157">
        <f>取引基本表!CF66+SUM(取引基本表!CO66:CU66)</f>
        <v>10294970</v>
      </c>
      <c r="P66" s="101">
        <f>ABS(取引基本表!CY66)</f>
        <v>2546002</v>
      </c>
      <c r="Q66" s="187">
        <f t="shared" si="13"/>
        <v>0.24730543168168534</v>
      </c>
      <c r="R66" s="190">
        <f t="shared" si="14"/>
        <v>0.75269456831831461</v>
      </c>
      <c r="T66" s="32"/>
      <c r="U66" s="16" t="s">
        <v>25</v>
      </c>
      <c r="V66" s="17" t="s">
        <v>49</v>
      </c>
      <c r="W66" s="157">
        <f>雇用表!E67</f>
        <v>714926</v>
      </c>
      <c r="X66" s="158">
        <f>雇用表!F67</f>
        <v>612512</v>
      </c>
      <c r="Y66" s="159">
        <f>取引基本表!CZ66</f>
        <v>8391500</v>
      </c>
      <c r="Z66" s="156">
        <f t="shared" si="8"/>
        <v>8.5196448787463505E-2</v>
      </c>
      <c r="AA66" s="150">
        <f t="shared" si="9"/>
        <v>7.2991956146100226E-2</v>
      </c>
      <c r="AC66" s="32"/>
      <c r="AD66" s="16" t="s">
        <v>25</v>
      </c>
      <c r="AE66" s="17" t="s">
        <v>49</v>
      </c>
      <c r="AF66" s="101">
        <v>2310188</v>
      </c>
      <c r="AG66" s="102">
        <v>521188</v>
      </c>
      <c r="AH66" s="102">
        <v>940549</v>
      </c>
      <c r="AI66" s="237">
        <v>237379</v>
      </c>
      <c r="AJ66" s="237">
        <v>-24</v>
      </c>
      <c r="AK66" s="238">
        <f>取引基本表!CZ66</f>
        <v>8391500</v>
      </c>
      <c r="AL66" s="149">
        <f t="shared" si="10"/>
        <v>0.4777787046416016</v>
      </c>
      <c r="AM66" s="156">
        <f t="shared" si="11"/>
        <v>0.27530095930405768</v>
      </c>
      <c r="AO66" s="32"/>
      <c r="AP66" s="16" t="s">
        <v>25</v>
      </c>
      <c r="AQ66" s="88" t="s">
        <v>49</v>
      </c>
      <c r="AR66" s="238">
        <f>取引基本表!CP66+取引基本表!CP27</f>
        <v>2307129</v>
      </c>
      <c r="AS66" s="242">
        <f t="shared" si="15"/>
        <v>8.1809910185613229E-3</v>
      </c>
    </row>
    <row r="67" spans="1:45">
      <c r="A67" s="32"/>
      <c r="B67" s="16" t="s">
        <v>26</v>
      </c>
      <c r="C67" s="17" t="s">
        <v>50</v>
      </c>
      <c r="D67" s="187">
        <f t="shared" si="0"/>
        <v>1</v>
      </c>
      <c r="E67" s="185">
        <f t="shared" si="1"/>
        <v>7.4471514552197096E-2</v>
      </c>
      <c r="F67" s="185">
        <f t="shared" si="2"/>
        <v>6.1551533643574206E-2</v>
      </c>
      <c r="G67" s="185">
        <f t="shared" si="3"/>
        <v>0.47532606539144517</v>
      </c>
      <c r="H67" s="185">
        <f t="shared" si="4"/>
        <v>0.34388894806464104</v>
      </c>
      <c r="I67" s="168">
        <f t="shared" si="5"/>
        <v>0</v>
      </c>
      <c r="L67" s="32"/>
      <c r="M67" s="15" t="s">
        <v>26</v>
      </c>
      <c r="N67" s="88" t="s">
        <v>50</v>
      </c>
      <c r="O67" s="157">
        <f>取引基本表!CF67+SUM(取引基本表!CO67:CU67)</f>
        <v>66693984</v>
      </c>
      <c r="P67" s="101">
        <f>ABS(取引基本表!CY67)</f>
        <v>0</v>
      </c>
      <c r="Q67" s="187">
        <f t="shared" si="13"/>
        <v>0</v>
      </c>
      <c r="R67" s="190">
        <f t="shared" si="14"/>
        <v>1</v>
      </c>
      <c r="T67" s="32"/>
      <c r="U67" s="16" t="s">
        <v>26</v>
      </c>
      <c r="V67" s="17" t="s">
        <v>50</v>
      </c>
      <c r="W67" s="157">
        <f>雇用表!E68</f>
        <v>4966802</v>
      </c>
      <c r="X67" s="158">
        <f>雇用表!F68</f>
        <v>4105117</v>
      </c>
      <c r="Y67" s="159">
        <f>取引基本表!CZ67</f>
        <v>66693984</v>
      </c>
      <c r="Z67" s="156">
        <f t="shared" si="8"/>
        <v>7.4471514552197096E-2</v>
      </c>
      <c r="AA67" s="150">
        <f t="shared" si="9"/>
        <v>6.1551533643574206E-2</v>
      </c>
      <c r="AC67" s="32"/>
      <c r="AD67" s="16" t="s">
        <v>26</v>
      </c>
      <c r="AE67" s="17" t="s">
        <v>50</v>
      </c>
      <c r="AF67" s="101">
        <v>22935324</v>
      </c>
      <c r="AG67" s="102">
        <v>2602402</v>
      </c>
      <c r="AH67" s="102">
        <v>3201790</v>
      </c>
      <c r="AI67" s="237">
        <v>3214433</v>
      </c>
      <c r="AJ67" s="237">
        <v>-252560</v>
      </c>
      <c r="AK67" s="238">
        <f>取引基本表!CZ67</f>
        <v>66693984</v>
      </c>
      <c r="AL67" s="149">
        <f t="shared" si="10"/>
        <v>0.47532606539144517</v>
      </c>
      <c r="AM67" s="156">
        <f t="shared" si="11"/>
        <v>0.34388894806464104</v>
      </c>
      <c r="AO67" s="32"/>
      <c r="AP67" s="16" t="s">
        <v>26</v>
      </c>
      <c r="AQ67" s="88" t="s">
        <v>50</v>
      </c>
      <c r="AR67" s="238">
        <f>取引基本表!CP67+取引基本表!CP28</f>
        <v>0</v>
      </c>
      <c r="AS67" s="242">
        <f t="shared" si="15"/>
        <v>0</v>
      </c>
    </row>
    <row r="68" spans="1:45">
      <c r="A68" s="32"/>
      <c r="B68" s="16" t="s">
        <v>27</v>
      </c>
      <c r="C68" s="17" t="s">
        <v>158</v>
      </c>
      <c r="D68" s="187">
        <f t="shared" si="0"/>
        <v>0.99984036918919228</v>
      </c>
      <c r="E68" s="185">
        <f t="shared" si="1"/>
        <v>7.981424675547558E-3</v>
      </c>
      <c r="F68" s="185">
        <f t="shared" si="2"/>
        <v>7.981424675547558E-3</v>
      </c>
      <c r="G68" s="185">
        <f t="shared" si="3"/>
        <v>0.43566088417809079</v>
      </c>
      <c r="H68" s="185">
        <f t="shared" si="4"/>
        <v>7.845939969959051E-2</v>
      </c>
      <c r="I68" s="168">
        <f t="shared" si="5"/>
        <v>2.3125811741547164E-2</v>
      </c>
      <c r="L68" s="32"/>
      <c r="M68" s="15" t="s">
        <v>27</v>
      </c>
      <c r="N68" s="88" t="s">
        <v>158</v>
      </c>
      <c r="O68" s="157">
        <f>取引基本表!CF68+SUM(取引基本表!CO68:CU68)</f>
        <v>21831625</v>
      </c>
      <c r="P68" s="101">
        <f>ABS(取引基本表!CY68)</f>
        <v>3485</v>
      </c>
      <c r="Q68" s="187">
        <f t="shared" si="13"/>
        <v>1.5963081080771588E-4</v>
      </c>
      <c r="R68" s="190">
        <f t="shared" si="14"/>
        <v>0.99984036918919228</v>
      </c>
      <c r="T68" s="32"/>
      <c r="U68" s="16" t="s">
        <v>27</v>
      </c>
      <c r="V68" s="17" t="s">
        <v>158</v>
      </c>
      <c r="W68" s="157">
        <f>雇用表!E69</f>
        <v>174539</v>
      </c>
      <c r="X68" s="158">
        <f>雇用表!F69</f>
        <v>174539</v>
      </c>
      <c r="Y68" s="159">
        <f>取引基本表!CZ68</f>
        <v>21868151</v>
      </c>
      <c r="Z68" s="156">
        <f t="shared" si="8"/>
        <v>7.981424675547558E-3</v>
      </c>
      <c r="AA68" s="150">
        <f t="shared" si="9"/>
        <v>7.981424675547558E-3</v>
      </c>
      <c r="AC68" s="32"/>
      <c r="AD68" s="16" t="s">
        <v>27</v>
      </c>
      <c r="AE68" s="17" t="s">
        <v>158</v>
      </c>
      <c r="AF68" s="101">
        <v>1715762</v>
      </c>
      <c r="AG68" s="102">
        <v>1704013</v>
      </c>
      <c r="AH68" s="102">
        <v>5247227</v>
      </c>
      <c r="AI68" s="237">
        <v>862998</v>
      </c>
      <c r="AJ68" s="237">
        <v>-2902</v>
      </c>
      <c r="AK68" s="238">
        <f>取引基本表!CZ68</f>
        <v>21868151</v>
      </c>
      <c r="AL68" s="149">
        <f t="shared" si="10"/>
        <v>0.43566088417809079</v>
      </c>
      <c r="AM68" s="156">
        <f t="shared" si="11"/>
        <v>7.845939969959051E-2</v>
      </c>
      <c r="AO68" s="32"/>
      <c r="AP68" s="16" t="s">
        <v>27</v>
      </c>
      <c r="AQ68" s="88" t="s">
        <v>158</v>
      </c>
      <c r="AR68" s="238">
        <f>取引基本表!CP68+取引基本表!CP29</f>
        <v>6521732</v>
      </c>
      <c r="AS68" s="242">
        <f t="shared" si="15"/>
        <v>2.3125811741547164E-2</v>
      </c>
    </row>
    <row r="69" spans="1:45">
      <c r="A69" s="32"/>
      <c r="B69" s="16" t="s">
        <v>28</v>
      </c>
      <c r="C69" s="17" t="s">
        <v>189</v>
      </c>
      <c r="D69" s="187">
        <f t="shared" si="0"/>
        <v>0.99980472572977697</v>
      </c>
      <c r="E69" s="185">
        <f t="shared" si="1"/>
        <v>1.85534052897629E-2</v>
      </c>
      <c r="F69" s="185">
        <f t="shared" si="2"/>
        <v>1.85534052897629E-2</v>
      </c>
      <c r="G69" s="185">
        <f t="shared" si="3"/>
        <v>0.46918659314820399</v>
      </c>
      <c r="H69" s="185">
        <f t="shared" si="4"/>
        <v>0.12010514003350307</v>
      </c>
      <c r="I69" s="168">
        <f t="shared" si="5"/>
        <v>6.6059670365133062E-3</v>
      </c>
      <c r="L69" s="32"/>
      <c r="M69" s="15" t="s">
        <v>28</v>
      </c>
      <c r="N69" s="88" t="s">
        <v>189</v>
      </c>
      <c r="O69" s="157">
        <f>取引基本表!CF69+SUM(取引基本表!CO69:CU69)</f>
        <v>4327247</v>
      </c>
      <c r="P69" s="101">
        <f>ABS(取引基本表!CY69)</f>
        <v>845</v>
      </c>
      <c r="Q69" s="187">
        <f t="shared" si="13"/>
        <v>1.9527427022307718E-4</v>
      </c>
      <c r="R69" s="190">
        <f t="shared" si="14"/>
        <v>0.99980472572977697</v>
      </c>
      <c r="T69" s="32"/>
      <c r="U69" s="16" t="s">
        <v>28</v>
      </c>
      <c r="V69" s="17" t="s">
        <v>189</v>
      </c>
      <c r="W69" s="157">
        <f>雇用表!E70</f>
        <v>80531</v>
      </c>
      <c r="X69" s="158">
        <f>雇用表!F70</f>
        <v>80531</v>
      </c>
      <c r="Y69" s="159">
        <f>取引基本表!CZ69</f>
        <v>4340497</v>
      </c>
      <c r="Z69" s="156">
        <f t="shared" si="8"/>
        <v>1.85534052897629E-2</v>
      </c>
      <c r="AA69" s="150">
        <f t="shared" si="9"/>
        <v>1.85534052897629E-2</v>
      </c>
      <c r="AC69" s="32"/>
      <c r="AD69" s="16" t="s">
        <v>28</v>
      </c>
      <c r="AE69" s="17" t="s">
        <v>189</v>
      </c>
      <c r="AF69" s="101">
        <v>521316</v>
      </c>
      <c r="AG69" s="102">
        <v>572870</v>
      </c>
      <c r="AH69" s="102">
        <v>955649</v>
      </c>
      <c r="AI69" s="237">
        <v>158378</v>
      </c>
      <c r="AJ69" s="237">
        <v>-171710</v>
      </c>
      <c r="AK69" s="238">
        <f>取引基本表!CZ69</f>
        <v>4340497</v>
      </c>
      <c r="AL69" s="149">
        <f t="shared" si="10"/>
        <v>0.46918659314820399</v>
      </c>
      <c r="AM69" s="156">
        <f t="shared" si="11"/>
        <v>0.12010514003350307</v>
      </c>
      <c r="AO69" s="32"/>
      <c r="AP69" s="16" t="s">
        <v>28</v>
      </c>
      <c r="AQ69" s="88" t="s">
        <v>189</v>
      </c>
      <c r="AR69" s="238">
        <f>取引基本表!CP69+取引基本表!CP30</f>
        <v>1862955</v>
      </c>
      <c r="AS69" s="242">
        <f t="shared" si="15"/>
        <v>6.6059670365133062E-3</v>
      </c>
    </row>
    <row r="70" spans="1:45">
      <c r="A70" s="32"/>
      <c r="B70" s="16" t="s">
        <v>29</v>
      </c>
      <c r="C70" s="17" t="s">
        <v>241</v>
      </c>
      <c r="D70" s="187">
        <f t="shared" si="0"/>
        <v>0.99994652769422732</v>
      </c>
      <c r="E70" s="185">
        <f t="shared" si="1"/>
        <v>8.9114603429155406E-2</v>
      </c>
      <c r="F70" s="185">
        <f t="shared" si="2"/>
        <v>8.6301058338073999E-2</v>
      </c>
      <c r="G70" s="185">
        <f t="shared" si="3"/>
        <v>0.63252452578626561</v>
      </c>
      <c r="H70" s="185">
        <f t="shared" si="4"/>
        <v>0.4548751186032669</v>
      </c>
      <c r="I70" s="168">
        <f t="shared" si="5"/>
        <v>1.8031782482881233E-3</v>
      </c>
      <c r="L70" s="32"/>
      <c r="M70" s="15" t="s">
        <v>29</v>
      </c>
      <c r="N70" s="88" t="s">
        <v>190</v>
      </c>
      <c r="O70" s="157">
        <f>取引基本表!CF70+SUM(取引基本表!CO70:CU70)</f>
        <v>5759991</v>
      </c>
      <c r="P70" s="101">
        <f>ABS(取引基本表!CY70)</f>
        <v>308</v>
      </c>
      <c r="Q70" s="187">
        <f t="shared" si="13"/>
        <v>5.3472305772699992E-5</v>
      </c>
      <c r="R70" s="190">
        <f t="shared" si="14"/>
        <v>0.99994652769422732</v>
      </c>
      <c r="T70" s="32"/>
      <c r="U70" s="16" t="s">
        <v>29</v>
      </c>
      <c r="V70" s="17" t="s">
        <v>190</v>
      </c>
      <c r="W70" s="157">
        <f>雇用表!E71</f>
        <v>514123</v>
      </c>
      <c r="X70" s="158">
        <f>雇用表!F71</f>
        <v>497891</v>
      </c>
      <c r="Y70" s="159">
        <f>取引基本表!CZ70</f>
        <v>5769234</v>
      </c>
      <c r="Z70" s="156">
        <f t="shared" si="8"/>
        <v>8.9114603429155406E-2</v>
      </c>
      <c r="AA70" s="150">
        <f t="shared" si="9"/>
        <v>8.6301058338073999E-2</v>
      </c>
      <c r="AC70" s="32"/>
      <c r="AD70" s="16" t="s">
        <v>29</v>
      </c>
      <c r="AE70" s="17" t="s">
        <v>190</v>
      </c>
      <c r="AF70" s="101">
        <v>2624281</v>
      </c>
      <c r="AG70" s="102">
        <v>329676</v>
      </c>
      <c r="AH70" s="102">
        <v>443446</v>
      </c>
      <c r="AI70" s="237">
        <v>251796</v>
      </c>
      <c r="AJ70" s="237">
        <v>-17</v>
      </c>
      <c r="AK70" s="238">
        <f>取引基本表!CZ70</f>
        <v>5769234</v>
      </c>
      <c r="AL70" s="149">
        <f t="shared" si="10"/>
        <v>0.63252452578626561</v>
      </c>
      <c r="AM70" s="156">
        <f t="shared" si="11"/>
        <v>0.4548751186032669</v>
      </c>
      <c r="AO70" s="32"/>
      <c r="AP70" s="16" t="s">
        <v>29</v>
      </c>
      <c r="AQ70" s="88" t="s">
        <v>241</v>
      </c>
      <c r="AR70" s="238">
        <f>取引基本表!CP70+取引基本表!CP31</f>
        <v>508516</v>
      </c>
      <c r="AS70" s="242">
        <f t="shared" si="15"/>
        <v>1.8031782482881233E-3</v>
      </c>
    </row>
    <row r="71" spans="1:45">
      <c r="A71" s="32"/>
      <c r="B71" s="16" t="s">
        <v>30</v>
      </c>
      <c r="C71" s="17" t="s">
        <v>242</v>
      </c>
      <c r="D71" s="187">
        <f t="shared" ref="D71:D84" si="16">R71</f>
        <v>0.99865054601152703</v>
      </c>
      <c r="E71" s="185">
        <f t="shared" ref="E71:E84" si="17">Z71</f>
        <v>0.12449690108408015</v>
      </c>
      <c r="F71" s="185">
        <f t="shared" ref="F71:F84" si="18">AA71</f>
        <v>0.11644689522549076</v>
      </c>
      <c r="G71" s="185">
        <f t="shared" ref="G71:G84" si="19">AL71</f>
        <v>0.68987926539247335</v>
      </c>
      <c r="H71" s="185">
        <f t="shared" ref="H71:H84" si="20">AM71</f>
        <v>0.43464671425237822</v>
      </c>
      <c r="I71" s="168">
        <f t="shared" ref="I71:I84" si="21">AS71</f>
        <v>0.16362587332780956</v>
      </c>
      <c r="L71" s="32"/>
      <c r="M71" s="15" t="s">
        <v>30</v>
      </c>
      <c r="N71" s="88" t="s">
        <v>191</v>
      </c>
      <c r="O71" s="157">
        <f>取引基本表!CF71+SUM(取引基本表!CO71:CU71)</f>
        <v>80923841</v>
      </c>
      <c r="P71" s="101">
        <f>ABS(取引基本表!CY71)</f>
        <v>109203</v>
      </c>
      <c r="Q71" s="187">
        <f t="shared" si="13"/>
        <v>1.3494539884729396E-3</v>
      </c>
      <c r="R71" s="190">
        <f t="shared" si="14"/>
        <v>0.99865054601152703</v>
      </c>
      <c r="T71" s="32"/>
      <c r="U71" s="16" t="s">
        <v>30</v>
      </c>
      <c r="V71" s="17" t="s">
        <v>191</v>
      </c>
      <c r="W71" s="157">
        <f>雇用表!E72</f>
        <v>11178731</v>
      </c>
      <c r="X71" s="158">
        <f>雇用表!F72</f>
        <v>10455911</v>
      </c>
      <c r="Y71" s="159">
        <f>取引基本表!CZ71</f>
        <v>89791239</v>
      </c>
      <c r="Z71" s="156">
        <f t="shared" ref="Z71:Z84" si="22">W71/Y71</f>
        <v>0.12449690108408015</v>
      </c>
      <c r="AA71" s="150">
        <f t="shared" ref="AA71:AA84" si="23">X71/Y71</f>
        <v>0.11644689522549076</v>
      </c>
      <c r="AC71" s="32"/>
      <c r="AD71" s="16" t="s">
        <v>30</v>
      </c>
      <c r="AE71" s="17" t="s">
        <v>191</v>
      </c>
      <c r="AF71" s="101">
        <v>39027467</v>
      </c>
      <c r="AG71" s="102">
        <v>9191462</v>
      </c>
      <c r="AH71" s="102">
        <v>8614607</v>
      </c>
      <c r="AI71" s="237">
        <v>5174618</v>
      </c>
      <c r="AJ71" s="237">
        <v>-63040</v>
      </c>
      <c r="AK71" s="238">
        <f>取引基本表!CZ71</f>
        <v>89791239</v>
      </c>
      <c r="AL71" s="149">
        <f t="shared" ref="AL71:AL84" si="24">SUM(AF71:AJ71)/AK71</f>
        <v>0.68987926539247335</v>
      </c>
      <c r="AM71" s="156">
        <f t="shared" ref="AM71:AM84" si="25">AF71/AK71</f>
        <v>0.43464671425237822</v>
      </c>
      <c r="AO71" s="32"/>
      <c r="AP71" s="16" t="s">
        <v>30</v>
      </c>
      <c r="AQ71" s="88" t="s">
        <v>242</v>
      </c>
      <c r="AR71" s="238">
        <f>取引基本表!CP71+取引基本表!CP32</f>
        <v>46144287</v>
      </c>
      <c r="AS71" s="242">
        <f t="shared" si="15"/>
        <v>0.16362587332780956</v>
      </c>
    </row>
    <row r="72" spans="1:45">
      <c r="A72" s="32"/>
      <c r="B72" s="16" t="s">
        <v>31</v>
      </c>
      <c r="C72" s="17" t="s">
        <v>52</v>
      </c>
      <c r="D72" s="187">
        <f t="shared" si="16"/>
        <v>0.93442049131447646</v>
      </c>
      <c r="E72" s="185">
        <f t="shared" si="17"/>
        <v>4.7217237814194117E-2</v>
      </c>
      <c r="F72" s="185">
        <f t="shared" si="18"/>
        <v>4.6192715285453878E-2</v>
      </c>
      <c r="G72" s="185">
        <f t="shared" si="19"/>
        <v>0.61015388409758475</v>
      </c>
      <c r="H72" s="185">
        <f t="shared" si="20"/>
        <v>0.30376237951681073</v>
      </c>
      <c r="I72" s="168">
        <f t="shared" si="21"/>
        <v>5.4855562626675944E-2</v>
      </c>
      <c r="L72" s="32"/>
      <c r="M72" s="15" t="s">
        <v>31</v>
      </c>
      <c r="N72" s="88" t="s">
        <v>52</v>
      </c>
      <c r="O72" s="157">
        <f>取引基本表!CF72+SUM(取引基本表!CO72:CU72)</f>
        <v>35325562</v>
      </c>
      <c r="P72" s="101">
        <f>ABS(取引基本表!CY72)</f>
        <v>2316633</v>
      </c>
      <c r="Q72" s="187">
        <f t="shared" si="13"/>
        <v>6.5579508685523535E-2</v>
      </c>
      <c r="R72" s="190">
        <f t="shared" si="14"/>
        <v>0.93442049131447646</v>
      </c>
      <c r="T72" s="32"/>
      <c r="U72" s="16" t="s">
        <v>31</v>
      </c>
      <c r="V72" s="17" t="s">
        <v>52</v>
      </c>
      <c r="W72" s="157">
        <f>雇用表!E73</f>
        <v>1659457</v>
      </c>
      <c r="X72" s="158">
        <f>雇用表!F73</f>
        <v>1623450</v>
      </c>
      <c r="Y72" s="159">
        <f>取引基本表!CZ72</f>
        <v>35145152</v>
      </c>
      <c r="Z72" s="156">
        <f t="shared" si="22"/>
        <v>4.7217237814194117E-2</v>
      </c>
      <c r="AA72" s="150">
        <f t="shared" si="23"/>
        <v>4.6192715285453878E-2</v>
      </c>
      <c r="AC72" s="32"/>
      <c r="AD72" s="16" t="s">
        <v>31</v>
      </c>
      <c r="AE72" s="17" t="s">
        <v>52</v>
      </c>
      <c r="AF72" s="101">
        <v>10675775</v>
      </c>
      <c r="AG72" s="102">
        <v>7932571</v>
      </c>
      <c r="AH72" s="102">
        <v>2613545</v>
      </c>
      <c r="AI72" s="237">
        <v>618410</v>
      </c>
      <c r="AJ72" s="237">
        <v>-396350</v>
      </c>
      <c r="AK72" s="238">
        <f>取引基本表!CZ72</f>
        <v>35145152</v>
      </c>
      <c r="AL72" s="149">
        <f t="shared" si="24"/>
        <v>0.61015388409758475</v>
      </c>
      <c r="AM72" s="156">
        <f t="shared" si="25"/>
        <v>0.30376237951681073</v>
      </c>
      <c r="AO72" s="32"/>
      <c r="AP72" s="16" t="s">
        <v>31</v>
      </c>
      <c r="AQ72" s="88" t="s">
        <v>52</v>
      </c>
      <c r="AR72" s="238">
        <f>取引基本表!CP72+取引基本表!CP33</f>
        <v>15469869.000000002</v>
      </c>
      <c r="AS72" s="242">
        <f t="shared" si="15"/>
        <v>5.4855562626675944E-2</v>
      </c>
    </row>
    <row r="73" spans="1:45">
      <c r="A73" s="32"/>
      <c r="B73" s="16" t="s">
        <v>32</v>
      </c>
      <c r="C73" s="17" t="s">
        <v>53</v>
      </c>
      <c r="D73" s="187">
        <f t="shared" si="16"/>
        <v>0.99998389133233068</v>
      </c>
      <c r="E73" s="185">
        <f t="shared" si="17"/>
        <v>1.5490238794123061E-2</v>
      </c>
      <c r="F73" s="185">
        <f t="shared" si="18"/>
        <v>1.2877830805197991E-2</v>
      </c>
      <c r="G73" s="185">
        <f t="shared" si="19"/>
        <v>0.80384098057857989</v>
      </c>
      <c r="H73" s="185">
        <f t="shared" si="20"/>
        <v>6.4942022721134002E-2</v>
      </c>
      <c r="I73" s="168">
        <f t="shared" si="21"/>
        <v>0.23007061030936446</v>
      </c>
      <c r="L73" s="32"/>
      <c r="M73" s="15" t="s">
        <v>32</v>
      </c>
      <c r="N73" s="88" t="s">
        <v>53</v>
      </c>
      <c r="O73" s="157">
        <f>取引基本表!CF73+SUM(取引基本表!CO73:CU73)</f>
        <v>86971811</v>
      </c>
      <c r="P73" s="101">
        <f>ABS(取引基本表!CY73)</f>
        <v>1401</v>
      </c>
      <c r="Q73" s="187">
        <f t="shared" si="13"/>
        <v>1.6108667669344036E-5</v>
      </c>
      <c r="R73" s="190">
        <f t="shared" si="14"/>
        <v>0.99998389133233068</v>
      </c>
      <c r="T73" s="32"/>
      <c r="U73" s="16" t="s">
        <v>32</v>
      </c>
      <c r="V73" s="17" t="s">
        <v>53</v>
      </c>
      <c r="W73" s="157">
        <f>雇用表!E74</f>
        <v>1348223</v>
      </c>
      <c r="X73" s="158">
        <f>雇用表!F74</f>
        <v>1120847</v>
      </c>
      <c r="Y73" s="159">
        <f>取引基本表!CZ73</f>
        <v>87036941</v>
      </c>
      <c r="Z73" s="156">
        <f t="shared" si="22"/>
        <v>1.5490238794123061E-2</v>
      </c>
      <c r="AA73" s="150">
        <f t="shared" si="23"/>
        <v>1.2877830805197991E-2</v>
      </c>
      <c r="AC73" s="32"/>
      <c r="AD73" s="16" t="s">
        <v>32</v>
      </c>
      <c r="AE73" s="17" t="s">
        <v>53</v>
      </c>
      <c r="AF73" s="101">
        <v>5652355</v>
      </c>
      <c r="AG73" s="102">
        <v>29323288</v>
      </c>
      <c r="AH73" s="102">
        <v>28795726</v>
      </c>
      <c r="AI73" s="237">
        <v>6214053</v>
      </c>
      <c r="AJ73" s="237">
        <v>-21562</v>
      </c>
      <c r="AK73" s="238">
        <f>取引基本表!CZ73</f>
        <v>87036941</v>
      </c>
      <c r="AL73" s="149">
        <f t="shared" si="24"/>
        <v>0.80384098057857989</v>
      </c>
      <c r="AM73" s="156">
        <f t="shared" si="25"/>
        <v>6.4942022721134002E-2</v>
      </c>
      <c r="AO73" s="32"/>
      <c r="AP73" s="16" t="s">
        <v>32</v>
      </c>
      <c r="AQ73" s="88" t="s">
        <v>53</v>
      </c>
      <c r="AR73" s="238">
        <f>取引基本表!CP73+取引基本表!CP34</f>
        <v>64882430</v>
      </c>
      <c r="AS73" s="242">
        <f t="shared" si="15"/>
        <v>0.23007061030936446</v>
      </c>
    </row>
    <row r="74" spans="1:45">
      <c r="A74" s="32"/>
      <c r="B74" s="16" t="s">
        <v>33</v>
      </c>
      <c r="C74" s="17" t="s">
        <v>243</v>
      </c>
      <c r="D74" s="187">
        <f t="shared" si="16"/>
        <v>0.94309563574746724</v>
      </c>
      <c r="E74" s="185">
        <f t="shared" si="17"/>
        <v>8.8072338592084437E-2</v>
      </c>
      <c r="F74" s="185">
        <f t="shared" si="18"/>
        <v>8.2994132403291065E-2</v>
      </c>
      <c r="G74" s="185">
        <f t="shared" si="19"/>
        <v>0.62171345962725566</v>
      </c>
      <c r="H74" s="185">
        <f t="shared" si="20"/>
        <v>0.40106623015815085</v>
      </c>
      <c r="I74" s="168">
        <f t="shared" si="21"/>
        <v>3.6417859726748762E-2</v>
      </c>
      <c r="L74" s="32"/>
      <c r="M74" s="15" t="s">
        <v>33</v>
      </c>
      <c r="N74" s="88" t="s">
        <v>192</v>
      </c>
      <c r="O74" s="157">
        <f>取引基本表!CF74+SUM(取引基本表!CO74:CU74)</f>
        <v>33955849.000000007</v>
      </c>
      <c r="P74" s="101">
        <f>ABS(取引基本表!CY74)</f>
        <v>1932236</v>
      </c>
      <c r="Q74" s="187">
        <f t="shared" si="13"/>
        <v>5.6904364252532737E-2</v>
      </c>
      <c r="R74" s="190">
        <f t="shared" si="14"/>
        <v>0.94309563574746724</v>
      </c>
      <c r="T74" s="32"/>
      <c r="U74" s="16" t="s">
        <v>33</v>
      </c>
      <c r="V74" s="17" t="s">
        <v>192</v>
      </c>
      <c r="W74" s="157">
        <f>雇用表!E75</f>
        <v>3360713</v>
      </c>
      <c r="X74" s="158">
        <f>雇用表!F75</f>
        <v>3166936</v>
      </c>
      <c r="Y74" s="159">
        <f>取引基本表!CZ74</f>
        <v>38158553.000000007</v>
      </c>
      <c r="Z74" s="156">
        <f t="shared" si="22"/>
        <v>8.8072338592084437E-2</v>
      </c>
      <c r="AA74" s="150">
        <f t="shared" si="23"/>
        <v>8.2994132403291065E-2</v>
      </c>
      <c r="AC74" s="32"/>
      <c r="AD74" s="16" t="s">
        <v>33</v>
      </c>
      <c r="AE74" s="17" t="s">
        <v>192</v>
      </c>
      <c r="AF74" s="101">
        <v>15304107</v>
      </c>
      <c r="AG74" s="102">
        <v>14288</v>
      </c>
      <c r="AH74" s="102">
        <v>6834911</v>
      </c>
      <c r="AI74" s="237">
        <v>1715910</v>
      </c>
      <c r="AJ74" s="237">
        <v>-145530</v>
      </c>
      <c r="AK74" s="238">
        <f>取引基本表!CZ74</f>
        <v>38158553.000000007</v>
      </c>
      <c r="AL74" s="149">
        <f t="shared" si="24"/>
        <v>0.62171345962725566</v>
      </c>
      <c r="AM74" s="156">
        <f t="shared" si="25"/>
        <v>0.40106623015815085</v>
      </c>
      <c r="AO74" s="32"/>
      <c r="AP74" s="16" t="s">
        <v>33</v>
      </c>
      <c r="AQ74" s="88" t="s">
        <v>243</v>
      </c>
      <c r="AR74" s="238">
        <f>取引基本表!CP74+取引基本表!CP35</f>
        <v>10270235</v>
      </c>
      <c r="AS74" s="242">
        <f t="shared" si="15"/>
        <v>3.6417859726748762E-2</v>
      </c>
    </row>
    <row r="75" spans="1:45">
      <c r="A75" s="32"/>
      <c r="B75" s="16" t="s">
        <v>34</v>
      </c>
      <c r="C75" s="17" t="s">
        <v>162</v>
      </c>
      <c r="D75" s="187">
        <f t="shared" si="16"/>
        <v>0.94561417816265947</v>
      </c>
      <c r="E75" s="185">
        <f t="shared" si="17"/>
        <v>3.4862910227968613E-2</v>
      </c>
      <c r="F75" s="185">
        <f t="shared" si="18"/>
        <v>3.2389290418055661E-2</v>
      </c>
      <c r="G75" s="185">
        <f t="shared" si="19"/>
        <v>0.5247845551766146</v>
      </c>
      <c r="H75" s="185">
        <f t="shared" si="20"/>
        <v>0.22991583333702342</v>
      </c>
      <c r="I75" s="168">
        <f t="shared" si="21"/>
        <v>5.6454426109080365E-2</v>
      </c>
      <c r="L75" s="32"/>
      <c r="M75" s="15" t="s">
        <v>34</v>
      </c>
      <c r="N75" s="88" t="s">
        <v>162</v>
      </c>
      <c r="O75" s="157">
        <f>取引基本表!CF75+SUM(取引基本表!CO75:CU75)</f>
        <v>65246141</v>
      </c>
      <c r="P75" s="101">
        <f>ABS(取引基本表!CY75)</f>
        <v>3548465</v>
      </c>
      <c r="Q75" s="187">
        <f t="shared" si="13"/>
        <v>5.4385821837340538E-2</v>
      </c>
      <c r="R75" s="190">
        <f t="shared" si="14"/>
        <v>0.94561417816265947</v>
      </c>
      <c r="T75" s="32"/>
      <c r="U75" s="16" t="s">
        <v>34</v>
      </c>
      <c r="V75" s="17" t="s">
        <v>162</v>
      </c>
      <c r="W75" s="157">
        <f>雇用表!E76</f>
        <v>2228088</v>
      </c>
      <c r="X75" s="158">
        <f>雇用表!F76</f>
        <v>2069999</v>
      </c>
      <c r="Y75" s="159">
        <f>取引基本表!CZ75</f>
        <v>63909983</v>
      </c>
      <c r="Z75" s="156">
        <f t="shared" si="22"/>
        <v>3.4862910227968613E-2</v>
      </c>
      <c r="AA75" s="150">
        <f t="shared" si="23"/>
        <v>3.2389290418055661E-2</v>
      </c>
      <c r="AC75" s="32"/>
      <c r="AD75" s="16" t="s">
        <v>34</v>
      </c>
      <c r="AE75" s="17" t="s">
        <v>162</v>
      </c>
      <c r="AF75" s="101">
        <v>14693917</v>
      </c>
      <c r="AG75" s="102">
        <v>8484838</v>
      </c>
      <c r="AH75" s="102">
        <v>8047303</v>
      </c>
      <c r="AI75" s="237">
        <v>2313347</v>
      </c>
      <c r="AJ75" s="237">
        <v>-433</v>
      </c>
      <c r="AK75" s="238">
        <f>取引基本表!CZ75</f>
        <v>63909983</v>
      </c>
      <c r="AL75" s="149">
        <f t="shared" si="24"/>
        <v>0.5247845551766146</v>
      </c>
      <c r="AM75" s="156">
        <f t="shared" si="25"/>
        <v>0.22991583333702342</v>
      </c>
      <c r="AO75" s="32"/>
      <c r="AP75" s="16" t="s">
        <v>34</v>
      </c>
      <c r="AQ75" s="88" t="s">
        <v>162</v>
      </c>
      <c r="AR75" s="238">
        <f>取引基本表!CP75+取引基本表!CP36</f>
        <v>15920766</v>
      </c>
      <c r="AS75" s="242">
        <f t="shared" si="15"/>
        <v>5.6454426109080365E-2</v>
      </c>
    </row>
    <row r="76" spans="1:45">
      <c r="A76" s="32"/>
      <c r="B76" s="16" t="s">
        <v>35</v>
      </c>
      <c r="C76" s="17" t="s">
        <v>54</v>
      </c>
      <c r="D76" s="187">
        <f t="shared" si="16"/>
        <v>1</v>
      </c>
      <c r="E76" s="185">
        <f t="shared" si="17"/>
        <v>4.7624887255193545E-2</v>
      </c>
      <c r="F76" s="185">
        <f t="shared" si="18"/>
        <v>4.7624887255193545E-2</v>
      </c>
      <c r="G76" s="185">
        <f t="shared" si="19"/>
        <v>0.69975509946428771</v>
      </c>
      <c r="H76" s="185">
        <f t="shared" si="20"/>
        <v>0.33968063629951817</v>
      </c>
      <c r="I76" s="168">
        <f t="shared" si="21"/>
        <v>4.1679091716383884E-3</v>
      </c>
      <c r="L76" s="32"/>
      <c r="M76" s="15" t="s">
        <v>35</v>
      </c>
      <c r="N76" s="88" t="s">
        <v>54</v>
      </c>
      <c r="O76" s="157">
        <f>取引基本表!CF76+SUM(取引基本表!CO76:CU76)</f>
        <v>41188150</v>
      </c>
      <c r="P76" s="101">
        <f>ABS(取引基本表!CY76)</f>
        <v>0</v>
      </c>
      <c r="Q76" s="187">
        <f t="shared" si="13"/>
        <v>0</v>
      </c>
      <c r="R76" s="190">
        <f t="shared" si="14"/>
        <v>1</v>
      </c>
      <c r="T76" s="32"/>
      <c r="U76" s="16" t="s">
        <v>35</v>
      </c>
      <c r="V76" s="17" t="s">
        <v>54</v>
      </c>
      <c r="W76" s="157">
        <f>雇用表!E77</f>
        <v>1961581</v>
      </c>
      <c r="X76" s="158">
        <f>雇用表!F77</f>
        <v>1961581</v>
      </c>
      <c r="Y76" s="159">
        <f>取引基本表!CZ76</f>
        <v>41188150</v>
      </c>
      <c r="Z76" s="156">
        <f t="shared" si="22"/>
        <v>4.7624887255193545E-2</v>
      </c>
      <c r="AA76" s="150">
        <f t="shared" si="23"/>
        <v>4.7624887255193545E-2</v>
      </c>
      <c r="AC76" s="32"/>
      <c r="AD76" s="16" t="s">
        <v>35</v>
      </c>
      <c r="AE76" s="17" t="s">
        <v>54</v>
      </c>
      <c r="AF76" s="101">
        <v>13990817</v>
      </c>
      <c r="AG76" s="102">
        <v>0</v>
      </c>
      <c r="AH76" s="102">
        <v>14758536</v>
      </c>
      <c r="AI76" s="237">
        <v>72265</v>
      </c>
      <c r="AJ76" s="237">
        <v>0</v>
      </c>
      <c r="AK76" s="238">
        <f>取引基本表!CZ76</f>
        <v>41188150</v>
      </c>
      <c r="AL76" s="149">
        <f t="shared" si="24"/>
        <v>0.69975509946428771</v>
      </c>
      <c r="AM76" s="156">
        <f t="shared" si="25"/>
        <v>0.33968063629951817</v>
      </c>
      <c r="AO76" s="32"/>
      <c r="AP76" s="16" t="s">
        <v>35</v>
      </c>
      <c r="AQ76" s="88" t="s">
        <v>54</v>
      </c>
      <c r="AR76" s="238">
        <f>取引基本表!CP76+取引基本表!CP37</f>
        <v>1175396</v>
      </c>
      <c r="AS76" s="242">
        <f t="shared" si="15"/>
        <v>4.1679091716383884E-3</v>
      </c>
    </row>
    <row r="77" spans="1:45">
      <c r="A77" s="32"/>
      <c r="B77" s="16" t="s">
        <v>36</v>
      </c>
      <c r="C77" s="17" t="s">
        <v>55</v>
      </c>
      <c r="D77" s="187">
        <f t="shared" si="16"/>
        <v>0.95691634391196878</v>
      </c>
      <c r="E77" s="185">
        <f t="shared" si="17"/>
        <v>7.5599344489890988E-2</v>
      </c>
      <c r="F77" s="185">
        <f t="shared" si="18"/>
        <v>7.5487959761468645E-2</v>
      </c>
      <c r="G77" s="185">
        <f t="shared" si="19"/>
        <v>0.68709305740051985</v>
      </c>
      <c r="H77" s="185">
        <f t="shared" si="20"/>
        <v>0.48567862759160257</v>
      </c>
      <c r="I77" s="168">
        <f t="shared" si="21"/>
        <v>3.2898092068370223E-2</v>
      </c>
      <c r="L77" s="32"/>
      <c r="M77" s="15" t="s">
        <v>36</v>
      </c>
      <c r="N77" s="88" t="s">
        <v>55</v>
      </c>
      <c r="O77" s="157">
        <f>取引基本表!CF77+SUM(取引基本表!CO77:CU77)</f>
        <v>44982046</v>
      </c>
      <c r="P77" s="101">
        <f>ABS(取引基本表!CY77)</f>
        <v>1937991</v>
      </c>
      <c r="Q77" s="187">
        <f t="shared" si="13"/>
        <v>4.3083656088031212E-2</v>
      </c>
      <c r="R77" s="190">
        <f t="shared" si="14"/>
        <v>0.95691634391196878</v>
      </c>
      <c r="T77" s="32"/>
      <c r="U77" s="16" t="s">
        <v>36</v>
      </c>
      <c r="V77" s="17" t="s">
        <v>55</v>
      </c>
      <c r="W77" s="157">
        <f>雇用表!E78</f>
        <v>3338637</v>
      </c>
      <c r="X77" s="158">
        <f>雇用表!F78</f>
        <v>3333718</v>
      </c>
      <c r="Y77" s="159">
        <f>取引基本表!CZ77</f>
        <v>44162248.000000007</v>
      </c>
      <c r="Z77" s="156">
        <f t="shared" si="22"/>
        <v>7.5599344489890988E-2</v>
      </c>
      <c r="AA77" s="150">
        <f t="shared" si="23"/>
        <v>7.5487959761468645E-2</v>
      </c>
      <c r="AC77" s="32"/>
      <c r="AD77" s="16" t="s">
        <v>36</v>
      </c>
      <c r="AE77" s="17" t="s">
        <v>55</v>
      </c>
      <c r="AF77" s="101">
        <v>21448660</v>
      </c>
      <c r="AG77" s="102">
        <v>805185</v>
      </c>
      <c r="AH77" s="102">
        <v>7777091</v>
      </c>
      <c r="AI77" s="237">
        <v>451603</v>
      </c>
      <c r="AJ77" s="237">
        <v>-138965</v>
      </c>
      <c r="AK77" s="238">
        <f>取引基本表!CZ77</f>
        <v>44162248.000000007</v>
      </c>
      <c r="AL77" s="149">
        <f t="shared" si="24"/>
        <v>0.68709305740051985</v>
      </c>
      <c r="AM77" s="156">
        <f t="shared" si="25"/>
        <v>0.48567862759160257</v>
      </c>
      <c r="AO77" s="32"/>
      <c r="AP77" s="16" t="s">
        <v>36</v>
      </c>
      <c r="AQ77" s="88" t="s">
        <v>55</v>
      </c>
      <c r="AR77" s="238">
        <f>取引基本表!CP77+取引基本表!CP38</f>
        <v>9277622</v>
      </c>
      <c r="AS77" s="242">
        <f t="shared" si="15"/>
        <v>3.2898092068370223E-2</v>
      </c>
    </row>
    <row r="78" spans="1:45">
      <c r="A78" s="32"/>
      <c r="B78" s="16" t="s">
        <v>37</v>
      </c>
      <c r="C78" s="17" t="s">
        <v>244</v>
      </c>
      <c r="D78" s="187">
        <f t="shared" si="16"/>
        <v>0.99993107046593521</v>
      </c>
      <c r="E78" s="185">
        <f t="shared" si="17"/>
        <v>0.11774391850451296</v>
      </c>
      <c r="F78" s="185">
        <f t="shared" si="18"/>
        <v>0.11412257730984801</v>
      </c>
      <c r="G78" s="185">
        <f t="shared" si="19"/>
        <v>0.58468116762471634</v>
      </c>
      <c r="H78" s="185">
        <f t="shared" si="20"/>
        <v>0.51426194108086898</v>
      </c>
      <c r="I78" s="168">
        <f t="shared" si="21"/>
        <v>5.2414260206866299E-2</v>
      </c>
      <c r="L78" s="32"/>
      <c r="M78" s="15" t="s">
        <v>37</v>
      </c>
      <c r="N78" s="88" t="s">
        <v>193</v>
      </c>
      <c r="O78" s="157">
        <f>取引基本表!CF78+SUM(取引基本表!CO78:CU78)</f>
        <v>68867432</v>
      </c>
      <c r="P78" s="101">
        <f>ABS(取引基本表!CY78)</f>
        <v>4747</v>
      </c>
      <c r="Q78" s="187">
        <f t="shared" si="13"/>
        <v>6.8929534064810202E-5</v>
      </c>
      <c r="R78" s="190">
        <f t="shared" si="14"/>
        <v>0.99993107046593521</v>
      </c>
      <c r="T78" s="32"/>
      <c r="U78" s="16" t="s">
        <v>37</v>
      </c>
      <c r="V78" s="17" t="s">
        <v>193</v>
      </c>
      <c r="W78" s="157">
        <f>雇用表!E79</f>
        <v>8109714</v>
      </c>
      <c r="X78" s="158">
        <f>雇用表!F79</f>
        <v>7860291</v>
      </c>
      <c r="Y78" s="159">
        <f>取引基本表!CZ78</f>
        <v>68875863</v>
      </c>
      <c r="Z78" s="156">
        <f t="shared" si="22"/>
        <v>0.11774391850451296</v>
      </c>
      <c r="AA78" s="150">
        <f t="shared" si="23"/>
        <v>0.11412257730984801</v>
      </c>
      <c r="AC78" s="32"/>
      <c r="AD78" s="16" t="s">
        <v>37</v>
      </c>
      <c r="AE78" s="17" t="s">
        <v>193</v>
      </c>
      <c r="AF78" s="101">
        <v>35420235</v>
      </c>
      <c r="AG78" s="102">
        <v>950995</v>
      </c>
      <c r="AH78" s="102">
        <v>4000727</v>
      </c>
      <c r="AI78" s="237">
        <v>762342</v>
      </c>
      <c r="AJ78" s="237">
        <v>-863879</v>
      </c>
      <c r="AK78" s="238">
        <f>取引基本表!CZ78</f>
        <v>68875863</v>
      </c>
      <c r="AL78" s="149">
        <f t="shared" si="24"/>
        <v>0.58468116762471634</v>
      </c>
      <c r="AM78" s="156">
        <f t="shared" si="25"/>
        <v>0.51426194108086898</v>
      </c>
      <c r="AO78" s="32"/>
      <c r="AP78" s="16" t="s">
        <v>37</v>
      </c>
      <c r="AQ78" s="88" t="s">
        <v>244</v>
      </c>
      <c r="AR78" s="238">
        <f>取引基本表!CP78+取引基本表!CP39</f>
        <v>14781395</v>
      </c>
      <c r="AS78" s="242">
        <f t="shared" si="15"/>
        <v>5.2414260206866299E-2</v>
      </c>
    </row>
    <row r="79" spans="1:45">
      <c r="A79" s="32"/>
      <c r="B79" s="16" t="s">
        <v>149</v>
      </c>
      <c r="C79" s="17" t="s">
        <v>245</v>
      </c>
      <c r="D79" s="187">
        <f t="shared" si="16"/>
        <v>0.97913838610750248</v>
      </c>
      <c r="E79" s="185">
        <f t="shared" si="17"/>
        <v>0.12892250624217888</v>
      </c>
      <c r="F79" s="185">
        <f t="shared" si="18"/>
        <v>0.12142251224060358</v>
      </c>
      <c r="G79" s="185">
        <f t="shared" si="19"/>
        <v>0.58201188037090767</v>
      </c>
      <c r="H79" s="185">
        <f t="shared" si="20"/>
        <v>0.53202777074326157</v>
      </c>
      <c r="I79" s="168">
        <f t="shared" si="21"/>
        <v>1.2610411317938072E-2</v>
      </c>
      <c r="L79" s="32"/>
      <c r="M79" s="15" t="s">
        <v>149</v>
      </c>
      <c r="N79" s="88" t="s">
        <v>194</v>
      </c>
      <c r="O79" s="157">
        <f>取引基本表!CF79+SUM(取引基本表!CO79:CU79)</f>
        <v>4661624</v>
      </c>
      <c r="P79" s="101">
        <f>ABS(取引基本表!CY79)</f>
        <v>97249</v>
      </c>
      <c r="Q79" s="187">
        <f t="shared" si="13"/>
        <v>2.0861613892497549E-2</v>
      </c>
      <c r="R79" s="190">
        <f t="shared" si="14"/>
        <v>0.97913838610750248</v>
      </c>
      <c r="T79" s="32"/>
      <c r="U79" s="16" t="s">
        <v>149</v>
      </c>
      <c r="V79" s="17" t="s">
        <v>194</v>
      </c>
      <c r="W79" s="157">
        <f>雇用表!E80</f>
        <v>591050</v>
      </c>
      <c r="X79" s="158">
        <f>雇用表!F80</f>
        <v>556666</v>
      </c>
      <c r="Y79" s="159">
        <f>取引基本表!CZ79</f>
        <v>4584537</v>
      </c>
      <c r="Z79" s="156">
        <f t="shared" si="22"/>
        <v>0.12892250624217888</v>
      </c>
      <c r="AA79" s="150">
        <f t="shared" si="23"/>
        <v>0.12142251224060358</v>
      </c>
      <c r="AC79" s="32"/>
      <c r="AD79" s="16" t="s">
        <v>149</v>
      </c>
      <c r="AE79" s="17" t="s">
        <v>194</v>
      </c>
      <c r="AF79" s="101">
        <v>2439101</v>
      </c>
      <c r="AG79" s="102">
        <v>-40576</v>
      </c>
      <c r="AH79" s="102">
        <v>201694</v>
      </c>
      <c r="AI79" s="237">
        <v>147122</v>
      </c>
      <c r="AJ79" s="237">
        <v>-79086</v>
      </c>
      <c r="AK79" s="238">
        <f>取引基本表!CZ79</f>
        <v>4584537</v>
      </c>
      <c r="AL79" s="149">
        <f t="shared" si="24"/>
        <v>0.58201188037090767</v>
      </c>
      <c r="AM79" s="156">
        <f t="shared" si="25"/>
        <v>0.53202777074326157</v>
      </c>
      <c r="AO79" s="32"/>
      <c r="AP79" s="16" t="s">
        <v>149</v>
      </c>
      <c r="AQ79" s="88" t="s">
        <v>245</v>
      </c>
      <c r="AR79" s="238">
        <f>取引基本表!CP79+取引基本表!CP40</f>
        <v>3556274</v>
      </c>
      <c r="AS79" s="242">
        <f t="shared" si="15"/>
        <v>1.2610411317938072E-2</v>
      </c>
    </row>
    <row r="80" spans="1:45">
      <c r="A80" s="32"/>
      <c r="B80" s="16" t="s">
        <v>150</v>
      </c>
      <c r="C80" s="17" t="s">
        <v>56</v>
      </c>
      <c r="D80" s="187">
        <f t="shared" si="16"/>
        <v>0.95239503129029457</v>
      </c>
      <c r="E80" s="185">
        <f t="shared" si="17"/>
        <v>9.5791999925795138E-2</v>
      </c>
      <c r="F80" s="185">
        <f t="shared" si="18"/>
        <v>8.4377298337944939E-2</v>
      </c>
      <c r="G80" s="185">
        <f t="shared" si="19"/>
        <v>0.58627431759767235</v>
      </c>
      <c r="H80" s="185">
        <f t="shared" si="20"/>
        <v>0.35064567323453222</v>
      </c>
      <c r="I80" s="168">
        <f t="shared" si="21"/>
        <v>1.4260411113690681E-2</v>
      </c>
      <c r="L80" s="32"/>
      <c r="M80" s="15" t="s">
        <v>150</v>
      </c>
      <c r="N80" s="88" t="s">
        <v>56</v>
      </c>
      <c r="O80" s="157">
        <f>取引基本表!CF80+SUM(取引基本表!CO80:CU80)</f>
        <v>81892166</v>
      </c>
      <c r="P80" s="101">
        <f>ABS(取引基本表!CY80)</f>
        <v>3898474</v>
      </c>
      <c r="Q80" s="187">
        <f t="shared" si="13"/>
        <v>4.7604968709705396E-2</v>
      </c>
      <c r="R80" s="190">
        <f t="shared" si="14"/>
        <v>0.95239503129029457</v>
      </c>
      <c r="T80" s="32"/>
      <c r="U80" s="16" t="s">
        <v>150</v>
      </c>
      <c r="V80" s="17" t="s">
        <v>56</v>
      </c>
      <c r="W80" s="157">
        <f>雇用表!E81</f>
        <v>7890060</v>
      </c>
      <c r="X80" s="158">
        <f>雇用表!F81</f>
        <v>6949870</v>
      </c>
      <c r="Y80" s="159">
        <f>取引基本表!CZ80</f>
        <v>82366586.000000015</v>
      </c>
      <c r="Z80" s="156">
        <f t="shared" si="22"/>
        <v>9.5791999925795138E-2</v>
      </c>
      <c r="AA80" s="150">
        <f t="shared" si="23"/>
        <v>8.4377298337944939E-2</v>
      </c>
      <c r="AC80" s="32"/>
      <c r="AD80" s="16" t="s">
        <v>150</v>
      </c>
      <c r="AE80" s="17" t="s">
        <v>56</v>
      </c>
      <c r="AF80" s="101">
        <v>28881487</v>
      </c>
      <c r="AG80" s="102">
        <v>5840109</v>
      </c>
      <c r="AH80" s="102">
        <v>9330447</v>
      </c>
      <c r="AI80" s="237">
        <v>4240368</v>
      </c>
      <c r="AJ80" s="237">
        <v>-2997</v>
      </c>
      <c r="AK80" s="238">
        <f>取引基本表!CZ80</f>
        <v>82366586.000000015</v>
      </c>
      <c r="AL80" s="149">
        <f t="shared" si="24"/>
        <v>0.58627431759767235</v>
      </c>
      <c r="AM80" s="156">
        <f t="shared" si="25"/>
        <v>0.35064567323453222</v>
      </c>
      <c r="AO80" s="32"/>
      <c r="AP80" s="16" t="s">
        <v>150</v>
      </c>
      <c r="AQ80" s="88" t="s">
        <v>56</v>
      </c>
      <c r="AR80" s="238">
        <f>取引基本表!CP80+取引基本表!CP41</f>
        <v>4021592</v>
      </c>
      <c r="AS80" s="242">
        <f t="shared" si="15"/>
        <v>1.4260411113690681E-2</v>
      </c>
    </row>
    <row r="81" spans="1:45">
      <c r="A81" s="32"/>
      <c r="B81" s="15" t="s">
        <v>195</v>
      </c>
      <c r="C81" s="17" t="s">
        <v>57</v>
      </c>
      <c r="D81" s="187">
        <f t="shared" si="16"/>
        <v>0.98882227116181964</v>
      </c>
      <c r="E81" s="185">
        <f t="shared" si="17"/>
        <v>0.18535982846024496</v>
      </c>
      <c r="F81" s="185">
        <f t="shared" si="18"/>
        <v>0.15008541561496339</v>
      </c>
      <c r="G81" s="185">
        <f t="shared" si="19"/>
        <v>0.53827964382459315</v>
      </c>
      <c r="H81" s="185">
        <f t="shared" si="20"/>
        <v>0.31207287104425746</v>
      </c>
      <c r="I81" s="168">
        <f t="shared" si="21"/>
        <v>0.10292501981767062</v>
      </c>
      <c r="L81" s="32"/>
      <c r="M81" s="15" t="s">
        <v>195</v>
      </c>
      <c r="N81" s="17" t="s">
        <v>217</v>
      </c>
      <c r="O81" s="157">
        <f>取引基本表!CF81+SUM(取引基本表!CO81:CU81)</f>
        <v>37055202</v>
      </c>
      <c r="P81" s="101">
        <f>ABS(取引基本表!CY81)</f>
        <v>414193</v>
      </c>
      <c r="Q81" s="187">
        <f t="shared" si="13"/>
        <v>1.11777288381804E-2</v>
      </c>
      <c r="R81" s="190">
        <f t="shared" si="14"/>
        <v>0.98882227116181964</v>
      </c>
      <c r="T81" s="32"/>
      <c r="U81" s="15" t="s">
        <v>195</v>
      </c>
      <c r="V81" s="17" t="s">
        <v>217</v>
      </c>
      <c r="W81" s="157">
        <f>雇用表!E82</f>
        <v>7058336</v>
      </c>
      <c r="X81" s="158">
        <f>雇用表!F82</f>
        <v>5715118</v>
      </c>
      <c r="Y81" s="159">
        <f>取引基本表!CZ81</f>
        <v>38079103.000000007</v>
      </c>
      <c r="Z81" s="156">
        <f t="shared" si="22"/>
        <v>0.18535982846024496</v>
      </c>
      <c r="AA81" s="150">
        <f t="shared" si="23"/>
        <v>0.15008541561496339</v>
      </c>
      <c r="AC81" s="32"/>
      <c r="AD81" s="15" t="s">
        <v>195</v>
      </c>
      <c r="AE81" s="17" t="s">
        <v>217</v>
      </c>
      <c r="AF81" s="101">
        <v>11883455</v>
      </c>
      <c r="AG81" s="102">
        <v>1257361</v>
      </c>
      <c r="AH81" s="102">
        <v>4899842</v>
      </c>
      <c r="AI81" s="237">
        <v>2456717</v>
      </c>
      <c r="AJ81" s="237">
        <v>-169</v>
      </c>
      <c r="AK81" s="238">
        <f>取引基本表!CZ81</f>
        <v>38079103.000000007</v>
      </c>
      <c r="AL81" s="149">
        <f t="shared" si="24"/>
        <v>0.53827964382459315</v>
      </c>
      <c r="AM81" s="156">
        <f t="shared" si="25"/>
        <v>0.31207287104425746</v>
      </c>
      <c r="AO81" s="32"/>
      <c r="AP81" s="15" t="s">
        <v>195</v>
      </c>
      <c r="AQ81" s="17" t="s">
        <v>57</v>
      </c>
      <c r="AR81" s="238">
        <f>取引基本表!CP81+取引基本表!CP42</f>
        <v>29025982</v>
      </c>
      <c r="AS81" s="242">
        <f t="shared" si="15"/>
        <v>0.10292501981767062</v>
      </c>
    </row>
    <row r="82" spans="1:45">
      <c r="A82" s="194"/>
      <c r="B82" s="15" t="s">
        <v>151</v>
      </c>
      <c r="C82" s="17" t="s">
        <v>246</v>
      </c>
      <c r="D82" s="187">
        <f t="shared" si="16"/>
        <v>1</v>
      </c>
      <c r="E82" s="185">
        <f t="shared" si="17"/>
        <v>0</v>
      </c>
      <c r="F82" s="185">
        <f t="shared" si="18"/>
        <v>0</v>
      </c>
      <c r="G82" s="185">
        <f t="shared" si="19"/>
        <v>0</v>
      </c>
      <c r="H82" s="185">
        <f t="shared" si="20"/>
        <v>0</v>
      </c>
      <c r="I82" s="168">
        <f t="shared" si="21"/>
        <v>0</v>
      </c>
      <c r="L82" s="194"/>
      <c r="M82" s="15" t="s">
        <v>151</v>
      </c>
      <c r="N82" s="88" t="s">
        <v>196</v>
      </c>
      <c r="O82" s="157">
        <f>取引基本表!CF82+SUM(取引基本表!CO82:CU82)</f>
        <v>1427515</v>
      </c>
      <c r="P82" s="101">
        <f>ABS(取引基本表!CY82)</f>
        <v>0</v>
      </c>
      <c r="Q82" s="187">
        <f t="shared" si="13"/>
        <v>0</v>
      </c>
      <c r="R82" s="190">
        <f t="shared" si="14"/>
        <v>1</v>
      </c>
      <c r="T82" s="32"/>
      <c r="U82" s="15" t="s">
        <v>151</v>
      </c>
      <c r="V82" s="17" t="s">
        <v>196</v>
      </c>
      <c r="W82" s="157">
        <f>雇用表!E83</f>
        <v>0</v>
      </c>
      <c r="X82" s="158">
        <f>雇用表!F83</f>
        <v>0</v>
      </c>
      <c r="Y82" s="159">
        <f>取引基本表!CZ82</f>
        <v>1427515</v>
      </c>
      <c r="Z82" s="156">
        <f t="shared" si="22"/>
        <v>0</v>
      </c>
      <c r="AA82" s="150">
        <f t="shared" si="23"/>
        <v>0</v>
      </c>
      <c r="AB82" s="88"/>
      <c r="AC82" s="32"/>
      <c r="AD82" s="15" t="s">
        <v>151</v>
      </c>
      <c r="AE82" s="17" t="s">
        <v>196</v>
      </c>
      <c r="AF82" s="101">
        <v>0</v>
      </c>
      <c r="AG82" s="102">
        <v>0</v>
      </c>
      <c r="AH82" s="102">
        <v>0</v>
      </c>
      <c r="AI82" s="237">
        <v>0</v>
      </c>
      <c r="AJ82" s="237">
        <v>0</v>
      </c>
      <c r="AK82" s="238">
        <f>取引基本表!CZ82</f>
        <v>1427515</v>
      </c>
      <c r="AL82" s="149">
        <f t="shared" si="24"/>
        <v>0</v>
      </c>
      <c r="AM82" s="156">
        <f t="shared" si="25"/>
        <v>0</v>
      </c>
      <c r="AN82" s="88"/>
      <c r="AO82" s="32"/>
      <c r="AP82" s="15" t="s">
        <v>151</v>
      </c>
      <c r="AQ82" s="88" t="s">
        <v>246</v>
      </c>
      <c r="AR82" s="238">
        <f>取引基本表!CP82+取引基本表!CP43</f>
        <v>0</v>
      </c>
      <c r="AS82" s="242">
        <f t="shared" si="15"/>
        <v>0</v>
      </c>
    </row>
    <row r="83" spans="1:45">
      <c r="A83" s="194"/>
      <c r="B83" s="15" t="s">
        <v>152</v>
      </c>
      <c r="C83" s="17" t="s">
        <v>247</v>
      </c>
      <c r="D83" s="187">
        <f t="shared" si="16"/>
        <v>0.73348129258406503</v>
      </c>
      <c r="E83" s="185">
        <f t="shared" si="17"/>
        <v>1.7353444633579115E-3</v>
      </c>
      <c r="F83" s="185">
        <f t="shared" si="18"/>
        <v>1.6876337556437791E-3</v>
      </c>
      <c r="G83" s="185">
        <f t="shared" si="19"/>
        <v>0.64804261520413031</v>
      </c>
      <c r="H83" s="185">
        <f t="shared" si="20"/>
        <v>7.4224608228824797E-3</v>
      </c>
      <c r="I83" s="168">
        <f t="shared" si="21"/>
        <v>6.1593354334504129E-6</v>
      </c>
      <c r="L83" s="194"/>
      <c r="M83" s="15" t="s">
        <v>152</v>
      </c>
      <c r="N83" s="88" t="s">
        <v>197</v>
      </c>
      <c r="O83" s="162">
        <f>取引基本表!CF83+SUM(取引基本表!CO83:CU83)</f>
        <v>4514306</v>
      </c>
      <c r="P83" s="128">
        <f>ABS(取引基本表!CY83)</f>
        <v>1203147</v>
      </c>
      <c r="Q83" s="187">
        <f t="shared" si="13"/>
        <v>0.26651870741593503</v>
      </c>
      <c r="R83" s="190">
        <f t="shared" si="14"/>
        <v>0.73348129258406503</v>
      </c>
      <c r="T83" s="178"/>
      <c r="U83" s="15" t="s">
        <v>152</v>
      </c>
      <c r="V83" s="17" t="s">
        <v>197</v>
      </c>
      <c r="W83" s="157">
        <f>雇用表!E84</f>
        <v>13094</v>
      </c>
      <c r="X83" s="158">
        <f>雇用表!F84</f>
        <v>12734</v>
      </c>
      <c r="Y83" s="159">
        <f>取引基本表!CZ83</f>
        <v>7545476</v>
      </c>
      <c r="Z83" s="156">
        <f t="shared" si="22"/>
        <v>1.7353444633579115E-3</v>
      </c>
      <c r="AA83" s="150">
        <f t="shared" si="23"/>
        <v>1.6876337556437791E-3</v>
      </c>
      <c r="AC83" s="178"/>
      <c r="AD83" s="15" t="s">
        <v>152</v>
      </c>
      <c r="AE83" s="17" t="s">
        <v>197</v>
      </c>
      <c r="AF83" s="128">
        <v>56006</v>
      </c>
      <c r="AG83" s="115">
        <v>4342732</v>
      </c>
      <c r="AH83" s="115">
        <v>265278</v>
      </c>
      <c r="AI83" s="239">
        <v>248111</v>
      </c>
      <c r="AJ83" s="239">
        <v>-22337</v>
      </c>
      <c r="AK83" s="240">
        <f>取引基本表!CZ83</f>
        <v>7545476</v>
      </c>
      <c r="AL83" s="149">
        <f t="shared" si="24"/>
        <v>0.64804261520413031</v>
      </c>
      <c r="AM83" s="156">
        <f t="shared" si="25"/>
        <v>7.4224608228824797E-3</v>
      </c>
      <c r="AO83" s="178"/>
      <c r="AP83" s="15" t="s">
        <v>152</v>
      </c>
      <c r="AQ83" s="88" t="s">
        <v>247</v>
      </c>
      <c r="AR83" s="240">
        <f>取引基本表!CP83+取引基本表!CP44</f>
        <v>1737</v>
      </c>
      <c r="AS83" s="243">
        <f t="shared" si="15"/>
        <v>6.1593354334504129E-6</v>
      </c>
    </row>
    <row r="84" spans="1:45">
      <c r="A84" s="171"/>
      <c r="B84" s="172"/>
      <c r="C84" s="173" t="s">
        <v>102</v>
      </c>
      <c r="D84" s="195">
        <f t="shared" si="16"/>
        <v>0.9070230380882669</v>
      </c>
      <c r="E84" s="200">
        <f t="shared" si="17"/>
        <v>6.7589710263517025E-2</v>
      </c>
      <c r="F84" s="200">
        <f t="shared" si="18"/>
        <v>6.0695484638304743E-2</v>
      </c>
      <c r="G84" s="200">
        <f t="shared" si="19"/>
        <v>0.54318630693400238</v>
      </c>
      <c r="H84" s="200">
        <f t="shared" si="20"/>
        <v>0.27925964410174359</v>
      </c>
      <c r="I84" s="201">
        <f t="shared" si="21"/>
        <v>0</v>
      </c>
      <c r="L84" s="171"/>
      <c r="M84" s="172"/>
      <c r="N84" s="173" t="s">
        <v>102</v>
      </c>
      <c r="O84" s="192">
        <f>SUM(O6:O83)</f>
        <v>1002386775</v>
      </c>
      <c r="P84" s="162">
        <f>SUM(P6:P83)</f>
        <v>93198877</v>
      </c>
      <c r="Q84" s="195">
        <f t="shared" si="13"/>
        <v>9.2976961911733116E-2</v>
      </c>
      <c r="R84" s="196">
        <f t="shared" si="14"/>
        <v>0.9070230380882669</v>
      </c>
      <c r="T84" s="171"/>
      <c r="U84" s="172"/>
      <c r="V84" s="173" t="s">
        <v>102</v>
      </c>
      <c r="W84" s="180">
        <f>SUM(W6:W83)</f>
        <v>68707839</v>
      </c>
      <c r="X84" s="167">
        <f>SUM(X6:X83)</f>
        <v>61699563</v>
      </c>
      <c r="Y84" s="180">
        <f>SUM(Y6:Y83)</f>
        <v>1016542884</v>
      </c>
      <c r="Z84" s="165">
        <f t="shared" si="22"/>
        <v>6.7589710263517025E-2</v>
      </c>
      <c r="AA84" s="166">
        <f t="shared" si="23"/>
        <v>6.0695484638304743E-2</v>
      </c>
      <c r="AC84" s="171"/>
      <c r="AD84" s="172"/>
      <c r="AE84" s="173" t="s">
        <v>102</v>
      </c>
      <c r="AF84" s="115">
        <f>SUM(AF6:AF83)</f>
        <v>283879404</v>
      </c>
      <c r="AG84" s="115">
        <f t="shared" ref="AG84:AJ84" si="26">SUM(AG6:AG83)</f>
        <v>92798150</v>
      </c>
      <c r="AH84" s="115">
        <f t="shared" si="26"/>
        <v>141459012</v>
      </c>
      <c r="AI84" s="239">
        <f t="shared" si="26"/>
        <v>37159600</v>
      </c>
      <c r="AJ84" s="239">
        <f t="shared" si="26"/>
        <v>-3123991</v>
      </c>
      <c r="AK84" s="240">
        <f>SUM(AK6:AK83)</f>
        <v>1016542884</v>
      </c>
      <c r="AL84" s="183">
        <f t="shared" si="24"/>
        <v>0.54318630693400238</v>
      </c>
      <c r="AM84" s="165">
        <f t="shared" si="25"/>
        <v>0.27925964410174359</v>
      </c>
      <c r="AO84" s="171"/>
      <c r="AP84" s="172"/>
      <c r="AQ84" s="173" t="s">
        <v>102</v>
      </c>
      <c r="AR84" s="241">
        <f>SUM(AR6:AR83)</f>
        <v>293363978</v>
      </c>
      <c r="AS84" s="244"/>
    </row>
  </sheetData>
  <mergeCells count="2">
    <mergeCell ref="W3:X3"/>
    <mergeCell ref="Z3:AA3"/>
  </mergeCells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K126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/>
    </sheetView>
  </sheetViews>
  <sheetFormatPr defaultRowHeight="12"/>
  <cols>
    <col min="1" max="1" width="5.1640625" style="104" customWidth="1"/>
    <col min="2" max="2" width="4" style="104" bestFit="1" customWidth="1"/>
    <col min="3" max="3" width="4.33203125" style="104" bestFit="1" customWidth="1"/>
    <col min="4" max="4" width="27.1640625" style="104" bestFit="1" customWidth="1"/>
    <col min="5" max="8" width="12.6640625" style="106" customWidth="1"/>
    <col min="9" max="9" width="12.6640625" style="104" customWidth="1"/>
    <col min="10" max="16384" width="9.33203125" style="104"/>
  </cols>
  <sheetData>
    <row r="1" spans="2:9">
      <c r="C1" s="105" t="s">
        <v>254</v>
      </c>
      <c r="H1" s="106" t="s">
        <v>199</v>
      </c>
    </row>
    <row r="2" spans="2:9">
      <c r="B2" s="125"/>
      <c r="C2" s="113"/>
      <c r="D2" s="114"/>
      <c r="E2" s="126"/>
      <c r="F2" s="127"/>
      <c r="G2" s="107"/>
      <c r="H2" s="107"/>
      <c r="I2" s="108"/>
    </row>
    <row r="3" spans="2:9">
      <c r="B3" s="101"/>
      <c r="C3" s="102"/>
      <c r="D3" s="100"/>
      <c r="E3" s="387" t="s">
        <v>103</v>
      </c>
      <c r="F3" s="389" t="s">
        <v>200</v>
      </c>
      <c r="G3" s="381" t="s">
        <v>104</v>
      </c>
      <c r="H3" s="107"/>
      <c r="I3" s="108"/>
    </row>
    <row r="4" spans="2:9" ht="12" customHeight="1">
      <c r="B4" s="101"/>
      <c r="C4" s="385" t="s">
        <v>215</v>
      </c>
      <c r="D4" s="386"/>
      <c r="E4" s="387"/>
      <c r="F4" s="389"/>
      <c r="G4" s="389"/>
      <c r="H4" s="381" t="s">
        <v>201</v>
      </c>
      <c r="I4" s="383" t="s">
        <v>202</v>
      </c>
    </row>
    <row r="5" spans="2:9" ht="33" customHeight="1">
      <c r="B5" s="128"/>
      <c r="C5" s="115"/>
      <c r="D5" s="129"/>
      <c r="E5" s="388"/>
      <c r="F5" s="382"/>
      <c r="G5" s="382"/>
      <c r="H5" s="382"/>
      <c r="I5" s="384"/>
    </row>
    <row r="6" spans="2:9">
      <c r="B6" s="130" t="s">
        <v>73</v>
      </c>
      <c r="C6" s="98" t="s">
        <v>176</v>
      </c>
      <c r="D6" s="100" t="s">
        <v>224</v>
      </c>
      <c r="E6" s="370">
        <v>52513</v>
      </c>
      <c r="F6" s="372">
        <v>19942</v>
      </c>
      <c r="G6" s="372">
        <v>17904</v>
      </c>
      <c r="H6" s="372">
        <v>9048</v>
      </c>
      <c r="I6" s="376">
        <v>8856</v>
      </c>
    </row>
    <row r="7" spans="2:9">
      <c r="B7" s="131" t="s">
        <v>75</v>
      </c>
      <c r="C7" s="98" t="s">
        <v>178</v>
      </c>
      <c r="D7" s="100" t="s">
        <v>238</v>
      </c>
      <c r="E7" s="370">
        <v>2815</v>
      </c>
      <c r="F7" s="372">
        <v>2557</v>
      </c>
      <c r="G7" s="372">
        <v>1960</v>
      </c>
      <c r="H7" s="372">
        <v>1389</v>
      </c>
      <c r="I7" s="376">
        <v>571</v>
      </c>
    </row>
    <row r="8" spans="2:9">
      <c r="B8" s="131" t="s">
        <v>77</v>
      </c>
      <c r="C8" s="98" t="s">
        <v>180</v>
      </c>
      <c r="D8" s="100" t="s">
        <v>239</v>
      </c>
      <c r="E8" s="370">
        <v>4840</v>
      </c>
      <c r="F8" s="372">
        <v>2153</v>
      </c>
      <c r="G8" s="372">
        <v>1872</v>
      </c>
      <c r="H8" s="372">
        <v>1772</v>
      </c>
      <c r="I8" s="376">
        <v>100</v>
      </c>
    </row>
    <row r="9" spans="2:9">
      <c r="B9" s="131" t="s">
        <v>79</v>
      </c>
      <c r="C9" s="98" t="s">
        <v>182</v>
      </c>
      <c r="D9" s="100" t="s">
        <v>39</v>
      </c>
      <c r="E9" s="370">
        <v>268</v>
      </c>
      <c r="F9" s="372">
        <v>258</v>
      </c>
      <c r="G9" s="372">
        <v>220</v>
      </c>
      <c r="H9" s="372">
        <v>218</v>
      </c>
      <c r="I9" s="376">
        <v>2</v>
      </c>
    </row>
    <row r="10" spans="2:9">
      <c r="B10" s="131"/>
      <c r="C10" s="98" t="s">
        <v>183</v>
      </c>
      <c r="D10" s="100" t="s">
        <v>159</v>
      </c>
      <c r="E10" s="370">
        <v>73064</v>
      </c>
      <c r="F10" s="372">
        <v>70480</v>
      </c>
      <c r="G10" s="372">
        <v>67995</v>
      </c>
      <c r="H10" s="372">
        <v>66770</v>
      </c>
      <c r="I10" s="376">
        <v>1225</v>
      </c>
    </row>
    <row r="11" spans="2:9">
      <c r="B11" s="131"/>
      <c r="C11" s="98" t="s">
        <v>184</v>
      </c>
      <c r="D11" s="100" t="s">
        <v>40</v>
      </c>
      <c r="E11" s="370">
        <v>10581</v>
      </c>
      <c r="F11" s="372">
        <v>7943</v>
      </c>
      <c r="G11" s="372">
        <v>7071</v>
      </c>
      <c r="H11" s="372">
        <v>6941</v>
      </c>
      <c r="I11" s="376">
        <v>130</v>
      </c>
    </row>
    <row r="12" spans="2:9">
      <c r="B12" s="131"/>
      <c r="C12" s="98" t="s">
        <v>185</v>
      </c>
      <c r="D12" s="100" t="s">
        <v>41</v>
      </c>
      <c r="E12" s="370">
        <v>16373</v>
      </c>
      <c r="F12" s="372">
        <v>14477</v>
      </c>
      <c r="G12" s="372">
        <v>13247</v>
      </c>
      <c r="H12" s="372">
        <v>13146</v>
      </c>
      <c r="I12" s="376">
        <v>101</v>
      </c>
    </row>
    <row r="13" spans="2:9">
      <c r="B13" s="131"/>
      <c r="C13" s="98" t="s">
        <v>186</v>
      </c>
      <c r="D13" s="100" t="s">
        <v>42</v>
      </c>
      <c r="E13" s="370">
        <v>26780</v>
      </c>
      <c r="F13" s="372">
        <v>26705</v>
      </c>
      <c r="G13" s="372">
        <v>26040</v>
      </c>
      <c r="H13" s="372">
        <v>25894</v>
      </c>
      <c r="I13" s="376">
        <v>146</v>
      </c>
    </row>
    <row r="14" spans="2:9">
      <c r="B14" s="131"/>
      <c r="C14" s="98" t="s">
        <v>187</v>
      </c>
      <c r="D14" s="100" t="s">
        <v>43</v>
      </c>
      <c r="E14" s="370">
        <v>1419</v>
      </c>
      <c r="F14" s="372">
        <v>1419</v>
      </c>
      <c r="G14" s="372">
        <v>1358</v>
      </c>
      <c r="H14" s="372">
        <v>1355</v>
      </c>
      <c r="I14" s="376">
        <v>3</v>
      </c>
    </row>
    <row r="15" spans="2:9">
      <c r="B15" s="131"/>
      <c r="C15" s="98" t="s">
        <v>13</v>
      </c>
      <c r="D15" s="100" t="s">
        <v>227</v>
      </c>
      <c r="E15" s="370">
        <v>26350</v>
      </c>
      <c r="F15" s="372">
        <v>25046</v>
      </c>
      <c r="G15" s="372">
        <v>23779</v>
      </c>
      <c r="H15" s="372">
        <v>23494</v>
      </c>
      <c r="I15" s="376">
        <v>285</v>
      </c>
    </row>
    <row r="16" spans="2:9">
      <c r="B16" s="131"/>
      <c r="C16" s="98" t="s">
        <v>14</v>
      </c>
      <c r="D16" s="100" t="s">
        <v>44</v>
      </c>
      <c r="E16" s="370">
        <v>10820</v>
      </c>
      <c r="F16" s="372">
        <v>10262</v>
      </c>
      <c r="G16" s="372">
        <v>9408</v>
      </c>
      <c r="H16" s="372">
        <v>9158</v>
      </c>
      <c r="I16" s="376">
        <v>250</v>
      </c>
    </row>
    <row r="17" spans="2:9">
      <c r="B17" s="131"/>
      <c r="C17" s="98" t="s">
        <v>15</v>
      </c>
      <c r="D17" s="100" t="s">
        <v>45</v>
      </c>
      <c r="E17" s="370">
        <v>27572</v>
      </c>
      <c r="F17" s="372">
        <v>27112</v>
      </c>
      <c r="G17" s="372">
        <v>26380</v>
      </c>
      <c r="H17" s="372">
        <v>26252</v>
      </c>
      <c r="I17" s="376">
        <v>128</v>
      </c>
    </row>
    <row r="18" spans="2:9">
      <c r="B18" s="131"/>
      <c r="C18" s="98" t="s">
        <v>16</v>
      </c>
      <c r="D18" s="100" t="s">
        <v>46</v>
      </c>
      <c r="E18" s="370">
        <v>7691</v>
      </c>
      <c r="F18" s="372">
        <v>7485</v>
      </c>
      <c r="G18" s="372">
        <v>7154</v>
      </c>
      <c r="H18" s="372">
        <v>7085</v>
      </c>
      <c r="I18" s="376">
        <v>69</v>
      </c>
    </row>
    <row r="19" spans="2:9">
      <c r="B19" s="131"/>
      <c r="C19" s="98" t="s">
        <v>17</v>
      </c>
      <c r="D19" s="100" t="s">
        <v>47</v>
      </c>
      <c r="E19" s="370">
        <v>38812</v>
      </c>
      <c r="F19" s="372">
        <v>35527</v>
      </c>
      <c r="G19" s="372">
        <v>32011</v>
      </c>
      <c r="H19" s="372">
        <v>31642</v>
      </c>
      <c r="I19" s="376">
        <v>369</v>
      </c>
    </row>
    <row r="20" spans="2:9">
      <c r="B20" s="131"/>
      <c r="C20" s="98" t="s">
        <v>18</v>
      </c>
      <c r="D20" s="100" t="s">
        <v>165</v>
      </c>
      <c r="E20" s="370">
        <v>30162</v>
      </c>
      <c r="F20" s="372">
        <v>29169</v>
      </c>
      <c r="G20" s="372">
        <v>27886</v>
      </c>
      <c r="H20" s="372">
        <v>27795</v>
      </c>
      <c r="I20" s="376">
        <v>91</v>
      </c>
    </row>
    <row r="21" spans="2:9">
      <c r="B21" s="131"/>
      <c r="C21" s="98" t="s">
        <v>19</v>
      </c>
      <c r="D21" s="100" t="s">
        <v>166</v>
      </c>
      <c r="E21" s="370">
        <v>34303</v>
      </c>
      <c r="F21" s="372">
        <v>33152</v>
      </c>
      <c r="G21" s="372">
        <v>30932</v>
      </c>
      <c r="H21" s="372">
        <v>30722</v>
      </c>
      <c r="I21" s="376">
        <v>210</v>
      </c>
    </row>
    <row r="22" spans="2:9">
      <c r="B22" s="131"/>
      <c r="C22" s="98" t="s">
        <v>20</v>
      </c>
      <c r="D22" s="100" t="s">
        <v>167</v>
      </c>
      <c r="E22" s="370">
        <v>8703</v>
      </c>
      <c r="F22" s="372">
        <v>8535</v>
      </c>
      <c r="G22" s="372">
        <v>8188</v>
      </c>
      <c r="H22" s="372">
        <v>8171</v>
      </c>
      <c r="I22" s="376">
        <v>17</v>
      </c>
    </row>
    <row r="23" spans="2:9">
      <c r="B23" s="131"/>
      <c r="C23" s="98" t="s">
        <v>21</v>
      </c>
      <c r="D23" s="100" t="s">
        <v>240</v>
      </c>
      <c r="E23" s="370">
        <v>11795</v>
      </c>
      <c r="F23" s="372">
        <v>11701</v>
      </c>
      <c r="G23" s="372">
        <v>11403</v>
      </c>
      <c r="H23" s="372">
        <v>11369</v>
      </c>
      <c r="I23" s="376">
        <v>34</v>
      </c>
    </row>
    <row r="24" spans="2:9">
      <c r="B24" s="131"/>
      <c r="C24" s="98" t="s">
        <v>22</v>
      </c>
      <c r="D24" s="100" t="s">
        <v>48</v>
      </c>
      <c r="E24" s="370">
        <v>41202</v>
      </c>
      <c r="F24" s="372">
        <v>40719</v>
      </c>
      <c r="G24" s="372">
        <v>39501</v>
      </c>
      <c r="H24" s="372">
        <v>39311</v>
      </c>
      <c r="I24" s="376">
        <v>190</v>
      </c>
    </row>
    <row r="25" spans="2:9">
      <c r="B25" s="131"/>
      <c r="C25" s="98" t="s">
        <v>23</v>
      </c>
      <c r="D25" s="100" t="s">
        <v>229</v>
      </c>
      <c r="E25" s="370">
        <v>8528</v>
      </c>
      <c r="F25" s="372">
        <v>8496</v>
      </c>
      <c r="G25" s="372">
        <v>8386</v>
      </c>
      <c r="H25" s="372">
        <v>7980</v>
      </c>
      <c r="I25" s="376">
        <v>406</v>
      </c>
    </row>
    <row r="26" spans="2:9">
      <c r="B26" s="131"/>
      <c r="C26" s="98" t="s">
        <v>24</v>
      </c>
      <c r="D26" s="100" t="s">
        <v>157</v>
      </c>
      <c r="E26" s="370">
        <v>36505</v>
      </c>
      <c r="F26" s="372">
        <v>36067</v>
      </c>
      <c r="G26" s="372">
        <v>34768</v>
      </c>
      <c r="H26" s="372">
        <v>34454</v>
      </c>
      <c r="I26" s="376">
        <v>314</v>
      </c>
    </row>
    <row r="27" spans="2:9">
      <c r="B27" s="131"/>
      <c r="C27" s="98" t="s">
        <v>25</v>
      </c>
      <c r="D27" s="100" t="s">
        <v>49</v>
      </c>
      <c r="E27" s="370">
        <v>29777</v>
      </c>
      <c r="F27" s="372">
        <v>24795</v>
      </c>
      <c r="G27" s="372">
        <v>22297</v>
      </c>
      <c r="H27" s="372">
        <v>22025</v>
      </c>
      <c r="I27" s="376">
        <v>272</v>
      </c>
    </row>
    <row r="28" spans="2:9">
      <c r="B28" s="131"/>
      <c r="C28" s="98" t="s">
        <v>26</v>
      </c>
      <c r="D28" s="100" t="s">
        <v>50</v>
      </c>
      <c r="E28" s="370">
        <v>161860</v>
      </c>
      <c r="F28" s="372">
        <v>124861</v>
      </c>
      <c r="G28" s="372">
        <v>100484</v>
      </c>
      <c r="H28" s="372">
        <v>96491</v>
      </c>
      <c r="I28" s="376">
        <v>3993</v>
      </c>
    </row>
    <row r="29" spans="2:9">
      <c r="B29" s="131"/>
      <c r="C29" s="98" t="s">
        <v>27</v>
      </c>
      <c r="D29" s="100" t="s">
        <v>158</v>
      </c>
      <c r="E29" s="370">
        <v>4035</v>
      </c>
      <c r="F29" s="372">
        <v>4035</v>
      </c>
      <c r="G29" s="372">
        <v>3924</v>
      </c>
      <c r="H29" s="372">
        <v>3910</v>
      </c>
      <c r="I29" s="376">
        <v>14</v>
      </c>
    </row>
    <row r="30" spans="2:9">
      <c r="B30" s="131"/>
      <c r="C30" s="98" t="s">
        <v>28</v>
      </c>
      <c r="D30" s="100" t="s">
        <v>189</v>
      </c>
      <c r="E30" s="370">
        <v>4011</v>
      </c>
      <c r="F30" s="372">
        <v>4011</v>
      </c>
      <c r="G30" s="372">
        <v>4005</v>
      </c>
      <c r="H30" s="372">
        <v>4004</v>
      </c>
      <c r="I30" s="376">
        <v>1</v>
      </c>
    </row>
    <row r="31" spans="2:9">
      <c r="B31" s="131"/>
      <c r="C31" s="98" t="s">
        <v>29</v>
      </c>
      <c r="D31" s="100" t="s">
        <v>241</v>
      </c>
      <c r="E31" s="370">
        <v>19565</v>
      </c>
      <c r="F31" s="372">
        <v>18814</v>
      </c>
      <c r="G31" s="372">
        <v>17729</v>
      </c>
      <c r="H31" s="372">
        <v>17566</v>
      </c>
      <c r="I31" s="376">
        <v>163</v>
      </c>
    </row>
    <row r="32" spans="2:9">
      <c r="B32" s="131"/>
      <c r="C32" s="98" t="s">
        <v>30</v>
      </c>
      <c r="D32" s="100" t="s">
        <v>242</v>
      </c>
      <c r="E32" s="370">
        <v>450446</v>
      </c>
      <c r="F32" s="372">
        <v>419542</v>
      </c>
      <c r="G32" s="372">
        <v>389038</v>
      </c>
      <c r="H32" s="372">
        <v>382537</v>
      </c>
      <c r="I32" s="376">
        <v>6501</v>
      </c>
    </row>
    <row r="33" spans="2:11">
      <c r="B33" s="131"/>
      <c r="C33" s="98" t="s">
        <v>31</v>
      </c>
      <c r="D33" s="100" t="s">
        <v>52</v>
      </c>
      <c r="E33" s="370">
        <v>47969</v>
      </c>
      <c r="F33" s="372">
        <v>46532</v>
      </c>
      <c r="G33" s="372">
        <v>44698</v>
      </c>
      <c r="H33" s="372">
        <v>44584</v>
      </c>
      <c r="I33" s="376">
        <v>114</v>
      </c>
    </row>
    <row r="34" spans="2:11">
      <c r="B34" s="131"/>
      <c r="C34" s="98" t="s">
        <v>32</v>
      </c>
      <c r="D34" s="100" t="s">
        <v>53</v>
      </c>
      <c r="E34" s="370">
        <v>55394</v>
      </c>
      <c r="F34" s="372">
        <v>46458</v>
      </c>
      <c r="G34" s="372">
        <v>30367</v>
      </c>
      <c r="H34" s="372">
        <v>29520</v>
      </c>
      <c r="I34" s="376">
        <v>847</v>
      </c>
    </row>
    <row r="35" spans="2:11">
      <c r="B35" s="131"/>
      <c r="C35" s="98" t="s">
        <v>33</v>
      </c>
      <c r="D35" s="100" t="s">
        <v>243</v>
      </c>
      <c r="E35" s="370">
        <v>142494</v>
      </c>
      <c r="F35" s="372">
        <v>132419</v>
      </c>
      <c r="G35" s="372">
        <v>127095</v>
      </c>
      <c r="H35" s="372">
        <v>124745</v>
      </c>
      <c r="I35" s="376">
        <v>2350</v>
      </c>
    </row>
    <row r="36" spans="2:11">
      <c r="B36" s="131"/>
      <c r="C36" s="98" t="s">
        <v>34</v>
      </c>
      <c r="D36" s="100" t="s">
        <v>162</v>
      </c>
      <c r="E36" s="370">
        <v>37940</v>
      </c>
      <c r="F36" s="372">
        <v>33110</v>
      </c>
      <c r="G36" s="372">
        <v>29839</v>
      </c>
      <c r="H36" s="372">
        <v>29642</v>
      </c>
      <c r="I36" s="376">
        <v>197</v>
      </c>
    </row>
    <row r="37" spans="2:11">
      <c r="B37" s="131"/>
      <c r="C37" s="98" t="s">
        <v>35</v>
      </c>
      <c r="D37" s="100" t="s">
        <v>54</v>
      </c>
      <c r="E37" s="370">
        <v>69095</v>
      </c>
      <c r="F37" s="372">
        <v>69095</v>
      </c>
      <c r="G37" s="372">
        <v>69095</v>
      </c>
      <c r="H37" s="372">
        <v>68762</v>
      </c>
      <c r="I37" s="376">
        <v>333</v>
      </c>
    </row>
    <row r="38" spans="2:11">
      <c r="B38" s="131"/>
      <c r="C38" s="98" t="s">
        <v>36</v>
      </c>
      <c r="D38" s="100" t="s">
        <v>55</v>
      </c>
      <c r="E38" s="370">
        <v>156134</v>
      </c>
      <c r="F38" s="372">
        <v>155902</v>
      </c>
      <c r="G38" s="372">
        <v>154564</v>
      </c>
      <c r="H38" s="372">
        <v>151212</v>
      </c>
      <c r="I38" s="376">
        <v>3352</v>
      </c>
      <c r="J38" s="102"/>
      <c r="K38" s="102"/>
    </row>
    <row r="39" spans="2:11">
      <c r="B39" s="131"/>
      <c r="C39" s="98" t="s">
        <v>37</v>
      </c>
      <c r="D39" s="100" t="s">
        <v>244</v>
      </c>
      <c r="E39" s="370">
        <v>374325</v>
      </c>
      <c r="F39" s="372">
        <v>362205</v>
      </c>
      <c r="G39" s="372">
        <v>349447</v>
      </c>
      <c r="H39" s="372">
        <v>340769</v>
      </c>
      <c r="I39" s="376">
        <v>8678</v>
      </c>
    </row>
    <row r="40" spans="2:11">
      <c r="B40" s="131"/>
      <c r="C40" s="98" t="s">
        <v>149</v>
      </c>
      <c r="D40" s="100" t="s">
        <v>245</v>
      </c>
      <c r="E40" s="370">
        <v>23838</v>
      </c>
      <c r="F40" s="372">
        <v>22380</v>
      </c>
      <c r="G40" s="372">
        <v>15806</v>
      </c>
      <c r="H40" s="372">
        <v>15217</v>
      </c>
      <c r="I40" s="376">
        <v>589</v>
      </c>
    </row>
    <row r="41" spans="2:11">
      <c r="B41" s="131"/>
      <c r="C41" s="98" t="s">
        <v>150</v>
      </c>
      <c r="D41" s="100" t="s">
        <v>56</v>
      </c>
      <c r="E41" s="370">
        <v>287281</v>
      </c>
      <c r="F41" s="372">
        <v>248596</v>
      </c>
      <c r="G41" s="372">
        <v>234493</v>
      </c>
      <c r="H41" s="372">
        <v>223730</v>
      </c>
      <c r="I41" s="376">
        <v>10763</v>
      </c>
    </row>
    <row r="42" spans="2:11">
      <c r="B42" s="131"/>
      <c r="C42" s="98" t="s">
        <v>195</v>
      </c>
      <c r="D42" s="100" t="s">
        <v>57</v>
      </c>
      <c r="E42" s="370">
        <v>297626</v>
      </c>
      <c r="F42" s="372">
        <v>243521</v>
      </c>
      <c r="G42" s="372">
        <v>234388</v>
      </c>
      <c r="H42" s="372">
        <v>221817</v>
      </c>
      <c r="I42" s="376">
        <v>12571</v>
      </c>
    </row>
    <row r="43" spans="2:11">
      <c r="B43" s="131"/>
      <c r="C43" s="98" t="s">
        <v>151</v>
      </c>
      <c r="D43" s="100" t="s">
        <v>246</v>
      </c>
      <c r="E43" s="370">
        <v>0</v>
      </c>
      <c r="F43" s="372">
        <v>0</v>
      </c>
      <c r="G43" s="372">
        <v>0</v>
      </c>
      <c r="H43" s="372">
        <v>0</v>
      </c>
      <c r="I43" s="376">
        <v>0</v>
      </c>
    </row>
    <row r="44" spans="2:11">
      <c r="B44" s="131"/>
      <c r="C44" s="98" t="s">
        <v>152</v>
      </c>
      <c r="D44" s="100" t="s">
        <v>247</v>
      </c>
      <c r="E44" s="370">
        <v>700</v>
      </c>
      <c r="F44" s="372">
        <v>684</v>
      </c>
      <c r="G44" s="372">
        <v>669</v>
      </c>
      <c r="H44" s="372">
        <v>655</v>
      </c>
      <c r="I44" s="376">
        <v>14</v>
      </c>
    </row>
    <row r="45" spans="2:11">
      <c r="B45" s="131"/>
      <c r="C45" s="121"/>
      <c r="D45" s="111" t="s">
        <v>214</v>
      </c>
      <c r="E45" s="371">
        <v>2633586</v>
      </c>
      <c r="F45" s="373">
        <v>2376165</v>
      </c>
      <c r="G45" s="374">
        <v>2225401</v>
      </c>
      <c r="H45" s="375">
        <v>2161152</v>
      </c>
      <c r="I45" s="371">
        <v>64249</v>
      </c>
    </row>
    <row r="46" spans="2:11">
      <c r="B46" s="132" t="s">
        <v>80</v>
      </c>
      <c r="C46" s="122" t="s">
        <v>176</v>
      </c>
      <c r="D46" s="100" t="s">
        <v>203</v>
      </c>
      <c r="E46" s="116">
        <f t="shared" ref="E46:I47" si="0">E86-E6</f>
        <v>2211786</v>
      </c>
      <c r="F46" s="95">
        <f t="shared" si="0"/>
        <v>830069</v>
      </c>
      <c r="G46" s="96">
        <f t="shared" si="0"/>
        <v>721212</v>
      </c>
      <c r="H46" s="95">
        <f t="shared" si="0"/>
        <v>486085</v>
      </c>
      <c r="I46" s="96">
        <f t="shared" si="0"/>
        <v>235127</v>
      </c>
    </row>
    <row r="47" spans="2:11">
      <c r="B47" s="123" t="s">
        <v>81</v>
      </c>
      <c r="C47" s="124" t="s">
        <v>178</v>
      </c>
      <c r="D47" s="100" t="s">
        <v>204</v>
      </c>
      <c r="E47" s="116">
        <f t="shared" si="0"/>
        <v>87660</v>
      </c>
      <c r="F47" s="95">
        <f t="shared" si="0"/>
        <v>68487</v>
      </c>
      <c r="G47" s="96">
        <f t="shared" si="0"/>
        <v>55702</v>
      </c>
      <c r="H47" s="95">
        <f t="shared" si="0"/>
        <v>47287</v>
      </c>
      <c r="I47" s="96">
        <f t="shared" si="0"/>
        <v>8415</v>
      </c>
    </row>
    <row r="48" spans="2:11">
      <c r="B48" s="123" t="s">
        <v>82</v>
      </c>
      <c r="C48" s="124" t="s">
        <v>180</v>
      </c>
      <c r="D48" s="100" t="s">
        <v>205</v>
      </c>
      <c r="E48" s="116">
        <f t="shared" ref="E48:H67" si="1">E88-E8</f>
        <v>147115</v>
      </c>
      <c r="F48" s="95">
        <f t="shared" si="1"/>
        <v>74697</v>
      </c>
      <c r="G48" s="96">
        <f t="shared" si="1"/>
        <v>66645</v>
      </c>
      <c r="H48" s="95">
        <f t="shared" si="1"/>
        <v>63400</v>
      </c>
      <c r="I48" s="96">
        <f t="shared" ref="I48:I67" si="2">I88-I8</f>
        <v>3245</v>
      </c>
    </row>
    <row r="49" spans="2:9">
      <c r="B49" s="123" t="s">
        <v>83</v>
      </c>
      <c r="C49" s="124" t="s">
        <v>182</v>
      </c>
      <c r="D49" s="100" t="s">
        <v>39</v>
      </c>
      <c r="E49" s="116">
        <f t="shared" si="1"/>
        <v>21275</v>
      </c>
      <c r="F49" s="95">
        <f t="shared" si="1"/>
        <v>20793</v>
      </c>
      <c r="G49" s="96">
        <f t="shared" si="1"/>
        <v>18136</v>
      </c>
      <c r="H49" s="95">
        <f t="shared" si="1"/>
        <v>17757</v>
      </c>
      <c r="I49" s="96">
        <f t="shared" si="2"/>
        <v>379</v>
      </c>
    </row>
    <row r="50" spans="2:9">
      <c r="B50" s="123" t="s">
        <v>79</v>
      </c>
      <c r="C50" s="124" t="s">
        <v>183</v>
      </c>
      <c r="D50" s="100" t="s">
        <v>159</v>
      </c>
      <c r="E50" s="116">
        <f t="shared" si="1"/>
        <v>1368345</v>
      </c>
      <c r="F50" s="95">
        <f t="shared" si="1"/>
        <v>1314996</v>
      </c>
      <c r="G50" s="96">
        <f t="shared" si="1"/>
        <v>1253713</v>
      </c>
      <c r="H50" s="95">
        <f t="shared" si="1"/>
        <v>1220851</v>
      </c>
      <c r="I50" s="96">
        <f t="shared" si="2"/>
        <v>32862</v>
      </c>
    </row>
    <row r="51" spans="2:9">
      <c r="B51" s="123"/>
      <c r="C51" s="124" t="s">
        <v>184</v>
      </c>
      <c r="D51" s="100" t="s">
        <v>40</v>
      </c>
      <c r="E51" s="116">
        <f t="shared" si="1"/>
        <v>337387</v>
      </c>
      <c r="F51" s="95">
        <f t="shared" si="1"/>
        <v>262827</v>
      </c>
      <c r="G51" s="96">
        <f t="shared" si="1"/>
        <v>233158</v>
      </c>
      <c r="H51" s="95">
        <f t="shared" si="1"/>
        <v>229422</v>
      </c>
      <c r="I51" s="96">
        <f t="shared" si="2"/>
        <v>3736</v>
      </c>
    </row>
    <row r="52" spans="2:9">
      <c r="B52" s="123"/>
      <c r="C52" s="124" t="s">
        <v>185</v>
      </c>
      <c r="D52" s="100" t="s">
        <v>41</v>
      </c>
      <c r="E52" s="116">
        <f t="shared" si="1"/>
        <v>506885</v>
      </c>
      <c r="F52" s="95">
        <f t="shared" si="1"/>
        <v>440340</v>
      </c>
      <c r="G52" s="96">
        <f t="shared" si="1"/>
        <v>398027</v>
      </c>
      <c r="H52" s="95">
        <f t="shared" si="1"/>
        <v>392513</v>
      </c>
      <c r="I52" s="96">
        <f t="shared" si="2"/>
        <v>5514</v>
      </c>
    </row>
    <row r="53" spans="2:9">
      <c r="B53" s="123"/>
      <c r="C53" s="124" t="s">
        <v>186</v>
      </c>
      <c r="D53" s="100" t="s">
        <v>42</v>
      </c>
      <c r="E53" s="116">
        <f t="shared" si="1"/>
        <v>475039</v>
      </c>
      <c r="F53" s="95">
        <f t="shared" si="1"/>
        <v>473408</v>
      </c>
      <c r="G53" s="96">
        <f t="shared" si="1"/>
        <v>460471</v>
      </c>
      <c r="H53" s="95">
        <f t="shared" si="1"/>
        <v>457055</v>
      </c>
      <c r="I53" s="96">
        <f t="shared" si="2"/>
        <v>3416</v>
      </c>
    </row>
    <row r="54" spans="2:9">
      <c r="B54" s="123"/>
      <c r="C54" s="124" t="s">
        <v>187</v>
      </c>
      <c r="D54" s="100" t="s">
        <v>43</v>
      </c>
      <c r="E54" s="116">
        <f t="shared" si="1"/>
        <v>30800</v>
      </c>
      <c r="F54" s="95">
        <f t="shared" si="1"/>
        <v>30706</v>
      </c>
      <c r="G54" s="96">
        <f t="shared" si="1"/>
        <v>29594</v>
      </c>
      <c r="H54" s="95">
        <f t="shared" si="1"/>
        <v>29478</v>
      </c>
      <c r="I54" s="96">
        <f t="shared" si="2"/>
        <v>116</v>
      </c>
    </row>
    <row r="55" spans="2:9">
      <c r="B55" s="123"/>
      <c r="C55" s="124" t="s">
        <v>13</v>
      </c>
      <c r="D55" s="100" t="s">
        <v>164</v>
      </c>
      <c r="E55" s="116">
        <f t="shared" si="1"/>
        <v>613829</v>
      </c>
      <c r="F55" s="95">
        <f t="shared" si="1"/>
        <v>592711</v>
      </c>
      <c r="G55" s="96">
        <f t="shared" si="1"/>
        <v>559589</v>
      </c>
      <c r="H55" s="95">
        <f t="shared" si="1"/>
        <v>554262</v>
      </c>
      <c r="I55" s="96">
        <f t="shared" si="2"/>
        <v>5327</v>
      </c>
    </row>
    <row r="56" spans="2:9">
      <c r="B56" s="123"/>
      <c r="C56" s="124" t="s">
        <v>14</v>
      </c>
      <c r="D56" s="100" t="s">
        <v>44</v>
      </c>
      <c r="E56" s="116">
        <f t="shared" si="1"/>
        <v>303068</v>
      </c>
      <c r="F56" s="95">
        <f t="shared" si="1"/>
        <v>283206</v>
      </c>
      <c r="G56" s="96">
        <f t="shared" si="1"/>
        <v>261469</v>
      </c>
      <c r="H56" s="95">
        <f t="shared" si="1"/>
        <v>256386</v>
      </c>
      <c r="I56" s="96">
        <f t="shared" si="2"/>
        <v>5083</v>
      </c>
    </row>
    <row r="57" spans="2:9">
      <c r="B57" s="123"/>
      <c r="C57" s="124" t="s">
        <v>15</v>
      </c>
      <c r="D57" s="100" t="s">
        <v>45</v>
      </c>
      <c r="E57" s="116">
        <f t="shared" si="1"/>
        <v>249050</v>
      </c>
      <c r="F57" s="95">
        <f t="shared" si="1"/>
        <v>244396</v>
      </c>
      <c r="G57" s="96">
        <f t="shared" si="1"/>
        <v>234056</v>
      </c>
      <c r="H57" s="95">
        <f t="shared" si="1"/>
        <v>233105</v>
      </c>
      <c r="I57" s="96">
        <f t="shared" si="2"/>
        <v>951</v>
      </c>
    </row>
    <row r="58" spans="2:9">
      <c r="B58" s="123"/>
      <c r="C58" s="124" t="s">
        <v>16</v>
      </c>
      <c r="D58" s="100" t="s">
        <v>46</v>
      </c>
      <c r="E58" s="116">
        <f t="shared" si="1"/>
        <v>160188</v>
      </c>
      <c r="F58" s="95">
        <f t="shared" si="1"/>
        <v>157078</v>
      </c>
      <c r="G58" s="96">
        <f t="shared" si="1"/>
        <v>150562</v>
      </c>
      <c r="H58" s="95">
        <f t="shared" si="1"/>
        <v>149776</v>
      </c>
      <c r="I58" s="96">
        <f t="shared" si="2"/>
        <v>786</v>
      </c>
    </row>
    <row r="59" spans="2:9">
      <c r="B59" s="123"/>
      <c r="C59" s="124" t="s">
        <v>17</v>
      </c>
      <c r="D59" s="100" t="s">
        <v>47</v>
      </c>
      <c r="E59" s="116">
        <f t="shared" si="1"/>
        <v>771113</v>
      </c>
      <c r="F59" s="95">
        <f t="shared" si="1"/>
        <v>702222</v>
      </c>
      <c r="G59" s="96">
        <f t="shared" si="1"/>
        <v>626158</v>
      </c>
      <c r="H59" s="95">
        <f t="shared" si="1"/>
        <v>618193</v>
      </c>
      <c r="I59" s="96">
        <f t="shared" si="2"/>
        <v>7965</v>
      </c>
    </row>
    <row r="60" spans="2:9">
      <c r="B60" s="123"/>
      <c r="C60" s="124" t="s">
        <v>18</v>
      </c>
      <c r="D60" s="100" t="s">
        <v>165</v>
      </c>
      <c r="E60" s="116">
        <f t="shared" si="1"/>
        <v>362763</v>
      </c>
      <c r="F60" s="95">
        <f t="shared" si="1"/>
        <v>348469</v>
      </c>
      <c r="G60" s="96">
        <f t="shared" si="1"/>
        <v>328786</v>
      </c>
      <c r="H60" s="95">
        <f t="shared" si="1"/>
        <v>326713</v>
      </c>
      <c r="I60" s="96">
        <f t="shared" si="2"/>
        <v>2073</v>
      </c>
    </row>
    <row r="61" spans="2:9">
      <c r="B61" s="123"/>
      <c r="C61" s="124" t="s">
        <v>19</v>
      </c>
      <c r="D61" s="100" t="s">
        <v>166</v>
      </c>
      <c r="E61" s="116">
        <f t="shared" si="1"/>
        <v>731528</v>
      </c>
      <c r="F61" s="95">
        <f t="shared" si="1"/>
        <v>705739</v>
      </c>
      <c r="G61" s="96">
        <f t="shared" si="1"/>
        <v>645881</v>
      </c>
      <c r="H61" s="95">
        <f t="shared" si="1"/>
        <v>640753</v>
      </c>
      <c r="I61" s="96">
        <f t="shared" si="2"/>
        <v>5128</v>
      </c>
    </row>
    <row r="62" spans="2:9">
      <c r="B62" s="123"/>
      <c r="C62" s="124" t="s">
        <v>20</v>
      </c>
      <c r="D62" s="100" t="s">
        <v>167</v>
      </c>
      <c r="E62" s="116">
        <f t="shared" si="1"/>
        <v>256151</v>
      </c>
      <c r="F62" s="95">
        <f t="shared" si="1"/>
        <v>252464</v>
      </c>
      <c r="G62" s="96">
        <f t="shared" si="1"/>
        <v>239817</v>
      </c>
      <c r="H62" s="95">
        <f t="shared" si="1"/>
        <v>238880</v>
      </c>
      <c r="I62" s="96">
        <f t="shared" si="2"/>
        <v>937</v>
      </c>
    </row>
    <row r="63" spans="2:9">
      <c r="B63" s="123"/>
      <c r="C63" s="124" t="s">
        <v>21</v>
      </c>
      <c r="D63" s="100" t="s">
        <v>206</v>
      </c>
      <c r="E63" s="116">
        <f t="shared" si="1"/>
        <v>458239</v>
      </c>
      <c r="F63" s="95">
        <f t="shared" si="1"/>
        <v>453524</v>
      </c>
      <c r="G63" s="96">
        <f t="shared" si="1"/>
        <v>442984</v>
      </c>
      <c r="H63" s="95">
        <f t="shared" si="1"/>
        <v>441372</v>
      </c>
      <c r="I63" s="96">
        <f t="shared" si="2"/>
        <v>1612</v>
      </c>
    </row>
    <row r="64" spans="2:9">
      <c r="B64" s="123"/>
      <c r="C64" s="124" t="s">
        <v>22</v>
      </c>
      <c r="D64" s="100" t="s">
        <v>48</v>
      </c>
      <c r="E64" s="116">
        <f t="shared" si="1"/>
        <v>519589</v>
      </c>
      <c r="F64" s="95">
        <f t="shared" si="1"/>
        <v>509320</v>
      </c>
      <c r="G64" s="96">
        <f t="shared" si="1"/>
        <v>485211</v>
      </c>
      <c r="H64" s="95">
        <f t="shared" si="1"/>
        <v>481596</v>
      </c>
      <c r="I64" s="96">
        <f t="shared" si="2"/>
        <v>3615</v>
      </c>
    </row>
    <row r="65" spans="2:9">
      <c r="B65" s="123"/>
      <c r="C65" s="124" t="s">
        <v>23</v>
      </c>
      <c r="D65" s="100" t="s">
        <v>160</v>
      </c>
      <c r="E65" s="116">
        <f t="shared" si="1"/>
        <v>127837</v>
      </c>
      <c r="F65" s="95">
        <f t="shared" si="1"/>
        <v>127022</v>
      </c>
      <c r="G65" s="96">
        <f t="shared" si="1"/>
        <v>123792</v>
      </c>
      <c r="H65" s="95">
        <f t="shared" si="1"/>
        <v>123624</v>
      </c>
      <c r="I65" s="96">
        <f t="shared" si="2"/>
        <v>168</v>
      </c>
    </row>
    <row r="66" spans="2:9">
      <c r="B66" s="123"/>
      <c r="C66" s="124" t="s">
        <v>24</v>
      </c>
      <c r="D66" s="100" t="s">
        <v>157</v>
      </c>
      <c r="E66" s="116">
        <f t="shared" si="1"/>
        <v>1146001</v>
      </c>
      <c r="F66" s="95">
        <f t="shared" si="1"/>
        <v>1133213</v>
      </c>
      <c r="G66" s="96">
        <f t="shared" si="1"/>
        <v>1104980</v>
      </c>
      <c r="H66" s="95">
        <f t="shared" si="1"/>
        <v>1098841</v>
      </c>
      <c r="I66" s="96">
        <f t="shared" si="2"/>
        <v>6139</v>
      </c>
    </row>
    <row r="67" spans="2:9">
      <c r="B67" s="123"/>
      <c r="C67" s="124" t="s">
        <v>25</v>
      </c>
      <c r="D67" s="100" t="s">
        <v>49</v>
      </c>
      <c r="E67" s="116">
        <f t="shared" si="1"/>
        <v>714926</v>
      </c>
      <c r="F67" s="95">
        <f t="shared" si="1"/>
        <v>612512</v>
      </c>
      <c r="G67" s="96">
        <f t="shared" si="1"/>
        <v>543919</v>
      </c>
      <c r="H67" s="95">
        <f t="shared" si="1"/>
        <v>535237</v>
      </c>
      <c r="I67" s="96">
        <f t="shared" si="2"/>
        <v>8682</v>
      </c>
    </row>
    <row r="68" spans="2:9">
      <c r="B68" s="123"/>
      <c r="C68" s="124" t="s">
        <v>26</v>
      </c>
      <c r="D68" s="100" t="s">
        <v>50</v>
      </c>
      <c r="E68" s="116">
        <f t="shared" ref="E68:H84" si="3">E108-E28</f>
        <v>4966802</v>
      </c>
      <c r="F68" s="95">
        <f t="shared" si="3"/>
        <v>4105117</v>
      </c>
      <c r="G68" s="96">
        <f t="shared" si="3"/>
        <v>3384705</v>
      </c>
      <c r="H68" s="95">
        <f t="shared" si="3"/>
        <v>3284963</v>
      </c>
      <c r="I68" s="96">
        <f t="shared" ref="I68:I84" si="4">I108-I28</f>
        <v>99742</v>
      </c>
    </row>
    <row r="69" spans="2:9">
      <c r="B69" s="123"/>
      <c r="C69" s="124" t="s">
        <v>27</v>
      </c>
      <c r="D69" s="100" t="s">
        <v>158</v>
      </c>
      <c r="E69" s="116">
        <f t="shared" si="3"/>
        <v>174539</v>
      </c>
      <c r="F69" s="95">
        <f t="shared" si="3"/>
        <v>174539</v>
      </c>
      <c r="G69" s="96">
        <f t="shared" si="3"/>
        <v>169890</v>
      </c>
      <c r="H69" s="95">
        <f t="shared" si="3"/>
        <v>169507</v>
      </c>
      <c r="I69" s="96">
        <f t="shared" si="4"/>
        <v>383</v>
      </c>
    </row>
    <row r="70" spans="2:9">
      <c r="B70" s="123"/>
      <c r="C70" s="124" t="s">
        <v>28</v>
      </c>
      <c r="D70" s="100" t="s">
        <v>189</v>
      </c>
      <c r="E70" s="116">
        <f t="shared" si="3"/>
        <v>80531</v>
      </c>
      <c r="F70" s="95">
        <f t="shared" si="3"/>
        <v>80531</v>
      </c>
      <c r="G70" s="96">
        <f t="shared" si="3"/>
        <v>80332</v>
      </c>
      <c r="H70" s="95">
        <f t="shared" si="3"/>
        <v>80111</v>
      </c>
      <c r="I70" s="96">
        <f t="shared" si="4"/>
        <v>221</v>
      </c>
    </row>
    <row r="71" spans="2:9">
      <c r="B71" s="123"/>
      <c r="C71" s="124" t="s">
        <v>29</v>
      </c>
      <c r="D71" s="100" t="s">
        <v>207</v>
      </c>
      <c r="E71" s="116">
        <f t="shared" si="3"/>
        <v>514123</v>
      </c>
      <c r="F71" s="95">
        <f t="shared" si="3"/>
        <v>497891</v>
      </c>
      <c r="G71" s="96">
        <f t="shared" si="3"/>
        <v>462341</v>
      </c>
      <c r="H71" s="95">
        <f t="shared" si="3"/>
        <v>453203</v>
      </c>
      <c r="I71" s="96">
        <f t="shared" si="4"/>
        <v>9138</v>
      </c>
    </row>
    <row r="72" spans="2:9">
      <c r="B72" s="123"/>
      <c r="C72" s="124" t="s">
        <v>30</v>
      </c>
      <c r="D72" s="100" t="s">
        <v>208</v>
      </c>
      <c r="E72" s="116">
        <f t="shared" si="3"/>
        <v>11178731</v>
      </c>
      <c r="F72" s="95">
        <f t="shared" si="3"/>
        <v>10455911</v>
      </c>
      <c r="G72" s="96">
        <f t="shared" si="3"/>
        <v>9658509</v>
      </c>
      <c r="H72" s="95">
        <f t="shared" si="3"/>
        <v>9456484</v>
      </c>
      <c r="I72" s="96">
        <f t="shared" si="4"/>
        <v>202025</v>
      </c>
    </row>
    <row r="73" spans="2:9">
      <c r="B73" s="123"/>
      <c r="C73" s="124" t="s">
        <v>31</v>
      </c>
      <c r="D73" s="100" t="s">
        <v>52</v>
      </c>
      <c r="E73" s="116">
        <f t="shared" si="3"/>
        <v>1659457</v>
      </c>
      <c r="F73" s="95">
        <f t="shared" si="3"/>
        <v>1623450</v>
      </c>
      <c r="G73" s="96">
        <f t="shared" si="3"/>
        <v>1562818</v>
      </c>
      <c r="H73" s="95">
        <f t="shared" si="3"/>
        <v>1555940</v>
      </c>
      <c r="I73" s="96">
        <f t="shared" si="4"/>
        <v>6878</v>
      </c>
    </row>
    <row r="74" spans="2:9">
      <c r="B74" s="123"/>
      <c r="C74" s="124" t="s">
        <v>32</v>
      </c>
      <c r="D74" s="100" t="s">
        <v>53</v>
      </c>
      <c r="E74" s="116">
        <f t="shared" si="3"/>
        <v>1348223</v>
      </c>
      <c r="F74" s="95">
        <f t="shared" si="3"/>
        <v>1120847</v>
      </c>
      <c r="G74" s="96">
        <f t="shared" si="3"/>
        <v>768028</v>
      </c>
      <c r="H74" s="95">
        <f t="shared" si="3"/>
        <v>749951</v>
      </c>
      <c r="I74" s="96">
        <f t="shared" si="4"/>
        <v>18077</v>
      </c>
    </row>
    <row r="75" spans="2:9">
      <c r="B75" s="123"/>
      <c r="C75" s="124" t="s">
        <v>33</v>
      </c>
      <c r="D75" s="100" t="s">
        <v>209</v>
      </c>
      <c r="E75" s="116">
        <f t="shared" si="3"/>
        <v>3360713</v>
      </c>
      <c r="F75" s="95">
        <f t="shared" si="3"/>
        <v>3166936</v>
      </c>
      <c r="G75" s="96">
        <f t="shared" si="3"/>
        <v>3049916</v>
      </c>
      <c r="H75" s="95">
        <f t="shared" si="3"/>
        <v>3001946</v>
      </c>
      <c r="I75" s="96">
        <f t="shared" si="4"/>
        <v>47970</v>
      </c>
    </row>
    <row r="76" spans="2:9">
      <c r="B76" s="123"/>
      <c r="C76" s="124" t="s">
        <v>34</v>
      </c>
      <c r="D76" s="100" t="s">
        <v>162</v>
      </c>
      <c r="E76" s="116">
        <f t="shared" si="3"/>
        <v>2228088</v>
      </c>
      <c r="F76" s="95">
        <f t="shared" si="3"/>
        <v>2069999</v>
      </c>
      <c r="G76" s="96">
        <f t="shared" si="3"/>
        <v>1934149</v>
      </c>
      <c r="H76" s="95">
        <f t="shared" si="3"/>
        <v>1916286</v>
      </c>
      <c r="I76" s="96">
        <f t="shared" si="4"/>
        <v>17863</v>
      </c>
    </row>
    <row r="77" spans="2:9">
      <c r="B77" s="123"/>
      <c r="C77" s="124" t="s">
        <v>35</v>
      </c>
      <c r="D77" s="100" t="s">
        <v>54</v>
      </c>
      <c r="E77" s="116">
        <f t="shared" si="3"/>
        <v>1961581</v>
      </c>
      <c r="F77" s="95">
        <f t="shared" si="3"/>
        <v>1961581</v>
      </c>
      <c r="G77" s="96">
        <f t="shared" si="3"/>
        <v>1961397</v>
      </c>
      <c r="H77" s="95">
        <f t="shared" si="3"/>
        <v>1955179</v>
      </c>
      <c r="I77" s="96">
        <f t="shared" si="4"/>
        <v>6218</v>
      </c>
    </row>
    <row r="78" spans="2:9">
      <c r="B78" s="123"/>
      <c r="C78" s="124" t="s">
        <v>36</v>
      </c>
      <c r="D78" s="100" t="s">
        <v>55</v>
      </c>
      <c r="E78" s="116">
        <f t="shared" si="3"/>
        <v>3338637</v>
      </c>
      <c r="F78" s="95">
        <f t="shared" si="3"/>
        <v>3333718</v>
      </c>
      <c r="G78" s="96">
        <f t="shared" si="3"/>
        <v>3303154</v>
      </c>
      <c r="H78" s="95">
        <f t="shared" si="3"/>
        <v>3252668</v>
      </c>
      <c r="I78" s="96">
        <f t="shared" si="4"/>
        <v>50486</v>
      </c>
    </row>
    <row r="79" spans="2:9">
      <c r="B79" s="123"/>
      <c r="C79" s="124" t="s">
        <v>37</v>
      </c>
      <c r="D79" s="100" t="s">
        <v>210</v>
      </c>
      <c r="E79" s="116">
        <f t="shared" si="3"/>
        <v>8109714</v>
      </c>
      <c r="F79" s="95">
        <f t="shared" si="3"/>
        <v>7860291</v>
      </c>
      <c r="G79" s="96">
        <f t="shared" si="3"/>
        <v>7570336</v>
      </c>
      <c r="H79" s="95">
        <f t="shared" si="3"/>
        <v>7369708</v>
      </c>
      <c r="I79" s="96">
        <f t="shared" si="4"/>
        <v>200628</v>
      </c>
    </row>
    <row r="80" spans="2:9">
      <c r="B80" s="123"/>
      <c r="C80" s="124" t="s">
        <v>149</v>
      </c>
      <c r="D80" s="100" t="s">
        <v>211</v>
      </c>
      <c r="E80" s="116">
        <f t="shared" si="3"/>
        <v>591050</v>
      </c>
      <c r="F80" s="95">
        <f t="shared" si="3"/>
        <v>556666</v>
      </c>
      <c r="G80" s="96">
        <f t="shared" si="3"/>
        <v>422620</v>
      </c>
      <c r="H80" s="95">
        <f t="shared" si="3"/>
        <v>398940</v>
      </c>
      <c r="I80" s="96">
        <f t="shared" si="4"/>
        <v>23680</v>
      </c>
    </row>
    <row r="81" spans="2:9">
      <c r="B81" s="123"/>
      <c r="C81" s="124" t="s">
        <v>150</v>
      </c>
      <c r="D81" s="100" t="s">
        <v>56</v>
      </c>
      <c r="E81" s="116">
        <f t="shared" si="3"/>
        <v>7890060</v>
      </c>
      <c r="F81" s="95">
        <f t="shared" si="3"/>
        <v>6949870</v>
      </c>
      <c r="G81" s="96">
        <f t="shared" si="3"/>
        <v>6536400</v>
      </c>
      <c r="H81" s="95">
        <f t="shared" si="3"/>
        <v>6263668</v>
      </c>
      <c r="I81" s="96">
        <f t="shared" si="4"/>
        <v>272732</v>
      </c>
    </row>
    <row r="82" spans="2:9">
      <c r="B82" s="123"/>
      <c r="C82" s="124" t="s">
        <v>195</v>
      </c>
      <c r="D82" s="100" t="s">
        <v>57</v>
      </c>
      <c r="E82" s="116">
        <f t="shared" si="3"/>
        <v>7058336</v>
      </c>
      <c r="F82" s="95">
        <f t="shared" si="3"/>
        <v>5715118</v>
      </c>
      <c r="G82" s="96">
        <f t="shared" si="3"/>
        <v>5447036</v>
      </c>
      <c r="H82" s="95">
        <f t="shared" si="3"/>
        <v>5171078</v>
      </c>
      <c r="I82" s="96">
        <f t="shared" si="4"/>
        <v>275958</v>
      </c>
    </row>
    <row r="83" spans="2:9">
      <c r="B83" s="123"/>
      <c r="C83" s="124" t="s">
        <v>151</v>
      </c>
      <c r="D83" s="100" t="s">
        <v>212</v>
      </c>
      <c r="E83" s="116">
        <f t="shared" si="3"/>
        <v>0</v>
      </c>
      <c r="F83" s="95">
        <f t="shared" si="3"/>
        <v>0</v>
      </c>
      <c r="G83" s="96">
        <f t="shared" si="3"/>
        <v>0</v>
      </c>
      <c r="H83" s="95">
        <f t="shared" si="3"/>
        <v>0</v>
      </c>
      <c r="I83" s="96">
        <f t="shared" si="4"/>
        <v>0</v>
      </c>
    </row>
    <row r="84" spans="2:9">
      <c r="B84" s="123"/>
      <c r="C84" s="124" t="s">
        <v>152</v>
      </c>
      <c r="D84" s="100" t="s">
        <v>213</v>
      </c>
      <c r="E84" s="117">
        <f t="shared" si="3"/>
        <v>13094</v>
      </c>
      <c r="F84" s="99">
        <f t="shared" si="3"/>
        <v>12734</v>
      </c>
      <c r="G84" s="97">
        <f t="shared" si="3"/>
        <v>12417</v>
      </c>
      <c r="H84" s="99">
        <f t="shared" si="3"/>
        <v>12162</v>
      </c>
      <c r="I84" s="97">
        <f t="shared" si="4"/>
        <v>255</v>
      </c>
    </row>
    <row r="85" spans="2:9">
      <c r="B85" s="134"/>
      <c r="C85" s="109">
        <v>40</v>
      </c>
      <c r="D85" s="111" t="s">
        <v>214</v>
      </c>
      <c r="E85" s="112">
        <f>SUM(E46:E84)</f>
        <v>66074253</v>
      </c>
      <c r="F85" s="110">
        <f t="shared" ref="F85:I85" si="5">SUM(F46:F84)</f>
        <v>59323398</v>
      </c>
      <c r="G85" s="112">
        <f t="shared" si="5"/>
        <v>55307910</v>
      </c>
      <c r="H85" s="112">
        <f t="shared" si="5"/>
        <v>53734380</v>
      </c>
      <c r="I85" s="112">
        <f t="shared" si="5"/>
        <v>1573530</v>
      </c>
    </row>
    <row r="86" spans="2:9">
      <c r="B86" s="118" t="s">
        <v>105</v>
      </c>
      <c r="C86" s="124" t="s">
        <v>176</v>
      </c>
      <c r="D86" s="100" t="s">
        <v>177</v>
      </c>
      <c r="E86" s="228">
        <v>2264299</v>
      </c>
      <c r="F86" s="229">
        <v>850011</v>
      </c>
      <c r="G86" s="230">
        <v>739116</v>
      </c>
      <c r="H86" s="231">
        <v>495133</v>
      </c>
      <c r="I86" s="231">
        <v>243983</v>
      </c>
    </row>
    <row r="87" spans="2:9">
      <c r="B87" s="119" t="s">
        <v>106</v>
      </c>
      <c r="C87" s="124" t="s">
        <v>178</v>
      </c>
      <c r="D87" s="100" t="s">
        <v>179</v>
      </c>
      <c r="E87" s="228">
        <v>90475</v>
      </c>
      <c r="F87" s="229">
        <v>71044</v>
      </c>
      <c r="G87" s="230">
        <v>57662</v>
      </c>
      <c r="H87" s="228">
        <v>48676</v>
      </c>
      <c r="I87" s="228">
        <v>8986</v>
      </c>
    </row>
    <row r="88" spans="2:9">
      <c r="B88" s="119"/>
      <c r="C88" s="124" t="s">
        <v>180</v>
      </c>
      <c r="D88" s="100" t="s">
        <v>181</v>
      </c>
      <c r="E88" s="228">
        <v>151955</v>
      </c>
      <c r="F88" s="229">
        <v>76850</v>
      </c>
      <c r="G88" s="230">
        <v>68517</v>
      </c>
      <c r="H88" s="228">
        <v>65172</v>
      </c>
      <c r="I88" s="228">
        <v>3345</v>
      </c>
    </row>
    <row r="89" spans="2:9">
      <c r="B89" s="119"/>
      <c r="C89" s="124" t="s">
        <v>182</v>
      </c>
      <c r="D89" s="100" t="s">
        <v>39</v>
      </c>
      <c r="E89" s="228">
        <v>21543</v>
      </c>
      <c r="F89" s="229">
        <v>21051</v>
      </c>
      <c r="G89" s="230">
        <v>18356</v>
      </c>
      <c r="H89" s="228">
        <v>17975</v>
      </c>
      <c r="I89" s="228">
        <v>381</v>
      </c>
    </row>
    <row r="90" spans="2:9">
      <c r="B90" s="119"/>
      <c r="C90" s="124" t="s">
        <v>183</v>
      </c>
      <c r="D90" s="100" t="s">
        <v>159</v>
      </c>
      <c r="E90" s="228">
        <v>1441409</v>
      </c>
      <c r="F90" s="230">
        <v>1385476</v>
      </c>
      <c r="G90" s="228">
        <v>1321708</v>
      </c>
      <c r="H90" s="228">
        <v>1287621</v>
      </c>
      <c r="I90" s="228">
        <v>34087</v>
      </c>
    </row>
    <row r="91" spans="2:9">
      <c r="B91" s="119"/>
      <c r="C91" s="124" t="s">
        <v>184</v>
      </c>
      <c r="D91" s="100" t="s">
        <v>40</v>
      </c>
      <c r="E91" s="228">
        <v>347968</v>
      </c>
      <c r="F91" s="229">
        <v>270770</v>
      </c>
      <c r="G91" s="230">
        <v>240229</v>
      </c>
      <c r="H91" s="228">
        <v>236363</v>
      </c>
      <c r="I91" s="228">
        <v>3866</v>
      </c>
    </row>
    <row r="92" spans="2:9">
      <c r="B92" s="119"/>
      <c r="C92" s="124" t="s">
        <v>185</v>
      </c>
      <c r="D92" s="100" t="s">
        <v>41</v>
      </c>
      <c r="E92" s="228">
        <v>523258</v>
      </c>
      <c r="F92" s="230">
        <v>454817</v>
      </c>
      <c r="G92" s="228">
        <v>411274</v>
      </c>
      <c r="H92" s="228">
        <v>405659</v>
      </c>
      <c r="I92" s="228">
        <v>5615</v>
      </c>
    </row>
    <row r="93" spans="2:9">
      <c r="B93" s="119"/>
      <c r="C93" s="124" t="s">
        <v>186</v>
      </c>
      <c r="D93" s="100" t="s">
        <v>42</v>
      </c>
      <c r="E93" s="228">
        <v>501819</v>
      </c>
      <c r="F93" s="229">
        <v>500113</v>
      </c>
      <c r="G93" s="230">
        <v>486511</v>
      </c>
      <c r="H93" s="228">
        <v>482949</v>
      </c>
      <c r="I93" s="228">
        <v>3562</v>
      </c>
    </row>
    <row r="94" spans="2:9">
      <c r="B94" s="119"/>
      <c r="C94" s="124" t="s">
        <v>187</v>
      </c>
      <c r="D94" s="100" t="s">
        <v>43</v>
      </c>
      <c r="E94" s="228">
        <v>32219</v>
      </c>
      <c r="F94" s="229">
        <v>32125</v>
      </c>
      <c r="G94" s="230">
        <v>30952</v>
      </c>
      <c r="H94" s="228">
        <v>30833</v>
      </c>
      <c r="I94" s="228">
        <v>119</v>
      </c>
    </row>
    <row r="95" spans="2:9">
      <c r="B95" s="119"/>
      <c r="C95" s="124" t="s">
        <v>13</v>
      </c>
      <c r="D95" s="100" t="s">
        <v>164</v>
      </c>
      <c r="E95" s="228">
        <v>640179</v>
      </c>
      <c r="F95" s="229">
        <v>617757</v>
      </c>
      <c r="G95" s="230">
        <v>583368</v>
      </c>
      <c r="H95" s="228">
        <v>577756</v>
      </c>
      <c r="I95" s="228">
        <v>5612</v>
      </c>
    </row>
    <row r="96" spans="2:9">
      <c r="B96" s="119"/>
      <c r="C96" s="124" t="s">
        <v>14</v>
      </c>
      <c r="D96" s="100" t="s">
        <v>44</v>
      </c>
      <c r="E96" s="228">
        <v>313888</v>
      </c>
      <c r="F96" s="229">
        <v>293468</v>
      </c>
      <c r="G96" s="230">
        <v>270877</v>
      </c>
      <c r="H96" s="228">
        <v>265544</v>
      </c>
      <c r="I96" s="228">
        <v>5333</v>
      </c>
    </row>
    <row r="97" spans="2:9">
      <c r="B97" s="119"/>
      <c r="C97" s="124" t="s">
        <v>15</v>
      </c>
      <c r="D97" s="100" t="s">
        <v>45</v>
      </c>
      <c r="E97" s="228">
        <v>276622</v>
      </c>
      <c r="F97" s="229">
        <v>271508</v>
      </c>
      <c r="G97" s="230">
        <v>260436</v>
      </c>
      <c r="H97" s="228">
        <v>259357</v>
      </c>
      <c r="I97" s="228">
        <v>1079</v>
      </c>
    </row>
    <row r="98" spans="2:9">
      <c r="B98" s="119"/>
      <c r="C98" s="124" t="s">
        <v>16</v>
      </c>
      <c r="D98" s="100" t="s">
        <v>46</v>
      </c>
      <c r="E98" s="228">
        <v>167879</v>
      </c>
      <c r="F98" s="229">
        <v>164563</v>
      </c>
      <c r="G98" s="230">
        <v>157716</v>
      </c>
      <c r="H98" s="228">
        <v>156861</v>
      </c>
      <c r="I98" s="228">
        <v>855</v>
      </c>
    </row>
    <row r="99" spans="2:9">
      <c r="B99" s="119"/>
      <c r="C99" s="124" t="s">
        <v>17</v>
      </c>
      <c r="D99" s="100" t="s">
        <v>47</v>
      </c>
      <c r="E99" s="228">
        <v>809925</v>
      </c>
      <c r="F99" s="229">
        <v>737749</v>
      </c>
      <c r="G99" s="230">
        <v>658169</v>
      </c>
      <c r="H99" s="228">
        <v>649835</v>
      </c>
      <c r="I99" s="228">
        <v>8334</v>
      </c>
    </row>
    <row r="100" spans="2:9">
      <c r="B100" s="119"/>
      <c r="C100" s="124" t="s">
        <v>18</v>
      </c>
      <c r="D100" s="100" t="s">
        <v>165</v>
      </c>
      <c r="E100" s="228">
        <v>392925</v>
      </c>
      <c r="F100" s="229">
        <v>377638</v>
      </c>
      <c r="G100" s="230">
        <v>356672</v>
      </c>
      <c r="H100" s="228">
        <v>354508</v>
      </c>
      <c r="I100" s="228">
        <v>2164</v>
      </c>
    </row>
    <row r="101" spans="2:9">
      <c r="B101" s="119"/>
      <c r="C101" s="124" t="s">
        <v>19</v>
      </c>
      <c r="D101" s="100" t="s">
        <v>166</v>
      </c>
      <c r="E101" s="228">
        <v>765831</v>
      </c>
      <c r="F101" s="229">
        <v>738891</v>
      </c>
      <c r="G101" s="230">
        <v>676813</v>
      </c>
      <c r="H101" s="228">
        <v>671475</v>
      </c>
      <c r="I101" s="228">
        <v>5338</v>
      </c>
    </row>
    <row r="102" spans="2:9">
      <c r="B102" s="119"/>
      <c r="C102" s="124" t="s">
        <v>20</v>
      </c>
      <c r="D102" s="100" t="s">
        <v>167</v>
      </c>
      <c r="E102" s="228">
        <v>264854</v>
      </c>
      <c r="F102" s="229">
        <v>260999</v>
      </c>
      <c r="G102" s="230">
        <v>248005</v>
      </c>
      <c r="H102" s="228">
        <v>247051</v>
      </c>
      <c r="I102" s="228">
        <v>954</v>
      </c>
    </row>
    <row r="103" spans="2:9">
      <c r="B103" s="119"/>
      <c r="C103" s="124" t="s">
        <v>21</v>
      </c>
      <c r="D103" s="100" t="s">
        <v>188</v>
      </c>
      <c r="E103" s="228">
        <v>470034</v>
      </c>
      <c r="F103" s="229">
        <v>465225</v>
      </c>
      <c r="G103" s="230">
        <v>454387</v>
      </c>
      <c r="H103" s="228">
        <v>452741</v>
      </c>
      <c r="I103" s="228">
        <v>1646</v>
      </c>
    </row>
    <row r="104" spans="2:9">
      <c r="B104" s="119"/>
      <c r="C104" s="124" t="s">
        <v>22</v>
      </c>
      <c r="D104" s="100" t="s">
        <v>48</v>
      </c>
      <c r="E104" s="228">
        <v>560791</v>
      </c>
      <c r="F104" s="229">
        <v>550039</v>
      </c>
      <c r="G104" s="230">
        <v>524712</v>
      </c>
      <c r="H104" s="228">
        <v>520907</v>
      </c>
      <c r="I104" s="228">
        <v>3805</v>
      </c>
    </row>
    <row r="105" spans="2:9">
      <c r="B105" s="119"/>
      <c r="C105" s="124" t="s">
        <v>23</v>
      </c>
      <c r="D105" s="100" t="s">
        <v>160</v>
      </c>
      <c r="E105" s="228">
        <v>136365</v>
      </c>
      <c r="F105" s="229">
        <v>135518</v>
      </c>
      <c r="G105" s="230">
        <v>132178</v>
      </c>
      <c r="H105" s="228">
        <v>131604</v>
      </c>
      <c r="I105" s="228">
        <v>574</v>
      </c>
    </row>
    <row r="106" spans="2:9">
      <c r="B106" s="119"/>
      <c r="C106" s="124" t="s">
        <v>24</v>
      </c>
      <c r="D106" s="100" t="s">
        <v>157</v>
      </c>
      <c r="E106" s="228">
        <v>1182506</v>
      </c>
      <c r="F106" s="229">
        <v>1169280</v>
      </c>
      <c r="G106" s="230">
        <v>1139748</v>
      </c>
      <c r="H106" s="228">
        <v>1133295</v>
      </c>
      <c r="I106" s="228">
        <v>6453</v>
      </c>
    </row>
    <row r="107" spans="2:9">
      <c r="B107" s="119"/>
      <c r="C107" s="124" t="s">
        <v>25</v>
      </c>
      <c r="D107" s="100" t="s">
        <v>49</v>
      </c>
      <c r="E107" s="228">
        <v>744703</v>
      </c>
      <c r="F107" s="229">
        <v>637307</v>
      </c>
      <c r="G107" s="230">
        <v>566216</v>
      </c>
      <c r="H107" s="228">
        <v>557262</v>
      </c>
      <c r="I107" s="228">
        <v>8954</v>
      </c>
    </row>
    <row r="108" spans="2:9">
      <c r="B108" s="119"/>
      <c r="C108" s="124" t="s">
        <v>26</v>
      </c>
      <c r="D108" s="100" t="s">
        <v>50</v>
      </c>
      <c r="E108" s="228">
        <v>5128662</v>
      </c>
      <c r="F108" s="229">
        <v>4229978</v>
      </c>
      <c r="G108" s="230">
        <v>3485189</v>
      </c>
      <c r="H108" s="228">
        <v>3381454</v>
      </c>
      <c r="I108" s="228">
        <v>103735</v>
      </c>
    </row>
    <row r="109" spans="2:9">
      <c r="B109" s="119"/>
      <c r="C109" s="124" t="s">
        <v>27</v>
      </c>
      <c r="D109" s="100" t="s">
        <v>158</v>
      </c>
      <c r="E109" s="228">
        <v>178574</v>
      </c>
      <c r="F109" s="229">
        <v>178574</v>
      </c>
      <c r="G109" s="230">
        <v>173814</v>
      </c>
      <c r="H109" s="228">
        <v>173417</v>
      </c>
      <c r="I109" s="228">
        <v>397</v>
      </c>
    </row>
    <row r="110" spans="2:9">
      <c r="B110" s="119"/>
      <c r="C110" s="124" t="s">
        <v>28</v>
      </c>
      <c r="D110" s="100" t="s">
        <v>189</v>
      </c>
      <c r="E110" s="228">
        <v>84542</v>
      </c>
      <c r="F110" s="229">
        <v>84542</v>
      </c>
      <c r="G110" s="230">
        <v>84337</v>
      </c>
      <c r="H110" s="228">
        <v>84115</v>
      </c>
      <c r="I110" s="228">
        <v>222</v>
      </c>
    </row>
    <row r="111" spans="2:9">
      <c r="B111" s="119"/>
      <c r="C111" s="124" t="s">
        <v>29</v>
      </c>
      <c r="D111" s="100" t="s">
        <v>190</v>
      </c>
      <c r="E111" s="228">
        <v>533688</v>
      </c>
      <c r="F111" s="229">
        <v>516705</v>
      </c>
      <c r="G111" s="230">
        <v>480070</v>
      </c>
      <c r="H111" s="228">
        <v>470769</v>
      </c>
      <c r="I111" s="228">
        <v>9301</v>
      </c>
    </row>
    <row r="112" spans="2:9">
      <c r="B112" s="119"/>
      <c r="C112" s="124" t="s">
        <v>30</v>
      </c>
      <c r="D112" s="100" t="s">
        <v>191</v>
      </c>
      <c r="E112" s="228">
        <v>11629177</v>
      </c>
      <c r="F112" s="229">
        <v>10875453</v>
      </c>
      <c r="G112" s="230">
        <v>10047547</v>
      </c>
      <c r="H112" s="228">
        <v>9839021</v>
      </c>
      <c r="I112" s="228">
        <v>208526</v>
      </c>
    </row>
    <row r="113" spans="2:9">
      <c r="B113" s="119"/>
      <c r="C113" s="124" t="s">
        <v>31</v>
      </c>
      <c r="D113" s="100" t="s">
        <v>52</v>
      </c>
      <c r="E113" s="228">
        <v>1707426</v>
      </c>
      <c r="F113" s="229">
        <v>1669982</v>
      </c>
      <c r="G113" s="230">
        <v>1607516</v>
      </c>
      <c r="H113" s="228">
        <v>1600524</v>
      </c>
      <c r="I113" s="228">
        <v>6992</v>
      </c>
    </row>
    <row r="114" spans="2:9">
      <c r="B114" s="119"/>
      <c r="C114" s="124" t="s">
        <v>32</v>
      </c>
      <c r="D114" s="100" t="s">
        <v>53</v>
      </c>
      <c r="E114" s="228">
        <v>1403617</v>
      </c>
      <c r="F114" s="229">
        <v>1167305</v>
      </c>
      <c r="G114" s="230">
        <v>798395</v>
      </c>
      <c r="H114" s="228">
        <v>779471</v>
      </c>
      <c r="I114" s="228">
        <v>18924</v>
      </c>
    </row>
    <row r="115" spans="2:9">
      <c r="B115" s="119"/>
      <c r="C115" s="124" t="s">
        <v>33</v>
      </c>
      <c r="D115" s="100" t="s">
        <v>192</v>
      </c>
      <c r="E115" s="228">
        <v>3503207</v>
      </c>
      <c r="F115" s="229">
        <v>3299355</v>
      </c>
      <c r="G115" s="230">
        <v>3177011</v>
      </c>
      <c r="H115" s="228">
        <v>3126691</v>
      </c>
      <c r="I115" s="228">
        <v>50320</v>
      </c>
    </row>
    <row r="116" spans="2:9">
      <c r="B116" s="119"/>
      <c r="C116" s="124" t="s">
        <v>34</v>
      </c>
      <c r="D116" s="100" t="s">
        <v>162</v>
      </c>
      <c r="E116" s="228">
        <v>2266028</v>
      </c>
      <c r="F116" s="229">
        <v>2103109</v>
      </c>
      <c r="G116" s="230">
        <v>1963988</v>
      </c>
      <c r="H116" s="228">
        <v>1945928</v>
      </c>
      <c r="I116" s="228">
        <v>18060</v>
      </c>
    </row>
    <row r="117" spans="2:9">
      <c r="B117" s="119"/>
      <c r="C117" s="124" t="s">
        <v>35</v>
      </c>
      <c r="D117" s="100" t="s">
        <v>54</v>
      </c>
      <c r="E117" s="228">
        <v>2030676</v>
      </c>
      <c r="F117" s="229">
        <v>2030676</v>
      </c>
      <c r="G117" s="230">
        <v>2030492</v>
      </c>
      <c r="H117" s="228">
        <v>2023941</v>
      </c>
      <c r="I117" s="228">
        <v>6551</v>
      </c>
    </row>
    <row r="118" spans="2:9">
      <c r="B118" s="119"/>
      <c r="C118" s="124" t="s">
        <v>36</v>
      </c>
      <c r="D118" s="100" t="s">
        <v>55</v>
      </c>
      <c r="E118" s="228">
        <v>3494771</v>
      </c>
      <c r="F118" s="229">
        <v>3489620</v>
      </c>
      <c r="G118" s="230">
        <v>3457718</v>
      </c>
      <c r="H118" s="228">
        <v>3403880</v>
      </c>
      <c r="I118" s="228">
        <v>53838</v>
      </c>
    </row>
    <row r="119" spans="2:9">
      <c r="B119" s="119"/>
      <c r="C119" s="124" t="s">
        <v>37</v>
      </c>
      <c r="D119" s="100" t="s">
        <v>193</v>
      </c>
      <c r="E119" s="228">
        <v>8484039</v>
      </c>
      <c r="F119" s="229">
        <v>8222496</v>
      </c>
      <c r="G119" s="230">
        <v>7919783</v>
      </c>
      <c r="H119" s="228">
        <v>7710477</v>
      </c>
      <c r="I119" s="228">
        <v>209306</v>
      </c>
    </row>
    <row r="120" spans="2:9">
      <c r="B120" s="119"/>
      <c r="C120" s="124" t="s">
        <v>149</v>
      </c>
      <c r="D120" s="100" t="s">
        <v>194</v>
      </c>
      <c r="E120" s="228">
        <v>614888</v>
      </c>
      <c r="F120" s="229">
        <v>579046</v>
      </c>
      <c r="G120" s="230">
        <v>438426</v>
      </c>
      <c r="H120" s="228">
        <v>414157</v>
      </c>
      <c r="I120" s="228">
        <v>24269</v>
      </c>
    </row>
    <row r="121" spans="2:9">
      <c r="B121" s="119"/>
      <c r="C121" s="124" t="s">
        <v>150</v>
      </c>
      <c r="D121" s="100" t="s">
        <v>56</v>
      </c>
      <c r="E121" s="228">
        <v>8177341</v>
      </c>
      <c r="F121" s="229">
        <v>7198466</v>
      </c>
      <c r="G121" s="230">
        <v>6770893</v>
      </c>
      <c r="H121" s="228">
        <v>6487398</v>
      </c>
      <c r="I121" s="228">
        <v>283495</v>
      </c>
    </row>
    <row r="122" spans="2:9">
      <c r="B122" s="119"/>
      <c r="C122" s="124" t="s">
        <v>195</v>
      </c>
      <c r="D122" s="17" t="s">
        <v>217</v>
      </c>
      <c r="E122" s="228">
        <v>7355962</v>
      </c>
      <c r="F122" s="229">
        <v>5958639</v>
      </c>
      <c r="G122" s="230">
        <v>5681424</v>
      </c>
      <c r="H122" s="228">
        <v>5392895</v>
      </c>
      <c r="I122" s="228">
        <v>288529</v>
      </c>
    </row>
    <row r="123" spans="2:9">
      <c r="B123" s="119"/>
      <c r="C123" s="124" t="s">
        <v>151</v>
      </c>
      <c r="D123" s="100" t="s">
        <v>196</v>
      </c>
      <c r="E123" s="228">
        <v>0</v>
      </c>
      <c r="F123" s="229">
        <v>0</v>
      </c>
      <c r="G123" s="230">
        <v>0</v>
      </c>
      <c r="H123" s="228">
        <v>0</v>
      </c>
      <c r="I123" s="228">
        <v>0</v>
      </c>
    </row>
    <row r="124" spans="2:9">
      <c r="B124" s="119"/>
      <c r="C124" s="133" t="s">
        <v>152</v>
      </c>
      <c r="D124" s="100" t="s">
        <v>197</v>
      </c>
      <c r="E124" s="228">
        <v>13794</v>
      </c>
      <c r="F124" s="229">
        <v>13418</v>
      </c>
      <c r="G124" s="230">
        <v>13086</v>
      </c>
      <c r="H124" s="228">
        <v>12817</v>
      </c>
      <c r="I124" s="228">
        <v>269</v>
      </c>
    </row>
    <row r="125" spans="2:9">
      <c r="B125" s="120"/>
      <c r="C125" s="109"/>
      <c r="D125" s="111" t="s">
        <v>214</v>
      </c>
      <c r="E125" s="232">
        <v>68707839</v>
      </c>
      <c r="F125" s="233">
        <v>61699563</v>
      </c>
      <c r="G125" s="234">
        <v>57533311</v>
      </c>
      <c r="H125" s="232">
        <v>55895532</v>
      </c>
      <c r="I125" s="232">
        <v>1637779</v>
      </c>
    </row>
    <row r="126" spans="2:9">
      <c r="I126" s="106"/>
    </row>
  </sheetData>
  <mergeCells count="6">
    <mergeCell ref="H4:H5"/>
    <mergeCell ref="I4:I5"/>
    <mergeCell ref="C4:D4"/>
    <mergeCell ref="E3:E5"/>
    <mergeCell ref="F3:F5"/>
    <mergeCell ref="G3:G5"/>
  </mergeCells>
  <phoneticPr fontId="3"/>
  <pageMargins left="1.1811023622047245" right="0.78740157480314965" top="0.78740157480314965" bottom="0.78740157480314965" header="0.51181102362204722" footer="0.51181102362204722"/>
  <pageSetup paperSize="9" scale="51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499984740745262"/>
    <pageSetUpPr fitToPage="1"/>
  </sheetPr>
  <dimension ref="A1:DA97"/>
  <sheetViews>
    <sheetView workbookViewId="0">
      <pane xSplit="4" ySplit="5" topLeftCell="CE66" activePane="bottomRight" state="frozen"/>
      <selection activeCell="D95" sqref="D95"/>
      <selection pane="topRight" activeCell="D95" sqref="D95"/>
      <selection pane="bottomLeft" activeCell="D95" sqref="D95"/>
      <selection pane="bottomRight" activeCell="CP85" activeCellId="1" sqref="CI85 CP85"/>
    </sheetView>
  </sheetViews>
  <sheetFormatPr defaultRowHeight="12"/>
  <cols>
    <col min="1" max="2" width="4" style="1" bestFit="1" customWidth="1"/>
    <col min="3" max="3" width="4.33203125" style="1" bestFit="1" customWidth="1"/>
    <col min="4" max="4" width="21.33203125" style="2" bestFit="1" customWidth="1"/>
    <col min="5" max="83" width="12.33203125" style="3" customWidth="1"/>
    <col min="84" max="85" width="14.1640625" style="3" customWidth="1"/>
    <col min="86" max="91" width="12.33203125" style="3" customWidth="1"/>
    <col min="92" max="92" width="12.33203125" style="3" hidden="1" customWidth="1"/>
    <col min="93" max="98" width="12.33203125" style="3" customWidth="1"/>
    <col min="99" max="99" width="12.33203125" style="3" hidden="1" customWidth="1"/>
    <col min="100" max="100" width="12.33203125" style="3" customWidth="1"/>
    <col min="101" max="102" width="12.33203125" style="2" customWidth="1"/>
    <col min="103" max="103" width="15.5" style="2" customWidth="1"/>
    <col min="104" max="104" width="14.5" style="2" customWidth="1"/>
    <col min="105" max="105" width="4.5" style="2" customWidth="1"/>
    <col min="106" max="16384" width="9.33203125" style="2"/>
  </cols>
  <sheetData>
    <row r="1" spans="1:105">
      <c r="B1" s="219" t="s">
        <v>252</v>
      </c>
    </row>
    <row r="2" spans="1:105">
      <c r="A2" s="4"/>
      <c r="B2" s="5"/>
      <c r="C2" s="5"/>
      <c r="D2" s="6"/>
      <c r="E2" s="7" t="s">
        <v>0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9"/>
      <c r="CH2" s="10" t="s">
        <v>1</v>
      </c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1"/>
      <c r="CX2" s="12"/>
      <c r="CY2" s="92"/>
      <c r="CZ2" s="14"/>
    </row>
    <row r="3" spans="1:105">
      <c r="A3" s="15"/>
      <c r="B3" s="16"/>
      <c r="C3" s="16"/>
      <c r="D3" s="17"/>
      <c r="E3" s="18" t="s">
        <v>2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9"/>
      <c r="AQ3" s="19"/>
      <c r="AR3" s="20"/>
      <c r="AS3" s="21" t="s">
        <v>3</v>
      </c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2"/>
      <c r="CE3" s="22"/>
      <c r="CF3" s="23"/>
      <c r="CG3" s="24"/>
      <c r="CH3" s="19" t="s">
        <v>2</v>
      </c>
      <c r="CI3" s="19"/>
      <c r="CJ3" s="19"/>
      <c r="CK3" s="19"/>
      <c r="CL3" s="19"/>
      <c r="CM3" s="19"/>
      <c r="CN3" s="19"/>
      <c r="CO3" s="22" t="s">
        <v>3</v>
      </c>
      <c r="CP3" s="22"/>
      <c r="CQ3" s="22"/>
      <c r="CR3" s="22"/>
      <c r="CS3" s="22"/>
      <c r="CT3" s="22"/>
      <c r="CU3" s="22"/>
      <c r="CV3" s="23"/>
      <c r="CW3" s="25"/>
      <c r="CX3" s="26"/>
      <c r="CY3" s="93"/>
      <c r="CZ3" s="28"/>
    </row>
    <row r="4" spans="1:105" s="1" customFormat="1">
      <c r="A4" s="15"/>
      <c r="B4" s="16"/>
      <c r="C4" s="16"/>
      <c r="D4" s="29"/>
      <c r="E4" s="30" t="s">
        <v>4</v>
      </c>
      <c r="F4" s="30" t="s">
        <v>5</v>
      </c>
      <c r="G4" s="30" t="s">
        <v>6</v>
      </c>
      <c r="H4" s="30" t="s">
        <v>7</v>
      </c>
      <c r="I4" s="30" t="s">
        <v>8</v>
      </c>
      <c r="J4" s="30" t="s">
        <v>9</v>
      </c>
      <c r="K4" s="30" t="s">
        <v>10</v>
      </c>
      <c r="L4" s="30" t="s">
        <v>11</v>
      </c>
      <c r="M4" s="30" t="s">
        <v>12</v>
      </c>
      <c r="N4" s="30" t="s">
        <v>13</v>
      </c>
      <c r="O4" s="30" t="s">
        <v>14</v>
      </c>
      <c r="P4" s="30" t="s">
        <v>15</v>
      </c>
      <c r="Q4" s="30" t="s">
        <v>16</v>
      </c>
      <c r="R4" s="30" t="s">
        <v>17</v>
      </c>
      <c r="S4" s="30" t="s">
        <v>18</v>
      </c>
      <c r="T4" s="30" t="s">
        <v>19</v>
      </c>
      <c r="U4" s="30" t="s">
        <v>20</v>
      </c>
      <c r="V4" s="30" t="s">
        <v>21</v>
      </c>
      <c r="W4" s="30" t="s">
        <v>22</v>
      </c>
      <c r="X4" s="30" t="s">
        <v>23</v>
      </c>
      <c r="Y4" s="30" t="s">
        <v>24</v>
      </c>
      <c r="Z4" s="30" t="s">
        <v>25</v>
      </c>
      <c r="AA4" s="30" t="s">
        <v>26</v>
      </c>
      <c r="AB4" s="30" t="s">
        <v>27</v>
      </c>
      <c r="AC4" s="30" t="s">
        <v>28</v>
      </c>
      <c r="AD4" s="30" t="s">
        <v>29</v>
      </c>
      <c r="AE4" s="30" t="s">
        <v>30</v>
      </c>
      <c r="AF4" s="30" t="s">
        <v>31</v>
      </c>
      <c r="AG4" s="30" t="s">
        <v>32</v>
      </c>
      <c r="AH4" s="30" t="s">
        <v>33</v>
      </c>
      <c r="AI4" s="30" t="s">
        <v>34</v>
      </c>
      <c r="AJ4" s="30" t="s">
        <v>35</v>
      </c>
      <c r="AK4" s="30" t="s">
        <v>36</v>
      </c>
      <c r="AL4" s="30" t="s">
        <v>37</v>
      </c>
      <c r="AM4" s="30">
        <v>35</v>
      </c>
      <c r="AN4" s="30">
        <v>36</v>
      </c>
      <c r="AO4" s="30">
        <v>37</v>
      </c>
      <c r="AP4" s="30">
        <v>38</v>
      </c>
      <c r="AQ4" s="30">
        <v>39</v>
      </c>
      <c r="AR4" s="31"/>
      <c r="AS4" s="30" t="s">
        <v>4</v>
      </c>
      <c r="AT4" s="30" t="s">
        <v>5</v>
      </c>
      <c r="AU4" s="30" t="s">
        <v>6</v>
      </c>
      <c r="AV4" s="30" t="s">
        <v>7</v>
      </c>
      <c r="AW4" s="30" t="s">
        <v>8</v>
      </c>
      <c r="AX4" s="30" t="s">
        <v>9</v>
      </c>
      <c r="AY4" s="30" t="s">
        <v>10</v>
      </c>
      <c r="AZ4" s="30" t="s">
        <v>11</v>
      </c>
      <c r="BA4" s="30" t="s">
        <v>12</v>
      </c>
      <c r="BB4" s="30" t="s">
        <v>13</v>
      </c>
      <c r="BC4" s="30" t="s">
        <v>14</v>
      </c>
      <c r="BD4" s="30" t="s">
        <v>15</v>
      </c>
      <c r="BE4" s="30" t="s">
        <v>16</v>
      </c>
      <c r="BF4" s="30" t="s">
        <v>17</v>
      </c>
      <c r="BG4" s="30" t="s">
        <v>18</v>
      </c>
      <c r="BH4" s="30" t="s">
        <v>19</v>
      </c>
      <c r="BI4" s="30" t="s">
        <v>20</v>
      </c>
      <c r="BJ4" s="30" t="s">
        <v>21</v>
      </c>
      <c r="BK4" s="30" t="s">
        <v>22</v>
      </c>
      <c r="BL4" s="30" t="s">
        <v>23</v>
      </c>
      <c r="BM4" s="30" t="s">
        <v>24</v>
      </c>
      <c r="BN4" s="30" t="s">
        <v>25</v>
      </c>
      <c r="BO4" s="30" t="s">
        <v>26</v>
      </c>
      <c r="BP4" s="30" t="s">
        <v>27</v>
      </c>
      <c r="BQ4" s="30" t="s">
        <v>28</v>
      </c>
      <c r="BR4" s="30" t="s">
        <v>29</v>
      </c>
      <c r="BS4" s="30" t="s">
        <v>30</v>
      </c>
      <c r="BT4" s="30" t="s">
        <v>31</v>
      </c>
      <c r="BU4" s="30" t="s">
        <v>32</v>
      </c>
      <c r="BV4" s="30" t="s">
        <v>33</v>
      </c>
      <c r="BW4" s="30" t="s">
        <v>34</v>
      </c>
      <c r="BX4" s="30" t="s">
        <v>35</v>
      </c>
      <c r="BY4" s="30" t="s">
        <v>36</v>
      </c>
      <c r="BZ4" s="30" t="s">
        <v>37</v>
      </c>
      <c r="CA4" s="30">
        <v>35</v>
      </c>
      <c r="CB4" s="30">
        <v>36</v>
      </c>
      <c r="CC4" s="30">
        <v>37</v>
      </c>
      <c r="CD4" s="30">
        <v>38</v>
      </c>
      <c r="CE4" s="30">
        <v>39</v>
      </c>
      <c r="CF4" s="32"/>
      <c r="CG4" s="33"/>
      <c r="CH4" s="34" t="s">
        <v>151</v>
      </c>
      <c r="CI4" s="35" t="s">
        <v>152</v>
      </c>
      <c r="CJ4" s="35" t="s">
        <v>153</v>
      </c>
      <c r="CK4" s="35" t="s">
        <v>154</v>
      </c>
      <c r="CL4" s="35" t="s">
        <v>155</v>
      </c>
      <c r="CM4" s="35" t="s">
        <v>156</v>
      </c>
      <c r="CN4" s="226"/>
      <c r="CO4" s="35" t="s">
        <v>151</v>
      </c>
      <c r="CP4" s="35" t="s">
        <v>152</v>
      </c>
      <c r="CQ4" s="35" t="s">
        <v>153</v>
      </c>
      <c r="CR4" s="35" t="s">
        <v>154</v>
      </c>
      <c r="CS4" s="35" t="s">
        <v>155</v>
      </c>
      <c r="CT4" s="35" t="s">
        <v>156</v>
      </c>
      <c r="CU4" s="226"/>
      <c r="CV4" s="32"/>
      <c r="CW4" s="37"/>
      <c r="CX4" s="15"/>
      <c r="CY4" s="94"/>
      <c r="CZ4" s="39"/>
    </row>
    <row r="5" spans="1:105" s="53" customFormat="1" ht="36">
      <c r="A5" s="40"/>
      <c r="B5" s="41"/>
      <c r="C5" s="41"/>
      <c r="D5" s="42"/>
      <c r="E5" s="43" t="s">
        <v>224</v>
      </c>
      <c r="F5" s="43" t="s">
        <v>238</v>
      </c>
      <c r="G5" s="43" t="s">
        <v>239</v>
      </c>
      <c r="H5" s="43" t="s">
        <v>39</v>
      </c>
      <c r="I5" s="43" t="s">
        <v>159</v>
      </c>
      <c r="J5" s="43" t="s">
        <v>40</v>
      </c>
      <c r="K5" s="43" t="s">
        <v>41</v>
      </c>
      <c r="L5" s="43" t="s">
        <v>42</v>
      </c>
      <c r="M5" s="43" t="s">
        <v>43</v>
      </c>
      <c r="N5" s="43" t="s">
        <v>227</v>
      </c>
      <c r="O5" s="43" t="s">
        <v>44</v>
      </c>
      <c r="P5" s="43" t="s">
        <v>45</v>
      </c>
      <c r="Q5" s="43" t="s">
        <v>46</v>
      </c>
      <c r="R5" s="43" t="s">
        <v>47</v>
      </c>
      <c r="S5" s="43" t="s">
        <v>165</v>
      </c>
      <c r="T5" s="43" t="s">
        <v>166</v>
      </c>
      <c r="U5" s="43" t="s">
        <v>167</v>
      </c>
      <c r="V5" s="43" t="s">
        <v>240</v>
      </c>
      <c r="W5" s="43" t="s">
        <v>48</v>
      </c>
      <c r="X5" s="43" t="s">
        <v>229</v>
      </c>
      <c r="Y5" s="43" t="s">
        <v>157</v>
      </c>
      <c r="Z5" s="43" t="s">
        <v>49</v>
      </c>
      <c r="AA5" s="43" t="s">
        <v>50</v>
      </c>
      <c r="AB5" s="43" t="s">
        <v>158</v>
      </c>
      <c r="AC5" s="43" t="s">
        <v>189</v>
      </c>
      <c r="AD5" s="43" t="s">
        <v>241</v>
      </c>
      <c r="AE5" s="43" t="s">
        <v>242</v>
      </c>
      <c r="AF5" s="43" t="s">
        <v>52</v>
      </c>
      <c r="AG5" s="43" t="s">
        <v>53</v>
      </c>
      <c r="AH5" s="43" t="s">
        <v>243</v>
      </c>
      <c r="AI5" s="43" t="s">
        <v>162</v>
      </c>
      <c r="AJ5" s="43" t="s">
        <v>54</v>
      </c>
      <c r="AK5" s="43" t="s">
        <v>55</v>
      </c>
      <c r="AL5" s="43" t="s">
        <v>244</v>
      </c>
      <c r="AM5" s="43" t="s">
        <v>245</v>
      </c>
      <c r="AN5" s="43" t="s">
        <v>56</v>
      </c>
      <c r="AO5" s="43" t="s">
        <v>57</v>
      </c>
      <c r="AP5" s="43" t="s">
        <v>246</v>
      </c>
      <c r="AQ5" s="43" t="s">
        <v>247</v>
      </c>
      <c r="AR5" s="44" t="s">
        <v>60</v>
      </c>
      <c r="AS5" s="43" t="s">
        <v>224</v>
      </c>
      <c r="AT5" s="43" t="s">
        <v>238</v>
      </c>
      <c r="AU5" s="43" t="s">
        <v>239</v>
      </c>
      <c r="AV5" s="43" t="s">
        <v>39</v>
      </c>
      <c r="AW5" s="43" t="s">
        <v>159</v>
      </c>
      <c r="AX5" s="43" t="s">
        <v>40</v>
      </c>
      <c r="AY5" s="43" t="s">
        <v>41</v>
      </c>
      <c r="AZ5" s="43" t="s">
        <v>42</v>
      </c>
      <c r="BA5" s="43" t="s">
        <v>43</v>
      </c>
      <c r="BB5" s="43" t="s">
        <v>227</v>
      </c>
      <c r="BC5" s="43" t="s">
        <v>44</v>
      </c>
      <c r="BD5" s="43" t="s">
        <v>45</v>
      </c>
      <c r="BE5" s="43" t="s">
        <v>46</v>
      </c>
      <c r="BF5" s="43" t="s">
        <v>47</v>
      </c>
      <c r="BG5" s="43" t="s">
        <v>165</v>
      </c>
      <c r="BH5" s="43" t="s">
        <v>166</v>
      </c>
      <c r="BI5" s="43" t="s">
        <v>167</v>
      </c>
      <c r="BJ5" s="43" t="s">
        <v>240</v>
      </c>
      <c r="BK5" s="43" t="s">
        <v>48</v>
      </c>
      <c r="BL5" s="43" t="s">
        <v>229</v>
      </c>
      <c r="BM5" s="43" t="s">
        <v>157</v>
      </c>
      <c r="BN5" s="43" t="s">
        <v>49</v>
      </c>
      <c r="BO5" s="43" t="s">
        <v>50</v>
      </c>
      <c r="BP5" s="43" t="s">
        <v>158</v>
      </c>
      <c r="BQ5" s="43" t="s">
        <v>189</v>
      </c>
      <c r="BR5" s="43" t="s">
        <v>241</v>
      </c>
      <c r="BS5" s="43" t="s">
        <v>242</v>
      </c>
      <c r="BT5" s="43" t="s">
        <v>52</v>
      </c>
      <c r="BU5" s="43" t="s">
        <v>53</v>
      </c>
      <c r="BV5" s="43" t="s">
        <v>243</v>
      </c>
      <c r="BW5" s="43" t="s">
        <v>162</v>
      </c>
      <c r="BX5" s="43" t="s">
        <v>54</v>
      </c>
      <c r="BY5" s="43" t="s">
        <v>55</v>
      </c>
      <c r="BZ5" s="43" t="s">
        <v>244</v>
      </c>
      <c r="CA5" s="43" t="s">
        <v>245</v>
      </c>
      <c r="CB5" s="43" t="s">
        <v>56</v>
      </c>
      <c r="CC5" s="43" t="s">
        <v>57</v>
      </c>
      <c r="CD5" s="43" t="s">
        <v>246</v>
      </c>
      <c r="CE5" s="43" t="s">
        <v>247</v>
      </c>
      <c r="CF5" s="45" t="s">
        <v>60</v>
      </c>
      <c r="CG5" s="46" t="s">
        <v>61</v>
      </c>
      <c r="CH5" s="47" t="s">
        <v>62</v>
      </c>
      <c r="CI5" s="48" t="s">
        <v>63</v>
      </c>
      <c r="CJ5" s="48" t="s">
        <v>64</v>
      </c>
      <c r="CK5" s="48" t="s">
        <v>65</v>
      </c>
      <c r="CL5" s="48" t="s">
        <v>66</v>
      </c>
      <c r="CM5" s="48" t="s">
        <v>67</v>
      </c>
      <c r="CN5" s="227"/>
      <c r="CO5" s="48" t="s">
        <v>62</v>
      </c>
      <c r="CP5" s="48" t="s">
        <v>63</v>
      </c>
      <c r="CQ5" s="48" t="s">
        <v>64</v>
      </c>
      <c r="CR5" s="48" t="s">
        <v>65</v>
      </c>
      <c r="CS5" s="48" t="s">
        <v>66</v>
      </c>
      <c r="CT5" s="48" t="s">
        <v>67</v>
      </c>
      <c r="CU5" s="227"/>
      <c r="CV5" s="45" t="s">
        <v>68</v>
      </c>
      <c r="CW5" s="50" t="s">
        <v>69</v>
      </c>
      <c r="CX5" s="40" t="s">
        <v>70</v>
      </c>
      <c r="CY5" s="91" t="s">
        <v>71</v>
      </c>
      <c r="CZ5" s="52" t="s">
        <v>72</v>
      </c>
    </row>
    <row r="6" spans="1:105">
      <c r="A6" s="54" t="s">
        <v>175</v>
      </c>
      <c r="B6" s="55" t="s">
        <v>73</v>
      </c>
      <c r="C6" s="16" t="s">
        <v>176</v>
      </c>
      <c r="D6" s="17" t="s">
        <v>224</v>
      </c>
      <c r="E6" s="56">
        <f>'R2地域間取引基本表'!E6</f>
        <v>10213.285978181033</v>
      </c>
      <c r="F6" s="56">
        <f>'R2地域間取引基本表'!F6</f>
        <v>2.5331617489597864</v>
      </c>
      <c r="G6" s="56">
        <f>'R2地域間取引基本表'!G6</f>
        <v>0</v>
      </c>
      <c r="H6" s="56">
        <f>'R2地域間取引基本表'!H6</f>
        <v>0</v>
      </c>
      <c r="I6" s="56">
        <f>'R2地域間取引基本表'!I6</f>
        <v>127603.80116760096</v>
      </c>
      <c r="J6" s="56">
        <f>'R2地域間取引基本表'!J6</f>
        <v>382.92961771775435</v>
      </c>
      <c r="K6" s="56">
        <f>'R2地域間取引基本表'!K6</f>
        <v>203.07513354160955</v>
      </c>
      <c r="L6" s="56">
        <f>'R2地域間取引基本表'!L6</f>
        <v>806.38982341886526</v>
      </c>
      <c r="M6" s="56">
        <f>'R2地域間取引基本表'!M6</f>
        <v>0</v>
      </c>
      <c r="N6" s="56">
        <f>'R2地域間取引基本表'!N6</f>
        <v>1113.3245886678262</v>
      </c>
      <c r="O6" s="56">
        <f>'R2地域間取引基本表'!O6</f>
        <v>5.9107107475728355</v>
      </c>
      <c r="P6" s="56">
        <f>'R2地域間取引基本表'!P6</f>
        <v>0</v>
      </c>
      <c r="Q6" s="56">
        <f>'R2地域間取引基本表'!Q6</f>
        <v>0</v>
      </c>
      <c r="R6" s="56">
        <f>'R2地域間取引基本表'!R6</f>
        <v>0</v>
      </c>
      <c r="S6" s="56">
        <f>'R2地域間取引基本表'!S6</f>
        <v>0</v>
      </c>
      <c r="T6" s="56">
        <f>'R2地域間取引基本表'!T6</f>
        <v>0</v>
      </c>
      <c r="U6" s="56">
        <f>'R2地域間取引基本表'!U6</f>
        <v>0</v>
      </c>
      <c r="V6" s="56">
        <f>'R2地域間取引基本表'!V6</f>
        <v>0</v>
      </c>
      <c r="W6" s="56">
        <f>'R2地域間取引基本表'!W6</f>
        <v>0</v>
      </c>
      <c r="X6" s="56">
        <f>'R2地域間取引基本表'!X6</f>
        <v>0</v>
      </c>
      <c r="Y6" s="56">
        <f>'R2地域間取引基本表'!Y6</f>
        <v>0</v>
      </c>
      <c r="Z6" s="56">
        <f>'R2地域間取引基本表'!Z6</f>
        <v>636.24579261373299</v>
      </c>
      <c r="AA6" s="56">
        <f>'R2地域間取引基本表'!AA6</f>
        <v>839.74311978016931</v>
      </c>
      <c r="AB6" s="56">
        <f>'R2地域間取引基本表'!AB6</f>
        <v>0</v>
      </c>
      <c r="AC6" s="56">
        <f>'R2地域間取引基本表'!AC6</f>
        <v>0</v>
      </c>
      <c r="AD6" s="56">
        <f>'R2地域間取引基本表'!AD6</f>
        <v>0</v>
      </c>
      <c r="AE6" s="56">
        <f>'R2地域間取引基本表'!AE6</f>
        <v>188.72055029750408</v>
      </c>
      <c r="AF6" s="56">
        <f>'R2地域間取引基本表'!AF6</f>
        <v>0</v>
      </c>
      <c r="AG6" s="56">
        <f>'R2地域間取引基本表'!AG6</f>
        <v>6.7550979972260965</v>
      </c>
      <c r="AH6" s="56">
        <f>'R2地域間取引基本表'!AH6</f>
        <v>19.420906742025029</v>
      </c>
      <c r="AI6" s="56">
        <f>'R2地域間取引基本表'!AI6</f>
        <v>0</v>
      </c>
      <c r="AJ6" s="56">
        <f>'R2地域間取引基本表'!AJ6</f>
        <v>10.132646995839146</v>
      </c>
      <c r="AK6" s="56">
        <f>'R2地域間取引基本表'!AK6</f>
        <v>865.49693089459379</v>
      </c>
      <c r="AL6" s="56">
        <f>'R2地域間取引基本表'!AL6</f>
        <v>1991.4873283072188</v>
      </c>
      <c r="AM6" s="56">
        <f>'R2地域間取引基本表'!AM6</f>
        <v>184.07642042441114</v>
      </c>
      <c r="AN6" s="56">
        <f>'R2地域間取引基本表'!AN6</f>
        <v>8.8660661213592533</v>
      </c>
      <c r="AO6" s="56">
        <f>'R2地域間取引基本表'!AO6</f>
        <v>7418.3641818287342</v>
      </c>
      <c r="AP6" s="56">
        <f>'R2地域間取引基本表'!AP6</f>
        <v>0</v>
      </c>
      <c r="AQ6" s="56">
        <f>'R2地域間取引基本表'!AQ6</f>
        <v>0</v>
      </c>
      <c r="AR6" s="57">
        <f>'R2地域間取引基本表'!AR6</f>
        <v>152500.55922362738</v>
      </c>
      <c r="AS6" s="56">
        <f>'R2地域間取引基本表'!AS6</f>
        <v>8758.7172333713061</v>
      </c>
      <c r="AT6" s="56">
        <f>'R2地域間取引基本表'!AT6</f>
        <v>6.6733622499122234</v>
      </c>
      <c r="AU6" s="56">
        <f>'R2地域間取引基本表'!AU6</f>
        <v>0</v>
      </c>
      <c r="AV6" s="56">
        <f>'R2地域間取引基本表'!AV6</f>
        <v>0</v>
      </c>
      <c r="AW6" s="56">
        <f>'R2地域間取引基本表'!AW6</f>
        <v>38712.63730391999</v>
      </c>
      <c r="AX6" s="56">
        <f>'R2地域間取引基本表'!AX6</f>
        <v>100.91692412030073</v>
      </c>
      <c r="AY6" s="56">
        <f>'R2地域間取引基本表'!AY6</f>
        <v>130.57416887834032</v>
      </c>
      <c r="AZ6" s="56">
        <f>'R2地域間取引基本表'!AZ6</f>
        <v>204.84907646334602</v>
      </c>
      <c r="BA6" s="56">
        <f>'R2地域間取引基本表'!BA6</f>
        <v>0</v>
      </c>
      <c r="BB6" s="56">
        <f>'R2地域間取引基本表'!BB6</f>
        <v>649.00698050711844</v>
      </c>
      <c r="BC6" s="56">
        <f>'R2地域間取引基本表'!BC6</f>
        <v>5.31040194453516</v>
      </c>
      <c r="BD6" s="56">
        <f>'R2地域間取引基本表'!BD6</f>
        <v>0</v>
      </c>
      <c r="BE6" s="56">
        <f>'R2地域間取引基本表'!BE6</f>
        <v>0.24430420568079428</v>
      </c>
      <c r="BF6" s="56">
        <f>'R2地域間取引基本表'!BF6</f>
        <v>0</v>
      </c>
      <c r="BG6" s="56">
        <f>'R2地域間取引基本表'!BG6</f>
        <v>0</v>
      </c>
      <c r="BH6" s="56">
        <f>'R2地域間取引基本表'!BH6</f>
        <v>0</v>
      </c>
      <c r="BI6" s="56">
        <f>'R2地域間取引基本表'!BI6</f>
        <v>0</v>
      </c>
      <c r="BJ6" s="56">
        <f>'R2地域間取引基本表'!BJ6</f>
        <v>0</v>
      </c>
      <c r="BK6" s="56">
        <f>'R2地域間取引基本表'!BK6</f>
        <v>0</v>
      </c>
      <c r="BL6" s="56">
        <f>'R2地域間取引基本表'!BL6</f>
        <v>0</v>
      </c>
      <c r="BM6" s="56">
        <f>'R2地域間取引基本表'!BM6</f>
        <v>0</v>
      </c>
      <c r="BN6" s="56">
        <f>'R2地域間取引基本表'!BN6</f>
        <v>97.753827562538874</v>
      </c>
      <c r="BO6" s="56">
        <f>'R2地域間取引基本表'!BO6</f>
        <v>377.8807446657907</v>
      </c>
      <c r="BP6" s="56">
        <f>'R2地域間取引基本表'!BP6</f>
        <v>0</v>
      </c>
      <c r="BQ6" s="56">
        <f>'R2地域間取引基本表'!BQ6</f>
        <v>0</v>
      </c>
      <c r="BR6" s="56">
        <f>'R2地域間取引基本表'!BR6</f>
        <v>0</v>
      </c>
      <c r="BS6" s="56">
        <f>'R2地域間取引基本表'!BS6</f>
        <v>70.816074357209189</v>
      </c>
      <c r="BT6" s="56">
        <f>'R2地域間取引基本表'!BT6</f>
        <v>0</v>
      </c>
      <c r="BU6" s="56">
        <f>'R2地域間取引基本表'!BU6</f>
        <v>2.488045463117563</v>
      </c>
      <c r="BV6" s="56">
        <f>'R2地域間取引基本表'!BV6</f>
        <v>11.739459988766589</v>
      </c>
      <c r="BW6" s="56">
        <f>'R2地域間取引基本表'!BW6</f>
        <v>0</v>
      </c>
      <c r="BX6" s="56">
        <f>'R2地域間取引基本表'!BX6</f>
        <v>5.4968446278178718</v>
      </c>
      <c r="BY6" s="56">
        <f>'R2地域間取引基本表'!BY6</f>
        <v>352.38952952041308</v>
      </c>
      <c r="BZ6" s="56">
        <f>'R2地域間取引基本表'!BZ6</f>
        <v>713.72187878035209</v>
      </c>
      <c r="CA6" s="56">
        <f>'R2地域間取引基本表'!CA6</f>
        <v>65.460669006364412</v>
      </c>
      <c r="CB6" s="56">
        <f>'R2地域間取引基本表'!CB6</f>
        <v>4.1917458448388913</v>
      </c>
      <c r="CC6" s="56">
        <f>'R2地域間取引基本表'!CC6</f>
        <v>2938.9153037595129</v>
      </c>
      <c r="CD6" s="56">
        <f>'R2地域間取引基本表'!CD6</f>
        <v>0</v>
      </c>
      <c r="CE6" s="56">
        <f>'R2地域間取引基本表'!CE6</f>
        <v>0</v>
      </c>
      <c r="CF6" s="57">
        <f>'R2地域間取引基本表'!CF6</f>
        <v>53209.783879237242</v>
      </c>
      <c r="CG6" s="57">
        <f>'R2地域間取引基本表'!CG6</f>
        <v>205710.34310286463</v>
      </c>
      <c r="CH6" s="56">
        <f>'R2地域間取引基本表'!CH6</f>
        <v>769.65897805894838</v>
      </c>
      <c r="CI6" s="56">
        <f>'R2地域間取引基本表'!CI6</f>
        <v>54158.998192760235</v>
      </c>
      <c r="CJ6" s="56">
        <f>'R2地域間取引基本表'!CJ6</f>
        <v>0</v>
      </c>
      <c r="CK6" s="56">
        <f>'R2地域間取引基本表'!CK6</f>
        <v>0</v>
      </c>
      <c r="CL6" s="56">
        <f>'R2地域間取引基本表'!CL6</f>
        <v>3154.6307647045869</v>
      </c>
      <c r="CM6" s="56">
        <f>'R2地域間取引基本表'!CM6</f>
        <v>368.15284084882228</v>
      </c>
      <c r="CN6" s="340"/>
      <c r="CO6" s="56">
        <f>'R2地域間取引基本表'!CP6</f>
        <v>303.03365091484841</v>
      </c>
      <c r="CP6" s="56">
        <f>'R2地域間取引基本表'!CQ6</f>
        <v>20043.629960294646</v>
      </c>
      <c r="CQ6" s="56">
        <f>'R2地域間取引基本表'!CR6</f>
        <v>0</v>
      </c>
      <c r="CR6" s="56">
        <f>'R2地域間取引基本表'!CS6</f>
        <v>0</v>
      </c>
      <c r="CS6" s="56">
        <f>'R2地域間取引基本表'!CT6</f>
        <v>1643.3893882083935</v>
      </c>
      <c r="CT6" s="56">
        <f>'R2地域間取引基本表'!CU6</f>
        <v>277.16312134486111</v>
      </c>
      <c r="CU6" s="341"/>
      <c r="CV6" s="57">
        <f>'R2地域間取引基本表'!CW6</f>
        <v>22267.216120762747</v>
      </c>
      <c r="CW6" s="57">
        <f>'R2地域間取引基本表'!CX6</f>
        <v>80718.656897135341</v>
      </c>
      <c r="CX6" s="56">
        <f>'R2地域間取引基本表'!CY6</f>
        <v>501</v>
      </c>
      <c r="CY6" s="342">
        <f>'R2地域間取引基本表'!CZ6</f>
        <v>-124345</v>
      </c>
      <c r="CZ6" s="57">
        <f>'R2地域間取引基本表'!DA6</f>
        <v>162585</v>
      </c>
      <c r="DA6" s="59"/>
    </row>
    <row r="7" spans="1:105">
      <c r="A7" s="60" t="s">
        <v>74</v>
      </c>
      <c r="B7" s="55" t="s">
        <v>75</v>
      </c>
      <c r="C7" s="16" t="s">
        <v>178</v>
      </c>
      <c r="D7" s="17" t="s">
        <v>238</v>
      </c>
      <c r="E7" s="56">
        <f>'R2地域間取引基本表'!E7</f>
        <v>42.524904214559385</v>
      </c>
      <c r="F7" s="56">
        <f>'R2地域間取引基本表'!F7</f>
        <v>931.91771797028321</v>
      </c>
      <c r="G7" s="56">
        <f>'R2地域間取引基本表'!G7</f>
        <v>9.853331464349127</v>
      </c>
      <c r="H7" s="56">
        <f>'R2地域間取引基本表'!H7</f>
        <v>0</v>
      </c>
      <c r="I7" s="56">
        <f>'R2地域間取引基本表'!I7</f>
        <v>548.67498364638823</v>
      </c>
      <c r="J7" s="56">
        <f>'R2地域間取引基本表'!J7</f>
        <v>0.51859639286048032</v>
      </c>
      <c r="K7" s="56">
        <f>'R2地域間取引基本表'!K7</f>
        <v>3627.5817680590599</v>
      </c>
      <c r="L7" s="56">
        <f>'R2地域間取引基本表'!L7</f>
        <v>260.33538921596113</v>
      </c>
      <c r="M7" s="56">
        <f>'R2地域間取引基本表'!M7</f>
        <v>0</v>
      </c>
      <c r="N7" s="56">
        <f>'R2地域間取引基本表'!N7</f>
        <v>0</v>
      </c>
      <c r="O7" s="56">
        <f>'R2地域間取引基本表'!O7</f>
        <v>0</v>
      </c>
      <c r="P7" s="56">
        <f>'R2地域間取引基本表'!P7</f>
        <v>0</v>
      </c>
      <c r="Q7" s="56">
        <f>'R2地域間取引基本表'!Q7</f>
        <v>0</v>
      </c>
      <c r="R7" s="56">
        <f>'R2地域間取引基本表'!R7</f>
        <v>0</v>
      </c>
      <c r="S7" s="56">
        <f>'R2地域間取引基本表'!S7</f>
        <v>0</v>
      </c>
      <c r="T7" s="56">
        <f>'R2地域間取引基本表'!T7</f>
        <v>0</v>
      </c>
      <c r="U7" s="56">
        <f>'R2地域間取引基本表'!U7</f>
        <v>0</v>
      </c>
      <c r="V7" s="56">
        <f>'R2地域間取引基本表'!V7</f>
        <v>0</v>
      </c>
      <c r="W7" s="56">
        <f>'R2地域間取引基本表'!W7</f>
        <v>0</v>
      </c>
      <c r="X7" s="56">
        <f>'R2地域間取引基本表'!X7</f>
        <v>0</v>
      </c>
      <c r="Y7" s="56">
        <f>'R2地域間取引基本表'!Y7</f>
        <v>0.51859639286048032</v>
      </c>
      <c r="Z7" s="56">
        <f>'R2地域間取引基本表'!Z7</f>
        <v>73.640687786188209</v>
      </c>
      <c r="AA7" s="56">
        <f>'R2地域間取引基本表'!AA7</f>
        <v>28.004205214465937</v>
      </c>
      <c r="AB7" s="56">
        <f>'R2地域間取引基本表'!AB7</f>
        <v>0</v>
      </c>
      <c r="AC7" s="56">
        <f>'R2地域間取引基本表'!AC7</f>
        <v>0</v>
      </c>
      <c r="AD7" s="56">
        <f>'R2地域間取引基本表'!AD7</f>
        <v>0</v>
      </c>
      <c r="AE7" s="56">
        <f>'R2地域間取引基本表'!AE7</f>
        <v>0</v>
      </c>
      <c r="AF7" s="56">
        <f>'R2地域間取引基本表'!AF7</f>
        <v>0</v>
      </c>
      <c r="AG7" s="56">
        <f>'R2地域間取引基本表'!AG7</f>
        <v>0</v>
      </c>
      <c r="AH7" s="56">
        <f>'R2地域間取引基本表'!AH7</f>
        <v>0</v>
      </c>
      <c r="AI7" s="56">
        <f>'R2地域間取引基本表'!AI7</f>
        <v>0</v>
      </c>
      <c r="AJ7" s="56">
        <f>'R2地域間取引基本表'!AJ7</f>
        <v>2.0743855714419213</v>
      </c>
      <c r="AK7" s="56">
        <f>'R2地域間取引基本表'!AK7</f>
        <v>40.450518643117462</v>
      </c>
      <c r="AL7" s="56">
        <f>'R2地域間取引基本表'!AL7</f>
        <v>68.973320250443891</v>
      </c>
      <c r="AM7" s="56">
        <f>'R2地域間取引基本表'!AM7</f>
        <v>0</v>
      </c>
      <c r="AN7" s="56">
        <f>'R2地域間取引基本表'!AN7</f>
        <v>0</v>
      </c>
      <c r="AO7" s="56">
        <f>'R2地域間取引基本表'!AO7</f>
        <v>889.9114101485842</v>
      </c>
      <c r="AP7" s="56">
        <f>'R2地域間取引基本表'!AP7</f>
        <v>0</v>
      </c>
      <c r="AQ7" s="56">
        <f>'R2地域間取引基本表'!AQ7</f>
        <v>0</v>
      </c>
      <c r="AR7" s="61">
        <f>'R2地域間取引基本表'!AR7</f>
        <v>6524.9798149705639</v>
      </c>
      <c r="AS7" s="56">
        <f>'R2地域間取引基本表'!AS7</f>
        <v>5.861339439150612</v>
      </c>
      <c r="AT7" s="56">
        <f>'R2地域間取引基本表'!AT7</f>
        <v>163.77572888602339</v>
      </c>
      <c r="AU7" s="56">
        <f>'R2地域間取引基本表'!AU7</f>
        <v>0.36463300132134724</v>
      </c>
      <c r="AV7" s="56">
        <f>'R2地域間取引基本表'!AV7</f>
        <v>5.5511292738473758E-2</v>
      </c>
      <c r="AW7" s="56">
        <f>'R2地域間取引基本表'!AW7</f>
        <v>20.822177060529469</v>
      </c>
      <c r="AX7" s="56">
        <f>'R2地域間取引基本表'!AX7</f>
        <v>2.0680677686882379E-2</v>
      </c>
      <c r="AY7" s="56">
        <f>'R2地域間取引基本表'!AY7</f>
        <v>284.97320778491701</v>
      </c>
      <c r="AZ7" s="56">
        <f>'R2地域間取引基本表'!AZ7</f>
        <v>6.3217566318638347</v>
      </c>
      <c r="BA7" s="56">
        <f>'R2地域間取引基本表'!BA7</f>
        <v>0</v>
      </c>
      <c r="BB7" s="56">
        <f>'R2地域間取引基本表'!BB7</f>
        <v>0</v>
      </c>
      <c r="BC7" s="56">
        <f>'R2地域間取引基本表'!BC7</f>
        <v>3.2653701610866918E-3</v>
      </c>
      <c r="BD7" s="56">
        <f>'R2地域間取引基本表'!BD7</f>
        <v>1.0884567203622306E-3</v>
      </c>
      <c r="BE7" s="56">
        <f>'R2地域間取引基本表'!BE7</f>
        <v>0</v>
      </c>
      <c r="BF7" s="56">
        <f>'R2地域間取引基本表'!BF7</f>
        <v>0</v>
      </c>
      <c r="BG7" s="56">
        <f>'R2地域間取引基本表'!BG7</f>
        <v>0</v>
      </c>
      <c r="BH7" s="56">
        <f>'R2地域間取引基本表'!BH7</f>
        <v>0</v>
      </c>
      <c r="BI7" s="56">
        <f>'R2地域間取引基本表'!BI7</f>
        <v>0</v>
      </c>
      <c r="BJ7" s="56">
        <f>'R2地域間取引基本表'!BJ7</f>
        <v>0</v>
      </c>
      <c r="BK7" s="56">
        <f>'R2地域間取引基本表'!BK7</f>
        <v>0</v>
      </c>
      <c r="BL7" s="56">
        <f>'R2地域間取引基本表'!BL7</f>
        <v>0</v>
      </c>
      <c r="BM7" s="56">
        <f>'R2地域間取引基本表'!BM7</f>
        <v>1.0884567203622306E-2</v>
      </c>
      <c r="BN7" s="56">
        <f>'R2地域間取引基本表'!BN7</f>
        <v>1.4400282410392311</v>
      </c>
      <c r="BO7" s="56">
        <f>'R2地域間取引基本表'!BO7</f>
        <v>2.7875376608476725</v>
      </c>
      <c r="BP7" s="56">
        <f>'R2地域間取引基本表'!BP7</f>
        <v>0</v>
      </c>
      <c r="BQ7" s="56">
        <f>'R2地域間取引基本表'!BQ7</f>
        <v>0</v>
      </c>
      <c r="BR7" s="56">
        <f>'R2地域間取引基本表'!BR7</f>
        <v>0</v>
      </c>
      <c r="BS7" s="56">
        <f>'R2地域間取引基本表'!BS7</f>
        <v>0</v>
      </c>
      <c r="BT7" s="56">
        <f>'R2地域間取引基本表'!BT7</f>
        <v>0</v>
      </c>
      <c r="BU7" s="56">
        <f>'R2地域間取引基本表'!BU7</f>
        <v>0</v>
      </c>
      <c r="BV7" s="56">
        <f>'R2地域間取引基本表'!BV7</f>
        <v>0</v>
      </c>
      <c r="BW7" s="56">
        <f>'R2地域間取引基本表'!BW7</f>
        <v>0</v>
      </c>
      <c r="BX7" s="56">
        <f>'R2地域間取引基本表'!BX7</f>
        <v>0.16871079165614575</v>
      </c>
      <c r="BY7" s="56">
        <f>'R2地域間取引基本表'!BY7</f>
        <v>2.2520169544294548</v>
      </c>
      <c r="BZ7" s="56">
        <f>'R2地域間取引基本表'!BZ7</f>
        <v>3.4721769379555156</v>
      </c>
      <c r="CA7" s="56">
        <f>'R2地域間取引基本表'!CA7</f>
        <v>0</v>
      </c>
      <c r="CB7" s="56">
        <f>'R2地域間取引基本表'!CB7</f>
        <v>0</v>
      </c>
      <c r="CC7" s="56">
        <f>'R2地域間取引基本表'!CC7</f>
        <v>45.008773843698599</v>
      </c>
      <c r="CD7" s="56">
        <f>'R2地域間取引基本表'!CD7</f>
        <v>0</v>
      </c>
      <c r="CE7" s="56">
        <f>'R2地域間取引基本表'!CE7</f>
        <v>0</v>
      </c>
      <c r="CF7" s="61">
        <f>'R2地域間取引基本表'!CF7</f>
        <v>537.33951759794274</v>
      </c>
      <c r="CG7" s="61">
        <f>'R2地域間取引基本表'!CG7</f>
        <v>7062.319332568507</v>
      </c>
      <c r="CH7" s="56">
        <f>'R2地域間取引基本表'!CH7</f>
        <v>58.601392393234278</v>
      </c>
      <c r="CI7" s="56">
        <f>'R2地域間取引基本表'!CI7</f>
        <v>2997.4871507335765</v>
      </c>
      <c r="CJ7" s="56">
        <f>'R2地域間取引基本表'!CJ7</f>
        <v>0</v>
      </c>
      <c r="CK7" s="56">
        <f>'R2地域間取引基本表'!CK7</f>
        <v>0</v>
      </c>
      <c r="CL7" s="56">
        <f>'R2地域間取引基本表'!CL7</f>
        <v>0</v>
      </c>
      <c r="CM7" s="56">
        <f>'R2地域間取引基本表'!CM7</f>
        <v>1517.9316419026259</v>
      </c>
      <c r="CN7" s="340"/>
      <c r="CO7" s="56">
        <f>'R2地域間取引基本表'!CP7</f>
        <v>3.1815589936188</v>
      </c>
      <c r="CP7" s="56">
        <f>'R2地域間取引基本表'!CQ7</f>
        <v>193.80624980081731</v>
      </c>
      <c r="CQ7" s="56">
        <f>'R2地域間取引基本表'!CR7</f>
        <v>0</v>
      </c>
      <c r="CR7" s="56">
        <f>'R2地域間取引基本表'!CS7</f>
        <v>0</v>
      </c>
      <c r="CS7" s="56">
        <f>'R2地域間取引基本表'!CT7</f>
        <v>0</v>
      </c>
      <c r="CT7" s="56">
        <f>'R2地域間取引基本表'!CU7</f>
        <v>153.67267360762116</v>
      </c>
      <c r="CU7" s="341"/>
      <c r="CV7" s="61">
        <f>'R2地域間取引基本表'!CW7</f>
        <v>350.66048240205726</v>
      </c>
      <c r="CW7" s="61">
        <f>'R2地域間取引基本表'!CX7</f>
        <v>4924.680667431493</v>
      </c>
      <c r="CX7" s="56">
        <f>'R2地域間取引基本表'!CY7</f>
        <v>209</v>
      </c>
      <c r="CY7" s="342">
        <f>'R2地域間取引基本表'!CZ7</f>
        <v>-2677</v>
      </c>
      <c r="CZ7" s="61">
        <f>'R2地域間取引基本表'!DA7</f>
        <v>9519</v>
      </c>
      <c r="DA7" s="59"/>
    </row>
    <row r="8" spans="1:105">
      <c r="A8" s="60" t="s">
        <v>76</v>
      </c>
      <c r="B8" s="55" t="s">
        <v>77</v>
      </c>
      <c r="C8" s="16" t="s">
        <v>180</v>
      </c>
      <c r="D8" s="17" t="s">
        <v>239</v>
      </c>
      <c r="E8" s="56">
        <f>'R2地域間取引基本表'!E8</f>
        <v>0</v>
      </c>
      <c r="F8" s="56">
        <f>'R2地域間取引基本表'!F8</f>
        <v>0</v>
      </c>
      <c r="G8" s="56">
        <f>'R2地域間取引基本表'!G8</f>
        <v>650.54064352243859</v>
      </c>
      <c r="H8" s="56">
        <f>'R2地域間取引基本表'!H8</f>
        <v>0</v>
      </c>
      <c r="I8" s="56">
        <f>'R2地域間取引基本表'!I8</f>
        <v>5415.1041490262505</v>
      </c>
      <c r="J8" s="56">
        <f>'R2地域間取引基本表'!J8</f>
        <v>0</v>
      </c>
      <c r="K8" s="56">
        <f>'R2地域間取引基本表'!K8</f>
        <v>0</v>
      </c>
      <c r="L8" s="56">
        <f>'R2地域間取引基本表'!L8</f>
        <v>19.640770533446229</v>
      </c>
      <c r="M8" s="56">
        <f>'R2地域間取引基本表'!M8</f>
        <v>0</v>
      </c>
      <c r="N8" s="56">
        <f>'R2地域間取引基本表'!N8</f>
        <v>0</v>
      </c>
      <c r="O8" s="56">
        <f>'R2地域間取引基本表'!O8</f>
        <v>0</v>
      </c>
      <c r="P8" s="56">
        <f>'R2地域間取引基本表'!P8</f>
        <v>0</v>
      </c>
      <c r="Q8" s="56">
        <f>'R2地域間取引基本表'!Q8</f>
        <v>0</v>
      </c>
      <c r="R8" s="56">
        <f>'R2地域間取引基本表'!R8</f>
        <v>0</v>
      </c>
      <c r="S8" s="56">
        <f>'R2地域間取引基本表'!S8</f>
        <v>0</v>
      </c>
      <c r="T8" s="56">
        <f>'R2地域間取引基本表'!T8</f>
        <v>0</v>
      </c>
      <c r="U8" s="56">
        <f>'R2地域間取引基本表'!U8</f>
        <v>0</v>
      </c>
      <c r="V8" s="56">
        <f>'R2地域間取引基本表'!V8</f>
        <v>0</v>
      </c>
      <c r="W8" s="56">
        <f>'R2地域間取引基本表'!W8</f>
        <v>0</v>
      </c>
      <c r="X8" s="56">
        <f>'R2地域間取引基本表'!X8</f>
        <v>0</v>
      </c>
      <c r="Y8" s="56">
        <f>'R2地域間取引基本表'!Y8</f>
        <v>0</v>
      </c>
      <c r="Z8" s="56">
        <f>'R2地域間取引基本表'!Z8</f>
        <v>189.94062235393733</v>
      </c>
      <c r="AA8" s="56">
        <f>'R2地域間取引基本表'!AA8</f>
        <v>0</v>
      </c>
      <c r="AB8" s="56">
        <f>'R2地域間取引基本表'!AB8</f>
        <v>0</v>
      </c>
      <c r="AC8" s="56">
        <f>'R2地域間取引基本表'!AC8</f>
        <v>0</v>
      </c>
      <c r="AD8" s="56">
        <f>'R2地域間取引基本表'!AD8</f>
        <v>0</v>
      </c>
      <c r="AE8" s="56">
        <f>'R2地域間取引基本表'!AE8</f>
        <v>0</v>
      </c>
      <c r="AF8" s="56">
        <f>'R2地域間取引基本表'!AF8</f>
        <v>0</v>
      </c>
      <c r="AG8" s="56">
        <f>'R2地域間取引基本表'!AG8</f>
        <v>0</v>
      </c>
      <c r="AH8" s="56">
        <f>'R2地域間取引基本表'!AH8</f>
        <v>1.1976079593564775</v>
      </c>
      <c r="AI8" s="56">
        <f>'R2地域間取引基本表'!AI8</f>
        <v>0</v>
      </c>
      <c r="AJ8" s="56">
        <f>'R2地域間取引基本表'!AJ8</f>
        <v>1.6766511430990683</v>
      </c>
      <c r="AK8" s="56">
        <f>'R2地域間取引基本表'!AK8</f>
        <v>35.928238780694329</v>
      </c>
      <c r="AL8" s="56">
        <f>'R2地域間取引基本表'!AL8</f>
        <v>212.21613039796785</v>
      </c>
      <c r="AM8" s="56">
        <f>'R2地域間取引基本表'!AM8</f>
        <v>0</v>
      </c>
      <c r="AN8" s="56">
        <f>'R2地域間取引基本表'!AN8</f>
        <v>0</v>
      </c>
      <c r="AO8" s="56">
        <f>'R2地域間取引基本表'!AO8</f>
        <v>1330.7819644369183</v>
      </c>
      <c r="AP8" s="56">
        <f>'R2地域間取引基本表'!AP8</f>
        <v>0</v>
      </c>
      <c r="AQ8" s="56">
        <f>'R2地域間取引基本表'!AQ8</f>
        <v>0</v>
      </c>
      <c r="AR8" s="61">
        <f>'R2地域間取引基本表'!AR8</f>
        <v>7857.0267781541088</v>
      </c>
      <c r="AS8" s="56">
        <f>'R2地域間取引基本表'!AS8</f>
        <v>0</v>
      </c>
      <c r="AT8" s="56">
        <f>'R2地域間取引基本表'!AT8</f>
        <v>0</v>
      </c>
      <c r="AU8" s="56">
        <f>'R2地域間取引基本表'!AU8</f>
        <v>1622.7240692994721</v>
      </c>
      <c r="AV8" s="56">
        <f>'R2地域間取引基本表'!AV8</f>
        <v>0</v>
      </c>
      <c r="AW8" s="56">
        <f>'R2地域間取引基本表'!AW8</f>
        <v>26479.367710924711</v>
      </c>
      <c r="AX8" s="56">
        <f>'R2地域間取引基本表'!AX8</f>
        <v>5.9703970613862366E-2</v>
      </c>
      <c r="AY8" s="56">
        <f>'R2地域間取引基本表'!AY8</f>
        <v>0</v>
      </c>
      <c r="AZ8" s="56">
        <f>'R2地域間取引基本表'!AZ8</f>
        <v>47.494508623327512</v>
      </c>
      <c r="BA8" s="56">
        <f>'R2地域間取引基本表'!BA8</f>
        <v>0</v>
      </c>
      <c r="BB8" s="56">
        <f>'R2地域間取引基本表'!BB8</f>
        <v>0</v>
      </c>
      <c r="BC8" s="56">
        <f>'R2地域間取引基本表'!BC8</f>
        <v>0</v>
      </c>
      <c r="BD8" s="56">
        <f>'R2地域間取引基本表'!BD8</f>
        <v>0</v>
      </c>
      <c r="BE8" s="56">
        <f>'R2地域間取引基本表'!BE8</f>
        <v>0</v>
      </c>
      <c r="BF8" s="56">
        <f>'R2地域間取引基本表'!BF8</f>
        <v>0</v>
      </c>
      <c r="BG8" s="56">
        <f>'R2地域間取引基本表'!BG8</f>
        <v>0</v>
      </c>
      <c r="BH8" s="56">
        <f>'R2地域間取引基本表'!BH8</f>
        <v>0</v>
      </c>
      <c r="BI8" s="56">
        <f>'R2地域間取引基本表'!BI8</f>
        <v>0</v>
      </c>
      <c r="BJ8" s="56">
        <f>'R2地域間取引基本表'!BJ8</f>
        <v>0</v>
      </c>
      <c r="BK8" s="56">
        <f>'R2地域間取引基本表'!BK8</f>
        <v>0</v>
      </c>
      <c r="BL8" s="56">
        <f>'R2地域間取引基本表'!BL8</f>
        <v>0</v>
      </c>
      <c r="BM8" s="56">
        <f>'R2地域間取引基本表'!BM8</f>
        <v>0</v>
      </c>
      <c r="BN8" s="56">
        <f>'R2地域間取引基本表'!BN8</f>
        <v>619.99588283965375</v>
      </c>
      <c r="BO8" s="56">
        <f>'R2地域間取引基本表'!BO8</f>
        <v>0</v>
      </c>
      <c r="BP8" s="56">
        <f>'R2地域間取引基本表'!BP8</f>
        <v>0</v>
      </c>
      <c r="BQ8" s="56">
        <f>'R2地域間取引基本表'!BQ8</f>
        <v>0</v>
      </c>
      <c r="BR8" s="56">
        <f>'R2地域間取引基本表'!BR8</f>
        <v>0</v>
      </c>
      <c r="BS8" s="56">
        <f>'R2地域間取引基本表'!BS8</f>
        <v>0</v>
      </c>
      <c r="BT8" s="56">
        <f>'R2地域間取引基本表'!BT8</f>
        <v>0</v>
      </c>
      <c r="BU8" s="56">
        <f>'R2地域間取引基本表'!BU8</f>
        <v>0</v>
      </c>
      <c r="BV8" s="56">
        <f>'R2地域間取引基本表'!BV8</f>
        <v>5.1345414727921632</v>
      </c>
      <c r="BW8" s="56">
        <f>'R2地域間取引基本表'!BW8</f>
        <v>0</v>
      </c>
      <c r="BX8" s="56">
        <f>'R2地域間取引基本表'!BX8</f>
        <v>7.7018122091882448</v>
      </c>
      <c r="BY8" s="56">
        <f>'R2地域間取引基本表'!BY8</f>
        <v>127.58738520182388</v>
      </c>
      <c r="BZ8" s="56">
        <f>'R2地域間取引基本表'!BZ8</f>
        <v>621.01085034008941</v>
      </c>
      <c r="CA8" s="56">
        <f>'R2地域間取引基本表'!CA8</f>
        <v>0</v>
      </c>
      <c r="CB8" s="56">
        <f>'R2地域間取引基本表'!CB8</f>
        <v>0</v>
      </c>
      <c r="CC8" s="56">
        <f>'R2地域間取引基本表'!CC8</f>
        <v>3978.9711215608572</v>
      </c>
      <c r="CD8" s="56">
        <f>'R2地域間取引基本表'!CD8</f>
        <v>0</v>
      </c>
      <c r="CE8" s="56">
        <f>'R2地域間取引基本表'!CE8</f>
        <v>0</v>
      </c>
      <c r="CF8" s="61">
        <f>'R2地域間取引基本表'!CF8</f>
        <v>33510.047586442524</v>
      </c>
      <c r="CG8" s="61">
        <f>'R2地域間取引基本表'!CG8</f>
        <v>41367.074364596636</v>
      </c>
      <c r="CH8" s="56">
        <f>'R2地域間取引基本表'!CH8</f>
        <v>112.81466977138018</v>
      </c>
      <c r="CI8" s="56">
        <f>'R2地域間取引基本表'!CI8</f>
        <v>3156.6550592718031</v>
      </c>
      <c r="CJ8" s="56">
        <f>'R2地域間取引基本表'!CJ8</f>
        <v>0</v>
      </c>
      <c r="CK8" s="56">
        <f>'R2地域間取引基本表'!CK8</f>
        <v>0</v>
      </c>
      <c r="CL8" s="56">
        <f>'R2地域間取引基本表'!CL8</f>
        <v>0</v>
      </c>
      <c r="CM8" s="56">
        <f>'R2地域間取引基本表'!CM8</f>
        <v>188.50349280270962</v>
      </c>
      <c r="CN8" s="340"/>
      <c r="CO8" s="56">
        <f>'R2地域間取引基本表'!CP8</f>
        <v>363.44792111188713</v>
      </c>
      <c r="CP8" s="56">
        <f>'R2地域間取引基本表'!CQ8</f>
        <v>9241.0104235989238</v>
      </c>
      <c r="CQ8" s="56">
        <f>'R2地域間取引基本表'!CR8</f>
        <v>0</v>
      </c>
      <c r="CR8" s="56">
        <f>'R2地域間取引基本表'!CS8</f>
        <v>0</v>
      </c>
      <c r="CS8" s="56">
        <f>'R2地域間取引基本表'!CT8</f>
        <v>0</v>
      </c>
      <c r="CT8" s="56">
        <f>'R2地域間取引基本表'!CU8</f>
        <v>396.49406884665996</v>
      </c>
      <c r="CU8" s="341"/>
      <c r="CV8" s="61">
        <f>'R2地域間取引基本表'!CW8</f>
        <v>10000.95241355747</v>
      </c>
      <c r="CW8" s="61">
        <f>'R2地域間取引基本表'!CX8</f>
        <v>13458.925635403364</v>
      </c>
      <c r="CX8" s="56">
        <f>'R2地域間取引基本表'!CY8</f>
        <v>1426</v>
      </c>
      <c r="CY8" s="342">
        <f>'R2地域間取引基本表'!CZ8</f>
        <v>-5329</v>
      </c>
      <c r="CZ8" s="61">
        <f>'R2地域間取引基本表'!DA8</f>
        <v>50923</v>
      </c>
      <c r="DA8" s="59"/>
    </row>
    <row r="9" spans="1:105">
      <c r="A9" s="60" t="s">
        <v>78</v>
      </c>
      <c r="B9" s="55" t="s">
        <v>79</v>
      </c>
      <c r="C9" s="16" t="s">
        <v>182</v>
      </c>
      <c r="D9" s="17" t="s">
        <v>39</v>
      </c>
      <c r="E9" s="56">
        <f>'R2地域間取引基本表'!E9</f>
        <v>0.98517322587312772</v>
      </c>
      <c r="F9" s="56">
        <f>'R2地域間取引基本表'!F9</f>
        <v>3.9406929034925109</v>
      </c>
      <c r="G9" s="56">
        <f>'R2地域間取引基本表'!G9</f>
        <v>0</v>
      </c>
      <c r="H9" s="56">
        <f>'R2地域間取引基本表'!H9</f>
        <v>4.9258661293656383</v>
      </c>
      <c r="I9" s="56">
        <f>'R2地域間取引基本表'!I9</f>
        <v>435.44656583592246</v>
      </c>
      <c r="J9" s="56">
        <f>'R2地域間取引基本表'!J9</f>
        <v>16.747944839843171</v>
      </c>
      <c r="K9" s="56">
        <f>'R2地域間取引基本表'!K9</f>
        <v>755.62786424468902</v>
      </c>
      <c r="L9" s="56">
        <f>'R2地域間取引基本表'!L9</f>
        <v>7696.1732405208741</v>
      </c>
      <c r="M9" s="56">
        <f>'R2地域間取引基本表'!M9</f>
        <v>71436.880954512235</v>
      </c>
      <c r="N9" s="56">
        <f>'R2地域間取引基本表'!N9</f>
        <v>36.451409357305728</v>
      </c>
      <c r="O9" s="56">
        <f>'R2地域間取引基本表'!O9</f>
        <v>13557.953934465984</v>
      </c>
      <c r="P9" s="56">
        <f>'R2地域間取引基本表'!P9</f>
        <v>121065.96738109693</v>
      </c>
      <c r="Q9" s="56">
        <f>'R2地域間取引基本表'!Q9</f>
        <v>26817.400381492411</v>
      </c>
      <c r="R9" s="56">
        <f>'R2地域間取引基本表'!R9</f>
        <v>44.332795164290751</v>
      </c>
      <c r="S9" s="56">
        <f>'R2地域間取引基本表'!S9</f>
        <v>46.303141616037003</v>
      </c>
      <c r="T9" s="56">
        <f>'R2地域間取引基本表'!T9</f>
        <v>13.792425162223788</v>
      </c>
      <c r="U9" s="56">
        <f>'R2地域間取引基本表'!U9</f>
        <v>4.9258661293656383</v>
      </c>
      <c r="V9" s="56">
        <f>'R2地域間取引基本表'!V9</f>
        <v>23.644157420955064</v>
      </c>
      <c r="W9" s="56">
        <f>'R2地域間取引基本表'!W9</f>
        <v>20.688637743335683</v>
      </c>
      <c r="X9" s="56">
        <f>'R2地域間取引基本表'!X9</f>
        <v>0</v>
      </c>
      <c r="Y9" s="56">
        <f>'R2地域間取引基本表'!Y9</f>
        <v>47.288314841910129</v>
      </c>
      <c r="Z9" s="56">
        <f>'R2地域間取引基本表'!Z9</f>
        <v>78.813858069850212</v>
      </c>
      <c r="AA9" s="56">
        <f>'R2地域間取引基本表'!AA9</f>
        <v>3973.2036199463241</v>
      </c>
      <c r="AB9" s="56">
        <f>'R2地域間取引基本表'!AB9</f>
        <v>349145.39124943648</v>
      </c>
      <c r="AC9" s="56">
        <f>'R2地域間取引基本表'!AC9</f>
        <v>0</v>
      </c>
      <c r="AD9" s="56">
        <f>'R2地域間取引基本表'!AD9</f>
        <v>0</v>
      </c>
      <c r="AE9" s="56">
        <f>'R2地域間取引基本表'!AE9</f>
        <v>4.9258661293656383</v>
      </c>
      <c r="AF9" s="56">
        <f>'R2地域間取引基本表'!AF9</f>
        <v>0.98517322587312772</v>
      </c>
      <c r="AG9" s="56">
        <f>'R2地域間取引基本表'!AG9</f>
        <v>1.9703464517462554</v>
      </c>
      <c r="AH9" s="56">
        <f>'R2地域間取引基本表'!AH9</f>
        <v>8.8665590328581487</v>
      </c>
      <c r="AI9" s="56">
        <f>'R2地域間取引基本表'!AI9</f>
        <v>0</v>
      </c>
      <c r="AJ9" s="56">
        <f>'R2地域間取引基本表'!AJ9</f>
        <v>8.8665590328581487</v>
      </c>
      <c r="AK9" s="56">
        <f>'R2地域間取引基本表'!AK9</f>
        <v>61.080740004133922</v>
      </c>
      <c r="AL9" s="56">
        <f>'R2地域間取引基本表'!AL9</f>
        <v>15.762771613970044</v>
      </c>
      <c r="AM9" s="56">
        <f>'R2地域間取引基本表'!AM9</f>
        <v>5.9110393552387661</v>
      </c>
      <c r="AN9" s="56">
        <f>'R2地域間取引基本表'!AN9</f>
        <v>8.8665590328581487</v>
      </c>
      <c r="AO9" s="56">
        <f>'R2地域間取引基本表'!AO9</f>
        <v>2.9555196776193831</v>
      </c>
      <c r="AP9" s="56">
        <f>'R2地域間取引基本表'!AP9</f>
        <v>0</v>
      </c>
      <c r="AQ9" s="56">
        <f>'R2地域間取引基本表'!AQ9</f>
        <v>24.629330646828194</v>
      </c>
      <c r="AR9" s="61">
        <f>'R2地域間取引基本表'!AR9</f>
        <v>595371.70593835879</v>
      </c>
      <c r="AS9" s="56">
        <f>'R2地域間取引基本表'!AS9</f>
        <v>2.7458756766091412E-3</v>
      </c>
      <c r="AT9" s="56">
        <f>'R2地域間取引基本表'!AT9</f>
        <v>1.109333773350093E-2</v>
      </c>
      <c r="AU9" s="56">
        <f>'R2地域間取引基本表'!AU9</f>
        <v>0</v>
      </c>
      <c r="AV9" s="56">
        <f>'R2地域間取引基本表'!AV9</f>
        <v>4.6533439799602914E-2</v>
      </c>
      <c r="AW9" s="56">
        <f>'R2地域間取引基本表'!AW9</f>
        <v>0.24192995294710939</v>
      </c>
      <c r="AX9" s="56">
        <f>'R2地域間取引基本表'!AX9</f>
        <v>2.1198160223422569E-2</v>
      </c>
      <c r="AY9" s="56">
        <f>'R2地域間取引基本表'!AY9</f>
        <v>0.88461130797640086</v>
      </c>
      <c r="AZ9" s="56">
        <f>'R2地域間取引基本表'!AZ9</f>
        <v>4.1546929570880708</v>
      </c>
      <c r="BA9" s="56">
        <f>'R2地域間取引基本表'!BA9</f>
        <v>230.33598716024909</v>
      </c>
      <c r="BB9" s="56">
        <f>'R2地域間取引基本表'!BB9</f>
        <v>4.3787564122993769E-2</v>
      </c>
      <c r="BC9" s="56">
        <f>'R2地域間取引基本表'!BC9</f>
        <v>10.134697617283146</v>
      </c>
      <c r="BD9" s="56">
        <f>'R2地域間取引基本表'!BD9</f>
        <v>40.703213504647941</v>
      </c>
      <c r="BE9" s="56">
        <f>'R2地域間取引基本表'!BE9</f>
        <v>51.126667408083307</v>
      </c>
      <c r="BF9" s="56">
        <f>'R2地域間取引基本表'!BF9</f>
        <v>3.9394163040419143E-2</v>
      </c>
      <c r="BG9" s="56">
        <f>'R2地域間取引基本表'!BG9</f>
        <v>1.3070368220659512E-2</v>
      </c>
      <c r="BH9" s="56">
        <f>'R2地域間取引基本表'!BH9</f>
        <v>2.5554949630309073E-2</v>
      </c>
      <c r="BI9" s="56">
        <f>'R2地域間取引基本表'!BI9</f>
        <v>1.7170875897729164E-2</v>
      </c>
      <c r="BJ9" s="56">
        <f>'R2地域間取引基本表'!BJ9</f>
        <v>4.0236231581245951E-2</v>
      </c>
      <c r="BK9" s="56">
        <f>'R2地域間取引基本表'!BK9</f>
        <v>1.0910279355060322E-2</v>
      </c>
      <c r="BL9" s="56">
        <f>'R2地域間取引基本表'!BL9</f>
        <v>2.9289340550497505E-4</v>
      </c>
      <c r="BM9" s="56">
        <f>'R2地域間取引基本表'!BM9</f>
        <v>0.12048902468960912</v>
      </c>
      <c r="BN9" s="56">
        <f>'R2地域間取引基本表'!BN9</f>
        <v>0.13923420264192751</v>
      </c>
      <c r="BO9" s="56">
        <f>'R2地域間取引基本表'!BO9</f>
        <v>4.5532110469532778</v>
      </c>
      <c r="BP9" s="56">
        <f>'R2地域間取引基本表'!BP9</f>
        <v>163.33658403931037</v>
      </c>
      <c r="BQ9" s="56">
        <f>'R2地域間取引基本表'!BQ9</f>
        <v>0</v>
      </c>
      <c r="BR9" s="56">
        <f>'R2地域間取引基本表'!BR9</f>
        <v>2.9289340550497505E-4</v>
      </c>
      <c r="BS9" s="56">
        <f>'R2地域間取引基本表'!BS9</f>
        <v>5.7480330830351357E-3</v>
      </c>
      <c r="BT9" s="56">
        <f>'R2地域間取引基本表'!BT9</f>
        <v>1.1349619463317784E-3</v>
      </c>
      <c r="BU9" s="56">
        <f>'R2地域間取引基本表'!BU9</f>
        <v>2.4163705954160443E-3</v>
      </c>
      <c r="BV9" s="56">
        <f>'R2地域間取引基本表'!BV9</f>
        <v>6.2972082183569639E-3</v>
      </c>
      <c r="BW9" s="56">
        <f>'R2地域間取引基本表'!BW9</f>
        <v>4.0272843256934068E-4</v>
      </c>
      <c r="BX9" s="56">
        <f>'R2地域間取引基本表'!BX9</f>
        <v>1.1532677841758392E-2</v>
      </c>
      <c r="BY9" s="56">
        <f>'R2地域間取引基本表'!BY9</f>
        <v>6.7328871590456141E-2</v>
      </c>
      <c r="BZ9" s="56">
        <f>'R2地域間取引基本表'!BZ9</f>
        <v>1.3326649950476365E-2</v>
      </c>
      <c r="CA9" s="56">
        <f>'R2地域間取引基本表'!CA9</f>
        <v>5.8944797857876227E-3</v>
      </c>
      <c r="CB9" s="56">
        <f>'R2地域間取引基本表'!CB9</f>
        <v>1.050755092249098E-2</v>
      </c>
      <c r="CC9" s="56">
        <f>'R2地域間取引基本表'!CC9</f>
        <v>1.0141434165609762E-2</v>
      </c>
      <c r="CD9" s="56">
        <f>'R2地域間取引基本表'!CD9</f>
        <v>0</v>
      </c>
      <c r="CE9" s="56">
        <f>'R2地域間取引基本表'!CE9</f>
        <v>3.657506401243376E-2</v>
      </c>
      <c r="CF9" s="61">
        <f>'R2地域間取引基本表'!CF9</f>
        <v>506.17490528450759</v>
      </c>
      <c r="CG9" s="61">
        <f>'R2地域間取引基本表'!CG9</f>
        <v>595877.88084364333</v>
      </c>
      <c r="CH9" s="56">
        <f>'R2地域間取引基本表'!CH9</f>
        <v>-165.50910194668546</v>
      </c>
      <c r="CI9" s="56">
        <f>'R2地域間取引基本表'!CI9</f>
        <v>-217.72328291796123</v>
      </c>
      <c r="CJ9" s="56">
        <f>'R2地域間取引基本表'!CJ9</f>
        <v>0</v>
      </c>
      <c r="CK9" s="56">
        <f>'R2地域間取引基本表'!CK9</f>
        <v>0</v>
      </c>
      <c r="CL9" s="56">
        <f>'R2地域間取引基本表'!CL9</f>
        <v>-158.61288936557355</v>
      </c>
      <c r="CM9" s="56">
        <f>'R2地域間取引基本表'!CM9</f>
        <v>10489.13933587119</v>
      </c>
      <c r="CN9" s="340"/>
      <c r="CO9" s="56">
        <f>'R2地域間取引基本表'!CP9</f>
        <v>-0.158601779080944</v>
      </c>
      <c r="CP9" s="56">
        <f>'R2地域間取引基本表'!CQ9</f>
        <v>-0.17961688092592595</v>
      </c>
      <c r="CQ9" s="56">
        <f>'R2地域間取引基本表'!CR9</f>
        <v>0</v>
      </c>
      <c r="CR9" s="56">
        <f>'R2地域間取引基本表'!CS9</f>
        <v>0</v>
      </c>
      <c r="CS9" s="56">
        <f>'R2地域間取引基本表'!CT9</f>
        <v>-0.1763584417896831</v>
      </c>
      <c r="CT9" s="56">
        <f>'R2地域間取引基本表'!CU9</f>
        <v>-0.66032818271096627</v>
      </c>
      <c r="CU9" s="341"/>
      <c r="CV9" s="61">
        <f>'R2地域間取引基本表'!CW9</f>
        <v>-1.1749052845075192</v>
      </c>
      <c r="CW9" s="61">
        <f>'R2地域間取引基本表'!CX9</f>
        <v>9946.1191563564626</v>
      </c>
      <c r="CX9" s="56">
        <f>'R2地域間取引基本表'!CY9</f>
        <v>322</v>
      </c>
      <c r="CY9" s="342">
        <f>'R2地域間取引基本表'!CZ9</f>
        <v>-599575</v>
      </c>
      <c r="CZ9" s="61">
        <f>'R2地域間取引基本表'!DA9</f>
        <v>6571</v>
      </c>
      <c r="DA9" s="59"/>
    </row>
    <row r="10" spans="1:105">
      <c r="A10" s="60"/>
      <c r="B10" s="55"/>
      <c r="C10" s="16" t="s">
        <v>183</v>
      </c>
      <c r="D10" s="17" t="s">
        <v>159</v>
      </c>
      <c r="E10" s="56">
        <f>'R2地域間取引基本表'!E10</f>
        <v>9553.5514969092055</v>
      </c>
      <c r="F10" s="56">
        <f>'R2地域間取引基本表'!F10</f>
        <v>28.556811539674257</v>
      </c>
      <c r="G10" s="56">
        <f>'R2地域間取引基本表'!G10</f>
        <v>3124.8074687807193</v>
      </c>
      <c r="H10" s="56">
        <f>'R2地域間取引基本表'!H10</f>
        <v>0</v>
      </c>
      <c r="I10" s="56">
        <f>'R2地域間取引基本表'!I10</f>
        <v>207117.3619497047</v>
      </c>
      <c r="J10" s="56">
        <f>'R2地域間取引基本表'!J10</f>
        <v>117.25599889775339</v>
      </c>
      <c r="K10" s="56">
        <f>'R2地域間取引基本表'!K10</f>
        <v>234.94467675822909</v>
      </c>
      <c r="L10" s="56">
        <f>'R2地域間取引基本表'!L10</f>
        <v>7399.6756204774101</v>
      </c>
      <c r="M10" s="56">
        <f>'R2地域間取引基本表'!M10</f>
        <v>0</v>
      </c>
      <c r="N10" s="56">
        <f>'R2地域間取引基本表'!N10</f>
        <v>3.4614317017786975</v>
      </c>
      <c r="O10" s="56">
        <f>'R2地域間取引基本表'!O10</f>
        <v>35.046995980509315</v>
      </c>
      <c r="P10" s="56">
        <f>'R2地域間取引基本表'!P10</f>
        <v>0.43267896272233719</v>
      </c>
      <c r="Q10" s="56">
        <f>'R2地域間取引基本表'!Q10</f>
        <v>0</v>
      </c>
      <c r="R10" s="56">
        <f>'R2地域間取引基本表'!R10</f>
        <v>0</v>
      </c>
      <c r="S10" s="56">
        <f>'R2地域間取引基本表'!S10</f>
        <v>0</v>
      </c>
      <c r="T10" s="56">
        <f>'R2地域間取引基本表'!T10</f>
        <v>0</v>
      </c>
      <c r="U10" s="56">
        <f>'R2地域間取引基本表'!U10</f>
        <v>0</v>
      </c>
      <c r="V10" s="56">
        <f>'R2地域間取引基本表'!V10</f>
        <v>0</v>
      </c>
      <c r="W10" s="56">
        <f>'R2地域間取引基本表'!W10</f>
        <v>0</v>
      </c>
      <c r="X10" s="56">
        <f>'R2地域間取引基本表'!X10</f>
        <v>0</v>
      </c>
      <c r="Y10" s="56">
        <f>'R2地域間取引基本表'!Y10</f>
        <v>0</v>
      </c>
      <c r="Z10" s="56">
        <f>'R2地域間取引基本表'!Z10</f>
        <v>508.83046016146852</v>
      </c>
      <c r="AA10" s="56">
        <f>'R2地域間取引基本表'!AA10</f>
        <v>9.951616142613755</v>
      </c>
      <c r="AB10" s="56">
        <f>'R2地域間取引基本表'!AB10</f>
        <v>0</v>
      </c>
      <c r="AC10" s="56">
        <f>'R2地域間取引基本表'!AC10</f>
        <v>0</v>
      </c>
      <c r="AD10" s="56">
        <f>'R2地域間取引基本表'!AD10</f>
        <v>0</v>
      </c>
      <c r="AE10" s="56">
        <f>'R2地域間取引基本表'!AE10</f>
        <v>180.85980641793694</v>
      </c>
      <c r="AF10" s="56">
        <f>'R2地域間取引基本表'!AF10</f>
        <v>0</v>
      </c>
      <c r="AG10" s="56">
        <f>'R2地域間取引基本表'!AG10</f>
        <v>0</v>
      </c>
      <c r="AH10" s="56">
        <f>'R2地域間取引基本表'!AH10</f>
        <v>57.546302042070849</v>
      </c>
      <c r="AI10" s="56">
        <f>'R2地域間取引基本表'!AI10</f>
        <v>0</v>
      </c>
      <c r="AJ10" s="56">
        <f>'R2地域間取引基本表'!AJ10</f>
        <v>437.87111027500521</v>
      </c>
      <c r="AK10" s="56">
        <f>'R2地域間取引基本表'!AK10</f>
        <v>3888.053159022922</v>
      </c>
      <c r="AL10" s="56">
        <f>'R2地域間取引基本表'!AL10</f>
        <v>8790.7384856297249</v>
      </c>
      <c r="AM10" s="56">
        <f>'R2地域間取引基本表'!AM10</f>
        <v>139.32262599659256</v>
      </c>
      <c r="AN10" s="56">
        <f>'R2地域間取引基本表'!AN10</f>
        <v>3.0287527390563604</v>
      </c>
      <c r="AO10" s="56">
        <f>'R2地域間取引基本表'!AO10</f>
        <v>69755.637012169755</v>
      </c>
      <c r="AP10" s="56">
        <f>'R2地域間取引基本表'!AP10</f>
        <v>0</v>
      </c>
      <c r="AQ10" s="56">
        <f>'R2地域間取引基本表'!AQ10</f>
        <v>318.45171656364016</v>
      </c>
      <c r="AR10" s="61">
        <f>'R2地域間取引基本表'!AR10</f>
        <v>311705.38617687346</v>
      </c>
      <c r="AS10" s="56">
        <f>'R2地域間取引基本表'!AS10</f>
        <v>45251.936718054247</v>
      </c>
      <c r="AT10" s="56">
        <f>'R2地域間取引基本表'!AT10</f>
        <v>661.72338450045527</v>
      </c>
      <c r="AU10" s="56">
        <f>'R2地域間取引基本表'!AU10</f>
        <v>5469.2369864754219</v>
      </c>
      <c r="AV10" s="56">
        <f>'R2地域間取引基本表'!AV10</f>
        <v>0</v>
      </c>
      <c r="AW10" s="56">
        <f>'R2地域間取引基本表'!AW10</f>
        <v>269478.44795238326</v>
      </c>
      <c r="AX10" s="56">
        <f>'R2地域間取引基本表'!AX10</f>
        <v>277.63134295438886</v>
      </c>
      <c r="AY10" s="56">
        <f>'R2地域間取引基本表'!AY10</f>
        <v>624.47516384674361</v>
      </c>
      <c r="AZ10" s="56">
        <f>'R2地域間取引基本表'!AZ10</f>
        <v>9097.4592708105956</v>
      </c>
      <c r="BA10" s="56">
        <f>'R2地域間取引基本表'!BA10</f>
        <v>2.6791926943728721</v>
      </c>
      <c r="BB10" s="56">
        <f>'R2地域間取引基本表'!BB10</f>
        <v>8.3352661602711571</v>
      </c>
      <c r="BC10" s="56">
        <f>'R2地域間取引基本表'!BC10</f>
        <v>106.79559767847419</v>
      </c>
      <c r="BD10" s="56">
        <f>'R2地域間取引基本表'!BD10</f>
        <v>0.63258716394915027</v>
      </c>
      <c r="BE10" s="56">
        <f>'R2地域間取引基本表'!BE10</f>
        <v>0</v>
      </c>
      <c r="BF10" s="56">
        <f>'R2地域間取引基本表'!BF10</f>
        <v>0</v>
      </c>
      <c r="BG10" s="56">
        <f>'R2地域間取引基本表'!BG10</f>
        <v>0</v>
      </c>
      <c r="BH10" s="56">
        <f>'R2地域間取引基本表'!BH10</f>
        <v>0</v>
      </c>
      <c r="BI10" s="56">
        <f>'R2地域間取引基本表'!BI10</f>
        <v>0</v>
      </c>
      <c r="BJ10" s="56">
        <f>'R2地域間取引基本表'!BJ10</f>
        <v>0</v>
      </c>
      <c r="BK10" s="56">
        <f>'R2地域間取引基本表'!BK10</f>
        <v>0</v>
      </c>
      <c r="BL10" s="56">
        <f>'R2地域間取引基本表'!BL10</f>
        <v>0</v>
      </c>
      <c r="BM10" s="56">
        <f>'R2地域間取引基本表'!BM10</f>
        <v>0</v>
      </c>
      <c r="BN10" s="56">
        <f>'R2地域間取引基本表'!BN10</f>
        <v>515.03758448354051</v>
      </c>
      <c r="BO10" s="56">
        <f>'R2地域間取引基本表'!BO10</f>
        <v>68.579890774016704</v>
      </c>
      <c r="BP10" s="56">
        <f>'R2地域間取引基本表'!BP10</f>
        <v>0</v>
      </c>
      <c r="BQ10" s="56">
        <f>'R2地域間取引基本表'!BQ10</f>
        <v>0</v>
      </c>
      <c r="BR10" s="56">
        <f>'R2地域間取引基本表'!BR10</f>
        <v>0</v>
      </c>
      <c r="BS10" s="56">
        <f>'R2地域間取引基本表'!BS10</f>
        <v>470.08668483350681</v>
      </c>
      <c r="BT10" s="56">
        <f>'R2地域間取引基本表'!BT10</f>
        <v>0</v>
      </c>
      <c r="BU10" s="56">
        <f>'R2地域間取引基本表'!BU10</f>
        <v>0</v>
      </c>
      <c r="BV10" s="56">
        <f>'R2地域間取引基本表'!BV10</f>
        <v>199.56264472113489</v>
      </c>
      <c r="BW10" s="56">
        <f>'R2地域間取引基本表'!BW10</f>
        <v>0.48374312537287967</v>
      </c>
      <c r="BX10" s="56">
        <f>'R2地域間取引基本表'!BX10</f>
        <v>1063.3790225985217</v>
      </c>
      <c r="BY10" s="56">
        <f>'R2地域間取引基本表'!BY10</f>
        <v>8743.9546791919529</v>
      </c>
      <c r="BZ10" s="56">
        <f>'R2地域間取引基本表'!BZ10</f>
        <v>17801.300481606242</v>
      </c>
      <c r="CA10" s="56">
        <f>'R2地域間取引基本表'!CA10</f>
        <v>279.67794848481259</v>
      </c>
      <c r="CB10" s="56">
        <f>'R2地域間取引基本表'!CB10</f>
        <v>9.8237065460338631</v>
      </c>
      <c r="CC10" s="56">
        <f>'R2地域間取引基本表'!CC10</f>
        <v>145440.57079018565</v>
      </c>
      <c r="CD10" s="56">
        <f>'R2地域間取引基本表'!CD10</f>
        <v>0</v>
      </c>
      <c r="CE10" s="56">
        <f>'R2地域間取引基本表'!CE10</f>
        <v>1087.3057017996573</v>
      </c>
      <c r="CF10" s="61">
        <f>'R2地域間取引基本表'!CF10</f>
        <v>506659.1163410726</v>
      </c>
      <c r="CG10" s="61">
        <f>'R2地域間取引基本表'!CG10</f>
        <v>818364.50251794606</v>
      </c>
      <c r="CH10" s="56">
        <f>'R2地域間取引基本表'!CH10</f>
        <v>13809.814453208837</v>
      </c>
      <c r="CI10" s="56">
        <f>'R2地域間取引基本表'!CI10</f>
        <v>498397.27233334479</v>
      </c>
      <c r="CJ10" s="56">
        <f>'R2地域間取引基本表'!CJ10</f>
        <v>0</v>
      </c>
      <c r="CK10" s="56">
        <f>'R2地域間取引基本表'!CK10</f>
        <v>0</v>
      </c>
      <c r="CL10" s="56">
        <f>'R2地域間取引基本表'!CL10</f>
        <v>0</v>
      </c>
      <c r="CM10" s="56">
        <f>'R2地域間取引基本表'!CM10</f>
        <v>-7423.4729634271389</v>
      </c>
      <c r="CN10" s="340"/>
      <c r="CO10" s="56">
        <f>'R2地域間取引基本表'!CP10</f>
        <v>30036.317663585334</v>
      </c>
      <c r="CP10" s="56">
        <f>'R2地域間取引基本表'!CQ10</f>
        <v>1072178.5705261219</v>
      </c>
      <c r="CQ10" s="56">
        <f>'R2地域間取引基本表'!CR10</f>
        <v>0</v>
      </c>
      <c r="CR10" s="56">
        <f>'R2地域間取引基本表'!CS10</f>
        <v>0</v>
      </c>
      <c r="CS10" s="56">
        <f>'R2地域間取引基本表'!CT10</f>
        <v>0</v>
      </c>
      <c r="CT10" s="56">
        <f>'R2地域間取引基本表'!CU10</f>
        <v>-4255.0045307798491</v>
      </c>
      <c r="CU10" s="341"/>
      <c r="CV10" s="61">
        <f>'R2地域間取引基本表'!CW10</f>
        <v>1097959.8836589274</v>
      </c>
      <c r="CW10" s="61">
        <f>'R2地域間取引基本表'!CX10</f>
        <v>1602743.4974820539</v>
      </c>
      <c r="CX10" s="56">
        <f>'R2地域間取引基本表'!CY10</f>
        <v>14572</v>
      </c>
      <c r="CY10" s="342">
        <f>'R2地域間取引基本表'!CZ10</f>
        <v>-322662</v>
      </c>
      <c r="CZ10" s="61">
        <f>'R2地域間取引基本表'!DA10</f>
        <v>2113018</v>
      </c>
      <c r="DA10" s="59"/>
    </row>
    <row r="11" spans="1:105">
      <c r="A11" s="60"/>
      <c r="B11" s="55"/>
      <c r="C11" s="16" t="s">
        <v>184</v>
      </c>
      <c r="D11" s="17" t="s">
        <v>40</v>
      </c>
      <c r="E11" s="56">
        <f>'R2地域間取引基本表'!E11</f>
        <v>294.42832740213521</v>
      </c>
      <c r="F11" s="56">
        <f>'R2地域間取引基本表'!F11</f>
        <v>4.4950889679715305</v>
      </c>
      <c r="G11" s="56">
        <f>'R2地域間取引基本表'!G11</f>
        <v>695.24042704626333</v>
      </c>
      <c r="H11" s="56">
        <f>'R2地域間取引基本表'!H11</f>
        <v>12.73608540925267</v>
      </c>
      <c r="I11" s="56">
        <f>'R2地域間取引基本表'!I11</f>
        <v>1612.9877580071175</v>
      </c>
      <c r="J11" s="56">
        <f>'R2地域間取引基本表'!J11</f>
        <v>12744.326405693952</v>
      </c>
      <c r="K11" s="56">
        <f>'R2地域間取引基本表'!K11</f>
        <v>812.86192170818504</v>
      </c>
      <c r="L11" s="56">
        <f>'R2地域間取引基本表'!L11</f>
        <v>1780.0552313167259</v>
      </c>
      <c r="M11" s="56">
        <f>'R2地域間取引基本表'!M11</f>
        <v>23.224626334519574</v>
      </c>
      <c r="N11" s="56">
        <f>'R2地域間取引基本表'!N11</f>
        <v>1281.849537366548</v>
      </c>
      <c r="O11" s="56">
        <f>'R2地域間取引基本表'!O11</f>
        <v>725.20768683274025</v>
      </c>
      <c r="P11" s="56">
        <f>'R2地域間取引基本表'!P11</f>
        <v>598.59601423487538</v>
      </c>
      <c r="Q11" s="56">
        <f>'R2地域間取引基本表'!Q11</f>
        <v>122.86576512455517</v>
      </c>
      <c r="R11" s="56">
        <f>'R2地域間取引基本表'!R11</f>
        <v>598.59601423487538</v>
      </c>
      <c r="S11" s="56">
        <f>'R2地域間取引基本表'!S11</f>
        <v>784.39302491103194</v>
      </c>
      <c r="T11" s="56">
        <f>'R2地域間取引基本表'!T11</f>
        <v>614.32882562277587</v>
      </c>
      <c r="U11" s="56">
        <f>'R2地域間取引基本表'!U11</f>
        <v>217.2626334519573</v>
      </c>
      <c r="V11" s="56">
        <f>'R2地域間取引基本表'!V11</f>
        <v>672.01580071174374</v>
      </c>
      <c r="W11" s="56">
        <f>'R2地域間取引基本表'!W11</f>
        <v>1277.3544483985766</v>
      </c>
      <c r="X11" s="56">
        <f>'R2地域間取引基本表'!X11</f>
        <v>344.62348754448396</v>
      </c>
      <c r="Y11" s="56">
        <f>'R2地域間取引基本表'!Y11</f>
        <v>1256.3773665480426</v>
      </c>
      <c r="Z11" s="56">
        <f>'R2地域間取引基本表'!Z11</f>
        <v>3933.952028469751</v>
      </c>
      <c r="AA11" s="56">
        <f>'R2地域間取引基本表'!AA11</f>
        <v>6264.6556583629899</v>
      </c>
      <c r="AB11" s="56">
        <f>'R2地域間取引基本表'!AB11</f>
        <v>191.04128113879003</v>
      </c>
      <c r="AC11" s="56">
        <f>'R2地域間取引基本表'!AC11</f>
        <v>125.86249110320284</v>
      </c>
      <c r="AD11" s="56">
        <f>'R2地域間取引基本表'!AD11</f>
        <v>458.49907473309611</v>
      </c>
      <c r="AE11" s="56">
        <f>'R2地域間取引基本表'!AE11</f>
        <v>9567.0476868327405</v>
      </c>
      <c r="AF11" s="56">
        <f>'R2地域間取引基本表'!AF11</f>
        <v>1219.6674733096086</v>
      </c>
      <c r="AG11" s="56">
        <f>'R2地域間取引基本表'!AG11</f>
        <v>131.85594306049822</v>
      </c>
      <c r="AH11" s="56">
        <f>'R2地域間取引基本表'!AH11</f>
        <v>3056.6604982206404</v>
      </c>
      <c r="AI11" s="56">
        <f>'R2地域間取引基本表'!AI11</f>
        <v>558.88939501779362</v>
      </c>
      <c r="AJ11" s="56">
        <f>'R2地域間取引基本表'!AJ11</f>
        <v>4620.2022775800715</v>
      </c>
      <c r="AK11" s="56">
        <f>'R2地域間取引基本表'!AK11</f>
        <v>594.85010676156583</v>
      </c>
      <c r="AL11" s="56">
        <f>'R2地域間取引基本表'!AL11</f>
        <v>7760.0219217081849</v>
      </c>
      <c r="AM11" s="56">
        <f>'R2地域間取引基本表'!AM11</f>
        <v>2845.3913167259789</v>
      </c>
      <c r="AN11" s="56">
        <f>'R2地域間取引基本表'!AN11</f>
        <v>3298.6461209964414</v>
      </c>
      <c r="AO11" s="56">
        <f>'R2地域間取引基本表'!AO11</f>
        <v>4464.3725266903912</v>
      </c>
      <c r="AP11" s="56">
        <f>'R2地域間取引基本表'!AP11</f>
        <v>819.60455516014235</v>
      </c>
      <c r="AQ11" s="56">
        <f>'R2地域間取引基本表'!AQ11</f>
        <v>31.465622775800711</v>
      </c>
      <c r="AR11" s="61">
        <f>'R2地域間取引基本表'!AR11</f>
        <v>76416.512455515985</v>
      </c>
      <c r="AS11" s="56">
        <f>'R2地域間取引基本表'!AS11</f>
        <v>251.8578768110053</v>
      </c>
      <c r="AT11" s="56">
        <f>'R2地域間取引基本表'!AT11</f>
        <v>8.891248808670662</v>
      </c>
      <c r="AU11" s="56">
        <f>'R2地域間取引基本表'!AU11</f>
        <v>225.2102044284205</v>
      </c>
      <c r="AV11" s="56">
        <f>'R2地域間取引基本表'!AV11</f>
        <v>12.67198510561273</v>
      </c>
      <c r="AW11" s="56">
        <f>'R2地域間取引基本表'!AW11</f>
        <v>272.61281537904591</v>
      </c>
      <c r="AX11" s="56">
        <f>'R2地域間取引基本表'!AX11</f>
        <v>5059.946250175467</v>
      </c>
      <c r="AY11" s="56">
        <f>'R2地域間取引基本表'!AY11</f>
        <v>404.06945099111215</v>
      </c>
      <c r="AZ11" s="56">
        <f>'R2地域間取引基本表'!AZ11</f>
        <v>279.81794271275851</v>
      </c>
      <c r="BA11" s="56">
        <f>'R2地域間取引基本表'!BA11</f>
        <v>5.2843394679098354</v>
      </c>
      <c r="BB11" s="56">
        <f>'R2地域間取引基本表'!BB11</f>
        <v>442.71118335020282</v>
      </c>
      <c r="BC11" s="56">
        <f>'R2地域間取引基本表'!BC11</f>
        <v>174.57441209282396</v>
      </c>
      <c r="BD11" s="56">
        <f>'R2地域間取引基本表'!BD11</f>
        <v>55.572477891143897</v>
      </c>
      <c r="BE11" s="56">
        <f>'R2地域間取引基本表'!BE11</f>
        <v>75.293146069906101</v>
      </c>
      <c r="BF11" s="56">
        <f>'R2地域間取引基本表'!BF11</f>
        <v>115.51670373024609</v>
      </c>
      <c r="BG11" s="56">
        <f>'R2地域間取引基本表'!BG11</f>
        <v>92.09352138482339</v>
      </c>
      <c r="BH11" s="56">
        <f>'R2地域間取引基本表'!BH11</f>
        <v>214.61545144917363</v>
      </c>
      <c r="BI11" s="56">
        <f>'R2地域間取引基本表'!BI11</f>
        <v>79.75180749595502</v>
      </c>
      <c r="BJ11" s="56">
        <f>'R2地域間取引基本表'!BJ11</f>
        <v>368.21764127873041</v>
      </c>
      <c r="BK11" s="56">
        <f>'R2地域間取引基本表'!BK11</f>
        <v>256.02103241154612</v>
      </c>
      <c r="BL11" s="56">
        <f>'R2地域間取引基本表'!BL11</f>
        <v>56.267785715868875</v>
      </c>
      <c r="BM11" s="56">
        <f>'R2地域間取引基本表'!BM11</f>
        <v>699.07117832630229</v>
      </c>
      <c r="BN11" s="56">
        <f>'R2地域間取引基本表'!BN11</f>
        <v>431.49934467651252</v>
      </c>
      <c r="BO11" s="56">
        <f>'R2地域間取引基本表'!BO11</f>
        <v>2151.4301626118372</v>
      </c>
      <c r="BP11" s="56">
        <f>'R2地域間取引基本表'!BP11</f>
        <v>32.827220674828041</v>
      </c>
      <c r="BQ11" s="56">
        <f>'R2地域間取引基本表'!BQ11</f>
        <v>30.384951940481557</v>
      </c>
      <c r="BR11" s="56">
        <f>'R2地域間取引基本表'!BR11</f>
        <v>137.49712233936447</v>
      </c>
      <c r="BS11" s="56">
        <f>'R2地域間取引基本表'!BS11</f>
        <v>3335.6089189009481</v>
      </c>
      <c r="BT11" s="56">
        <f>'R2地域間取引基本表'!BT11</f>
        <v>432.11643037095592</v>
      </c>
      <c r="BU11" s="56">
        <f>'R2地域間取引基本表'!BU11</f>
        <v>41.231754006191217</v>
      </c>
      <c r="BV11" s="56">
        <f>'R2地域間取引基本表'!BV11</f>
        <v>648.96555820705862</v>
      </c>
      <c r="BW11" s="56">
        <f>'R2地域間取引基本表'!BW11</f>
        <v>514.527790296484</v>
      </c>
      <c r="BX11" s="56">
        <f>'R2地域間取引基本表'!BX11</f>
        <v>1476.4600917600644</v>
      </c>
      <c r="BY11" s="56">
        <f>'R2地域間取引基本表'!BY11</f>
        <v>198.92756865381631</v>
      </c>
      <c r="BZ11" s="56">
        <f>'R2地域間取引基本表'!BZ11</f>
        <v>2094.6408960274248</v>
      </c>
      <c r="CA11" s="56">
        <f>'R2地域間取引基本表'!CA11</f>
        <v>856.26289480100183</v>
      </c>
      <c r="CB11" s="56">
        <f>'R2地域間取引基本表'!CB11</f>
        <v>1287.9882145205499</v>
      </c>
      <c r="CC11" s="56">
        <f>'R2地域間取引基本表'!CC11</f>
        <v>1330.5323620459096</v>
      </c>
      <c r="CD11" s="56">
        <f>'R2地域間取引基本表'!CD11</f>
        <v>248.90281855592414</v>
      </c>
      <c r="CE11" s="56">
        <f>'R2地域間取引基本表'!CE11</f>
        <v>14.436328710852363</v>
      </c>
      <c r="CF11" s="61">
        <f>'R2地域間取引基本表'!CF11</f>
        <v>24414.308884176931</v>
      </c>
      <c r="CG11" s="61">
        <f>'R2地域間取引基本表'!CG11</f>
        <v>100830.82133969292</v>
      </c>
      <c r="CH11" s="56">
        <f>'R2地域間取引基本表'!CH11</f>
        <v>3224.4771530249109</v>
      </c>
      <c r="CI11" s="56">
        <f>'R2地域間取引基本表'!CI11</f>
        <v>103160.79345195729</v>
      </c>
      <c r="CJ11" s="56">
        <f>'R2地域間取引基本表'!CJ11</f>
        <v>0</v>
      </c>
      <c r="CK11" s="56">
        <f>'R2地域間取引基本表'!CK11</f>
        <v>17.980355871886122</v>
      </c>
      <c r="CL11" s="56">
        <f>'R2地域間取引基本表'!CL11</f>
        <v>4414.1773665480432</v>
      </c>
      <c r="CM11" s="56">
        <f>'R2地域間取引基本表'!CM11</f>
        <v>-3028.9407829181496</v>
      </c>
      <c r="CN11" s="340"/>
      <c r="CO11" s="56">
        <f>'R2地域間取引基本表'!CP11</f>
        <v>966.53002445457435</v>
      </c>
      <c r="CP11" s="56">
        <f>'R2地域間取引基本表'!CQ11</f>
        <v>31806.004689958849</v>
      </c>
      <c r="CQ11" s="56">
        <f>'R2地域間取引基本表'!CR11</f>
        <v>0</v>
      </c>
      <c r="CR11" s="56">
        <f>'R2地域間取引基本表'!CS11</f>
        <v>6.6662637695507305</v>
      </c>
      <c r="CS11" s="56">
        <f>'R2地域間取引基本表'!CT11</f>
        <v>2229.1047379814263</v>
      </c>
      <c r="CT11" s="56">
        <f>'R2地域間取引基本表'!CU11</f>
        <v>-602.61460034132972</v>
      </c>
      <c r="CU11" s="341"/>
      <c r="CV11" s="61">
        <f>'R2地域間取引基本表'!CW11</f>
        <v>34405.691115823065</v>
      </c>
      <c r="CW11" s="61">
        <f>'R2地域間取引基本表'!CX11</f>
        <v>142194.17866030705</v>
      </c>
      <c r="CX11" s="56">
        <f>'R2地域間取引基本表'!CY11</f>
        <v>3998</v>
      </c>
      <c r="CY11" s="342">
        <f>'R2地域間取引基本表'!CZ11</f>
        <v>-163844</v>
      </c>
      <c r="CZ11" s="61">
        <f>'R2地域間取引基本表'!DA11</f>
        <v>83178.999999999971</v>
      </c>
      <c r="DA11" s="59"/>
    </row>
    <row r="12" spans="1:105">
      <c r="A12" s="60"/>
      <c r="B12" s="55"/>
      <c r="C12" s="16" t="s">
        <v>185</v>
      </c>
      <c r="D12" s="17" t="s">
        <v>41</v>
      </c>
      <c r="E12" s="56">
        <f>'R2地域間取引基本表'!E12</f>
        <v>1898.1188532603383</v>
      </c>
      <c r="F12" s="56">
        <f>'R2地域間取引基本表'!F12</f>
        <v>41.109700361716691</v>
      </c>
      <c r="G12" s="56">
        <f>'R2地域間取引基本表'!G12</f>
        <v>87.081838400625671</v>
      </c>
      <c r="H12" s="56">
        <f>'R2地域間取引基本表'!H12</f>
        <v>1.7681591553426532</v>
      </c>
      <c r="I12" s="56">
        <f>'R2地域間取引基本表'!I12</f>
        <v>15075.324958451463</v>
      </c>
      <c r="J12" s="56">
        <f>'R2地域間取引基本表'!J12</f>
        <v>195.38158666536319</v>
      </c>
      <c r="K12" s="56">
        <f>'R2地域間取引基本表'!K12</f>
        <v>50931.38242985629</v>
      </c>
      <c r="L12" s="56">
        <f>'R2地域間取引基本表'!L12</f>
        <v>13123.719290742007</v>
      </c>
      <c r="M12" s="56">
        <f>'R2地域間取引基本表'!M12</f>
        <v>14.58731303157689</v>
      </c>
      <c r="N12" s="56">
        <f>'R2地域間取引基本表'!N12</f>
        <v>1320.814889040962</v>
      </c>
      <c r="O12" s="56">
        <f>'R2地域間取引基本表'!O12</f>
        <v>2084.2176043601526</v>
      </c>
      <c r="P12" s="56">
        <f>'R2地域間取引基本表'!P12</f>
        <v>328.87760289373352</v>
      </c>
      <c r="Q12" s="56">
        <f>'R2地域間取引基本表'!Q12</f>
        <v>124.2131806628214</v>
      </c>
      <c r="R12" s="56">
        <f>'R2地域間取引基本表'!R12</f>
        <v>1632.4529401701047</v>
      </c>
      <c r="S12" s="56">
        <f>'R2地域間取引基本表'!S12</f>
        <v>381.92237755401311</v>
      </c>
      <c r="T12" s="56">
        <f>'R2地域間取引基本表'!T12</f>
        <v>421.70595854922283</v>
      </c>
      <c r="U12" s="56">
        <f>'R2地域間取引基本表'!U12</f>
        <v>419.49575960504444</v>
      </c>
      <c r="V12" s="56">
        <f>'R2地域間取引基本表'!V12</f>
        <v>439.38755010264936</v>
      </c>
      <c r="W12" s="56">
        <f>'R2地域間取引基本表'!W12</f>
        <v>3039.9076278228567</v>
      </c>
      <c r="X12" s="56">
        <f>'R2地域間取引基本表'!X12</f>
        <v>1066.1999706716199</v>
      </c>
      <c r="Y12" s="56">
        <f>'R2地域間取引基本表'!Y12</f>
        <v>1278.3790693127382</v>
      </c>
      <c r="Z12" s="56">
        <f>'R2地域間取引基本表'!Z12</f>
        <v>9156.8542257307654</v>
      </c>
      <c r="AA12" s="56">
        <f>'R2地域間取引基本表'!AA12</f>
        <v>41383.32299100596</v>
      </c>
      <c r="AB12" s="56">
        <f>'R2地域間取引基本表'!AB12</f>
        <v>2435.6392364845046</v>
      </c>
      <c r="AC12" s="56">
        <f>'R2地域間取引基本表'!AC12</f>
        <v>319.59476732818456</v>
      </c>
      <c r="AD12" s="56">
        <f>'R2地域間取引基本表'!AD12</f>
        <v>449.11242545703396</v>
      </c>
      <c r="AE12" s="56">
        <f>'R2地域間取引基本表'!AE12</f>
        <v>9670.5044603578062</v>
      </c>
      <c r="AF12" s="56">
        <f>'R2地域間取引基本表'!AF12</f>
        <v>2390.993217812103</v>
      </c>
      <c r="AG12" s="56">
        <f>'R2地域間取引基本表'!AG12</f>
        <v>826.17236533385471</v>
      </c>
      <c r="AH12" s="56">
        <f>'R2地域間取引基本表'!AH12</f>
        <v>5872.4985946817869</v>
      </c>
      <c r="AI12" s="56">
        <f>'R2地域間取引基本表'!AI12</f>
        <v>4389.0130633493009</v>
      </c>
      <c r="AJ12" s="56">
        <f>'R2地域間取引基本表'!AJ12</f>
        <v>767.38107341871148</v>
      </c>
      <c r="AK12" s="56">
        <f>'R2地域間取引基本表'!AK12</f>
        <v>6141.2587862938708</v>
      </c>
      <c r="AL12" s="56">
        <f>'R2地域間取引基本表'!AL12</f>
        <v>8010.2030134910547</v>
      </c>
      <c r="AM12" s="56">
        <f>'R2地域間取引基本表'!AM12</f>
        <v>1556.4220964903704</v>
      </c>
      <c r="AN12" s="56">
        <f>'R2地域間取引基本表'!AN12</f>
        <v>3353.7558778961775</v>
      </c>
      <c r="AO12" s="56">
        <f>'R2地域間取引基本表'!AO12</f>
        <v>3323.6971722553526</v>
      </c>
      <c r="AP12" s="56">
        <f>'R2地域間取引基本表'!AP12</f>
        <v>10430.370857366312</v>
      </c>
      <c r="AQ12" s="56">
        <f>'R2地域間取引基本表'!AQ12</f>
        <v>51.276615504936942</v>
      </c>
      <c r="AR12" s="61">
        <f>'R2地域間取引基本表'!AR12</f>
        <v>204434.1195009287</v>
      </c>
      <c r="AS12" s="56">
        <f>'R2地域間取引基本表'!AS12</f>
        <v>4688.6978801001997</v>
      </c>
      <c r="AT12" s="56">
        <f>'R2地域間取引基本表'!AT12</f>
        <v>377.94046283569918</v>
      </c>
      <c r="AU12" s="56">
        <f>'R2地域間取引基本表'!AU12</f>
        <v>66.300762687912339</v>
      </c>
      <c r="AV12" s="56">
        <f>'R2地域間取引基本表'!AV12</f>
        <v>11.996814518861537</v>
      </c>
      <c r="AW12" s="56">
        <f>'R2地域間取引基本表'!AW12</f>
        <v>8535.0888034033251</v>
      </c>
      <c r="AX12" s="56">
        <f>'R2地域間取引基本表'!AX12</f>
        <v>230.25722777902001</v>
      </c>
      <c r="AY12" s="56">
        <f>'R2地域間取引基本表'!AY12</f>
        <v>49308.344025823862</v>
      </c>
      <c r="AZ12" s="56">
        <f>'R2地域間取引基本表'!AZ12</f>
        <v>7634.4299936743728</v>
      </c>
      <c r="BA12" s="56">
        <f>'R2地域間取引基本表'!BA12</f>
        <v>9.466874042094819</v>
      </c>
      <c r="BB12" s="56">
        <f>'R2地域間取引基本表'!BB12</f>
        <v>1201.1830939755896</v>
      </c>
      <c r="BC12" s="56">
        <f>'R2地域間取引基本表'!BC12</f>
        <v>1684.6955245772704</v>
      </c>
      <c r="BD12" s="56">
        <f>'R2地域間取引基本表'!BD12</f>
        <v>101.68728496939779</v>
      </c>
      <c r="BE12" s="56">
        <f>'R2地域間取引基本表'!BE12</f>
        <v>307.95088371069477</v>
      </c>
      <c r="BF12" s="56">
        <f>'R2地域間取引基本表'!BF12</f>
        <v>729.21045638728992</v>
      </c>
      <c r="BG12" s="56">
        <f>'R2地域間取引基本表'!BG12</f>
        <v>253.95705727750567</v>
      </c>
      <c r="BH12" s="56">
        <f>'R2地域間取引基本表'!BH12</f>
        <v>290.2413003733277</v>
      </c>
      <c r="BI12" s="56">
        <f>'R2地域間取引基本表'!BI12</f>
        <v>475.40029887940295</v>
      </c>
      <c r="BJ12" s="56">
        <f>'R2地域間取引基本表'!BJ12</f>
        <v>854.23848252943867</v>
      </c>
      <c r="BK12" s="56">
        <f>'R2地域間取引基本表'!BK12</f>
        <v>1451.7451343552405</v>
      </c>
      <c r="BL12" s="56">
        <f>'R2地域間取引基本表'!BL12</f>
        <v>387.1461817318052</v>
      </c>
      <c r="BM12" s="56">
        <f>'R2地域間取引基本表'!BM12</f>
        <v>1094.2237394965423</v>
      </c>
      <c r="BN12" s="56">
        <f>'R2地域間取引基本表'!BN12</f>
        <v>9301.3016795379062</v>
      </c>
      <c r="BO12" s="56">
        <f>'R2地域間取引基本表'!BO12</f>
        <v>44642.758376143669</v>
      </c>
      <c r="BP12" s="56">
        <f>'R2地域間取引基本表'!BP12</f>
        <v>1393.3932814233631</v>
      </c>
      <c r="BQ12" s="56">
        <f>'R2地域間取引基本表'!BQ12</f>
        <v>228.8371966727058</v>
      </c>
      <c r="BR12" s="56">
        <f>'R2地域間取引基本表'!BR12</f>
        <v>429.56757075836458</v>
      </c>
      <c r="BS12" s="56">
        <f>'R2地域間取引基本表'!BS12</f>
        <v>11068.065208742164</v>
      </c>
      <c r="BT12" s="56">
        <f>'R2地域間取引基本表'!BT12</f>
        <v>2600.5339771668228</v>
      </c>
      <c r="BU12" s="56">
        <f>'R2地域間取引基本表'!BU12</f>
        <v>816.43627514755667</v>
      </c>
      <c r="BV12" s="56">
        <f>'R2地域間取引基本表'!BV12</f>
        <v>4622.78885013127</v>
      </c>
      <c r="BW12" s="56">
        <f>'R2地域間取引基本表'!BW12</f>
        <v>8792.1307558428234</v>
      </c>
      <c r="BX12" s="56">
        <f>'R2地域間取引基本表'!BX12</f>
        <v>778.04646868719976</v>
      </c>
      <c r="BY12" s="56">
        <f>'R2地域間取引基本表'!BY12</f>
        <v>6058.4566208115739</v>
      </c>
      <c r="BZ12" s="56">
        <f>'R2地域間取引基本表'!BZ12</f>
        <v>6982.3255941402822</v>
      </c>
      <c r="CA12" s="56">
        <f>'R2地域間取引基本表'!CA12</f>
        <v>1397.131064450328</v>
      </c>
      <c r="CB12" s="56">
        <f>'R2地域間取引基本表'!CB12</f>
        <v>5104.4079059245323</v>
      </c>
      <c r="CC12" s="56">
        <f>'R2地域間取引基本表'!CC12</f>
        <v>3082.8875318081778</v>
      </c>
      <c r="CD12" s="56">
        <f>'R2地域間取引基本表'!CD12</f>
        <v>10075.72462057451</v>
      </c>
      <c r="CE12" s="56">
        <f>'R2地域間取引基本表'!CE12</f>
        <v>74.314961230444325</v>
      </c>
      <c r="CF12" s="61">
        <f>'R2地域間取引基本表'!CF12</f>
        <v>197143.31022232259</v>
      </c>
      <c r="CG12" s="61">
        <f>'R2地域間取引基本表'!CG12</f>
        <v>401577.42972325126</v>
      </c>
      <c r="CH12" s="56">
        <f>'R2地域間取引基本表'!CH12</f>
        <v>1475.0867753446084</v>
      </c>
      <c r="CI12" s="56">
        <f>'R2地域間取引基本表'!CI12</f>
        <v>9618.3437652751982</v>
      </c>
      <c r="CJ12" s="56">
        <f>'R2地域間取引基本表'!CJ12</f>
        <v>19.449750708769187</v>
      </c>
      <c r="CK12" s="56">
        <f>'R2地域間取引基本表'!CK12</f>
        <v>132.61193665069899</v>
      </c>
      <c r="CL12" s="56">
        <f>'R2地域間取引基本表'!CL12</f>
        <v>4256.4011266986017</v>
      </c>
      <c r="CM12" s="56">
        <f>'R2地域間取引基本表'!CM12</f>
        <v>-2898.0128556066088</v>
      </c>
      <c r="CN12" s="340"/>
      <c r="CO12" s="56">
        <f>'R2地域間取引基本表'!CP12</f>
        <v>1408.3770579244717</v>
      </c>
      <c r="CP12" s="56">
        <f>'R2地域間取引基本表'!CQ12</f>
        <v>6554.994164319447</v>
      </c>
      <c r="CQ12" s="56">
        <f>'R2地域間取引基本表'!CR12</f>
        <v>35.419166674734065</v>
      </c>
      <c r="CR12" s="56">
        <f>'R2地域間取引基本表'!CS12</f>
        <v>152.26977230810789</v>
      </c>
      <c r="CS12" s="56">
        <f>'R2地域間取引基本表'!CT12</f>
        <v>4900.8864362161175</v>
      </c>
      <c r="CT12" s="56">
        <f>'R2地域間取引基本表'!CU12</f>
        <v>-2814.2568197654255</v>
      </c>
      <c r="CU12" s="341"/>
      <c r="CV12" s="61">
        <f>'R2地域間取引基本表'!CW12</f>
        <v>10237.689777677453</v>
      </c>
      <c r="CW12" s="61">
        <f>'R2地域間取引基本表'!CX12</f>
        <v>22841.570276748724</v>
      </c>
      <c r="CX12" s="56">
        <f>'R2地域間取引基本表'!CY12</f>
        <v>20034</v>
      </c>
      <c r="CY12" s="342">
        <f>'R2地域間取引基本表'!CZ12</f>
        <v>-70922</v>
      </c>
      <c r="CZ12" s="61">
        <f>'R2地域間取引基本表'!DA12</f>
        <v>373531</v>
      </c>
      <c r="DA12" s="59"/>
    </row>
    <row r="13" spans="1:105">
      <c r="A13" s="60"/>
      <c r="B13" s="55"/>
      <c r="C13" s="16" t="s">
        <v>186</v>
      </c>
      <c r="D13" s="17" t="s">
        <v>42</v>
      </c>
      <c r="E13" s="56">
        <f>'R2地域間取引基本表'!E13</f>
        <v>3711.8706381340689</v>
      </c>
      <c r="F13" s="56">
        <f>'R2地域間取引基本表'!F13</f>
        <v>4.3800754875057848</v>
      </c>
      <c r="G13" s="56">
        <f>'R2地域間取引基本表'!G13</f>
        <v>398.1001943088591</v>
      </c>
      <c r="H13" s="56">
        <f>'R2地域間取引基本表'!H13</f>
        <v>16.060276787521211</v>
      </c>
      <c r="I13" s="56">
        <f>'R2地域間取引基本表'!I13</f>
        <v>11461.684200694304</v>
      </c>
      <c r="J13" s="56">
        <f>'R2地域間取引基本表'!J13</f>
        <v>5451.7339567822</v>
      </c>
      <c r="K13" s="56">
        <f>'R2地域間取引基本表'!K13</f>
        <v>5827.447098599363</v>
      </c>
      <c r="L13" s="56">
        <f>'R2地域間取引基本表'!L13</f>
        <v>275197.70950471761</v>
      </c>
      <c r="M13" s="56">
        <f>'R2地域間取引基本表'!M13</f>
        <v>431.68077304640343</v>
      </c>
      <c r="N13" s="56">
        <f>'R2地域間取引基本表'!N13</f>
        <v>38990.458639668163</v>
      </c>
      <c r="O13" s="56">
        <f>'R2地域間取引基本表'!O13</f>
        <v>3524.0140672254875</v>
      </c>
      <c r="P13" s="56">
        <f>'R2地域間取引基本表'!P13</f>
        <v>5175.302526015168</v>
      </c>
      <c r="Q13" s="56">
        <f>'R2地域間取引基本表'!Q13</f>
        <v>604.93709232996559</v>
      </c>
      <c r="R13" s="56">
        <f>'R2地域間取引基本表'!R13</f>
        <v>2555.5307094325417</v>
      </c>
      <c r="S13" s="56">
        <f>'R2地域間取引基本表'!S13</f>
        <v>1291.1489187058719</v>
      </c>
      <c r="T13" s="56">
        <f>'R2地域間取引基本表'!T13</f>
        <v>1631.8214566229885</v>
      </c>
      <c r="U13" s="56">
        <f>'R2地域間取引基本表'!U13</f>
        <v>1473.1653889644456</v>
      </c>
      <c r="V13" s="56">
        <f>'R2地域間取引基本表'!V13</f>
        <v>1938.9134158025606</v>
      </c>
      <c r="W13" s="56">
        <f>'R2地域間取引基本表'!W13</f>
        <v>5693.1247836491857</v>
      </c>
      <c r="X13" s="56">
        <f>'R2地域間取引基本表'!X13</f>
        <v>2119.4698608986323</v>
      </c>
      <c r="Y13" s="56">
        <f>'R2地域間取引基本表'!Y13</f>
        <v>6483.4850716168958</v>
      </c>
      <c r="Z13" s="56">
        <f>'R2地域間取引基本表'!Z13</f>
        <v>7234.4246801970539</v>
      </c>
      <c r="AA13" s="56">
        <f>'R2地域間取引基本表'!AA13</f>
        <v>5255.6039099527743</v>
      </c>
      <c r="AB13" s="56">
        <f>'R2地域間取引基本表'!AB13</f>
        <v>1206.4674592807601</v>
      </c>
      <c r="AC13" s="56">
        <f>'R2地域間取引基本表'!AC13</f>
        <v>819.56079121774906</v>
      </c>
      <c r="AD13" s="56">
        <f>'R2地域間取引基本表'!AD13</f>
        <v>1671.7288110647078</v>
      </c>
      <c r="AE13" s="56">
        <f>'R2地域間取引基本表'!AE13</f>
        <v>17.520301950023139</v>
      </c>
      <c r="AF13" s="56">
        <f>'R2地域間取引基本表'!AF13</f>
        <v>15.5736017333539</v>
      </c>
      <c r="AG13" s="56">
        <f>'R2地域間取引基本表'!AG13</f>
        <v>58.401006500077131</v>
      </c>
      <c r="AH13" s="56">
        <f>'R2地域間取引基本表'!AH13</f>
        <v>581.09001467576741</v>
      </c>
      <c r="AI13" s="56">
        <f>'R2地域間取引基本表'!AI13</f>
        <v>329.96568672543577</v>
      </c>
      <c r="AJ13" s="56">
        <f>'R2地域間取引基本表'!AJ13</f>
        <v>648.25117215085618</v>
      </c>
      <c r="AK13" s="56">
        <f>'R2地域間取引基本表'!AK13</f>
        <v>7510.369435909919</v>
      </c>
      <c r="AL13" s="56">
        <f>'R2地域間取引基本表'!AL13</f>
        <v>236220.87776656615</v>
      </c>
      <c r="AM13" s="56">
        <f>'R2地域間取引基本表'!AM13</f>
        <v>201.48347242526609</v>
      </c>
      <c r="AN13" s="56">
        <f>'R2地域間取引基本表'!AN13</f>
        <v>4276.4137009681481</v>
      </c>
      <c r="AO13" s="56">
        <f>'R2地域間取引基本表'!AO13</f>
        <v>6638.2477388421003</v>
      </c>
      <c r="AP13" s="56">
        <f>'R2地域間取引基本表'!AP13</f>
        <v>247.71760257116051</v>
      </c>
      <c r="AQ13" s="56">
        <f>'R2地域間取引基本表'!AQ13</f>
        <v>340.18586286294925</v>
      </c>
      <c r="AR13" s="61">
        <f>'R2地域間取引基本表'!AR13</f>
        <v>647255.92166508397</v>
      </c>
      <c r="AS13" s="56">
        <f>'R2地域間取引基本表'!AS13</f>
        <v>22143.372848522402</v>
      </c>
      <c r="AT13" s="56">
        <f>'R2地域間取引基本表'!AT13</f>
        <v>23.194223545966292</v>
      </c>
      <c r="AU13" s="56">
        <f>'R2地域間取引基本表'!AU13</f>
        <v>642.62389798979234</v>
      </c>
      <c r="AV13" s="56">
        <f>'R2地域間取引基本表'!AV13</f>
        <v>184.11473070246964</v>
      </c>
      <c r="AW13" s="56">
        <f>'R2地域間取引基本表'!AW13</f>
        <v>14696.037804671127</v>
      </c>
      <c r="AX13" s="56">
        <f>'R2地域間取引基本表'!AX13</f>
        <v>13149.220115417689</v>
      </c>
      <c r="AY13" s="56">
        <f>'R2地域間取引基本表'!AY13</f>
        <v>17134.98659593529</v>
      </c>
      <c r="AZ13" s="56">
        <f>'R2地域間取引基本表'!AZ13</f>
        <v>355524.19057925453</v>
      </c>
      <c r="BA13" s="56">
        <f>'R2地域間取引基本表'!BA13</f>
        <v>1412.4774236788085</v>
      </c>
      <c r="BB13" s="56">
        <f>'R2地域間取引基本表'!BB13</f>
        <v>90596.848796671577</v>
      </c>
      <c r="BC13" s="56">
        <f>'R2地域間取引基本表'!BC13</f>
        <v>7933.0170058767553</v>
      </c>
      <c r="BD13" s="56">
        <f>'R2地域間取引基本表'!BD13</f>
        <v>3488.7836832972798</v>
      </c>
      <c r="BE13" s="56">
        <f>'R2地域間取引基本表'!BE13</f>
        <v>2876.2530206016154</v>
      </c>
      <c r="BF13" s="56">
        <f>'R2地域間取引基本表'!BF13</f>
        <v>4232.564870109808</v>
      </c>
      <c r="BG13" s="56">
        <f>'R2地域間取引基本表'!BG13</f>
        <v>1750.5289993387223</v>
      </c>
      <c r="BH13" s="56">
        <f>'R2地域間取引基本表'!BH13</f>
        <v>2535.3233296111803</v>
      </c>
      <c r="BI13" s="56">
        <f>'R2地域間取引基本表'!BI13</f>
        <v>3854.4736311752886</v>
      </c>
      <c r="BJ13" s="56">
        <f>'R2地域間取引基本表'!BJ13</f>
        <v>8459.0349077549836</v>
      </c>
      <c r="BK13" s="56">
        <f>'R2地域間取引基本表'!BK13</f>
        <v>7210.9063344940341</v>
      </c>
      <c r="BL13" s="56">
        <f>'R2地域間取引基本表'!BL13</f>
        <v>1925.1205543152021</v>
      </c>
      <c r="BM13" s="56">
        <f>'R2地域間取引基本表'!BM13</f>
        <v>22084.498459923059</v>
      </c>
      <c r="BN13" s="56">
        <f>'R2地域間取引基本表'!BN13</f>
        <v>12425.670386369708</v>
      </c>
      <c r="BO13" s="56">
        <f>'R2地域間取引基本表'!BO13</f>
        <v>14028.018771412027</v>
      </c>
      <c r="BP13" s="56">
        <f>'R2地域間取引基本表'!BP13</f>
        <v>1029.7727351703647</v>
      </c>
      <c r="BQ13" s="56">
        <f>'R2地域間取引基本表'!BQ13</f>
        <v>1532.1308360226892</v>
      </c>
      <c r="BR13" s="56">
        <f>'R2地域間取引基本表'!BR13</f>
        <v>3773.4208244407532</v>
      </c>
      <c r="BS13" s="56">
        <f>'R2地域間取引基本表'!BS13</f>
        <v>45.245666004813806</v>
      </c>
      <c r="BT13" s="56">
        <f>'R2地域間取引基本表'!BT13</f>
        <v>41.309420038071352</v>
      </c>
      <c r="BU13" s="56">
        <f>'R2地域間取引基本表'!BU13</f>
        <v>122.44687722350452</v>
      </c>
      <c r="BV13" s="56">
        <f>'R2地域間取引基本表'!BV13</f>
        <v>1053.0939343926775</v>
      </c>
      <c r="BW13" s="56">
        <f>'R2地域間取引基本表'!BW13</f>
        <v>2227.2380135690478</v>
      </c>
      <c r="BX13" s="56">
        <f>'R2地域間取引基本表'!BX13</f>
        <v>1672.3119827092594</v>
      </c>
      <c r="BY13" s="56">
        <f>'R2地域間取引基本表'!BY13</f>
        <v>19166.004864323499</v>
      </c>
      <c r="BZ13" s="56">
        <f>'R2地域間取引基本表'!BZ13</f>
        <v>439064.40848819306</v>
      </c>
      <c r="CA13" s="56">
        <f>'R2地域間取引基本表'!CA13</f>
        <v>436.0344725739867</v>
      </c>
      <c r="CB13" s="56">
        <f>'R2地域間取引基本表'!CB13</f>
        <v>13628.934220654883</v>
      </c>
      <c r="CC13" s="56">
        <f>'R2地域間取引基本表'!CC13</f>
        <v>13945.95015926672</v>
      </c>
      <c r="CD13" s="56">
        <f>'R2地域間取引基本表'!CD13</f>
        <v>563.68735252769898</v>
      </c>
      <c r="CE13" s="56">
        <f>'R2地域間取引基本表'!CE13</f>
        <v>1174.1017539509214</v>
      </c>
      <c r="CF13" s="61">
        <f>'R2地域間取引基本表'!CF13</f>
        <v>1107787.352571731</v>
      </c>
      <c r="CG13" s="61">
        <f>'R2地域間取引基本表'!CG13</f>
        <v>1755043.2742368151</v>
      </c>
      <c r="CH13" s="56">
        <f>'R2地域間取引基本表'!CH13</f>
        <v>3542.9943943380126</v>
      </c>
      <c r="CI13" s="56">
        <f>'R2地域間取引基本表'!CI13</f>
        <v>44142.4007630833</v>
      </c>
      <c r="CJ13" s="56">
        <f>'R2地域間取引基本表'!CJ13</f>
        <v>0</v>
      </c>
      <c r="CK13" s="56">
        <f>'R2地域間取引基本表'!CK13</f>
        <v>0</v>
      </c>
      <c r="CL13" s="56">
        <f>'R2地域間取引基本表'!CL13</f>
        <v>0</v>
      </c>
      <c r="CM13" s="56">
        <f>'R2地域間取引基本表'!CM13</f>
        <v>-7165.3168225052968</v>
      </c>
      <c r="CN13" s="340"/>
      <c r="CO13" s="56">
        <f>'R2地域間取引基本表'!CP13</f>
        <v>7964.7609249633879</v>
      </c>
      <c r="CP13" s="56">
        <f>'R2地域間取引基本表'!CQ13</f>
        <v>107339.2266013434</v>
      </c>
      <c r="CQ13" s="56">
        <f>'R2地域間取引基本表'!CR13</f>
        <v>0</v>
      </c>
      <c r="CR13" s="56">
        <f>'R2地域間取引基本表'!CS13</f>
        <v>0</v>
      </c>
      <c r="CS13" s="56">
        <f>'R2地域間取引基本表'!CT13</f>
        <v>0</v>
      </c>
      <c r="CT13" s="56">
        <f>'R2地域間取引基本表'!CU13</f>
        <v>3440.6599019619448</v>
      </c>
      <c r="CU13" s="341"/>
      <c r="CV13" s="61">
        <f>'R2地域間取引基本表'!CW13</f>
        <v>118744.64742826873</v>
      </c>
      <c r="CW13" s="61">
        <f>'R2地域間取引基本表'!CX13</f>
        <v>159264.72576318475</v>
      </c>
      <c r="CX13" s="56">
        <f>'R2地域間取引基本表'!CY13</f>
        <v>176398</v>
      </c>
      <c r="CY13" s="342">
        <f>'R2地域間取引基本表'!CZ13</f>
        <v>-382620</v>
      </c>
      <c r="CZ13" s="61">
        <f>'R2地域間取引基本表'!DA13</f>
        <v>1708085.9999999998</v>
      </c>
      <c r="DA13" s="59"/>
    </row>
    <row r="14" spans="1:105">
      <c r="A14" s="60"/>
      <c r="B14" s="55"/>
      <c r="C14" s="16" t="s">
        <v>187</v>
      </c>
      <c r="D14" s="17" t="s">
        <v>43</v>
      </c>
      <c r="E14" s="56">
        <f>'R2地域間取引基本表'!E14</f>
        <v>1052.0946093930747</v>
      </c>
      <c r="F14" s="56">
        <f>'R2地域間取引基本表'!F14</f>
        <v>54.928634225341256</v>
      </c>
      <c r="G14" s="56">
        <f>'R2地域間取引基本表'!G14</f>
        <v>622.62512311471983</v>
      </c>
      <c r="H14" s="56">
        <f>'R2地域間取引基本表'!H14</f>
        <v>197.07911070960353</v>
      </c>
      <c r="I14" s="56">
        <f>'R2地域間取引基本表'!I14</f>
        <v>3083.850464365587</v>
      </c>
      <c r="J14" s="56">
        <f>'R2地域間取引基本表'!J14</f>
        <v>191.64660842358074</v>
      </c>
      <c r="K14" s="56">
        <f>'R2地域間取引基本表'!K14</f>
        <v>562.86759796846945</v>
      </c>
      <c r="L14" s="56">
        <f>'R2地域間取引基本表'!L14</f>
        <v>4092.1832497879241</v>
      </c>
      <c r="M14" s="56">
        <f>'R2地域間取引基本表'!M14</f>
        <v>3988.3620949883771</v>
      </c>
      <c r="N14" s="56">
        <f>'R2地域間取引基本表'!N14</f>
        <v>239.93551763267192</v>
      </c>
      <c r="O14" s="56">
        <f>'R2地域間取引基本表'!O14</f>
        <v>1913.1462217276821</v>
      </c>
      <c r="P14" s="56">
        <f>'R2地域間取引基本表'!P14</f>
        <v>18496.764866859834</v>
      </c>
      <c r="Q14" s="56">
        <f>'R2地域間取引基本表'!Q14</f>
        <v>280.98109046039951</v>
      </c>
      <c r="R14" s="56">
        <f>'R2地域間取引基本表'!R14</f>
        <v>990.52625015148351</v>
      </c>
      <c r="S14" s="56">
        <f>'R2地域間取引基本表'!S14</f>
        <v>972.41790919807408</v>
      </c>
      <c r="T14" s="56">
        <f>'R2地域間取引基本表'!T14</f>
        <v>583.69219006488993</v>
      </c>
      <c r="U14" s="56">
        <f>'R2地域間取引基本表'!U14</f>
        <v>203.11522436073989</v>
      </c>
      <c r="V14" s="56">
        <f>'R2地域間取引基本表'!V14</f>
        <v>133.69991737267128</v>
      </c>
      <c r="W14" s="56">
        <f>'R2地域間取引基本表'!W14</f>
        <v>548.07911952318523</v>
      </c>
      <c r="X14" s="56">
        <f>'R2地域間取引基本表'!X14</f>
        <v>60.361136511364009</v>
      </c>
      <c r="Y14" s="56">
        <f>'R2地域間取引基本表'!Y14</f>
        <v>1416.3740682391567</v>
      </c>
      <c r="Z14" s="56">
        <f>'R2地域間取引基本表'!Z14</f>
        <v>978.75582853176729</v>
      </c>
      <c r="AA14" s="56">
        <f>'R2地域間取引基本表'!AA14</f>
        <v>11023.452555387852</v>
      </c>
      <c r="AB14" s="56">
        <f>'R2地域間取引基本表'!AB14</f>
        <v>15329.01242274345</v>
      </c>
      <c r="AC14" s="56">
        <f>'R2地域間取引基本表'!AC14</f>
        <v>836.30354636494849</v>
      </c>
      <c r="AD14" s="56">
        <f>'R2地域間取引基本表'!AD14</f>
        <v>1180.6638301622802</v>
      </c>
      <c r="AE14" s="56">
        <f>'R2地域間取引基本表'!AE14</f>
        <v>9016.7465720675573</v>
      </c>
      <c r="AF14" s="56">
        <f>'R2地域間取引基本表'!AF14</f>
        <v>916.5838579250626</v>
      </c>
      <c r="AG14" s="56">
        <f>'R2地域間取引基本表'!AG14</f>
        <v>864.97508620784629</v>
      </c>
      <c r="AH14" s="56">
        <f>'R2地域間取引基本表'!AH14</f>
        <v>17087.634135002038</v>
      </c>
      <c r="AI14" s="56">
        <f>'R2地域間取引基本表'!AI14</f>
        <v>875.84009077989185</v>
      </c>
      <c r="AJ14" s="56">
        <f>'R2地域間取引基本表'!AJ14</f>
        <v>5038.9476759686677</v>
      </c>
      <c r="AK14" s="56">
        <f>'R2地域間取引基本表'!AK14</f>
        <v>3134.8556247176903</v>
      </c>
      <c r="AL14" s="56">
        <f>'R2地域間取引基本表'!AL14</f>
        <v>2958.2993004219506</v>
      </c>
      <c r="AM14" s="56">
        <f>'R2地域間取引基本表'!AM14</f>
        <v>343.15306106710443</v>
      </c>
      <c r="AN14" s="56">
        <f>'R2地域間取引基本表'!AN14</f>
        <v>2272.5967896528555</v>
      </c>
      <c r="AO14" s="56">
        <f>'R2地域間取引基本表'!AO14</f>
        <v>3774.0800603730349</v>
      </c>
      <c r="AP14" s="56">
        <f>'R2地域間取引基本表'!AP14</f>
        <v>0</v>
      </c>
      <c r="AQ14" s="56">
        <f>'R2地域間取引基本表'!AQ14</f>
        <v>623.53054016239025</v>
      </c>
      <c r="AR14" s="61">
        <f>'R2地域間取引基本表'!AR14</f>
        <v>115940.16198261519</v>
      </c>
      <c r="AS14" s="56">
        <f>'R2地域間取引基本表'!AS14</f>
        <v>886.41714902229637</v>
      </c>
      <c r="AT14" s="56">
        <f>'R2地域間取引基本表'!AT14</f>
        <v>58.041353638980937</v>
      </c>
      <c r="AU14" s="56">
        <f>'R2地域間取引基本表'!AU14</f>
        <v>216.4736649769535</v>
      </c>
      <c r="AV14" s="56">
        <f>'R2地域間取引基本表'!AV14</f>
        <v>122.61308435447559</v>
      </c>
      <c r="AW14" s="56">
        <f>'R2地域間取引基本表'!AW14</f>
        <v>539.90490433583034</v>
      </c>
      <c r="AX14" s="56">
        <f>'R2地域間取引基本表'!AX14</f>
        <v>66.713491454795204</v>
      </c>
      <c r="AY14" s="56">
        <f>'R2地域間取引基本表'!AY14</f>
        <v>225.63866144005183</v>
      </c>
      <c r="AZ14" s="56">
        <f>'R2地域間取引基本表'!AZ14</f>
        <v>5233.1948606259348</v>
      </c>
      <c r="BA14" s="56">
        <f>'R2地域間取引基本表'!BA14</f>
        <v>3108.2927862310053</v>
      </c>
      <c r="BB14" s="56">
        <f>'R2地域間取引基本表'!BB14</f>
        <v>76.882325015670617</v>
      </c>
      <c r="BC14" s="56">
        <f>'R2地域間取引基本表'!BC14</f>
        <v>591.62244665487981</v>
      </c>
      <c r="BD14" s="56">
        <f>'R2地域間取引基本表'!BD14</f>
        <v>2011.461234424836</v>
      </c>
      <c r="BE14" s="56">
        <f>'R2地域間取引基本表'!BE14</f>
        <v>124.81282846404486</v>
      </c>
      <c r="BF14" s="56">
        <f>'R2地域間取引基本表'!BF14</f>
        <v>237.30781470663015</v>
      </c>
      <c r="BG14" s="56">
        <f>'R2地域間取引基本表'!BG14</f>
        <v>78.176078964791259</v>
      </c>
      <c r="BH14" s="56">
        <f>'R2地域間取引基本表'!BH14</f>
        <v>120.63077788341398</v>
      </c>
      <c r="BI14" s="56">
        <f>'R2地域間取引基本表'!BI14</f>
        <v>62.832229607433284</v>
      </c>
      <c r="BJ14" s="56">
        <f>'R2地域間取引基本表'!BJ14</f>
        <v>68.775525059976289</v>
      </c>
      <c r="BK14" s="56">
        <f>'R2地域間取引基本表'!BK14</f>
        <v>74.135362849190372</v>
      </c>
      <c r="BL14" s="56">
        <f>'R2地域間取引基本表'!BL14</f>
        <v>11.792367928399349</v>
      </c>
      <c r="BM14" s="56">
        <f>'R2地域間取引基本表'!BM14</f>
        <v>313.73352068143464</v>
      </c>
      <c r="BN14" s="56">
        <f>'R2地域間取引基本表'!BN14</f>
        <v>209.89980037273824</v>
      </c>
      <c r="BO14" s="56">
        <f>'R2地域間取引基本表'!BO14</f>
        <v>3795.3377405449764</v>
      </c>
      <c r="BP14" s="56">
        <f>'R2地域間取引基本表'!BP14</f>
        <v>2607.5701443542575</v>
      </c>
      <c r="BQ14" s="56">
        <f>'R2地域間取引基本表'!BQ14</f>
        <v>194.80962826030589</v>
      </c>
      <c r="BR14" s="56">
        <f>'R2地域間取引基本表'!BR14</f>
        <v>367.23767559688889</v>
      </c>
      <c r="BS14" s="56">
        <f>'R2地域間取引基本表'!BS14</f>
        <v>3338.5918610564049</v>
      </c>
      <c r="BT14" s="56">
        <f>'R2地域間取引基本表'!BT14</f>
        <v>330.97994937573475</v>
      </c>
      <c r="BU14" s="56">
        <f>'R2地域間取引基本表'!BU14</f>
        <v>277.43230693257902</v>
      </c>
      <c r="BV14" s="56">
        <f>'R2地域間取引基本表'!BV14</f>
        <v>5052.6708852155834</v>
      </c>
      <c r="BW14" s="56">
        <f>'R2地域間取引基本表'!BW14</f>
        <v>668.23659858305757</v>
      </c>
      <c r="BX14" s="56">
        <f>'R2地域間取引基本表'!BX14</f>
        <v>1905.1414771158686</v>
      </c>
      <c r="BY14" s="56">
        <f>'R2地域間取引基本表'!BY14</f>
        <v>949.27837031486399</v>
      </c>
      <c r="BZ14" s="56">
        <f>'R2地域間取引基本表'!BZ14</f>
        <v>802.50796432218613</v>
      </c>
      <c r="CA14" s="56">
        <f>'R2地域間取引基本表'!CA14</f>
        <v>100.90556011012644</v>
      </c>
      <c r="CB14" s="56">
        <f>'R2地域間取引基本表'!CB14</f>
        <v>1023.4934602981738</v>
      </c>
      <c r="CC14" s="56">
        <f>'R2地域間取引基本表'!CC14</f>
        <v>1175.9788522229617</v>
      </c>
      <c r="CD14" s="56">
        <f>'R2地域間取引基本表'!CD14</f>
        <v>0</v>
      </c>
      <c r="CE14" s="56">
        <f>'R2地域間取引基本表'!CE14</f>
        <v>297.75185425112085</v>
      </c>
      <c r="CF14" s="61">
        <f>'R2地域間取引基本表'!CF14</f>
        <v>37327.276597248856</v>
      </c>
      <c r="CG14" s="61">
        <f>'R2地域間取引基本表'!CG14</f>
        <v>153267.43857986404</v>
      </c>
      <c r="CH14" s="56">
        <f>'R2地域間取引基本表'!CH14</f>
        <v>169.01118223181925</v>
      </c>
      <c r="CI14" s="56">
        <f>'R2地域間取引基本表'!CI14</f>
        <v>20641.697852791149</v>
      </c>
      <c r="CJ14" s="56">
        <f>'R2地域間取引基本表'!CJ14</f>
        <v>0</v>
      </c>
      <c r="CK14" s="56">
        <f>'R2地域間取引基本表'!CK14</f>
        <v>0</v>
      </c>
      <c r="CL14" s="56">
        <f>'R2地域間取引基本表'!CL14</f>
        <v>0</v>
      </c>
      <c r="CM14" s="56">
        <f>'R2地域間取引基本表'!CM14</f>
        <v>222.12898236181957</v>
      </c>
      <c r="CN14" s="340"/>
      <c r="CO14" s="56">
        <f>'R2地域間取引基本表'!CP14</f>
        <v>52.431462565483031</v>
      </c>
      <c r="CP14" s="56">
        <f>'R2地域間取引基本表'!CQ14</f>
        <v>14403.82295856161</v>
      </c>
      <c r="CQ14" s="56">
        <f>'R2地域間取引基本表'!CR14</f>
        <v>0</v>
      </c>
      <c r="CR14" s="56">
        <f>'R2地域間取引基本表'!CS14</f>
        <v>0</v>
      </c>
      <c r="CS14" s="56">
        <f>'R2地域間取引基本表'!CT14</f>
        <v>0</v>
      </c>
      <c r="CT14" s="56">
        <f>'R2地域間取引基本表'!CU14</f>
        <v>41.468981624054621</v>
      </c>
      <c r="CU14" s="341"/>
      <c r="CV14" s="61">
        <f>'R2地域間取引基本表'!CW14</f>
        <v>14497.723402751148</v>
      </c>
      <c r="CW14" s="61">
        <f>'R2地域間取引基本表'!CX14</f>
        <v>35530.561420135935</v>
      </c>
      <c r="CX14" s="56">
        <f>'R2地域間取引基本表'!CY14</f>
        <v>228</v>
      </c>
      <c r="CY14" s="342">
        <f>'R2地域間取引基本表'!CZ14</f>
        <v>-51784</v>
      </c>
      <c r="CZ14" s="61">
        <f>'R2地域間取引基本表'!DA14</f>
        <v>137241.99999999997</v>
      </c>
      <c r="DA14" s="59"/>
    </row>
    <row r="15" spans="1:105">
      <c r="A15" s="60"/>
      <c r="B15" s="55"/>
      <c r="C15" s="16" t="s">
        <v>13</v>
      </c>
      <c r="D15" s="17" t="s">
        <v>227</v>
      </c>
      <c r="E15" s="56">
        <f>'R2地域間取引基本表'!E15</f>
        <v>487.76678345195523</v>
      </c>
      <c r="F15" s="56">
        <f>'R2地域間取引基本表'!F15</f>
        <v>18.258649647934153</v>
      </c>
      <c r="G15" s="56">
        <f>'R2地域間取引基本表'!G15</f>
        <v>287.66688833071771</v>
      </c>
      <c r="H15" s="56">
        <f>'R2地域間取引基本表'!H15</f>
        <v>17.886024144915091</v>
      </c>
      <c r="I15" s="56">
        <f>'R2地域間取引基本表'!I15</f>
        <v>17934.092834804549</v>
      </c>
      <c r="J15" s="56">
        <f>'R2地域間取引基本表'!J15</f>
        <v>266.05460915561196</v>
      </c>
      <c r="K15" s="56">
        <f>'R2地域間取引基本表'!K15</f>
        <v>2717.930419021056</v>
      </c>
      <c r="L15" s="56">
        <f>'R2地域間取引基本表'!L15</f>
        <v>18641.708665037753</v>
      </c>
      <c r="M15" s="56">
        <f>'R2地域間取引基本表'!M15</f>
        <v>8.9430120724575453</v>
      </c>
      <c r="N15" s="56">
        <f>'R2地域間取引基本表'!N15</f>
        <v>37321.797756886466</v>
      </c>
      <c r="O15" s="56">
        <f>'R2地域間取引基本表'!O15</f>
        <v>1061.2374325982953</v>
      </c>
      <c r="P15" s="56">
        <f>'R2地域間取引基本表'!P15</f>
        <v>756.05714562568164</v>
      </c>
      <c r="Q15" s="56">
        <f>'R2地域間取引基本表'!Q15</f>
        <v>263.81885613749756</v>
      </c>
      <c r="R15" s="56">
        <f>'R2地域間取引基本表'!R15</f>
        <v>1925.3559740995056</v>
      </c>
      <c r="S15" s="56">
        <f>'R2地域間取引基本表'!S15</f>
        <v>3801.8980073035136</v>
      </c>
      <c r="T15" s="56">
        <f>'R2地域間取引基本表'!T15</f>
        <v>8966.1148536447272</v>
      </c>
      <c r="U15" s="56">
        <f>'R2地域間取引基本表'!U15</f>
        <v>3375.2418063466848</v>
      </c>
      <c r="V15" s="56">
        <f>'R2地域間取引基本表'!V15</f>
        <v>1758.0471232439459</v>
      </c>
      <c r="W15" s="56">
        <f>'R2地域間取引基本表'!W15</f>
        <v>13606.420242741136</v>
      </c>
      <c r="X15" s="56">
        <f>'R2地域間取引基本表'!X15</f>
        <v>7663.043469587059</v>
      </c>
      <c r="Y15" s="56">
        <f>'R2地域間取引基本表'!Y15</f>
        <v>14100.894285247436</v>
      </c>
      <c r="Z15" s="56">
        <f>'R2地域間取引基本表'!Z15</f>
        <v>8498.8424728588197</v>
      </c>
      <c r="AA15" s="56">
        <f>'R2地域間取引基本表'!AA15</f>
        <v>11589.77102040196</v>
      </c>
      <c r="AB15" s="56">
        <f>'R2地域間取引基本表'!AB15</f>
        <v>8.9430120724575453</v>
      </c>
      <c r="AC15" s="56">
        <f>'R2地域間取引基本表'!AC15</f>
        <v>2789.8471411037353</v>
      </c>
      <c r="AD15" s="56">
        <f>'R2地域間取引基本表'!AD15</f>
        <v>1717.8035689178869</v>
      </c>
      <c r="AE15" s="56">
        <f>'R2地域間取引基本表'!AE15</f>
        <v>6557.8362276325133</v>
      </c>
      <c r="AF15" s="56">
        <f>'R2地域間取引基本表'!AF15</f>
        <v>1145.823421783623</v>
      </c>
      <c r="AG15" s="56">
        <f>'R2地域間取引基本表'!AG15</f>
        <v>918.52186494199373</v>
      </c>
      <c r="AH15" s="56">
        <f>'R2地域間取引基本表'!AH15</f>
        <v>1751.3398641896024</v>
      </c>
      <c r="AI15" s="56">
        <f>'R2地域間取引基本表'!AI15</f>
        <v>1111.914501008888</v>
      </c>
      <c r="AJ15" s="56">
        <f>'R2地域間取引基本表'!AJ15</f>
        <v>971.43468637070077</v>
      </c>
      <c r="AK15" s="56">
        <f>'R2地域間取引基本表'!AK15</f>
        <v>2672.8427331557486</v>
      </c>
      <c r="AL15" s="56">
        <f>'R2地域間取引基本表'!AL15</f>
        <v>2660.9187170591385</v>
      </c>
      <c r="AM15" s="56">
        <f>'R2地域間取引基本表'!AM15</f>
        <v>504.53493108781322</v>
      </c>
      <c r="AN15" s="56">
        <f>'R2地域間取引基本表'!AN15</f>
        <v>6269.4240882957583</v>
      </c>
      <c r="AO15" s="56">
        <f>'R2地域間取引基本表'!AO15</f>
        <v>1579.1868817947948</v>
      </c>
      <c r="AP15" s="56">
        <f>'R2地域間取引基本表'!AP15</f>
        <v>937.52576559596605</v>
      </c>
      <c r="AQ15" s="56">
        <f>'R2地域間取引基本表'!AQ15</f>
        <v>153.14908174083547</v>
      </c>
      <c r="AR15" s="61">
        <f>'R2地域間取引基本表'!AR15</f>
        <v>186819.89481914116</v>
      </c>
      <c r="AS15" s="56">
        <f>'R2地域間取引基本表'!AS15</f>
        <v>2331.3351050206452</v>
      </c>
      <c r="AT15" s="56">
        <f>'R2地域間取引基本表'!AT15</f>
        <v>177.31121250613353</v>
      </c>
      <c r="AU15" s="56">
        <f>'R2地域間取引基本表'!AU15</f>
        <v>485.83272226680583</v>
      </c>
      <c r="AV15" s="56">
        <f>'R2地域間取引基本表'!AV15</f>
        <v>90.428718378128096</v>
      </c>
      <c r="AW15" s="56">
        <f>'R2地域間取引基本表'!AW15</f>
        <v>14642.170796796499</v>
      </c>
      <c r="AX15" s="56">
        <f>'R2地域間取引基本表'!AX15</f>
        <v>538.0095017336107</v>
      </c>
      <c r="AY15" s="56">
        <f>'R2地域間取引基本表'!AY15</f>
        <v>5930.7290774001549</v>
      </c>
      <c r="AZ15" s="56">
        <f>'R2地域間取引基本表'!AZ15</f>
        <v>20007.371672282094</v>
      </c>
      <c r="BA15" s="56">
        <f>'R2地域間取引基本表'!BA15</f>
        <v>36.975298181279044</v>
      </c>
      <c r="BB15" s="56">
        <f>'R2地域間取引基本表'!BB15</f>
        <v>60480.216265477124</v>
      </c>
      <c r="BC15" s="56">
        <f>'R2地域間取引基本表'!BC15</f>
        <v>1139.7801154844271</v>
      </c>
      <c r="BD15" s="56">
        <f>'R2地域間取引基本表'!BD15</f>
        <v>318.0490322460019</v>
      </c>
      <c r="BE15" s="56">
        <f>'R2地域間取引基本表'!BE15</f>
        <v>1193.0444037212696</v>
      </c>
      <c r="BF15" s="56">
        <f>'R2地域間取引基本表'!BF15</f>
        <v>1270.9431297489643</v>
      </c>
      <c r="BG15" s="56">
        <f>'R2地域間取引基本表'!BG15</f>
        <v>2851.2115800886286</v>
      </c>
      <c r="BH15" s="56">
        <f>'R2地域間取引基本表'!BH15</f>
        <v>7268.0338836164146</v>
      </c>
      <c r="BI15" s="56">
        <f>'R2地域間取引基本表'!BI15</f>
        <v>5753.7015628340314</v>
      </c>
      <c r="BJ15" s="56">
        <f>'R2地域間取引基本表'!BJ15</f>
        <v>4856.5068275529957</v>
      </c>
      <c r="BK15" s="56">
        <f>'R2地域間取引基本表'!BK15</f>
        <v>13198.857526996573</v>
      </c>
      <c r="BL15" s="56">
        <f>'R2地域間取引基本表'!BL15</f>
        <v>4436.3974613884629</v>
      </c>
      <c r="BM15" s="56">
        <f>'R2地域間取引基本表'!BM15</f>
        <v>49058.01708779201</v>
      </c>
      <c r="BN15" s="56">
        <f>'R2地域間取引基本表'!BN15</f>
        <v>10620.114176792369</v>
      </c>
      <c r="BO15" s="56">
        <f>'R2地域間取引基本表'!BO15</f>
        <v>22532.165130894427</v>
      </c>
      <c r="BP15" s="56">
        <f>'R2地域間取引基本表'!BP15</f>
        <v>8.1799572702829604</v>
      </c>
      <c r="BQ15" s="56">
        <f>'R2地域間取引基本表'!BQ15</f>
        <v>3765.4991162552556</v>
      </c>
      <c r="BR15" s="56">
        <f>'R2地域間取引基本表'!BR15</f>
        <v>2828.8940088078566</v>
      </c>
      <c r="BS15" s="56">
        <f>'R2地域間取引基本表'!BS15</f>
        <v>10869.224609615987</v>
      </c>
      <c r="BT15" s="56">
        <f>'R2地域間取引基本表'!BT15</f>
        <v>2118.7744234682923</v>
      </c>
      <c r="BU15" s="56">
        <f>'R2地域間取引基本表'!BU15</f>
        <v>1526.200351272794</v>
      </c>
      <c r="BV15" s="56">
        <f>'R2地域間取引基本表'!BV15</f>
        <v>2289.6078663442017</v>
      </c>
      <c r="BW15" s="56">
        <f>'R2地域間取引基本表'!BW15</f>
        <v>6010.3536325629093</v>
      </c>
      <c r="BX15" s="56">
        <f>'R2地域間取引基本表'!BX15</f>
        <v>1837.7006894035694</v>
      </c>
      <c r="BY15" s="56">
        <f>'R2地域間取引基本表'!BY15</f>
        <v>4775.771122125203</v>
      </c>
      <c r="BZ15" s="56">
        <f>'R2地域間取引基本表'!BZ15</f>
        <v>3720.7694077137085</v>
      </c>
      <c r="CA15" s="56">
        <f>'R2地域間取引基本表'!CA15</f>
        <v>812.06171178309069</v>
      </c>
      <c r="CB15" s="56">
        <f>'R2地域間取引基本表'!CB15</f>
        <v>15402.339427052795</v>
      </c>
      <c r="CC15" s="56">
        <f>'R2地域間取引基本表'!CC15</f>
        <v>2525.5499864523636</v>
      </c>
      <c r="CD15" s="56">
        <f>'R2地域間取引基本表'!CD15</f>
        <v>1555.8704274988204</v>
      </c>
      <c r="CE15" s="56">
        <f>'R2地域間取引基本表'!CE15</f>
        <v>385.68734944334165</v>
      </c>
      <c r="CF15" s="61">
        <f>'R2地域間取引基本表'!CF15</f>
        <v>289649.68637626956</v>
      </c>
      <c r="CG15" s="61">
        <f>'R2地域間取引基本表'!CG15</f>
        <v>476469.58119541069</v>
      </c>
      <c r="CH15" s="56">
        <f>'R2地域間取引基本表'!CH15</f>
        <v>331.6366976869673</v>
      </c>
      <c r="CI15" s="56">
        <f>'R2地域間取引基本表'!CI15</f>
        <v>12190.815956771708</v>
      </c>
      <c r="CJ15" s="56">
        <f>'R2地域間取引基本表'!CJ15</f>
        <v>20.867028169067602</v>
      </c>
      <c r="CK15" s="56">
        <f>'R2地域間取引基本表'!CK15</f>
        <v>0</v>
      </c>
      <c r="CL15" s="56">
        <f>'R2地域間取引基本表'!CL15</f>
        <v>0</v>
      </c>
      <c r="CM15" s="56">
        <f>'R2地域間取引基本表'!CM15</f>
        <v>-3242.214501768879</v>
      </c>
      <c r="CN15" s="340"/>
      <c r="CO15" s="56">
        <f>'R2地域間取引基本表'!CP15</f>
        <v>534.72333392849703</v>
      </c>
      <c r="CP15" s="56">
        <f>'R2地域間取引基本表'!CQ15</f>
        <v>18700.233413686874</v>
      </c>
      <c r="CQ15" s="56">
        <f>'R2地域間取引基本表'!CR15</f>
        <v>77.213122672670949</v>
      </c>
      <c r="CR15" s="56">
        <f>'R2地域間取引基本表'!CS15</f>
        <v>0</v>
      </c>
      <c r="CS15" s="56">
        <f>'R2地域間取引基本表'!CT15</f>
        <v>-13.215595705457153</v>
      </c>
      <c r="CT15" s="56">
        <f>'R2地域間取引基本表'!CU15</f>
        <v>-2951.6406508521027</v>
      </c>
      <c r="CU15" s="341"/>
      <c r="CV15" s="61">
        <f>'R2地域間取引基本表'!CW15</f>
        <v>16347.313623730483</v>
      </c>
      <c r="CW15" s="61">
        <f>'R2地域間取引基本表'!CX15</f>
        <v>25648.418804589346</v>
      </c>
      <c r="CX15" s="56">
        <f>'R2地域間取引基本表'!CY15</f>
        <v>77444</v>
      </c>
      <c r="CY15" s="342">
        <f>'R2地域間取引基本表'!CZ15</f>
        <v>-68511</v>
      </c>
      <c r="CZ15" s="61">
        <f>'R2地域間取引基本表'!DA15</f>
        <v>511051</v>
      </c>
      <c r="DA15" s="59"/>
    </row>
    <row r="16" spans="1:105">
      <c r="A16" s="60"/>
      <c r="B16" s="55"/>
      <c r="C16" s="16" t="s">
        <v>14</v>
      </c>
      <c r="D16" s="17" t="s">
        <v>44</v>
      </c>
      <c r="E16" s="56">
        <f>'R2地域間取引基本表'!E16</f>
        <v>217.79620097330437</v>
      </c>
      <c r="F16" s="56">
        <f>'R2地域間取引基本表'!F16</f>
        <v>1.0177392568845998</v>
      </c>
      <c r="G16" s="56">
        <f>'R2地域間取引基本表'!G16</f>
        <v>0.50886962844229988</v>
      </c>
      <c r="H16" s="56">
        <f>'R2地域間取引基本表'!H16</f>
        <v>0</v>
      </c>
      <c r="I16" s="56">
        <f>'R2地域間取引基本表'!I16</f>
        <v>2632.3825879320175</v>
      </c>
      <c r="J16" s="56">
        <f>'R2地域間取引基本表'!J16</f>
        <v>12.721740711057498</v>
      </c>
      <c r="K16" s="56">
        <f>'R2地域間取引基本表'!K16</f>
        <v>236.11550759722715</v>
      </c>
      <c r="L16" s="56">
        <f>'R2地域間取引基本表'!L16</f>
        <v>6994.9219125678546</v>
      </c>
      <c r="M16" s="56">
        <f>'R2地域間取引基本表'!M16</f>
        <v>339.92491179945631</v>
      </c>
      <c r="N16" s="56">
        <f>'R2地域間取引基本表'!N16</f>
        <v>702.2400872503739</v>
      </c>
      <c r="O16" s="56">
        <f>'R2地域間取引基本表'!O16</f>
        <v>13318.135915591873</v>
      </c>
      <c r="P16" s="56">
        <f>'R2地域間取引基本表'!P16</f>
        <v>4628.67814031116</v>
      </c>
      <c r="Q16" s="56">
        <f>'R2地域間取引基本表'!Q16</f>
        <v>799.43418628285315</v>
      </c>
      <c r="R16" s="56">
        <f>'R2地域間取引基本表'!R16</f>
        <v>2278.7181961646188</v>
      </c>
      <c r="S16" s="56">
        <f>'R2地域間取引基本表'!S16</f>
        <v>2565.2117969776336</v>
      </c>
      <c r="T16" s="56">
        <f>'R2地域間取引基本表'!T16</f>
        <v>1905.2078888879707</v>
      </c>
      <c r="U16" s="56">
        <f>'R2地域間取引基本表'!U16</f>
        <v>626.92738224091352</v>
      </c>
      <c r="V16" s="56">
        <f>'R2地域間取引基本表'!V16</f>
        <v>3909.136485693748</v>
      </c>
      <c r="W16" s="56">
        <f>'R2地域間取引基本表'!W16</f>
        <v>5527.8507737687041</v>
      </c>
      <c r="X16" s="56">
        <f>'R2地域間取引基本表'!X16</f>
        <v>486.98823441928101</v>
      </c>
      <c r="Y16" s="56">
        <f>'R2地域間取引基本表'!Y16</f>
        <v>4299.9483603374338</v>
      </c>
      <c r="Z16" s="56">
        <f>'R2地域間取引基本表'!Z16</f>
        <v>1509.8161875883038</v>
      </c>
      <c r="AA16" s="56">
        <f>'R2地域間取引基本表'!AA16</f>
        <v>64345.546777271942</v>
      </c>
      <c r="AB16" s="56">
        <f>'R2地域間取引基本表'!AB16</f>
        <v>41.218439903826294</v>
      </c>
      <c r="AC16" s="56">
        <f>'R2地域間取引基本表'!AC16</f>
        <v>517.52041212581901</v>
      </c>
      <c r="AD16" s="56">
        <f>'R2地域間取引基本表'!AD16</f>
        <v>55.975659128652993</v>
      </c>
      <c r="AE16" s="56">
        <f>'R2地域間取引基本表'!AE16</f>
        <v>309.90160372136063</v>
      </c>
      <c r="AF16" s="56">
        <f>'R2地域間取引基本表'!AF16</f>
        <v>7.1241747981921986</v>
      </c>
      <c r="AG16" s="56">
        <f>'R2地域間取引基本表'!AG16</f>
        <v>119.58436268394048</v>
      </c>
      <c r="AH16" s="56">
        <f>'R2地域間取引基本表'!AH16</f>
        <v>48.851484330460792</v>
      </c>
      <c r="AI16" s="56">
        <f>'R2地域間取引基本表'!AI16</f>
        <v>2.0354785137691995</v>
      </c>
      <c r="AJ16" s="56">
        <f>'R2地域間取引基本表'!AJ16</f>
        <v>152.15201890424768</v>
      </c>
      <c r="AK16" s="56">
        <f>'R2地域間取引基本表'!AK16</f>
        <v>1547.9814097214762</v>
      </c>
      <c r="AL16" s="56">
        <f>'R2地域間取引基本表'!AL16</f>
        <v>1061.5020449306376</v>
      </c>
      <c r="AM16" s="56">
        <f>'R2地域間取引基本表'!AM16</f>
        <v>40.200700646941691</v>
      </c>
      <c r="AN16" s="56">
        <f>'R2地域間取引基本表'!AN16</f>
        <v>757.19800712214226</v>
      </c>
      <c r="AO16" s="56">
        <f>'R2地域間取引基本表'!AO16</f>
        <v>790.78340259933407</v>
      </c>
      <c r="AP16" s="56">
        <f>'R2地域間取引基本表'!AP16</f>
        <v>149.60767076203618</v>
      </c>
      <c r="AQ16" s="56">
        <f>'R2地域間取引基本表'!AQ16</f>
        <v>266.64768530376517</v>
      </c>
      <c r="AR16" s="61">
        <f>'R2地域間取引基本表'!AR16</f>
        <v>123207.51443844964</v>
      </c>
      <c r="AS16" s="56">
        <f>'R2地域間取引基本表'!AS16</f>
        <v>710.34386044061023</v>
      </c>
      <c r="AT16" s="56">
        <f>'R2地域間取引基本表'!AT16</f>
        <v>7.1251678396618079</v>
      </c>
      <c r="AU16" s="56">
        <f>'R2地域間取引基本表'!AU16</f>
        <v>1.0106621049165685</v>
      </c>
      <c r="AV16" s="56">
        <f>'R2地域間取引基本表'!AV16</f>
        <v>9.5507568914615728</v>
      </c>
      <c r="AW16" s="56">
        <f>'R2地域間取引基本表'!AW16</f>
        <v>1551.8969286520139</v>
      </c>
      <c r="AX16" s="56">
        <f>'R2地域間取引基本表'!AX16</f>
        <v>31.608457331265679</v>
      </c>
      <c r="AY16" s="56">
        <f>'R2地域間取引基本表'!AY16</f>
        <v>498.63541601321202</v>
      </c>
      <c r="AZ16" s="56">
        <f>'R2地域間取引基本表'!AZ16</f>
        <v>5404.4145398308583</v>
      </c>
      <c r="BA16" s="56">
        <f>'R2地域間取引基本表'!BA16</f>
        <v>305.54842086890159</v>
      </c>
      <c r="BB16" s="56">
        <f>'R2地域間取引基本表'!BB16</f>
        <v>892.36410553608414</v>
      </c>
      <c r="BC16" s="56">
        <f>'R2地域間取引基本表'!BC16</f>
        <v>13829.698111257341</v>
      </c>
      <c r="BD16" s="56">
        <f>'R2地域間取引基本表'!BD16</f>
        <v>1808.1755719062328</v>
      </c>
      <c r="BE16" s="56">
        <f>'R2地域間取引基本表'!BE16</f>
        <v>1749.7087691368092</v>
      </c>
      <c r="BF16" s="56">
        <f>'R2地域間取引基本表'!BF16</f>
        <v>1612.0565904471725</v>
      </c>
      <c r="BG16" s="56">
        <f>'R2地域間取引基本表'!BG16</f>
        <v>1548.1827454164454</v>
      </c>
      <c r="BH16" s="56">
        <f>'R2地域間取引基本表'!BH16</f>
        <v>1919.0199382629573</v>
      </c>
      <c r="BI16" s="56">
        <f>'R2地域間取引基本表'!BI16</f>
        <v>1970.7911045873086</v>
      </c>
      <c r="BJ16" s="56">
        <f>'R2地域間取引基本表'!BJ16</f>
        <v>11255.238531403365</v>
      </c>
      <c r="BK16" s="56">
        <f>'R2地域間取引基本表'!BK16</f>
        <v>2639.4956863053562</v>
      </c>
      <c r="BL16" s="56">
        <f>'R2地域間取引基本表'!BL16</f>
        <v>335.84301746377571</v>
      </c>
      <c r="BM16" s="56">
        <f>'R2地域間取引基本表'!BM16</f>
        <v>9838.0375947841076</v>
      </c>
      <c r="BN16" s="56">
        <f>'R2地域間取引基本表'!BN16</f>
        <v>880.16036061921659</v>
      </c>
      <c r="BO16" s="56">
        <f>'R2地域間取引基本表'!BO16</f>
        <v>86664.78082764821</v>
      </c>
      <c r="BP16" s="56">
        <f>'R2地域間取引基本表'!BP16</f>
        <v>29.258667937334661</v>
      </c>
      <c r="BQ16" s="56">
        <f>'R2地域間取引基本表'!BQ16</f>
        <v>523.82616897825744</v>
      </c>
      <c r="BR16" s="56">
        <f>'R2地域間取引基本表'!BR16</f>
        <v>72.439206369895047</v>
      </c>
      <c r="BS16" s="56">
        <f>'R2地域間取引基本表'!BS16</f>
        <v>441.3561412170655</v>
      </c>
      <c r="BT16" s="56">
        <f>'R2地域間取引基本表'!BT16</f>
        <v>10.788817969984368</v>
      </c>
      <c r="BU16" s="56">
        <f>'R2地域間取引基本表'!BU16</f>
        <v>140.75996466225507</v>
      </c>
      <c r="BV16" s="56">
        <f>'R2地域間取引基本表'!BV16</f>
        <v>51.998565297957448</v>
      </c>
      <c r="BW16" s="56">
        <f>'R2地域間取引基本表'!BW16</f>
        <v>13.921870495225731</v>
      </c>
      <c r="BX16" s="56">
        <f>'R2地域間取引基本表'!BX16</f>
        <v>202.58721893052615</v>
      </c>
      <c r="BY16" s="56">
        <f>'R2地域間取引基本表'!BY16</f>
        <v>2169.7146733875124</v>
      </c>
      <c r="BZ16" s="56">
        <f>'R2地域間取引基本表'!BZ16</f>
        <v>1257.6679233581779</v>
      </c>
      <c r="CA16" s="56">
        <f>'R2地域間取引基本表'!CA16</f>
        <v>51.771166324351221</v>
      </c>
      <c r="CB16" s="56">
        <f>'R2地域間取引基本表'!CB16</f>
        <v>1477.0826663355649</v>
      </c>
      <c r="CC16" s="56">
        <f>'R2地域間取引基本表'!CC16</f>
        <v>998.35729378920928</v>
      </c>
      <c r="CD16" s="56">
        <f>'R2地域間取引基本表'!CD16</f>
        <v>194.45138898594777</v>
      </c>
      <c r="CE16" s="56">
        <f>'R2地域間取引基本表'!CE16</f>
        <v>524.91263074104279</v>
      </c>
      <c r="CF16" s="61">
        <f>'R2地域間取引基本表'!CF16</f>
        <v>153624.58152952761</v>
      </c>
      <c r="CG16" s="61">
        <f>'R2地域間取引基本表'!CG16</f>
        <v>276832.09596797725</v>
      </c>
      <c r="CH16" s="56">
        <f>'R2地域間取引基本表'!CH16</f>
        <v>178.10436995480498</v>
      </c>
      <c r="CI16" s="56">
        <f>'R2地域間取引基本表'!CI16</f>
        <v>2573.3537110327106</v>
      </c>
      <c r="CJ16" s="56">
        <f>'R2地域間取引基本表'!CJ16</f>
        <v>0</v>
      </c>
      <c r="CK16" s="56">
        <f>'R2地域間取引基本表'!CK16</f>
        <v>0</v>
      </c>
      <c r="CL16" s="56">
        <f>'R2地域間取引基本表'!CL16</f>
        <v>0</v>
      </c>
      <c r="CM16" s="56">
        <f>'R2地域間取引基本表'!CM16</f>
        <v>-2780.972519437169</v>
      </c>
      <c r="CN16" s="340"/>
      <c r="CO16" s="56">
        <f>'R2地域間取引基本表'!CP16</f>
        <v>229.21816539507773</v>
      </c>
      <c r="CP16" s="56">
        <f>'R2地域間取引基本表'!CQ16</f>
        <v>2563.8476277523509</v>
      </c>
      <c r="CQ16" s="56">
        <f>'R2地域間取引基本表'!CR16</f>
        <v>0</v>
      </c>
      <c r="CR16" s="56">
        <f>'R2地域間取引基本表'!CS16</f>
        <v>0</v>
      </c>
      <c r="CS16" s="56">
        <f>'R2地域間取引基本表'!CT16</f>
        <v>0</v>
      </c>
      <c r="CT16" s="56">
        <f>'R2地域間取引基本表'!CU16</f>
        <v>-947.64732267502052</v>
      </c>
      <c r="CU16" s="341"/>
      <c r="CV16" s="61">
        <f>'R2地域間取引基本表'!CW16</f>
        <v>1845.4184704724084</v>
      </c>
      <c r="CW16" s="61">
        <f>'R2地域間取引基本表'!CX16</f>
        <v>1815.904032022755</v>
      </c>
      <c r="CX16" s="56">
        <f>'R2地域間取引基本表'!CY16</f>
        <v>26255</v>
      </c>
      <c r="CY16" s="342">
        <f>'R2地域間取引基本表'!CZ16</f>
        <v>-24340</v>
      </c>
      <c r="CZ16" s="61">
        <f>'R2地域間取引基本表'!DA16</f>
        <v>280563</v>
      </c>
      <c r="DA16" s="59"/>
    </row>
    <row r="17" spans="1:105">
      <c r="A17" s="60"/>
      <c r="B17" s="55"/>
      <c r="C17" s="16" t="s">
        <v>15</v>
      </c>
      <c r="D17" s="17" t="s">
        <v>45</v>
      </c>
      <c r="E17" s="56">
        <f>'R2地域間取引基本表'!E17</f>
        <v>3.8042457840648392</v>
      </c>
      <c r="F17" s="56">
        <f>'R2地域間取引基本表'!F17</f>
        <v>0</v>
      </c>
      <c r="G17" s="56">
        <f>'R2地域間取引基本表'!G17</f>
        <v>11.412737352194517</v>
      </c>
      <c r="H17" s="56">
        <f>'R2地域間取引基本表'!H17</f>
        <v>11.412737352194517</v>
      </c>
      <c r="I17" s="56">
        <f>'R2地域間取引基本表'!I17</f>
        <v>0</v>
      </c>
      <c r="J17" s="56">
        <f>'R2地域間取引基本表'!J17</f>
        <v>7.6084915681296783</v>
      </c>
      <c r="K17" s="56">
        <f>'R2地域間取引基本表'!K17</f>
        <v>699.22037511111739</v>
      </c>
      <c r="L17" s="56">
        <f>'R2地域間取引基本表'!L17</f>
        <v>25.868871331640907</v>
      </c>
      <c r="M17" s="56">
        <f>'R2地域間取引基本表'!M17</f>
        <v>0</v>
      </c>
      <c r="N17" s="56">
        <f>'R2地域間取引基本表'!N17</f>
        <v>801.1741621240551</v>
      </c>
      <c r="O17" s="56">
        <f>'R2地域間取引基本表'!O17</f>
        <v>1245.5100697028283</v>
      </c>
      <c r="P17" s="56">
        <f>'R2地域間取引基本表'!P17</f>
        <v>897631.57482817594</v>
      </c>
      <c r="Q17" s="56">
        <f>'R2地域間取引基本表'!Q17</f>
        <v>114.88822267875814</v>
      </c>
      <c r="R17" s="56">
        <f>'R2地域間取引基本表'!R17</f>
        <v>87502.21812843217</v>
      </c>
      <c r="S17" s="56">
        <f>'R2地域間取引基本表'!S17</f>
        <v>118942.78783541445</v>
      </c>
      <c r="T17" s="56">
        <f>'R2地域間取引基本表'!T17</f>
        <v>53414.654204897597</v>
      </c>
      <c r="U17" s="56">
        <f>'R2地域間取引基本表'!U17</f>
        <v>3029.7013424292381</v>
      </c>
      <c r="V17" s="56">
        <f>'R2地域間取引基本表'!V17</f>
        <v>1002.0383395226786</v>
      </c>
      <c r="W17" s="56">
        <f>'R2地域間取引基本表'!W17</f>
        <v>46572.337737678572</v>
      </c>
      <c r="X17" s="56">
        <f>'R2地域間取引基本表'!X17</f>
        <v>3238.1740113959913</v>
      </c>
      <c r="Y17" s="56">
        <f>'R2地域間取引基本表'!Y17</f>
        <v>59423.079996249602</v>
      </c>
      <c r="Z17" s="56">
        <f>'R2地域間取引基本表'!Z17</f>
        <v>1708.8672062019259</v>
      </c>
      <c r="AA17" s="56">
        <f>'R2地域間取引基本表'!AA17</f>
        <v>32299.568405024111</v>
      </c>
      <c r="AB17" s="56">
        <f>'R2地域間取引基本表'!AB17</f>
        <v>0</v>
      </c>
      <c r="AC17" s="56">
        <f>'R2地域間取引基本表'!AC17</f>
        <v>5.3259440976907744</v>
      </c>
      <c r="AD17" s="56">
        <f>'R2地域間取引基本表'!AD17</f>
        <v>0</v>
      </c>
      <c r="AE17" s="56">
        <f>'R2地域間取引基本表'!AE17</f>
        <v>0</v>
      </c>
      <c r="AF17" s="56">
        <f>'R2地域間取引基本表'!AF17</f>
        <v>0</v>
      </c>
      <c r="AG17" s="56">
        <f>'R2地域間取引基本表'!AG17</f>
        <v>0</v>
      </c>
      <c r="AH17" s="56">
        <f>'R2地域間取引基本表'!AH17</f>
        <v>420.74958371757123</v>
      </c>
      <c r="AI17" s="56">
        <f>'R2地域間取引基本表'!AI17</f>
        <v>0</v>
      </c>
      <c r="AJ17" s="56">
        <f>'R2地域間取引基本表'!AJ17</f>
        <v>34.238212056583549</v>
      </c>
      <c r="AK17" s="56">
        <f>'R2地域間取引基本表'!AK17</f>
        <v>0</v>
      </c>
      <c r="AL17" s="56">
        <f>'R2地域間取引基本表'!AL17</f>
        <v>6.0867932545037426</v>
      </c>
      <c r="AM17" s="56">
        <f>'R2地域間取引基本表'!AM17</f>
        <v>0.76084915681296783</v>
      </c>
      <c r="AN17" s="56">
        <f>'R2地域間取引基本表'!AN17</f>
        <v>255.6453166891572</v>
      </c>
      <c r="AO17" s="56">
        <f>'R2地域間取引基本表'!AO17</f>
        <v>68.476424113167099</v>
      </c>
      <c r="AP17" s="56">
        <f>'R2地域間取引基本表'!AP17</f>
        <v>0.76084915681296783</v>
      </c>
      <c r="AQ17" s="56">
        <f>'R2地域間取引基本表'!AQ17</f>
        <v>360.64250032934677</v>
      </c>
      <c r="AR17" s="61">
        <f>'R2地域間取引基本表'!AR17</f>
        <v>1308838.5884209992</v>
      </c>
      <c r="AS17" s="56">
        <f>'R2地域間取引基本表'!AS17</f>
        <v>14.524819864019179</v>
      </c>
      <c r="AT17" s="56">
        <f>'R2地域間取引基本表'!AT17</f>
        <v>0.6602190847281445</v>
      </c>
      <c r="AU17" s="56">
        <f>'R2地域間取引基本表'!AU17</f>
        <v>10.64603274124133</v>
      </c>
      <c r="AV17" s="56">
        <f>'R2地域間取引基本表'!AV17</f>
        <v>82.032221277471947</v>
      </c>
      <c r="AW17" s="56">
        <f>'R2地域間取引基本表'!AW17</f>
        <v>0</v>
      </c>
      <c r="AX17" s="56">
        <f>'R2地域間取引基本表'!AX17</f>
        <v>20.301736855390441</v>
      </c>
      <c r="AY17" s="56">
        <f>'R2地域間取引基本表'!AY17</f>
        <v>4236.6258667005031</v>
      </c>
      <c r="AZ17" s="56">
        <f>'R2地域間取引基本表'!AZ17</f>
        <v>30.205023126312611</v>
      </c>
      <c r="BA17" s="56">
        <f>'R2地域間取引基本表'!BA17</f>
        <v>-0.24758215677305417</v>
      </c>
      <c r="BB17" s="56">
        <f>'R2地域間取引基本表'!BB17</f>
        <v>997.63230071702185</v>
      </c>
      <c r="BC17" s="56">
        <f>'R2地域間取引基本表'!BC17</f>
        <v>1910.508976432068</v>
      </c>
      <c r="BD17" s="56">
        <f>'R2地域間取引基本表'!BD17</f>
        <v>381043.5878846728</v>
      </c>
      <c r="BE17" s="56">
        <f>'R2地域間取引基本表'!BE17</f>
        <v>338.40354461596957</v>
      </c>
      <c r="BF17" s="56">
        <f>'R2地域間取引基本表'!BF17</f>
        <v>91799.419889554527</v>
      </c>
      <c r="BG17" s="56">
        <f>'R2地域間取引基本表'!BG17</f>
        <v>34926.910020288298</v>
      </c>
      <c r="BH17" s="56">
        <f>'R2地域間取引基本表'!BH17</f>
        <v>49947.141780010359</v>
      </c>
      <c r="BI17" s="56">
        <f>'R2地域間取引基本表'!BI17</f>
        <v>4700.8011469571838</v>
      </c>
      <c r="BJ17" s="56">
        <f>'R2地域間取引基本表'!BJ17</f>
        <v>3337.7788465359299</v>
      </c>
      <c r="BK17" s="56">
        <f>'R2地域間取引基本表'!BK17</f>
        <v>25076.606330915565</v>
      </c>
      <c r="BL17" s="56">
        <f>'R2地域間取引基本表'!BL17</f>
        <v>1623.9738936600534</v>
      </c>
      <c r="BM17" s="56">
        <f>'R2地域間取引基本表'!BM17</f>
        <v>97377.775991193805</v>
      </c>
      <c r="BN17" s="56">
        <f>'R2地域間取引基本表'!BN17</f>
        <v>1131.8218296880173</v>
      </c>
      <c r="BO17" s="56">
        <f>'R2地域間取引基本表'!BO17</f>
        <v>53166.45256453038</v>
      </c>
      <c r="BP17" s="56">
        <f>'R2地域間取引基本表'!BP17</f>
        <v>0</v>
      </c>
      <c r="BQ17" s="56">
        <f>'R2地域間取引基本表'!BQ17</f>
        <v>5.1992252922341375</v>
      </c>
      <c r="BR17" s="56">
        <f>'R2地域間取引基本表'!BR17</f>
        <v>0</v>
      </c>
      <c r="BS17" s="56">
        <f>'R2地域間取引基本表'!BS17</f>
        <v>0</v>
      </c>
      <c r="BT17" s="56">
        <f>'R2地域間取引基本表'!BT17</f>
        <v>0</v>
      </c>
      <c r="BU17" s="56">
        <f>'R2地域間取引基本表'!BU17</f>
        <v>0</v>
      </c>
      <c r="BV17" s="56">
        <f>'R2地域間取引基本表'!BV17</f>
        <v>533.12691091797672</v>
      </c>
      <c r="BW17" s="56">
        <f>'R2地域間取引基本表'!BW17</f>
        <v>0</v>
      </c>
      <c r="BX17" s="56">
        <f>'R2地域間取引基本表'!BX17</f>
        <v>67.342346642270741</v>
      </c>
      <c r="BY17" s="56">
        <f>'R2地域間取引基本表'!BY17</f>
        <v>0</v>
      </c>
      <c r="BZ17" s="56">
        <f>'R2地域間取引基本表'!BZ17</f>
        <v>8.5003207158748602</v>
      </c>
      <c r="CA17" s="56">
        <f>'R2地域間取引基本表'!CA17</f>
        <v>0.90780124150119867</v>
      </c>
      <c r="CB17" s="56">
        <f>'R2地域間取引基本表'!CB17</f>
        <v>477.09081610167539</v>
      </c>
      <c r="CC17" s="56">
        <f>'R2地域間取引基本表'!CC17</f>
        <v>68.869103275704575</v>
      </c>
      <c r="CD17" s="56">
        <f>'R2地域間取引基本表'!CD17</f>
        <v>1.444229247842816</v>
      </c>
      <c r="CE17" s="56">
        <f>'R2地域間取引基本表'!CE17</f>
        <v>779.34736582877906</v>
      </c>
      <c r="CF17" s="61">
        <f>'R2地域間取引基本表'!CF17</f>
        <v>753715.39145652868</v>
      </c>
      <c r="CG17" s="61">
        <f>'R2地域間取引基本表'!CG17</f>
        <v>2062553.9798775278</v>
      </c>
      <c r="CH17" s="56">
        <f>'R2地域間取引基本表'!CH17</f>
        <v>0</v>
      </c>
      <c r="CI17" s="56">
        <f>'R2地域間取引基本表'!CI17</f>
        <v>-1088.7751433993569</v>
      </c>
      <c r="CJ17" s="56">
        <f>'R2地域間取引基本表'!CJ17</f>
        <v>0</v>
      </c>
      <c r="CK17" s="56">
        <f>'R2地域間取引基本表'!CK17</f>
        <v>-655.85197317277834</v>
      </c>
      <c r="CL17" s="56">
        <f>'R2地域間取引基本表'!CL17</f>
        <v>-3937.3943865071087</v>
      </c>
      <c r="CM17" s="56">
        <f>'R2地域間取引基本表'!CM17</f>
        <v>-21008.566917919667</v>
      </c>
      <c r="CN17" s="340"/>
      <c r="CO17" s="56">
        <f>'R2地域間取引基本表'!CP17</f>
        <v>0</v>
      </c>
      <c r="CP17" s="56">
        <f>'R2地域間取引基本表'!CQ17</f>
        <v>-1312.6805952107331</v>
      </c>
      <c r="CQ17" s="56">
        <f>'R2地域間取引基本表'!CR17</f>
        <v>0</v>
      </c>
      <c r="CR17" s="56">
        <f>'R2地域間取引基本表'!CS17</f>
        <v>-1076.6935361132171</v>
      </c>
      <c r="CS17" s="56">
        <f>'R2地域間取引基本表'!CT17</f>
        <v>-6467.2998355329255</v>
      </c>
      <c r="CT17" s="56">
        <f>'R2地域間取引基本表'!CU17</f>
        <v>-13805.717489671842</v>
      </c>
      <c r="CU17" s="341"/>
      <c r="CV17" s="61">
        <f>'R2地域間取引基本表'!CW17</f>
        <v>-22662.39145652872</v>
      </c>
      <c r="CW17" s="61">
        <f>'R2地域間取引基本表'!CX17</f>
        <v>-49352.979877527629</v>
      </c>
      <c r="CX17" s="56">
        <f>'R2地域間取引基本表'!CY17</f>
        <v>218634</v>
      </c>
      <c r="CY17" s="342">
        <f>'R2地域間取引基本表'!CZ17</f>
        <v>-66982</v>
      </c>
      <c r="CZ17" s="61">
        <f>'R2地域間取引基本表'!DA17</f>
        <v>2164853</v>
      </c>
      <c r="DA17" s="59"/>
    </row>
    <row r="18" spans="1:105">
      <c r="A18" s="60"/>
      <c r="B18" s="55"/>
      <c r="C18" s="16" t="s">
        <v>16</v>
      </c>
      <c r="D18" s="17" t="s">
        <v>46</v>
      </c>
      <c r="E18" s="56">
        <f>'R2地域間取引基本表'!E18</f>
        <v>0</v>
      </c>
      <c r="F18" s="56">
        <f>'R2地域間取引基本表'!F18</f>
        <v>0</v>
      </c>
      <c r="G18" s="56">
        <f>'R2地域間取引基本表'!G18</f>
        <v>0</v>
      </c>
      <c r="H18" s="56">
        <f>'R2地域間取引基本表'!H18</f>
        <v>0.43271721747826419</v>
      </c>
      <c r="I18" s="56">
        <f>'R2地域間取引基本表'!I18</f>
        <v>1248.3891724247924</v>
      </c>
      <c r="J18" s="56">
        <f>'R2地域間取引基本表'!J18</f>
        <v>0.43271721747826419</v>
      </c>
      <c r="K18" s="56">
        <f>'R2地域間取引基本表'!K18</f>
        <v>130.68059967843581</v>
      </c>
      <c r="L18" s="56">
        <f>'R2地域間取引基本表'!L18</f>
        <v>4786.285142527081</v>
      </c>
      <c r="M18" s="56">
        <f>'R2地域間取引基本表'!M18</f>
        <v>0.43271721747826419</v>
      </c>
      <c r="N18" s="56">
        <f>'R2地域間取引基本表'!N18</f>
        <v>519.69337819139537</v>
      </c>
      <c r="O18" s="56">
        <f>'R2地域間取引基本表'!O18</f>
        <v>1102.130752917139</v>
      </c>
      <c r="P18" s="56">
        <f>'R2地域間取引基本表'!P18</f>
        <v>11185.307354595652</v>
      </c>
      <c r="Q18" s="56">
        <f>'R2地域間取引基本表'!Q18</f>
        <v>55113.461121336601</v>
      </c>
      <c r="R18" s="56">
        <f>'R2地域間取引基本表'!R18</f>
        <v>18685.162167928927</v>
      </c>
      <c r="S18" s="56">
        <f>'R2地域間取引基本表'!S18</f>
        <v>20170.680375531811</v>
      </c>
      <c r="T18" s="56">
        <f>'R2地域間取引基本表'!T18</f>
        <v>6176.1728450672654</v>
      </c>
      <c r="U18" s="56">
        <f>'R2地域間取引基本表'!U18</f>
        <v>1998.7208275321027</v>
      </c>
      <c r="V18" s="56">
        <f>'R2地域間取引基本表'!V18</f>
        <v>3540.9249906246359</v>
      </c>
      <c r="W18" s="56">
        <f>'R2地域間取引基本表'!W18</f>
        <v>36750.240563211504</v>
      </c>
      <c r="X18" s="56">
        <f>'R2地域間取引基本表'!X18</f>
        <v>8622.3232754718938</v>
      </c>
      <c r="Y18" s="56">
        <f>'R2地域間取引基本表'!Y18</f>
        <v>10818.795871391563</v>
      </c>
      <c r="Z18" s="56">
        <f>'R2地域間取引基本表'!Z18</f>
        <v>3001.3266204292408</v>
      </c>
      <c r="AA18" s="56">
        <f>'R2地域間取引基本表'!AA18</f>
        <v>7797.5642589583222</v>
      </c>
      <c r="AB18" s="56">
        <f>'R2地域間取引基本表'!AB18</f>
        <v>209.00241604200164</v>
      </c>
      <c r="AC18" s="56">
        <f>'R2地域間取引基本表'!AC18</f>
        <v>16.010537046695777</v>
      </c>
      <c r="AD18" s="56">
        <f>'R2地域間取引基本表'!AD18</f>
        <v>0.43271721747826419</v>
      </c>
      <c r="AE18" s="56">
        <f>'R2地域間取引基本表'!AE18</f>
        <v>16.44325426417404</v>
      </c>
      <c r="AF18" s="56">
        <f>'R2地域間取引基本表'!AF18</f>
        <v>0</v>
      </c>
      <c r="AG18" s="56">
        <f>'R2地域間取引基本表'!AG18</f>
        <v>0</v>
      </c>
      <c r="AH18" s="56">
        <f>'R2地域間取引基本表'!AH18</f>
        <v>14.279668176782721</v>
      </c>
      <c r="AI18" s="56">
        <f>'R2地域間取引基本表'!AI18</f>
        <v>30.722922440956758</v>
      </c>
      <c r="AJ18" s="56">
        <f>'R2地域間取引基本表'!AJ18</f>
        <v>118.99723480652267</v>
      </c>
      <c r="AK18" s="56">
        <f>'R2地域間取引基本表'!AK18</f>
        <v>60.147693229478733</v>
      </c>
      <c r="AL18" s="56">
        <f>'R2地域間取引基本表'!AL18</f>
        <v>2227.195518360626</v>
      </c>
      <c r="AM18" s="56">
        <f>'R2地域間取引基本表'!AM18</f>
        <v>16.875971481652307</v>
      </c>
      <c r="AN18" s="56">
        <f>'R2地域間取引基本表'!AN18</f>
        <v>352.66453224478533</v>
      </c>
      <c r="AO18" s="56">
        <f>'R2地域間取引基本表'!AO18</f>
        <v>247.51424839756714</v>
      </c>
      <c r="AP18" s="56">
        <f>'R2地域間取引基本表'!AP18</f>
        <v>22.934012526348006</v>
      </c>
      <c r="AQ18" s="56">
        <f>'R2地域間取引基本表'!AQ18</f>
        <v>179.1449280360014</v>
      </c>
      <c r="AR18" s="61">
        <f>'R2地域間取引基本表'!AR18</f>
        <v>195161.52312374194</v>
      </c>
      <c r="AS18" s="56">
        <f>'R2地域間取引基本表'!AS18</f>
        <v>0</v>
      </c>
      <c r="AT18" s="56">
        <f>'R2地域間取引基本表'!AT18</f>
        <v>0</v>
      </c>
      <c r="AU18" s="56">
        <f>'R2地域間取引基本表'!AU18</f>
        <v>0</v>
      </c>
      <c r="AV18" s="56">
        <f>'R2地域間取引基本表'!AV18</f>
        <v>8.6316504675402843</v>
      </c>
      <c r="AW18" s="56">
        <f>'R2地域間取引基本表'!AW18</f>
        <v>799.81129799333462</v>
      </c>
      <c r="AX18" s="56">
        <f>'R2地域間取引基本表'!AX18</f>
        <v>0.42150310138731745</v>
      </c>
      <c r="AY18" s="56">
        <f>'R2地域間取引基本表'!AY18</f>
        <v>481.22825823172042</v>
      </c>
      <c r="AZ18" s="56">
        <f>'R2地域間取引基本表'!AZ18</f>
        <v>2469.9715216860814</v>
      </c>
      <c r="BA18" s="56">
        <f>'R2地域間取引基本表'!BA18</f>
        <v>4.1233999048759316</v>
      </c>
      <c r="BB18" s="56">
        <f>'R2地域間取引基本表'!BB18</f>
        <v>603.86733451363034</v>
      </c>
      <c r="BC18" s="56">
        <f>'R2地域間取引基本表'!BC18</f>
        <v>966.57991636831673</v>
      </c>
      <c r="BD18" s="56">
        <f>'R2地域間取引基本表'!BD18</f>
        <v>3237.9868248573725</v>
      </c>
      <c r="BE18" s="56">
        <f>'R2地域間取引基本表'!BE18</f>
        <v>59958.852824789508</v>
      </c>
      <c r="BF18" s="56">
        <f>'R2地域間取引基本表'!BF18</f>
        <v>10937.510673012303</v>
      </c>
      <c r="BG18" s="56">
        <f>'R2地域間取引基本表'!BG18</f>
        <v>5173.4924139843351</v>
      </c>
      <c r="BH18" s="56">
        <f>'R2地域間取引基本表'!BH18</f>
        <v>5168.4527029894871</v>
      </c>
      <c r="BI18" s="56">
        <f>'R2地域間取引基本表'!BI18</f>
        <v>4587.4564932815683</v>
      </c>
      <c r="BJ18" s="56">
        <f>'R2地域間取引基本表'!BJ18</f>
        <v>11544.255224348446</v>
      </c>
      <c r="BK18" s="56">
        <f>'R2地域間取引基本表'!BK18</f>
        <v>16878.285341295952</v>
      </c>
      <c r="BL18" s="56">
        <f>'R2地域間取引基本表'!BL18</f>
        <v>3199.7766524055223</v>
      </c>
      <c r="BM18" s="56">
        <f>'R2地域間取引基本表'!BM18</f>
        <v>19440.034581753673</v>
      </c>
      <c r="BN18" s="56">
        <f>'R2地域間取引基本表'!BN18</f>
        <v>1808.1016951771962</v>
      </c>
      <c r="BO18" s="56">
        <f>'R2地域間取引基本表'!BO18</f>
        <v>10914.951093977181</v>
      </c>
      <c r="BP18" s="56">
        <f>'R2地域間取引基本表'!BP18</f>
        <v>241.55792953853179</v>
      </c>
      <c r="BQ18" s="56">
        <f>'R2地域間取引基本表'!BQ18</f>
        <v>17.831413810863474</v>
      </c>
      <c r="BR18" s="56">
        <f>'R2地域間取引基本表'!BR18</f>
        <v>0.38485065778842026</v>
      </c>
      <c r="BS18" s="56">
        <f>'R2地域間取引基本表'!BS18</f>
        <v>22.303011929928928</v>
      </c>
      <c r="BT18" s="56">
        <f>'R2地域間取引基本表'!BT18</f>
        <v>0</v>
      </c>
      <c r="BU18" s="56">
        <f>'R2地域間取引基本表'!BU18</f>
        <v>0</v>
      </c>
      <c r="BV18" s="56">
        <f>'R2地域間取引基本表'!BV18</f>
        <v>13.378141913597467</v>
      </c>
      <c r="BW18" s="56">
        <f>'R2地域間取引基本表'!BW18</f>
        <v>60.769751486971508</v>
      </c>
      <c r="BX18" s="56">
        <f>'R2地域間取引基本表'!BX18</f>
        <v>179.23044919860718</v>
      </c>
      <c r="BY18" s="56">
        <f>'R2地域間取引基本表'!BY18</f>
        <v>78.2712933054449</v>
      </c>
      <c r="BZ18" s="56">
        <f>'R2地域間取引基本表'!BZ18</f>
        <v>2016.6357730331217</v>
      </c>
      <c r="CA18" s="56">
        <f>'R2地域間取引基本表'!CA18</f>
        <v>17.776435145465129</v>
      </c>
      <c r="CB18" s="56">
        <f>'R2地域間取引基本表'!CB18</f>
        <v>493.21360728855979</v>
      </c>
      <c r="CC18" s="56">
        <f>'R2地域間取引基本表'!CC18</f>
        <v>241.53960331673235</v>
      </c>
      <c r="CD18" s="56">
        <f>'R2地域間取引基本表'!CD18</f>
        <v>25.25353363964015</v>
      </c>
      <c r="CE18" s="56">
        <f>'R2地域間取引基本表'!CE18</f>
        <v>301.46634860092922</v>
      </c>
      <c r="CF18" s="61">
        <f>'R2地域間取引基本表'!CF18</f>
        <v>161893.40354700561</v>
      </c>
      <c r="CG18" s="61">
        <f>'R2地域間取引基本表'!CG18</f>
        <v>357054.92667074758</v>
      </c>
      <c r="CH18" s="56">
        <f>'R2地域間取引基本表'!CH18</f>
        <v>20.770426438956683</v>
      </c>
      <c r="CI18" s="56">
        <f>'R2地域間取引基本表'!CI18</f>
        <v>3460.4395881736791</v>
      </c>
      <c r="CJ18" s="56">
        <f>'R2地域間取引基本表'!CJ18</f>
        <v>0</v>
      </c>
      <c r="CK18" s="56">
        <f>'R2地域間取引基本表'!CK18</f>
        <v>0</v>
      </c>
      <c r="CL18" s="56">
        <f>'R2地域間取引基本表'!CL18</f>
        <v>-3627.9011513377673</v>
      </c>
      <c r="CM18" s="56">
        <f>'R2地域間取引基本表'!CM18</f>
        <v>5758.1680129832621</v>
      </c>
      <c r="CN18" s="340"/>
      <c r="CO18" s="56">
        <f>'R2地域間取引基本表'!CP18</f>
        <v>22.706188809516796</v>
      </c>
      <c r="CP18" s="56">
        <f>'R2地域間取引基本表'!CQ18</f>
        <v>3288.2923036968591</v>
      </c>
      <c r="CQ18" s="56">
        <f>'R2地域間取引基本表'!CR18</f>
        <v>0</v>
      </c>
      <c r="CR18" s="56">
        <f>'R2地域間取引基本表'!CS18</f>
        <v>0</v>
      </c>
      <c r="CS18" s="56">
        <f>'R2地域間取引基本表'!CT18</f>
        <v>-1109.4511415168179</v>
      </c>
      <c r="CT18" s="56">
        <f>'R2地域間取引基本表'!CU18</f>
        <v>-452.9508979951712</v>
      </c>
      <c r="CU18" s="341"/>
      <c r="CV18" s="61">
        <f>'R2地域間取引基本表'!CW18</f>
        <v>1748.5964529943872</v>
      </c>
      <c r="CW18" s="61">
        <f>'R2地域間取引基本表'!CX18</f>
        <v>7360.0733292525183</v>
      </c>
      <c r="CX18" s="56">
        <f>'R2地域間取引基本表'!CY18</f>
        <v>63072</v>
      </c>
      <c r="CY18" s="342">
        <f>'R2地域間取引基本表'!CZ18</f>
        <v>-177760</v>
      </c>
      <c r="CZ18" s="61">
        <f>'R2地域間取引基本表'!DA18</f>
        <v>249727.00000000012</v>
      </c>
      <c r="DA18" s="59"/>
    </row>
    <row r="19" spans="1:105">
      <c r="A19" s="60"/>
      <c r="B19" s="55"/>
      <c r="C19" s="16" t="s">
        <v>17</v>
      </c>
      <c r="D19" s="17" t="s">
        <v>47</v>
      </c>
      <c r="E19" s="56">
        <f>'R2地域間取引基本表'!E19</f>
        <v>173.09787436490615</v>
      </c>
      <c r="F19" s="56">
        <f>'R2地域間取引基本表'!F19</f>
        <v>4.5254346239191143</v>
      </c>
      <c r="G19" s="56">
        <f>'R2地域間取引基本表'!G19</f>
        <v>35.07211833537314</v>
      </c>
      <c r="H19" s="56">
        <f>'R2地域間取引基本表'!H19</f>
        <v>21.118694911622534</v>
      </c>
      <c r="I19" s="56">
        <f>'R2地域間取引基本表'!I19</f>
        <v>10332.69860506332</v>
      </c>
      <c r="J19" s="56">
        <f>'R2地域間取引基本表'!J19</f>
        <v>29.415325055474248</v>
      </c>
      <c r="K19" s="56">
        <f>'R2地域間取引基本表'!K19</f>
        <v>807.41296081756877</v>
      </c>
      <c r="L19" s="56">
        <f>'R2地域間取引基本表'!L19</f>
        <v>9128.55587554884</v>
      </c>
      <c r="M19" s="56">
        <f>'R2地域間取引基本表'!M19</f>
        <v>49.402661311117001</v>
      </c>
      <c r="N19" s="56">
        <f>'R2地域間取引基本表'!N19</f>
        <v>1447.0077209981368</v>
      </c>
      <c r="O19" s="56">
        <f>'R2地域間取引基本表'!O19</f>
        <v>927.71409790341863</v>
      </c>
      <c r="P19" s="56">
        <f>'R2地域間取引基本表'!P19</f>
        <v>468.38248357562838</v>
      </c>
      <c r="Q19" s="56">
        <f>'R2地域間取引基本表'!Q19</f>
        <v>176.11483078085223</v>
      </c>
      <c r="R19" s="56">
        <f>'R2地域間取引基本表'!R19</f>
        <v>23764.565688407245</v>
      </c>
      <c r="S19" s="56">
        <f>'R2地域間取引基本表'!S19</f>
        <v>16786.345498323968</v>
      </c>
      <c r="T19" s="56">
        <f>'R2地域間取引基本表'!T19</f>
        <v>10798.441251774995</v>
      </c>
      <c r="U19" s="56">
        <f>'R2地域間取引基本表'!U19</f>
        <v>2923.0536474997552</v>
      </c>
      <c r="V19" s="56">
        <f>'R2地域間取引基本表'!V19</f>
        <v>1707.5973314254793</v>
      </c>
      <c r="W19" s="56">
        <f>'R2地域間取引基本表'!W19</f>
        <v>14666.933616121853</v>
      </c>
      <c r="X19" s="56">
        <f>'R2地域間取引基本表'!X19</f>
        <v>3685.2122620781329</v>
      </c>
      <c r="Y19" s="56">
        <f>'R2地域間取引基本表'!Y19</f>
        <v>8898.13582928096</v>
      </c>
      <c r="Z19" s="56">
        <f>'R2地域間取引基本表'!Z19</f>
        <v>2447.8830119882477</v>
      </c>
      <c r="AA19" s="56">
        <f>'R2地域間取引基本表'!AA19</f>
        <v>76361.429604907156</v>
      </c>
      <c r="AB19" s="56">
        <f>'R2地域間取引基本表'!AB19</f>
        <v>344.6872705218392</v>
      </c>
      <c r="AC19" s="56">
        <f>'R2地域間取引基本表'!AC19</f>
        <v>52.042498175069824</v>
      </c>
      <c r="AD19" s="56">
        <f>'R2地域間取引基本表'!AD19</f>
        <v>12.444945215777565</v>
      </c>
      <c r="AE19" s="56">
        <f>'R2地域間取引基本表'!AE19</f>
        <v>2977.3588629867845</v>
      </c>
      <c r="AF19" s="56">
        <f>'R2地域間取引基本表'!AF19</f>
        <v>50.911139519090042</v>
      </c>
      <c r="AG19" s="56">
        <f>'R2地域間取引基本表'!AG19</f>
        <v>382.77634527315843</v>
      </c>
      <c r="AH19" s="56">
        <f>'R2地域間取引基本表'!AH19</f>
        <v>1377.9948429833703</v>
      </c>
      <c r="AI19" s="56">
        <f>'R2地域間取引基本表'!AI19</f>
        <v>183.28010226872414</v>
      </c>
      <c r="AJ19" s="56">
        <f>'R2地域間取引基本表'!AJ19</f>
        <v>1923.6868347176169</v>
      </c>
      <c r="AK19" s="56">
        <f>'R2地域間取引基本表'!AK19</f>
        <v>136.14015826956671</v>
      </c>
      <c r="AL19" s="56">
        <f>'R2地域間取引基本表'!AL19</f>
        <v>445.00107135204632</v>
      </c>
      <c r="AM19" s="56">
        <f>'R2地域間取引基本表'!AM19</f>
        <v>154.61901631723643</v>
      </c>
      <c r="AN19" s="56">
        <f>'R2地域間取引基本表'!AN19</f>
        <v>1041.2270830533896</v>
      </c>
      <c r="AO19" s="56">
        <f>'R2地域間取引基本表'!AO19</f>
        <v>1557.5037497321619</v>
      </c>
      <c r="AP19" s="56">
        <f>'R2地域間取引基本表'!AP19</f>
        <v>7.919510591858451</v>
      </c>
      <c r="AQ19" s="56">
        <f>'R2地域間取引基本表'!AQ19</f>
        <v>217.22086194811749</v>
      </c>
      <c r="AR19" s="61">
        <f>'R2地域間取引基本表'!AR19</f>
        <v>196504.93071802377</v>
      </c>
      <c r="AS19" s="56">
        <f>'R2地域間取引基本表'!AS19</f>
        <v>1009.4474120177889</v>
      </c>
      <c r="AT19" s="56">
        <f>'R2地域間取引基本表'!AT19</f>
        <v>28.458781164860707</v>
      </c>
      <c r="AU19" s="56">
        <f>'R2地域間取引基本表'!AU19</f>
        <v>86.430372426613999</v>
      </c>
      <c r="AV19" s="56">
        <f>'R2地域間取引基本表'!AV19</f>
        <v>220.25300868606874</v>
      </c>
      <c r="AW19" s="56">
        <f>'R2地域間取引基本表'!AW19</f>
        <v>15125.393250874637</v>
      </c>
      <c r="AX19" s="56">
        <f>'R2地域間取引基本表'!AX19</f>
        <v>146.31483100946218</v>
      </c>
      <c r="AY19" s="56">
        <f>'R2地域間取引基本表'!AY19</f>
        <v>5268.6221739242328</v>
      </c>
      <c r="AZ19" s="56">
        <f>'R2地域間取引基本表'!AZ19</f>
        <v>13047.394730428086</v>
      </c>
      <c r="BA19" s="56">
        <f>'R2地域間取引基本表'!BA19</f>
        <v>238.17150053061067</v>
      </c>
      <c r="BB19" s="56">
        <f>'R2地域間取引基本表'!BB19</f>
        <v>3291.26389743243</v>
      </c>
      <c r="BC19" s="56">
        <f>'R2地域間取引基本表'!BC19</f>
        <v>2344.9411070107722</v>
      </c>
      <c r="BD19" s="56">
        <f>'R2地域間取引基本表'!BD19</f>
        <v>793.91801447156683</v>
      </c>
      <c r="BE19" s="56">
        <f>'R2地域間取引基本表'!BE19</f>
        <v>655.68407194101565</v>
      </c>
      <c r="BF19" s="56">
        <f>'R2地域間取引基本表'!BF19</f>
        <v>31815.511970404896</v>
      </c>
      <c r="BG19" s="56">
        <f>'R2地域間取引基本表'!BG19</f>
        <v>11240.437797948103</v>
      </c>
      <c r="BH19" s="56">
        <f>'R2地域間取引基本表'!BH19</f>
        <v>18338.971312205456</v>
      </c>
      <c r="BI19" s="56">
        <f>'R2地域間取引基本表'!BI19</f>
        <v>7463.6179058263224</v>
      </c>
      <c r="BJ19" s="56">
        <f>'R2地域間取引基本表'!BJ19</f>
        <v>10100.99348431305</v>
      </c>
      <c r="BK19" s="56">
        <f>'R2地域間取引基本表'!BK19</f>
        <v>16116.375637527572</v>
      </c>
      <c r="BL19" s="56">
        <f>'R2地域間取引基本表'!BL19</f>
        <v>5422.1200169149497</v>
      </c>
      <c r="BM19" s="56">
        <f>'R2地域間取引基本表'!BM19</f>
        <v>18276.861681432765</v>
      </c>
      <c r="BN19" s="56">
        <f>'R2地域間取引基本表'!BN19</f>
        <v>3674.4229332803143</v>
      </c>
      <c r="BO19" s="56">
        <f>'R2地域間取引基本表'!BO19</f>
        <v>244383.40052248625</v>
      </c>
      <c r="BP19" s="56">
        <f>'R2地域間取引基本表'!BP19</f>
        <v>475.21089591200189</v>
      </c>
      <c r="BQ19" s="56">
        <f>'R2地域間取引基本表'!BQ19</f>
        <v>122.89196585319823</v>
      </c>
      <c r="BR19" s="56">
        <f>'R2地域間取引基本表'!BR19</f>
        <v>34.392573671114242</v>
      </c>
      <c r="BS19" s="56">
        <f>'R2地域間取引基本表'!BS19</f>
        <v>10236.104378156098</v>
      </c>
      <c r="BT19" s="56">
        <f>'R2地域間取引基本表'!BT19</f>
        <v>157.01127276415605</v>
      </c>
      <c r="BU19" s="56">
        <f>'R2地域間取引基本表'!BU19</f>
        <v>956.12135567869473</v>
      </c>
      <c r="BV19" s="56">
        <f>'R2地域間取引基本表'!BV19</f>
        <v>2869.76943894546</v>
      </c>
      <c r="BW19" s="56">
        <f>'R2地域間取引基本表'!BW19</f>
        <v>926.33527882164572</v>
      </c>
      <c r="BX19" s="56">
        <f>'R2地域間取引基本表'!BX19</f>
        <v>6644.129930225834</v>
      </c>
      <c r="BY19" s="56">
        <f>'R2地域間取引基本表'!BY19</f>
        <v>371.83798435569031</v>
      </c>
      <c r="BZ19" s="56">
        <f>'R2地域間取引基本表'!BZ19</f>
        <v>1033.4168106943657</v>
      </c>
      <c r="CA19" s="56">
        <f>'R2地域間取引基本表'!CA19</f>
        <v>402.1705947330521</v>
      </c>
      <c r="CB19" s="56">
        <f>'R2地域間取引基本表'!CB19</f>
        <v>3627.7723935107551</v>
      </c>
      <c r="CC19" s="56">
        <f>'R2地域間取引基本表'!CC19</f>
        <v>3736.4935259444137</v>
      </c>
      <c r="CD19" s="56">
        <f>'R2地域間取引基本表'!CD19</f>
        <v>21.705188378137933</v>
      </c>
      <c r="CE19" s="56">
        <f>'R2地域間取引基本表'!CE19</f>
        <v>893.34807705990727</v>
      </c>
      <c r="CF19" s="61">
        <f>'R2地域間取引基本表'!CF19</f>
        <v>441597.71807896235</v>
      </c>
      <c r="CG19" s="61">
        <f>'R2地域間取引基本表'!CG19</f>
        <v>638102.64879698609</v>
      </c>
      <c r="CH19" s="56">
        <f>'R2地域間取引基本表'!CH19</f>
        <v>425.39085464839684</v>
      </c>
      <c r="CI19" s="56">
        <f>'R2地域間取引基本表'!CI19</f>
        <v>10162.994806666353</v>
      </c>
      <c r="CJ19" s="56">
        <f>'R2地域間取引基本表'!CJ19</f>
        <v>4.5254346239191143</v>
      </c>
      <c r="CK19" s="56">
        <f>'R2地域間取引基本表'!CK19</f>
        <v>325.83129292217632</v>
      </c>
      <c r="CL19" s="56">
        <f>'R2地域間取引基本表'!CL19</f>
        <v>5278.9194888016482</v>
      </c>
      <c r="CM19" s="56">
        <f>'R2地域間取引基本表'!CM19</f>
        <v>-5020.5925956862648</v>
      </c>
      <c r="CN19" s="340"/>
      <c r="CO19" s="56">
        <f>'R2地域間取引基本表'!CP19</f>
        <v>1137.9999036170843</v>
      </c>
      <c r="CP19" s="56">
        <f>'R2地域間取引基本表'!CQ19</f>
        <v>9621.4493583471394</v>
      </c>
      <c r="CQ19" s="56">
        <f>'R2地域間取引基本表'!CR19</f>
        <v>20.651159446106053</v>
      </c>
      <c r="CR19" s="56">
        <f>'R2地域間取引基本表'!CS19</f>
        <v>1047.821872765468</v>
      </c>
      <c r="CS19" s="56">
        <f>'R2地域間取引基本表'!CT19</f>
        <v>15742.039214221879</v>
      </c>
      <c r="CT19" s="56">
        <f>'R2地域間取引基本表'!CU19</f>
        <v>-5001.6795873600113</v>
      </c>
      <c r="CU19" s="341"/>
      <c r="CV19" s="61">
        <f>'R2地域間取引基本表'!CW19</f>
        <v>22568.281921037662</v>
      </c>
      <c r="CW19" s="61">
        <f>'R2地域間取引基本表'!CX19</f>
        <v>33745.351203013888</v>
      </c>
      <c r="CX19" s="56">
        <f>'R2地域間取引基本表'!CY19</f>
        <v>27886</v>
      </c>
      <c r="CY19" s="342">
        <f>'R2地域間取引基本表'!CZ19</f>
        <v>-51220</v>
      </c>
      <c r="CZ19" s="61">
        <f>'R2地域間取引基本表'!DA19</f>
        <v>648514</v>
      </c>
      <c r="DA19" s="59"/>
    </row>
    <row r="20" spans="1:105">
      <c r="A20" s="60"/>
      <c r="B20" s="55"/>
      <c r="C20" s="16" t="s">
        <v>18</v>
      </c>
      <c r="D20" s="17" t="s">
        <v>165</v>
      </c>
      <c r="E20" s="56">
        <f>'R2地域間取引基本表'!E20</f>
        <v>0</v>
      </c>
      <c r="F20" s="56">
        <f>'R2地域間取引基本表'!F20</f>
        <v>0</v>
      </c>
      <c r="G20" s="56">
        <f>'R2地域間取引基本表'!G20</f>
        <v>0</v>
      </c>
      <c r="H20" s="56">
        <f>'R2地域間取引基本表'!H20</f>
        <v>11.604345028864545</v>
      </c>
      <c r="I20" s="56">
        <f>'R2地域間取引基本表'!I20</f>
        <v>0</v>
      </c>
      <c r="J20" s="56">
        <f>'R2地域間取引基本表'!J20</f>
        <v>0</v>
      </c>
      <c r="K20" s="56">
        <f>'R2地域間取引基本表'!K20</f>
        <v>8.4800982903240918</v>
      </c>
      <c r="L20" s="56">
        <f>'R2地域間取引基本表'!L20</f>
        <v>23.655011020377728</v>
      </c>
      <c r="M20" s="56">
        <f>'R2地域間取引基本表'!M20</f>
        <v>0</v>
      </c>
      <c r="N20" s="56">
        <f>'R2地域間取引基本表'!N20</f>
        <v>78.106168463511366</v>
      </c>
      <c r="O20" s="56">
        <f>'R2地域間取引基本表'!O20</f>
        <v>106.22438911037545</v>
      </c>
      <c r="P20" s="56">
        <f>'R2地域間取引基本表'!P20</f>
        <v>42.400491451620454</v>
      </c>
      <c r="Q20" s="56">
        <f>'R2地域間取引基本表'!Q20</f>
        <v>0</v>
      </c>
      <c r="R20" s="56">
        <f>'R2地域間取引基本表'!R20</f>
        <v>342.77449931415271</v>
      </c>
      <c r="S20" s="56">
        <f>'R2地域間取引基本表'!S20</f>
        <v>100992.16846524549</v>
      </c>
      <c r="T20" s="56">
        <f>'R2地域間取引基本表'!T20</f>
        <v>14284.502409569606</v>
      </c>
      <c r="U20" s="56">
        <f>'R2地域間取引基本表'!U20</f>
        <v>1444.740956093636</v>
      </c>
      <c r="V20" s="56">
        <f>'R2地域間取引基本表'!V20</f>
        <v>236.10378924112865</v>
      </c>
      <c r="W20" s="56">
        <f>'R2地域間取引基本表'!W20</f>
        <v>9058.5302579167237</v>
      </c>
      <c r="X20" s="56">
        <f>'R2地域間取引基本表'!X20</f>
        <v>263.32936796269547</v>
      </c>
      <c r="Y20" s="56">
        <f>'R2地域間取引基本表'!Y20</f>
        <v>7930.6771853036189</v>
      </c>
      <c r="Z20" s="56">
        <f>'R2地域間取引基本表'!Z20</f>
        <v>17.852838505945456</v>
      </c>
      <c r="AA20" s="56">
        <f>'R2地域間取引基本表'!AA20</f>
        <v>7459.36224874666</v>
      </c>
      <c r="AB20" s="56">
        <f>'R2地域間取引基本表'!AB20</f>
        <v>0</v>
      </c>
      <c r="AC20" s="56">
        <f>'R2地域間取引基本表'!AC20</f>
        <v>1029.2161398677554</v>
      </c>
      <c r="AD20" s="56">
        <f>'R2地域間取引基本表'!AD20</f>
        <v>0</v>
      </c>
      <c r="AE20" s="56">
        <f>'R2地域間取引基本表'!AE20</f>
        <v>4.9095305891349996</v>
      </c>
      <c r="AF20" s="56">
        <f>'R2地域間取引基本表'!AF20</f>
        <v>0</v>
      </c>
      <c r="AG20" s="56">
        <f>'R2地域間取引基本表'!AG20</f>
        <v>0</v>
      </c>
      <c r="AH20" s="56">
        <f>'R2地域間取引基本表'!AH20</f>
        <v>91.049476380321821</v>
      </c>
      <c r="AI20" s="56">
        <f>'R2地域間取引基本表'!AI20</f>
        <v>0.89264192529727282</v>
      </c>
      <c r="AJ20" s="56">
        <f>'R2地域間取引基本表'!AJ20</f>
        <v>181.65263179799501</v>
      </c>
      <c r="AK20" s="56">
        <f>'R2地域間取引基本表'!AK20</f>
        <v>0</v>
      </c>
      <c r="AL20" s="56">
        <f>'R2地域間取引基本表'!AL20</f>
        <v>0</v>
      </c>
      <c r="AM20" s="56">
        <f>'R2地域間取引基本表'!AM20</f>
        <v>0</v>
      </c>
      <c r="AN20" s="56">
        <f>'R2地域間取引基本表'!AN20</f>
        <v>9576.2625745891419</v>
      </c>
      <c r="AO20" s="56">
        <f>'R2地域間取引基本表'!AO20</f>
        <v>23.20869005772909</v>
      </c>
      <c r="AP20" s="56">
        <f>'R2地域間取引基本表'!AP20</f>
        <v>0</v>
      </c>
      <c r="AQ20" s="56">
        <f>'R2地域間取引基本表'!AQ20</f>
        <v>0</v>
      </c>
      <c r="AR20" s="61">
        <f>'R2地域間取引基本表'!AR20</f>
        <v>153207.70420647209</v>
      </c>
      <c r="AS20" s="56">
        <f>'R2地域間取引基本表'!AS20</f>
        <v>0</v>
      </c>
      <c r="AT20" s="56">
        <f>'R2地域間取引基本表'!AT20</f>
        <v>2.394625720989902</v>
      </c>
      <c r="AU20" s="56">
        <f>'R2地域間取引基本表'!AU20</f>
        <v>0</v>
      </c>
      <c r="AV20" s="56">
        <f>'R2地域間取引基本表'!AV20</f>
        <v>120.56419934375246</v>
      </c>
      <c r="AW20" s="56">
        <f>'R2地域間取引基本表'!AW20</f>
        <v>0</v>
      </c>
      <c r="AX20" s="56">
        <f>'R2地域間取引基本表'!AX20</f>
        <v>0</v>
      </c>
      <c r="AY20" s="56">
        <f>'R2地域間取引基本表'!AY20</f>
        <v>117.75311697563389</v>
      </c>
      <c r="AZ20" s="56">
        <f>'R2地域間取引基本表'!AZ20</f>
        <v>46.851372801976346</v>
      </c>
      <c r="BA20" s="56">
        <f>'R2地域間取引基本表'!BA20</f>
        <v>0</v>
      </c>
      <c r="BB20" s="56">
        <f>'R2地域間取引基本表'!BB20</f>
        <v>476.6346326387727</v>
      </c>
      <c r="BC20" s="56">
        <f>'R2地域間取引基本表'!BC20</f>
        <v>1050.8242348674385</v>
      </c>
      <c r="BD20" s="56">
        <f>'R2地域間取引基本表'!BD20</f>
        <v>228.53058511186242</v>
      </c>
      <c r="BE20" s="56">
        <f>'R2地域間取引基本表'!BE20</f>
        <v>11.244329472474323</v>
      </c>
      <c r="BF20" s="56">
        <f>'R2地域間取引基本表'!BF20</f>
        <v>1022.2969545391239</v>
      </c>
      <c r="BG20" s="56">
        <f>'R2地域間取引基本表'!BG20</f>
        <v>149913.35686517542</v>
      </c>
      <c r="BH20" s="56">
        <f>'R2地域間取引基本表'!BH20</f>
        <v>61074.929013847453</v>
      </c>
      <c r="BI20" s="56">
        <f>'R2地域間取引基本表'!BI20</f>
        <v>7315.3733493005866</v>
      </c>
      <c r="BJ20" s="56">
        <f>'R2地域間取引基本表'!BJ20</f>
        <v>2719.2536774267073</v>
      </c>
      <c r="BK20" s="56">
        <f>'R2地域間取引基本表'!BK20</f>
        <v>20953.495629470555</v>
      </c>
      <c r="BL20" s="56">
        <f>'R2地域間取引基本表'!BL20</f>
        <v>856.33898065834546</v>
      </c>
      <c r="BM20" s="56">
        <f>'R2地域間取引基本表'!BM20</f>
        <v>36387.691314544732</v>
      </c>
      <c r="BN20" s="56">
        <f>'R2地域間取引基本表'!BN20</f>
        <v>273.5079030017597</v>
      </c>
      <c r="BO20" s="56">
        <f>'R2地域間取引基本表'!BO20</f>
        <v>45509.549484927746</v>
      </c>
      <c r="BP20" s="56">
        <f>'R2地域間取引基本表'!BP20</f>
        <v>0</v>
      </c>
      <c r="BQ20" s="56">
        <f>'R2地域間取引基本表'!BQ20</f>
        <v>4629.0197469970453</v>
      </c>
      <c r="BR20" s="56">
        <f>'R2地域間取引基本表'!BR20</f>
        <v>0</v>
      </c>
      <c r="BS20" s="56">
        <f>'R2地域間取引基本表'!BS20</f>
        <v>36.023499976630703</v>
      </c>
      <c r="BT20" s="56">
        <f>'R2地域間取引基本表'!BT20</f>
        <v>0.10411416178216966</v>
      </c>
      <c r="BU20" s="56">
        <f>'R2地域間取引基本表'!BU20</f>
        <v>0</v>
      </c>
      <c r="BV20" s="56">
        <f>'R2地域間取引基本表'!BV20</f>
        <v>398.96546794927417</v>
      </c>
      <c r="BW20" s="56">
        <f>'R2地域間取引基本表'!BW20</f>
        <v>25.612083798413735</v>
      </c>
      <c r="BX20" s="56">
        <f>'R2地域間取引基本表'!BX20</f>
        <v>1500.8056420899757</v>
      </c>
      <c r="BY20" s="56">
        <f>'R2地域間取引基本表'!BY20</f>
        <v>0</v>
      </c>
      <c r="BZ20" s="56">
        <f>'R2地域間取引基本表'!BZ20</f>
        <v>1.0411416178216966</v>
      </c>
      <c r="CA20" s="56">
        <f>'R2地域間取引基本表'!CA20</f>
        <v>0</v>
      </c>
      <c r="CB20" s="56">
        <f>'R2地域間取引基本表'!CB20</f>
        <v>62115.34183253668</v>
      </c>
      <c r="CC20" s="56">
        <f>'R2地域間取引基本表'!CC20</f>
        <v>89.954635779794586</v>
      </c>
      <c r="CD20" s="56">
        <f>'R2地域間取引基本表'!CD20</f>
        <v>0</v>
      </c>
      <c r="CE20" s="56">
        <f>'R2地域間取引基本表'!CE20</f>
        <v>0</v>
      </c>
      <c r="CF20" s="61">
        <f>'R2地域間取引基本表'!CF20</f>
        <v>396877.45843473275</v>
      </c>
      <c r="CG20" s="61">
        <f>'R2地域間取引基本表'!CG20</f>
        <v>550085.16264120489</v>
      </c>
      <c r="CH20" s="56">
        <f>'R2地域間取引基本表'!CH20</f>
        <v>0</v>
      </c>
      <c r="CI20" s="56">
        <f>'R2地域間取引基本表'!CI20</f>
        <v>265.56097277593864</v>
      </c>
      <c r="CJ20" s="56">
        <f>'R2地域間取引基本表'!CJ20</f>
        <v>0</v>
      </c>
      <c r="CK20" s="56">
        <f>'R2地域間取引基本表'!CK20</f>
        <v>4577.9141138870636</v>
      </c>
      <c r="CL20" s="56">
        <f>'R2地域間取引基本表'!CL20</f>
        <v>91723.867354883914</v>
      </c>
      <c r="CM20" s="56">
        <f>'R2地域間取引基本表'!CM20</f>
        <v>7599.9533519809793</v>
      </c>
      <c r="CN20" s="340"/>
      <c r="CO20" s="56">
        <f>'R2地域間取引基本表'!CP20</f>
        <v>0</v>
      </c>
      <c r="CP20" s="56">
        <f>'R2地域間取引基本表'!CQ20</f>
        <v>1375.4521913042433</v>
      </c>
      <c r="CQ20" s="56">
        <f>'R2地域間取引基本表'!CR20</f>
        <v>0</v>
      </c>
      <c r="CR20" s="56">
        <f>'R2地域間取引基本表'!CS20</f>
        <v>32556.602503446236</v>
      </c>
      <c r="CS20" s="56">
        <f>'R2地域間取引基本表'!CT20</f>
        <v>459389.05876701232</v>
      </c>
      <c r="CT20" s="56">
        <f>'R2地域間取引基本表'!CU20</f>
        <v>-5847.5718964955595</v>
      </c>
      <c r="CU20" s="341"/>
      <c r="CV20" s="61">
        <f>'R2地域間取引基本表'!CW20</f>
        <v>487473.54156526725</v>
      </c>
      <c r="CW20" s="61">
        <f>'R2地域間取引基本表'!CX20</f>
        <v>591640.83735879511</v>
      </c>
      <c r="CX20" s="56">
        <f>'R2地域間取引基本表'!CY20</f>
        <v>267473</v>
      </c>
      <c r="CY20" s="342">
        <f>'R2地域間取引基本表'!CZ20</f>
        <v>-94295</v>
      </c>
      <c r="CZ20" s="61">
        <f>'R2地域間取引基本表'!DA20</f>
        <v>1314904</v>
      </c>
      <c r="DA20" s="59"/>
    </row>
    <row r="21" spans="1:105">
      <c r="A21" s="60"/>
      <c r="B21" s="55"/>
      <c r="C21" s="16" t="s">
        <v>19</v>
      </c>
      <c r="D21" s="17" t="s">
        <v>166</v>
      </c>
      <c r="E21" s="56">
        <f>'R2地域間取引基本表'!E21</f>
        <v>0</v>
      </c>
      <c r="F21" s="56">
        <f>'R2地域間取引基本表'!F21</f>
        <v>0.93558977463614967</v>
      </c>
      <c r="G21" s="56">
        <f>'R2地域間取引基本表'!G21</f>
        <v>0</v>
      </c>
      <c r="H21" s="56">
        <f>'R2地域間取引基本表'!H21</f>
        <v>1.8711795492722993</v>
      </c>
      <c r="I21" s="56">
        <f>'R2地域間取引基本表'!I21</f>
        <v>0</v>
      </c>
      <c r="J21" s="56">
        <f>'R2地域間取引基本表'!J21</f>
        <v>0</v>
      </c>
      <c r="K21" s="56">
        <f>'R2地域間取引基本表'!K21</f>
        <v>10.291487520997647</v>
      </c>
      <c r="L21" s="56">
        <f>'R2地域間取引基本表'!L21</f>
        <v>0</v>
      </c>
      <c r="M21" s="56">
        <f>'R2地域間取引基本表'!M21</f>
        <v>1.4033846619542247</v>
      </c>
      <c r="N21" s="56">
        <f>'R2地域間取引基本表'!N21</f>
        <v>640.87899562576263</v>
      </c>
      <c r="O21" s="56">
        <f>'R2地域間取引基本表'!O21</f>
        <v>136.12831220955979</v>
      </c>
      <c r="P21" s="56">
        <f>'R2地域間取引基本表'!P21</f>
        <v>65.491284224530489</v>
      </c>
      <c r="Q21" s="56">
        <f>'R2地域間取引基本表'!Q21</f>
        <v>16.372821056132622</v>
      </c>
      <c r="R21" s="56">
        <f>'R2地域間取引基本表'!R21</f>
        <v>152.03333837837434</v>
      </c>
      <c r="S21" s="56">
        <f>'R2地域間取引基本表'!S21</f>
        <v>1999.355348397452</v>
      </c>
      <c r="T21" s="56">
        <f>'R2地域間取引基本表'!T21</f>
        <v>79691.198029070641</v>
      </c>
      <c r="U21" s="56">
        <f>'R2地域間取引基本表'!U21</f>
        <v>183.84339071600343</v>
      </c>
      <c r="V21" s="56">
        <f>'R2地域間取引基本表'!V21</f>
        <v>350.84616548855615</v>
      </c>
      <c r="W21" s="56">
        <f>'R2地域間取引基本表'!W21</f>
        <v>1193.8125524357272</v>
      </c>
      <c r="X21" s="56">
        <f>'R2地域間取引基本表'!X21</f>
        <v>99.640310998749953</v>
      </c>
      <c r="Y21" s="56">
        <f>'R2地域間取引基本表'!Y21</f>
        <v>810.68853972222382</v>
      </c>
      <c r="Z21" s="56">
        <f>'R2地域間取引基本表'!Z21</f>
        <v>8.4203079717253484</v>
      </c>
      <c r="AA21" s="56">
        <f>'R2地域間取引基本表'!AA21</f>
        <v>53.328617154260535</v>
      </c>
      <c r="AB21" s="56">
        <f>'R2地域間取引基本表'!AB21</f>
        <v>7.0169233097711237</v>
      </c>
      <c r="AC21" s="56">
        <f>'R2地域間取引基本表'!AC21</f>
        <v>29.471077901038718</v>
      </c>
      <c r="AD21" s="56">
        <f>'R2地域間取引基本表'!AD21</f>
        <v>0</v>
      </c>
      <c r="AE21" s="56">
        <f>'R2地域間取引基本表'!AE21</f>
        <v>3.7423590985445987</v>
      </c>
      <c r="AF21" s="56">
        <f>'R2地域間取引基本表'!AF21</f>
        <v>0</v>
      </c>
      <c r="AG21" s="56">
        <f>'R2地域間取引基本表'!AG21</f>
        <v>0</v>
      </c>
      <c r="AH21" s="56">
        <f>'R2地域間取引基本表'!AH21</f>
        <v>66.426873999166631</v>
      </c>
      <c r="AI21" s="56">
        <f>'R2地域間取引基本表'!AI21</f>
        <v>1.4033846619542247</v>
      </c>
      <c r="AJ21" s="56">
        <f>'R2地域間取引基本表'!AJ21</f>
        <v>12.630461957588022</v>
      </c>
      <c r="AK21" s="56">
        <f>'R2地域間取引基本表'!AK21</f>
        <v>0</v>
      </c>
      <c r="AL21" s="56">
        <f>'R2地域間取引基本表'!AL21</f>
        <v>0</v>
      </c>
      <c r="AM21" s="56">
        <f>'R2地域間取引基本表'!AM21</f>
        <v>0</v>
      </c>
      <c r="AN21" s="56">
        <f>'R2地域間取引基本表'!AN21</f>
        <v>13946.368975613766</v>
      </c>
      <c r="AO21" s="56">
        <f>'R2地域間取引基本表'!AO21</f>
        <v>7.4847181970891974</v>
      </c>
      <c r="AP21" s="56">
        <f>'R2地域間取引基本表'!AP21</f>
        <v>0</v>
      </c>
      <c r="AQ21" s="56">
        <f>'R2地域間取引基本表'!AQ21</f>
        <v>0</v>
      </c>
      <c r="AR21" s="61">
        <f>'R2地域間取引基本表'!AR21</f>
        <v>99491.08442969546</v>
      </c>
      <c r="AS21" s="56">
        <f>'R2地域間取引基本表'!AS21</f>
        <v>0</v>
      </c>
      <c r="AT21" s="56">
        <f>'R2地域間取引基本表'!AT21</f>
        <v>4.5638055322487174</v>
      </c>
      <c r="AU21" s="56">
        <f>'R2地域間取引基本表'!AU21</f>
        <v>0</v>
      </c>
      <c r="AV21" s="56">
        <f>'R2地域間取引基本表'!AV21</f>
        <v>18.218711684736878</v>
      </c>
      <c r="AW21" s="56">
        <f>'R2地域間取引基本表'!AW21</f>
        <v>0</v>
      </c>
      <c r="AX21" s="56">
        <f>'R2地域間取引基本表'!AX21</f>
        <v>0</v>
      </c>
      <c r="AY21" s="56">
        <f>'R2地域間取引基本表'!AY21</f>
        <v>39.942426018240774</v>
      </c>
      <c r="AZ21" s="56">
        <f>'R2地域間取引基本表'!AZ21</f>
        <v>0</v>
      </c>
      <c r="BA21" s="56">
        <f>'R2地域間取引基本表'!BA21</f>
        <v>6.9004739647600601</v>
      </c>
      <c r="BB21" s="56">
        <f>'R2地域間取引基本表'!BB21</f>
        <v>1307.3294775458385</v>
      </c>
      <c r="BC21" s="56">
        <f>'R2地域間取引基本表'!BC21</f>
        <v>293.47095094572148</v>
      </c>
      <c r="BD21" s="56">
        <f>'R2地域間取引基本表'!BD21</f>
        <v>110.15201032635504</v>
      </c>
      <c r="BE21" s="56">
        <f>'R2地域間取引基本表'!BE21</f>
        <v>32.421274501094885</v>
      </c>
      <c r="BF21" s="56">
        <f>'R2地域間取引基本表'!BF21</f>
        <v>199.71213009120385</v>
      </c>
      <c r="BG21" s="56">
        <f>'R2地域間取引基本表'!BG21</f>
        <v>1514.3802069328983</v>
      </c>
      <c r="BH21" s="56">
        <f>'R2地域間取引基本表'!BH21</f>
        <v>83544.147822682819</v>
      </c>
      <c r="BI21" s="56">
        <f>'R2地域間取引基本表'!BI21</f>
        <v>323.774619679853</v>
      </c>
      <c r="BJ21" s="56">
        <f>'R2地域間取引基本表'!BJ21</f>
        <v>1340.773044486157</v>
      </c>
      <c r="BK21" s="56">
        <f>'R2地域間取引基本表'!BK21</f>
        <v>1165.6324433805803</v>
      </c>
      <c r="BL21" s="56">
        <f>'R2地域間取引基本表'!BL21</f>
        <v>140.52869994900249</v>
      </c>
      <c r="BM21" s="56">
        <f>'R2地域間取引基本表'!BM21</f>
        <v>1452.2394308057997</v>
      </c>
      <c r="BN21" s="56">
        <f>'R2地域間取引基本表'!BN21</f>
        <v>28.624188298263952</v>
      </c>
      <c r="BO21" s="56">
        <f>'R2地域間取引基本表'!BO21</f>
        <v>147.53870524653652</v>
      </c>
      <c r="BP21" s="56">
        <f>'R2地域間取引基本表'!BP21</f>
        <v>4.7463577535386658</v>
      </c>
      <c r="BQ21" s="56">
        <f>'R2地域間取引基本表'!BQ21</f>
        <v>43.885553998103667</v>
      </c>
      <c r="BR21" s="56">
        <f>'R2地域間取引基本表'!BR21</f>
        <v>0</v>
      </c>
      <c r="BS21" s="56">
        <f>'R2地域間取引基本表'!BS21</f>
        <v>10.076882615205168</v>
      </c>
      <c r="BT21" s="56">
        <f>'R2地域間取引基本表'!BT21</f>
        <v>0</v>
      </c>
      <c r="BU21" s="56">
        <f>'R2地域間取引基本表'!BU21</f>
        <v>0</v>
      </c>
      <c r="BV21" s="56">
        <f>'R2地域間取引基本表'!BV21</f>
        <v>91.385641977748307</v>
      </c>
      <c r="BW21" s="56">
        <f>'R2地域間取引基本表'!BW21</f>
        <v>8.9450588432074856</v>
      </c>
      <c r="BX21" s="56">
        <f>'R2地域間取引基本表'!BX21</f>
        <v>32.932420720706745</v>
      </c>
      <c r="BY21" s="56">
        <f>'R2地域間取引基本表'!BY21</f>
        <v>0</v>
      </c>
      <c r="BZ21" s="56">
        <f>'R2地域間取引基本表'!BZ21</f>
        <v>0</v>
      </c>
      <c r="CA21" s="56">
        <f>'R2地域間取引基本表'!CA21</f>
        <v>0</v>
      </c>
      <c r="CB21" s="56">
        <f>'R2地域間取引基本表'!CB21</f>
        <v>34214.667523047341</v>
      </c>
      <c r="CC21" s="56">
        <f>'R2地域間取引基本表'!CC21</f>
        <v>13.107249488618315</v>
      </c>
      <c r="CD21" s="56">
        <f>'R2地域間取引基本表'!CD21</f>
        <v>0</v>
      </c>
      <c r="CE21" s="56">
        <f>'R2地域間取引基本表'!CE21</f>
        <v>0</v>
      </c>
      <c r="CF21" s="61">
        <f>'R2地域間取引基本表'!CF21</f>
        <v>126090.09711051657</v>
      </c>
      <c r="CG21" s="61">
        <f>'R2地域間取引基本表'!CG21</f>
        <v>225581.18154021201</v>
      </c>
      <c r="CH21" s="56">
        <f>'R2地域間取引基本表'!CH21</f>
        <v>0</v>
      </c>
      <c r="CI21" s="56">
        <f>'R2地域間取引基本表'!CI21</f>
        <v>38.35918076008214</v>
      </c>
      <c r="CJ21" s="56">
        <f>'R2地域間取引基本表'!CJ21</f>
        <v>0</v>
      </c>
      <c r="CK21" s="56">
        <f>'R2地域間取引基本表'!CK21</f>
        <v>842.96638694717092</v>
      </c>
      <c r="CL21" s="56">
        <f>'R2地域間取引基本表'!CL21</f>
        <v>143863.30067136415</v>
      </c>
      <c r="CM21" s="56">
        <f>'R2地域間取引基本表'!CM21</f>
        <v>6118.2893312331016</v>
      </c>
      <c r="CN21" s="340"/>
      <c r="CO21" s="56">
        <f>'R2地域間取引基本表'!CP21</f>
        <v>0</v>
      </c>
      <c r="CP21" s="56">
        <f>'R2地域間取引基本表'!CQ21</f>
        <v>223.55345019167115</v>
      </c>
      <c r="CQ21" s="56">
        <f>'R2地域間取引基本表'!CR21</f>
        <v>0</v>
      </c>
      <c r="CR21" s="56">
        <f>'R2地域間取引基本表'!CS21</f>
        <v>2043.2705024541376</v>
      </c>
      <c r="CS21" s="56">
        <f>'R2地域間取引基本表'!CT21</f>
        <v>304126.70665463712</v>
      </c>
      <c r="CT21" s="56">
        <f>'R2地域間取引基本表'!CU21</f>
        <v>-4216.6277177994925</v>
      </c>
      <c r="CU21" s="341"/>
      <c r="CV21" s="61">
        <f>'R2地域間取引基本表'!CW21</f>
        <v>302176.90288948343</v>
      </c>
      <c r="CW21" s="61">
        <f>'R2地域間取引基本表'!CX21</f>
        <v>453039.81845978793</v>
      </c>
      <c r="CX21" s="56">
        <f>'R2地域間取引基本表'!CY21</f>
        <v>309502</v>
      </c>
      <c r="CY21" s="342">
        <f>'R2地域間取引基本表'!CZ21</f>
        <v>-79936</v>
      </c>
      <c r="CZ21" s="61">
        <f>'R2地域間取引基本表'!DA21</f>
        <v>908187</v>
      </c>
      <c r="DA21" s="59"/>
    </row>
    <row r="22" spans="1:105">
      <c r="A22" s="60"/>
      <c r="B22" s="55"/>
      <c r="C22" s="16" t="s">
        <v>20</v>
      </c>
      <c r="D22" s="17" t="s">
        <v>167</v>
      </c>
      <c r="E22" s="56">
        <f>'R2地域間取引基本表'!E22</f>
        <v>0.86334528019747925</v>
      </c>
      <c r="F22" s="56">
        <f>'R2地域間取引基本表'!F22</f>
        <v>0</v>
      </c>
      <c r="G22" s="56">
        <f>'R2地域間取引基本表'!G22</f>
        <v>0.43167264009873962</v>
      </c>
      <c r="H22" s="56">
        <f>'R2地域間取引基本表'!H22</f>
        <v>0</v>
      </c>
      <c r="I22" s="56">
        <f>'R2地域間取引基本表'!I22</f>
        <v>0</v>
      </c>
      <c r="J22" s="56">
        <f>'R2地域間取引基本表'!J22</f>
        <v>0</v>
      </c>
      <c r="K22" s="56">
        <f>'R2地域間取引基本表'!K22</f>
        <v>0</v>
      </c>
      <c r="L22" s="56">
        <f>'R2地域間取引基本表'!L22</f>
        <v>1.7266905603949585</v>
      </c>
      <c r="M22" s="56">
        <f>'R2地域間取引基本表'!M22</f>
        <v>0</v>
      </c>
      <c r="N22" s="56">
        <f>'R2地域間取引基本表'!N22</f>
        <v>0</v>
      </c>
      <c r="O22" s="56">
        <f>'R2地域間取引基本表'!O22</f>
        <v>0</v>
      </c>
      <c r="P22" s="56">
        <f>'R2地域間取引基本表'!P22</f>
        <v>0</v>
      </c>
      <c r="Q22" s="56">
        <f>'R2地域間取引基本表'!Q22</f>
        <v>0</v>
      </c>
      <c r="R22" s="56">
        <f>'R2地域間取引基本表'!R22</f>
        <v>6.906762241579834</v>
      </c>
      <c r="S22" s="56">
        <f>'R2地域間取引基本表'!S22</f>
        <v>1069.6848021646767</v>
      </c>
      <c r="T22" s="56">
        <f>'R2地域間取引基本表'!T22</f>
        <v>2116.9226270442191</v>
      </c>
      <c r="U22" s="56">
        <f>'R2地域間取引基本表'!U22</f>
        <v>13541.570719897463</v>
      </c>
      <c r="V22" s="56">
        <f>'R2地域間取引基本表'!V22</f>
        <v>3.8850537608886571</v>
      </c>
      <c r="W22" s="56">
        <f>'R2地域間取引基本表'!W22</f>
        <v>315.98437255227742</v>
      </c>
      <c r="X22" s="56">
        <f>'R2地域間取引基本表'!X22</f>
        <v>44.030609290071446</v>
      </c>
      <c r="Y22" s="56">
        <f>'R2地域間取引基本表'!Y22</f>
        <v>227.05980869193706</v>
      </c>
      <c r="Z22" s="56">
        <f>'R2地域間取引基本表'!Z22</f>
        <v>23.74199520543068</v>
      </c>
      <c r="AA22" s="56">
        <f>'R2地域間取引基本表'!AA22</f>
        <v>195.54770596472906</v>
      </c>
      <c r="AB22" s="56">
        <f>'R2地域間取引基本表'!AB22</f>
        <v>0</v>
      </c>
      <c r="AC22" s="56">
        <f>'R2地域間取引基本表'!AC22</f>
        <v>9.4967980821722726</v>
      </c>
      <c r="AD22" s="56">
        <f>'R2地域間取引基本表'!AD22</f>
        <v>2.1583632004936981</v>
      </c>
      <c r="AE22" s="56">
        <f>'R2地域間取引基本表'!AE22</f>
        <v>1129.2556264983029</v>
      </c>
      <c r="AF22" s="56">
        <f>'R2地域間取引基本表'!AF22</f>
        <v>6.4750896014810948</v>
      </c>
      <c r="AG22" s="56">
        <f>'R2地域間取引基本表'!AG22</f>
        <v>0</v>
      </c>
      <c r="AH22" s="56">
        <f>'R2地域間取引基本表'!AH22</f>
        <v>44.030609290071446</v>
      </c>
      <c r="AI22" s="56">
        <f>'R2地域間取引基本表'!AI22</f>
        <v>29.353739526714293</v>
      </c>
      <c r="AJ22" s="56">
        <f>'R2地域間取引基本表'!AJ22</f>
        <v>2034.9048254254585</v>
      </c>
      <c r="AK22" s="56">
        <f>'R2地域間取引基本表'!AK22</f>
        <v>0</v>
      </c>
      <c r="AL22" s="56">
        <f>'R2地域間取引基本表'!AL22</f>
        <v>15534.171626593245</v>
      </c>
      <c r="AM22" s="56">
        <f>'R2地域間取引基本表'!AM22</f>
        <v>0</v>
      </c>
      <c r="AN22" s="56">
        <f>'R2地域間取引基本表'!AN22</f>
        <v>4029.2324226816354</v>
      </c>
      <c r="AO22" s="56">
        <f>'R2地域間取引基本表'!AO22</f>
        <v>568.08119436994139</v>
      </c>
      <c r="AP22" s="56">
        <f>'R2地域間取引基本表'!AP22</f>
        <v>552.10930668628805</v>
      </c>
      <c r="AQ22" s="56">
        <f>'R2地域間取引基本表'!AQ22</f>
        <v>0</v>
      </c>
      <c r="AR22" s="61">
        <f>'R2地域間取引基本表'!AR22</f>
        <v>41487.625767249767</v>
      </c>
      <c r="AS22" s="56">
        <f>'R2地域間取引基本表'!AS22</f>
        <v>4.5596160556380703</v>
      </c>
      <c r="AT22" s="56">
        <f>'R2地域間取引基本表'!AT22</f>
        <v>0.70927360865481093</v>
      </c>
      <c r="AU22" s="56">
        <f>'R2地域間取引基本表'!AU22</f>
        <v>0.40529920494560623</v>
      </c>
      <c r="AV22" s="56">
        <f>'R2地域間取引基本表'!AV22</f>
        <v>0</v>
      </c>
      <c r="AW22" s="56">
        <f>'R2地域間取引基本表'!AW22</f>
        <v>0.16887466872733595</v>
      </c>
      <c r="AX22" s="56">
        <f>'R2地域間取引基本表'!AX22</f>
        <v>0</v>
      </c>
      <c r="AY22" s="56">
        <f>'R2地域間取引基本表'!AY22</f>
        <v>0</v>
      </c>
      <c r="AZ22" s="56">
        <f>'R2地域間取引基本表'!AZ22</f>
        <v>0.50662400618200787</v>
      </c>
      <c r="BA22" s="56">
        <f>'R2地域間取引基本表'!BA22</f>
        <v>0</v>
      </c>
      <c r="BB22" s="56">
        <f>'R2地域間取引基本表'!BB22</f>
        <v>0</v>
      </c>
      <c r="BC22" s="56">
        <f>'R2地域間取引基本表'!BC22</f>
        <v>0</v>
      </c>
      <c r="BD22" s="56">
        <f>'R2地域間取引基本表'!BD22</f>
        <v>0</v>
      </c>
      <c r="BE22" s="56">
        <f>'R2地域間取引基本表'!BE22</f>
        <v>0</v>
      </c>
      <c r="BF22" s="56">
        <f>'R2地域間取引基本表'!BF22</f>
        <v>6.3159126104023642</v>
      </c>
      <c r="BG22" s="56">
        <f>'R2地域間取引基本表'!BG22</f>
        <v>734.67235883140222</v>
      </c>
      <c r="BH22" s="56">
        <f>'R2地域間取引基本表'!BH22</f>
        <v>2295.8173464143865</v>
      </c>
      <c r="BI22" s="56">
        <f>'R2地域間取引基本表'!BI22</f>
        <v>15382.827349306775</v>
      </c>
      <c r="BJ22" s="56">
        <f>'R2地域間取引基本表'!BJ22</f>
        <v>15.097395384223834</v>
      </c>
      <c r="BK22" s="56">
        <f>'R2地域間取引基本表'!BK22</f>
        <v>339.80960841314538</v>
      </c>
      <c r="BL22" s="56">
        <f>'R2地域間取引基本表'!BL22</f>
        <v>94.029415547380651</v>
      </c>
      <c r="BM22" s="56">
        <f>'R2地域間取引基本表'!BM22</f>
        <v>473.05172203901344</v>
      </c>
      <c r="BN22" s="56">
        <f>'R2地域間取引基本表'!BN22</f>
        <v>24.757026435427449</v>
      </c>
      <c r="BO22" s="56">
        <f>'R2地域間取引基本表'!BO22</f>
        <v>391.85678131491034</v>
      </c>
      <c r="BP22" s="56">
        <f>'R2地域間取引基本表'!BP22</f>
        <v>0</v>
      </c>
      <c r="BQ22" s="56">
        <f>'R2地域間取引基本表'!BQ22</f>
        <v>14.286796974332621</v>
      </c>
      <c r="BR22" s="56">
        <f>'R2地域間取引基本表'!BR22</f>
        <v>4.4920661881471355</v>
      </c>
      <c r="BS22" s="56">
        <f>'R2地域間取引基本表'!BS22</f>
        <v>3206.2206855234544</v>
      </c>
      <c r="BT22" s="56">
        <f>'R2地域間取引基本表'!BT22</f>
        <v>15.60401939040584</v>
      </c>
      <c r="BU22" s="56">
        <f>'R2地域間取引基本表'!BU22</f>
        <v>0</v>
      </c>
      <c r="BV22" s="56">
        <f>'R2地域間取引基本表'!BV22</f>
        <v>46.74450830372659</v>
      </c>
      <c r="BW22" s="56">
        <f>'R2地域間取引基本表'!BW22</f>
        <v>350.04341333802194</v>
      </c>
      <c r="BX22" s="56">
        <f>'R2地域間取引基本表'!BX22</f>
        <v>5709.7200995387193</v>
      </c>
      <c r="BY22" s="56">
        <f>'R2地域間取引基本表'!BY22</f>
        <v>0</v>
      </c>
      <c r="BZ22" s="56">
        <f>'R2地域間取引基本表'!BZ22</f>
        <v>26781.563513998244</v>
      </c>
      <c r="CA22" s="56">
        <f>'R2地域間取引基本表'!CA22</f>
        <v>0</v>
      </c>
      <c r="CB22" s="56">
        <f>'R2地域間取引基本表'!CB22</f>
        <v>9890.9555724263209</v>
      </c>
      <c r="CC22" s="56">
        <f>'R2地域間取引基本表'!CC22</f>
        <v>1207.8254056716521</v>
      </c>
      <c r="CD22" s="56">
        <f>'R2地域間取引基本表'!CD22</f>
        <v>1130.4808073945323</v>
      </c>
      <c r="CE22" s="56">
        <f>'R2地域間取引基本表'!CE22</f>
        <v>0</v>
      </c>
      <c r="CF22" s="61">
        <f>'R2地域間取引基本表'!CF22</f>
        <v>68122.52149258877</v>
      </c>
      <c r="CG22" s="61">
        <f>'R2地域間取引基本表'!CG22</f>
        <v>109610.14725983853</v>
      </c>
      <c r="CH22" s="56">
        <f>'R2地域間取引基本表'!CH22</f>
        <v>35.397156488096648</v>
      </c>
      <c r="CI22" s="56">
        <f>'R2地域間取引基本表'!CI22</f>
        <v>1376.172376634782</v>
      </c>
      <c r="CJ22" s="56">
        <f>'R2地域間取引基本表'!CJ22</f>
        <v>2.1583632004936981</v>
      </c>
      <c r="CK22" s="56">
        <f>'R2地域間取引基本表'!CK22</f>
        <v>6816.1109871590997</v>
      </c>
      <c r="CL22" s="56">
        <f>'R2地域間取引基本表'!CL22</f>
        <v>42386.368203935344</v>
      </c>
      <c r="CM22" s="56">
        <f>'R2地域間取引基本表'!CM22</f>
        <v>-1169.8328546675843</v>
      </c>
      <c r="CN22" s="340"/>
      <c r="CO22" s="56">
        <f>'R2地域間取引基本表'!CP22</f>
        <v>71.704184341626842</v>
      </c>
      <c r="CP22" s="56">
        <f>'R2地域間取引基本表'!CQ22</f>
        <v>2306.8617497491546</v>
      </c>
      <c r="CQ22" s="56">
        <f>'R2地域間取引基本表'!CR22</f>
        <v>7.2278358215299781</v>
      </c>
      <c r="CR22" s="56">
        <f>'R2地域間取引基本表'!CS22</f>
        <v>16563.801682650781</v>
      </c>
      <c r="CS22" s="56">
        <f>'R2地域間取引基本表'!CT22</f>
        <v>102018.70725020219</v>
      </c>
      <c r="CT22" s="56">
        <f>'R2地域間取引基本表'!CU22</f>
        <v>-2372.8241953540519</v>
      </c>
      <c r="CU22" s="341"/>
      <c r="CV22" s="61">
        <f>'R2地域間取引基本表'!CW22</f>
        <v>118595.47850741123</v>
      </c>
      <c r="CW22" s="61">
        <f>'R2地域間取引基本表'!CX22</f>
        <v>168041.85274016147</v>
      </c>
      <c r="CX22" s="56">
        <f>'R2地域間取引基本表'!CY22</f>
        <v>20837</v>
      </c>
      <c r="CY22" s="342">
        <f>'R2地域間取引基本表'!CZ22</f>
        <v>-77092</v>
      </c>
      <c r="CZ22" s="61">
        <f>'R2地域間取引基本表'!DA22</f>
        <v>221397</v>
      </c>
      <c r="DA22" s="59"/>
    </row>
    <row r="23" spans="1:105">
      <c r="A23" s="60"/>
      <c r="B23" s="55"/>
      <c r="C23" s="16" t="s">
        <v>21</v>
      </c>
      <c r="D23" s="17" t="s">
        <v>240</v>
      </c>
      <c r="E23" s="56">
        <f>'R2地域間取引基本表'!E23</f>
        <v>0</v>
      </c>
      <c r="F23" s="56">
        <f>'R2地域間取引基本表'!F23</f>
        <v>0</v>
      </c>
      <c r="G23" s="56">
        <f>'R2地域間取引基本表'!G23</f>
        <v>0</v>
      </c>
      <c r="H23" s="56">
        <f>'R2地域間取引基本表'!H23</f>
        <v>0</v>
      </c>
      <c r="I23" s="56">
        <f>'R2地域間取引基本表'!I23</f>
        <v>0</v>
      </c>
      <c r="J23" s="56">
        <f>'R2地域間取引基本表'!J23</f>
        <v>0</v>
      </c>
      <c r="K23" s="56">
        <f>'R2地域間取引基本表'!K23</f>
        <v>1.4259721726721371</v>
      </c>
      <c r="L23" s="56">
        <f>'R2地域間取引基本表'!L23</f>
        <v>3.8025924604590324</v>
      </c>
      <c r="M23" s="56">
        <f>'R2地域間取引基本表'!M23</f>
        <v>0</v>
      </c>
      <c r="N23" s="56">
        <f>'R2地域間取引基本表'!N23</f>
        <v>0</v>
      </c>
      <c r="O23" s="56">
        <f>'R2地域間取引基本表'!O23</f>
        <v>0</v>
      </c>
      <c r="P23" s="56">
        <f>'R2地域間取引基本表'!P23</f>
        <v>0.47532405755737905</v>
      </c>
      <c r="Q23" s="56">
        <f>'R2地域間取引基本表'!Q23</f>
        <v>5.2285646331311693</v>
      </c>
      <c r="R23" s="56">
        <f>'R2地域間取引基本表'!R23</f>
        <v>2653.2588892852896</v>
      </c>
      <c r="S23" s="56">
        <f>'R2地域間取引基本表'!S23</f>
        <v>2421.3007491972885</v>
      </c>
      <c r="T23" s="56">
        <f>'R2地域間取引基本表'!T23</f>
        <v>4144.3504578427874</v>
      </c>
      <c r="U23" s="56">
        <f>'R2地域間取引基本表'!U23</f>
        <v>13377.995599952432</v>
      </c>
      <c r="V23" s="56">
        <f>'R2地域間取引基本表'!V23</f>
        <v>45214.72565108812</v>
      </c>
      <c r="W23" s="56">
        <f>'R2地域間取引基本表'!W23</f>
        <v>53117.938756094663</v>
      </c>
      <c r="X23" s="56">
        <f>'R2地域間取引基本表'!X23</f>
        <v>64530.469378047332</v>
      </c>
      <c r="Y23" s="56">
        <f>'R2地域間取引基本表'!Y23</f>
        <v>4544.0979902485433</v>
      </c>
      <c r="Z23" s="56">
        <f>'R2地域間取引基本表'!Z23</f>
        <v>257.15031513854206</v>
      </c>
      <c r="AA23" s="56">
        <f>'R2地域間取引基本表'!AA23</f>
        <v>405.92674515400165</v>
      </c>
      <c r="AB23" s="56">
        <f>'R2地域間取引基本表'!AB23</f>
        <v>2.3766202877868952</v>
      </c>
      <c r="AC23" s="56">
        <f>'R2地域間取引基本表'!AC23</f>
        <v>1.9012962302295162</v>
      </c>
      <c r="AD23" s="56">
        <f>'R2地域間取引基本表'!AD23</f>
        <v>0</v>
      </c>
      <c r="AE23" s="56">
        <f>'R2地域間取引基本表'!AE23</f>
        <v>38.025924604590323</v>
      </c>
      <c r="AF23" s="56">
        <f>'R2地域間取引基本表'!AF23</f>
        <v>25.192175050541088</v>
      </c>
      <c r="AG23" s="56">
        <f>'R2地域間取引基本表'!AG23</f>
        <v>0</v>
      </c>
      <c r="AH23" s="56">
        <f>'R2地域間取引基本表'!AH23</f>
        <v>7.129860863360685</v>
      </c>
      <c r="AI23" s="56">
        <f>'R2地域間取引基本表'!AI23</f>
        <v>284.24378641931264</v>
      </c>
      <c r="AJ23" s="56">
        <f>'R2地域間取引基本表'!AJ23</f>
        <v>1113.6842668569391</v>
      </c>
      <c r="AK23" s="56">
        <f>'R2地域間取引基本表'!AK23</f>
        <v>728.67178023546205</v>
      </c>
      <c r="AL23" s="56">
        <f>'R2地域間取引基本表'!AL23</f>
        <v>2.3766202877868952</v>
      </c>
      <c r="AM23" s="56">
        <f>'R2地域間取引基本表'!AM23</f>
        <v>0</v>
      </c>
      <c r="AN23" s="56">
        <f>'R2地域間取引基本表'!AN23</f>
        <v>14481.222737543108</v>
      </c>
      <c r="AO23" s="56">
        <f>'R2地域間取引基本表'!AO23</f>
        <v>23.766202877868949</v>
      </c>
      <c r="AP23" s="56">
        <f>'R2地域間取引基本表'!AP23</f>
        <v>831.8171007254133</v>
      </c>
      <c r="AQ23" s="56">
        <f>'R2地域間取引基本表'!AQ23</f>
        <v>0</v>
      </c>
      <c r="AR23" s="61">
        <f>'R2地域間取引基本表'!AR23</f>
        <v>208218.55535735516</v>
      </c>
      <c r="AS23" s="56">
        <f>'R2地域間取引基本表'!AS23</f>
        <v>0</v>
      </c>
      <c r="AT23" s="56">
        <f>'R2地域間取引基本表'!AT23</f>
        <v>0</v>
      </c>
      <c r="AU23" s="56">
        <f>'R2地域間取引基本表'!AU23</f>
        <v>0.16063272857253749</v>
      </c>
      <c r="AV23" s="56">
        <f>'R2地域間取引基本表'!AV23</f>
        <v>0.3052021842878212</v>
      </c>
      <c r="AW23" s="56">
        <f>'R2地域間取引基本表'!AW23</f>
        <v>0.49796145857486618</v>
      </c>
      <c r="AX23" s="56">
        <f>'R2地域間取引基本表'!AX23</f>
        <v>0</v>
      </c>
      <c r="AY23" s="56">
        <f>'R2地域間取引基本表'!AY23</f>
        <v>1.6866436500116435</v>
      </c>
      <c r="AZ23" s="56">
        <f>'R2地域間取引基本表'!AZ23</f>
        <v>2.2167316543010172</v>
      </c>
      <c r="BA23" s="56">
        <f>'R2地域間取引基本表'!BA23</f>
        <v>8.0316364286268746E-2</v>
      </c>
      <c r="BB23" s="56">
        <f>'R2地域間取引基本表'!BB23</f>
        <v>0</v>
      </c>
      <c r="BC23" s="56">
        <f>'R2地域間取引基本表'!BC23</f>
        <v>1.6063272857253747E-2</v>
      </c>
      <c r="BD23" s="56">
        <f>'R2地域間取引基本表'!BD23</f>
        <v>0.32126545714507498</v>
      </c>
      <c r="BE23" s="56">
        <f>'R2地域間取引基本表'!BE23</f>
        <v>20.159407435853453</v>
      </c>
      <c r="BF23" s="56">
        <f>'R2地域間取引基本表'!BF23</f>
        <v>385.05271366122957</v>
      </c>
      <c r="BG23" s="56">
        <f>'R2地域間取引基本表'!BG23</f>
        <v>1370.2935543608883</v>
      </c>
      <c r="BH23" s="56">
        <f>'R2地域間取引基本表'!BH23</f>
        <v>2705.3924778915334</v>
      </c>
      <c r="BI23" s="56">
        <f>'R2地域間取引基本表'!BI23</f>
        <v>10708.211395012495</v>
      </c>
      <c r="BJ23" s="56">
        <f>'R2地域間取引基本表'!BJ23</f>
        <v>61517.949769791827</v>
      </c>
      <c r="BK23" s="56">
        <f>'R2地域間取引基本表'!BK23</f>
        <v>32351.158458870475</v>
      </c>
      <c r="BL23" s="56">
        <f>'R2地域間取引基本表'!BL23</f>
        <v>21874.193939911005</v>
      </c>
      <c r="BM23" s="56">
        <f>'R2地域間取引基本表'!BM23</f>
        <v>7494.1593188231636</v>
      </c>
      <c r="BN23" s="56">
        <f>'R2地域間取引基本表'!BN23</f>
        <v>701.49918894912844</v>
      </c>
      <c r="BO23" s="56">
        <f>'R2地域間取引基本表'!BO23</f>
        <v>365.45552077538002</v>
      </c>
      <c r="BP23" s="56">
        <f>'R2地域間取引基本表'!BP23</f>
        <v>1.2529352828657923</v>
      </c>
      <c r="BQ23" s="56">
        <f>'R2地域間取引基本表'!BQ23</f>
        <v>1.4617578300100911</v>
      </c>
      <c r="BR23" s="56">
        <f>'R2地域間取引基本表'!BR23</f>
        <v>0</v>
      </c>
      <c r="BS23" s="56">
        <f>'R2地域間取引基本表'!BS23</f>
        <v>35.082187920242184</v>
      </c>
      <c r="BT23" s="56">
        <f>'R2地域間取引基本表'!BT23</f>
        <v>26.134944938751847</v>
      </c>
      <c r="BU23" s="56">
        <f>'R2地域間取引基本表'!BU23</f>
        <v>0</v>
      </c>
      <c r="BV23" s="56">
        <f>'R2地域間取引基本表'!BV23</f>
        <v>3.999754941456183</v>
      </c>
      <c r="BW23" s="56">
        <f>'R2地域間取引基本表'!BW23</f>
        <v>845.81163229869605</v>
      </c>
      <c r="BX23" s="56">
        <f>'R2地域間取引基本表'!BX23</f>
        <v>1347.483706903588</v>
      </c>
      <c r="BY23" s="56">
        <f>'R2地域間取引基本表'!BY23</f>
        <v>750.28334861660801</v>
      </c>
      <c r="BZ23" s="56">
        <f>'R2地域間取引基本表'!BZ23</f>
        <v>2.8271360228766595</v>
      </c>
      <c r="CA23" s="56">
        <f>'R2地域間取引基本表'!CA23</f>
        <v>0</v>
      </c>
      <c r="CB23" s="56">
        <f>'R2地域間取引基本表'!CB23</f>
        <v>15361.500592666047</v>
      </c>
      <c r="CC23" s="56">
        <f>'R2地域間取引基本表'!CC23</f>
        <v>14.906717211531477</v>
      </c>
      <c r="CD23" s="56">
        <f>'R2地域間取引基本表'!CD23</f>
        <v>735.08749249364598</v>
      </c>
      <c r="CE23" s="56">
        <f>'R2地域間取引基本表'!CE23</f>
        <v>0</v>
      </c>
      <c r="CF23" s="61">
        <f>'R2地域間取引基本表'!CF23</f>
        <v>158624.64276937937</v>
      </c>
      <c r="CG23" s="61">
        <f>'R2地域間取引基本表'!CG23</f>
        <v>366843.19812673453</v>
      </c>
      <c r="CH23" s="56">
        <f>'R2地域間取引基本表'!CH23</f>
        <v>7.129860863360685</v>
      </c>
      <c r="CI23" s="56">
        <f>'R2地域間取引基本表'!CI23</f>
        <v>529.51100011892015</v>
      </c>
      <c r="CJ23" s="56">
        <f>'R2地域間取引基本表'!CJ23</f>
        <v>0</v>
      </c>
      <c r="CK23" s="56">
        <f>'R2地域間取引基本表'!CK23</f>
        <v>0</v>
      </c>
      <c r="CL23" s="56">
        <f>'R2地域間取引基本表'!CL23</f>
        <v>0</v>
      </c>
      <c r="CM23" s="56">
        <f>'R2地域間取引基本表'!CM23</f>
        <v>3085.8037816625047</v>
      </c>
      <c r="CN23" s="340"/>
      <c r="CO23" s="56">
        <f>'R2地域間取引基本表'!CP23</f>
        <v>6.2164865957572006</v>
      </c>
      <c r="CP23" s="56">
        <f>'R2地域間取引基本表'!CQ23</f>
        <v>543.66146985375315</v>
      </c>
      <c r="CQ23" s="56">
        <f>'R2地域間取引基本表'!CR23</f>
        <v>0</v>
      </c>
      <c r="CR23" s="56">
        <f>'R2地域間取引基本表'!CS23</f>
        <v>0</v>
      </c>
      <c r="CS23" s="56">
        <f>'R2地域間取引基本表'!CT23</f>
        <v>0</v>
      </c>
      <c r="CT23" s="56">
        <f>'R2地域間取引基本表'!CU23</f>
        <v>1616.4792741711592</v>
      </c>
      <c r="CU23" s="341"/>
      <c r="CV23" s="61">
        <f>'R2地域間取引基本表'!CW23</f>
        <v>2166.3572306206697</v>
      </c>
      <c r="CW23" s="61">
        <f>'R2地域間取引基本表'!CX23</f>
        <v>5788.8018732654555</v>
      </c>
      <c r="CX23" s="56">
        <f>'R2地域間取引基本表'!CY23</f>
        <v>56182</v>
      </c>
      <c r="CY23" s="342">
        <f>'R2地域間取引基本表'!CZ23</f>
        <v>-153491</v>
      </c>
      <c r="CZ23" s="61">
        <f>'R2地域間取引基本表'!DA23</f>
        <v>275323</v>
      </c>
      <c r="DA23" s="59"/>
    </row>
    <row r="24" spans="1:105">
      <c r="A24" s="60"/>
      <c r="B24" s="55"/>
      <c r="C24" s="16" t="s">
        <v>22</v>
      </c>
      <c r="D24" s="17" t="s">
        <v>48</v>
      </c>
      <c r="E24" s="56">
        <f>'R2地域間取引基本表'!E24</f>
        <v>2.0703897182774051</v>
      </c>
      <c r="F24" s="56">
        <f>'R2地域間取引基本表'!F24</f>
        <v>0</v>
      </c>
      <c r="G24" s="56">
        <f>'R2地域間取引基本表'!G24</f>
        <v>19.87574129546309</v>
      </c>
      <c r="H24" s="56">
        <f>'R2地域間取引基本表'!H24</f>
        <v>0</v>
      </c>
      <c r="I24" s="56">
        <f>'R2地域間取引基本表'!I24</f>
        <v>0.41407794365548101</v>
      </c>
      <c r="J24" s="56">
        <f>'R2地域間取引基本表'!J24</f>
        <v>0</v>
      </c>
      <c r="K24" s="56">
        <f>'R2地域間取引基本表'!K24</f>
        <v>9.937870647731545</v>
      </c>
      <c r="L24" s="56">
        <f>'R2地域間取引基本表'!L24</f>
        <v>3.7267014928993296</v>
      </c>
      <c r="M24" s="56">
        <f>'R2地域間取引基本表'!M24</f>
        <v>0</v>
      </c>
      <c r="N24" s="56">
        <f>'R2地域間取引基本表'!N24</f>
        <v>5.7970912111767348</v>
      </c>
      <c r="O24" s="56">
        <f>'R2地域間取引基本表'!O24</f>
        <v>2.0703897182774051</v>
      </c>
      <c r="P24" s="56">
        <f>'R2地域間取引基本表'!P24</f>
        <v>0</v>
      </c>
      <c r="Q24" s="56">
        <f>'R2地域間取引基本表'!Q24</f>
        <v>0.41407794365548101</v>
      </c>
      <c r="R24" s="56">
        <f>'R2地域間取引基本表'!R24</f>
        <v>237.26666171459061</v>
      </c>
      <c r="S24" s="56">
        <f>'R2地域間取引基本表'!S24</f>
        <v>15127.509515565689</v>
      </c>
      <c r="T24" s="56">
        <f>'R2地域間取引基本表'!T24</f>
        <v>7220.2771035206224</v>
      </c>
      <c r="U24" s="56">
        <f>'R2地域間取引基本表'!U24</f>
        <v>2070.8037962210606</v>
      </c>
      <c r="V24" s="56">
        <f>'R2地域間取引基本表'!V24</f>
        <v>1855.0691875765551</v>
      </c>
      <c r="W24" s="56">
        <f>'R2地域間取引基本表'!W24</f>
        <v>87425.932555756328</v>
      </c>
      <c r="X24" s="56">
        <f>'R2地域間取引基本表'!X24</f>
        <v>5117.5893056380901</v>
      </c>
      <c r="Y24" s="56">
        <f>'R2地域間取引基本表'!Y24</f>
        <v>13054.635329626351</v>
      </c>
      <c r="Z24" s="56">
        <f>'R2地域間取引基本表'!Z24</f>
        <v>195.44478940538704</v>
      </c>
      <c r="AA24" s="56">
        <f>'R2地域間取引基本表'!AA24</f>
        <v>7507.2331184738705</v>
      </c>
      <c r="AB24" s="56">
        <f>'R2地域間取引基本表'!AB24</f>
        <v>2.0703897182774051</v>
      </c>
      <c r="AC24" s="56">
        <f>'R2地域間取引基本表'!AC24</f>
        <v>20.703897182774053</v>
      </c>
      <c r="AD24" s="56">
        <f>'R2地域間取引基本表'!AD24</f>
        <v>0</v>
      </c>
      <c r="AE24" s="56">
        <f>'R2地域間取引基本表'!AE24</f>
        <v>242.23559703845643</v>
      </c>
      <c r="AF24" s="56">
        <f>'R2地域間取引基本表'!AF24</f>
        <v>1.656311774621924</v>
      </c>
      <c r="AG24" s="56">
        <f>'R2地域間取引基本表'!AG24</f>
        <v>31.055845774161078</v>
      </c>
      <c r="AH24" s="56">
        <f>'R2地域間取引基本表'!AH24</f>
        <v>164.38894363122597</v>
      </c>
      <c r="AI24" s="56">
        <f>'R2地域間取引基本表'!AI24</f>
        <v>44.720417914791952</v>
      </c>
      <c r="AJ24" s="56">
        <f>'R2地域間取引基本表'!AJ24</f>
        <v>930.0190614502103</v>
      </c>
      <c r="AK24" s="56">
        <f>'R2地域間取引基本表'!AK24</f>
        <v>478.26002492208056</v>
      </c>
      <c r="AL24" s="56">
        <f>'R2地域間取引基本表'!AL24</f>
        <v>78.674809294541404</v>
      </c>
      <c r="AM24" s="56">
        <f>'R2地域間取引基本表'!AM24</f>
        <v>0</v>
      </c>
      <c r="AN24" s="56">
        <f>'R2地域間取引基本表'!AN24</f>
        <v>5542.4332758286137</v>
      </c>
      <c r="AO24" s="56">
        <f>'R2地域間取引基本表'!AO24</f>
        <v>85.300056393029095</v>
      </c>
      <c r="AP24" s="56">
        <f>'R2地域間取引基本表'!AP24</f>
        <v>0</v>
      </c>
      <c r="AQ24" s="56">
        <f>'R2地域間取引基本表'!AQ24</f>
        <v>18.219429520841167</v>
      </c>
      <c r="AR24" s="61">
        <f>'R2地域間取引基本表'!AR24</f>
        <v>147495.80576391332</v>
      </c>
      <c r="AS24" s="56">
        <f>'R2地域間取引基本表'!AS24</f>
        <v>30.409495083976875</v>
      </c>
      <c r="AT24" s="56">
        <f>'R2地域間取引基本表'!AT24</f>
        <v>0.56313879785142362</v>
      </c>
      <c r="AU24" s="56">
        <f>'R2地域間取引基本表'!AU24</f>
        <v>95.233027814429647</v>
      </c>
      <c r="AV24" s="56">
        <f>'R2地域間取引基本表'!AV24</f>
        <v>18.959006194331263</v>
      </c>
      <c r="AW24" s="56">
        <f>'R2地域間取引基本表'!AW24</f>
        <v>2.7531230117180709</v>
      </c>
      <c r="AX24" s="56">
        <f>'R2地域間取引基本表'!AX24</f>
        <v>0.3754258652342824</v>
      </c>
      <c r="AY24" s="56">
        <f>'R2地域間取引基本表'!AY24</f>
        <v>62.320693628890879</v>
      </c>
      <c r="AZ24" s="56">
        <f>'R2地域間取引基本表'!AZ24</f>
        <v>6.5699526415999427</v>
      </c>
      <c r="BA24" s="56">
        <f>'R2地域間取引基本表'!BA24</f>
        <v>0.12514195507809414</v>
      </c>
      <c r="BB24" s="56">
        <f>'R2地域間取引基本表'!BB24</f>
        <v>23.589258532220747</v>
      </c>
      <c r="BC24" s="56">
        <f>'R2地域間取引基本表'!BC24</f>
        <v>11.888485732418943</v>
      </c>
      <c r="BD24" s="56">
        <f>'R2地域間取引基本表'!BD24</f>
        <v>1.1262775957028472</v>
      </c>
      <c r="BE24" s="56">
        <f>'R2地域間取引基本表'!BE24</f>
        <v>20.961277475580768</v>
      </c>
      <c r="BF24" s="56">
        <f>'R2地域間取引基本表'!BF24</f>
        <v>335.75586547452656</v>
      </c>
      <c r="BG24" s="56">
        <f>'R2地域間取引基本表'!BG24</f>
        <v>12855.833045172611</v>
      </c>
      <c r="BH24" s="56">
        <f>'R2地域間取引基本表'!BH24</f>
        <v>19629.391647684613</v>
      </c>
      <c r="BI24" s="56">
        <f>'R2地域間取引基本表'!BI24</f>
        <v>5988.9185441723512</v>
      </c>
      <c r="BJ24" s="56">
        <f>'R2地域間取引基本表'!BJ24</f>
        <v>6828.1204949260509</v>
      </c>
      <c r="BK24" s="56">
        <f>'R2地域間取引基本表'!BK24</f>
        <v>111891.36173562768</v>
      </c>
      <c r="BL24" s="56">
        <f>'R2地域間取引基本表'!BL24</f>
        <v>4765.4056493738253</v>
      </c>
      <c r="BM24" s="56">
        <f>'R2地域間取引基本表'!BM24</f>
        <v>127834.88480941964</v>
      </c>
      <c r="BN24" s="56">
        <f>'R2地域間取引基本表'!BN24</f>
        <v>515.52228394420877</v>
      </c>
      <c r="BO24" s="56">
        <f>'R2地域間取引基本表'!BO24</f>
        <v>32936.424011891293</v>
      </c>
      <c r="BP24" s="56">
        <f>'R2地域間取引基本表'!BP24</f>
        <v>6.0068138437485183</v>
      </c>
      <c r="BQ24" s="56">
        <f>'R2地域間取引基本表'!BQ24</f>
        <v>59.692712572250905</v>
      </c>
      <c r="BR24" s="56">
        <f>'R2地域間取引基本表'!BR24</f>
        <v>2.2525551914056945</v>
      </c>
      <c r="BS24" s="56">
        <f>'R2地域間取引基本表'!BS24</f>
        <v>1169.0761443395554</v>
      </c>
      <c r="BT24" s="56">
        <f>'R2地域間取引基本表'!BT24</f>
        <v>8.0090851249980251</v>
      </c>
      <c r="BU24" s="56">
        <f>'R2地域間取引基本表'!BU24</f>
        <v>127.08165538180459</v>
      </c>
      <c r="BV24" s="56">
        <f>'R2地域間取引基本表'!BV24</f>
        <v>440.31196894227423</v>
      </c>
      <c r="BW24" s="56">
        <f>'R2地域間取引基本表'!BW24</f>
        <v>723.50821328400127</v>
      </c>
      <c r="BX24" s="56">
        <f>'R2地域間取引基本表'!BX24</f>
        <v>4732.1804603005912</v>
      </c>
      <c r="BY24" s="56">
        <f>'R2地域間取引基本表'!BY24</f>
        <v>1853.8529225268867</v>
      </c>
      <c r="BZ24" s="56">
        <f>'R2地域間取引基本表'!BZ24</f>
        <v>265.86408356341099</v>
      </c>
      <c r="CA24" s="56">
        <f>'R2地域間取引基本表'!CA24</f>
        <v>0.56313879785142362</v>
      </c>
      <c r="CB24" s="56">
        <f>'R2地域間取引基本表'!CB24</f>
        <v>27787.458270203108</v>
      </c>
      <c r="CC24" s="56">
        <f>'R2地域間取引基本表'!CC24</f>
        <v>338.00842066593225</v>
      </c>
      <c r="CD24" s="56">
        <f>'R2地域間取引基本表'!CD24</f>
        <v>0</v>
      </c>
      <c r="CE24" s="56">
        <f>'R2地域間取引基本表'!CE24</f>
        <v>109.49921069333237</v>
      </c>
      <c r="CF24" s="61">
        <f>'R2地域間取引基本表'!CF24</f>
        <v>361479.85804744699</v>
      </c>
      <c r="CG24" s="61">
        <f>'R2地域間取引基本表'!CG24</f>
        <v>508975.66381136031</v>
      </c>
      <c r="CH24" s="56">
        <f>'R2地域間取引基本表'!CH24</f>
        <v>1062.9380813636199</v>
      </c>
      <c r="CI24" s="56">
        <f>'R2地域間取引基本表'!CI24</f>
        <v>41451.686627575582</v>
      </c>
      <c r="CJ24" s="56">
        <f>'R2地域間取引基本表'!CJ24</f>
        <v>0</v>
      </c>
      <c r="CK24" s="56">
        <f>'R2地域間取引基本表'!CK24</f>
        <v>7143.2586060007034</v>
      </c>
      <c r="CL24" s="56">
        <f>'R2地域間取引基本表'!CL24</f>
        <v>84331.114004875271</v>
      </c>
      <c r="CM24" s="56">
        <f>'R2地域間取引基本表'!CM24</f>
        <v>-8335.8030837284896</v>
      </c>
      <c r="CN24" s="340"/>
      <c r="CO24" s="56">
        <f>'R2地域間取引基本表'!CP24</f>
        <v>4152.2100694911633</v>
      </c>
      <c r="CP24" s="56">
        <f>'R2地域間取引基本表'!CQ24</f>
        <v>187501.06728719399</v>
      </c>
      <c r="CQ24" s="56">
        <f>'R2地域間取引基本表'!CR24</f>
        <v>0</v>
      </c>
      <c r="CR24" s="56">
        <f>'R2地域間取引基本表'!CS24</f>
        <v>31015.119575577311</v>
      </c>
      <c r="CS24" s="56">
        <f>'R2地域間取引基本表'!CT24</f>
        <v>285824.16282738949</v>
      </c>
      <c r="CT24" s="56">
        <f>'R2地域間取引基本表'!CU24</f>
        <v>-2682.4178070989478</v>
      </c>
      <c r="CU24" s="341"/>
      <c r="CV24" s="61">
        <f>'R2地域間取引基本表'!CW24</f>
        <v>505810.14195255301</v>
      </c>
      <c r="CW24" s="61">
        <f>'R2地域間取引基本表'!CX24</f>
        <v>631463.33618863963</v>
      </c>
      <c r="CX24" s="56">
        <f>'R2地域間取引基本表'!CY24</f>
        <v>246058</v>
      </c>
      <c r="CY24" s="342">
        <f>'R2地域間取引基本表'!CZ24</f>
        <v>-172164</v>
      </c>
      <c r="CZ24" s="61">
        <f>'R2地域間取引基本表'!DA24</f>
        <v>1214333</v>
      </c>
      <c r="DA24" s="59"/>
    </row>
    <row r="25" spans="1:105">
      <c r="A25" s="60"/>
      <c r="B25" s="55"/>
      <c r="C25" s="16" t="s">
        <v>23</v>
      </c>
      <c r="D25" s="17" t="s">
        <v>229</v>
      </c>
      <c r="E25" s="56">
        <f>'R2地域間取引基本表'!E25</f>
        <v>0</v>
      </c>
      <c r="F25" s="56">
        <f>'R2地域間取引基本表'!F25</f>
        <v>0.87530811248992602</v>
      </c>
      <c r="G25" s="56">
        <f>'R2地域間取引基本表'!G25</f>
        <v>0.87530811248992602</v>
      </c>
      <c r="H25" s="56">
        <f>'R2地域間取引基本表'!H25</f>
        <v>0</v>
      </c>
      <c r="I25" s="56">
        <f>'R2地域間取引基本表'!I25</f>
        <v>25.383935262207853</v>
      </c>
      <c r="J25" s="56">
        <f>'R2地域間取引基本表'!J25</f>
        <v>0</v>
      </c>
      <c r="K25" s="56">
        <f>'R2地域間取引基本表'!K25</f>
        <v>0</v>
      </c>
      <c r="L25" s="56">
        <f>'R2地域間取引基本表'!L25</f>
        <v>47.266638074456004</v>
      </c>
      <c r="M25" s="56">
        <f>'R2地域間取引基本表'!M25</f>
        <v>4.3765405624496294</v>
      </c>
      <c r="N25" s="56">
        <f>'R2地域間取引基本表'!N25</f>
        <v>0.87530811248992602</v>
      </c>
      <c r="O25" s="56">
        <f>'R2地域間取引基本表'!O25</f>
        <v>9.628389237389186</v>
      </c>
      <c r="P25" s="56">
        <f>'R2地域間取引基本表'!P25</f>
        <v>5.2518486749395557</v>
      </c>
      <c r="Q25" s="56">
        <f>'R2地域間取引基本表'!Q25</f>
        <v>0</v>
      </c>
      <c r="R25" s="56">
        <f>'R2地域間取引基本表'!R25</f>
        <v>15.755546024818667</v>
      </c>
      <c r="S25" s="56">
        <f>'R2地域間取引基本表'!S25</f>
        <v>715.1267279042695</v>
      </c>
      <c r="T25" s="56">
        <f>'R2地域間取引基本表'!T25</f>
        <v>135.67275743593854</v>
      </c>
      <c r="U25" s="56">
        <f>'R2地域間取引基本表'!U25</f>
        <v>7.0024648999194081</v>
      </c>
      <c r="V25" s="56">
        <f>'R2地域間取引基本表'!V25</f>
        <v>9.628389237389186</v>
      </c>
      <c r="W25" s="56">
        <f>'R2地域間取引基本表'!W25</f>
        <v>35.012324499597035</v>
      </c>
      <c r="X25" s="56">
        <f>'R2地域間取引基本表'!X25</f>
        <v>4949.8673761305308</v>
      </c>
      <c r="Y25" s="56">
        <f>'R2地域間取引基本表'!Y25</f>
        <v>2027.2135885266684</v>
      </c>
      <c r="Z25" s="56">
        <f>'R2地域間取引基本表'!Z25</f>
        <v>11.379005462369037</v>
      </c>
      <c r="AA25" s="56">
        <f>'R2地域間取引基本表'!AA25</f>
        <v>3454.8411199977377</v>
      </c>
      <c r="AB25" s="56">
        <f>'R2地域間取引基本表'!AB25</f>
        <v>14.004929799838816</v>
      </c>
      <c r="AC25" s="56">
        <f>'R2地域間取引基本表'!AC25</f>
        <v>0.87530811248992602</v>
      </c>
      <c r="AD25" s="56">
        <f>'R2地域間取引基本表'!AD25</f>
        <v>5.2518486749395557</v>
      </c>
      <c r="AE25" s="56">
        <f>'R2地域間取引基本表'!AE25</f>
        <v>560.19719199355256</v>
      </c>
      <c r="AF25" s="56">
        <f>'R2地域間取引基本表'!AF25</f>
        <v>112.03943839871053</v>
      </c>
      <c r="AG25" s="56">
        <f>'R2地域間取引基本表'!AG25</f>
        <v>179.43816306043482</v>
      </c>
      <c r="AH25" s="56">
        <f>'R2地域間取引基本表'!AH25</f>
        <v>177.68754683545498</v>
      </c>
      <c r="AI25" s="56">
        <f>'R2地域間取引基本表'!AI25</f>
        <v>122.54313574858963</v>
      </c>
      <c r="AJ25" s="56">
        <f>'R2地域間取引基本表'!AJ25</f>
        <v>2152.3826486127277</v>
      </c>
      <c r="AK25" s="56">
        <f>'R2地域間取引基本表'!AK25</f>
        <v>145.30114667332771</v>
      </c>
      <c r="AL25" s="56">
        <f>'R2地域間取引基本表'!AL25</f>
        <v>46.391329961966079</v>
      </c>
      <c r="AM25" s="56">
        <f>'R2地域間取引基本表'!AM25</f>
        <v>7.8777730124093335</v>
      </c>
      <c r="AN25" s="56">
        <f>'R2地域間取引基本表'!AN25</f>
        <v>2593.5379373076507</v>
      </c>
      <c r="AO25" s="56">
        <f>'R2地域間取引基本表'!AO25</f>
        <v>118.16659518614</v>
      </c>
      <c r="AP25" s="56">
        <f>'R2地域間取引基本表'!AP25</f>
        <v>0</v>
      </c>
      <c r="AQ25" s="56">
        <f>'R2地域間取引基本表'!AQ25</f>
        <v>0</v>
      </c>
      <c r="AR25" s="61">
        <f>'R2地域間取引基本表'!AR25</f>
        <v>17691.727569646384</v>
      </c>
      <c r="AS25" s="56">
        <f>'R2地域間取引基本表'!AS25</f>
        <v>0.16825062271360866</v>
      </c>
      <c r="AT25" s="56">
        <f>'R2地域間取引基本表'!AT25</f>
        <v>1.6103988174016828</v>
      </c>
      <c r="AU25" s="56">
        <f>'R2地域間取引基本表'!AU25</f>
        <v>1.1296827525056581</v>
      </c>
      <c r="AV25" s="56">
        <f>'R2地域間取引基本表'!AV25</f>
        <v>7.2107409734403702E-2</v>
      </c>
      <c r="AW25" s="56">
        <f>'R2地域間取引基本表'!AW25</f>
        <v>13.123548571661475</v>
      </c>
      <c r="AX25" s="56">
        <f>'R2地域間取引基本表'!AX25</f>
        <v>0.40860865516162098</v>
      </c>
      <c r="AY25" s="56">
        <f>'R2地域間取引基本表'!AY25</f>
        <v>1.3219691784640679</v>
      </c>
      <c r="AZ25" s="56">
        <f>'R2地域間取引基本表'!AZ25</f>
        <v>25.718309471937321</v>
      </c>
      <c r="BA25" s="56">
        <f>'R2地域間取引基本表'!BA25</f>
        <v>3.8457285191681976</v>
      </c>
      <c r="BB25" s="56">
        <f>'R2地域間取引基本表'!BB25</f>
        <v>1.7786494401152915</v>
      </c>
      <c r="BC25" s="56">
        <f>'R2地域間取引基本表'!BC25</f>
        <v>5.5763063527938863</v>
      </c>
      <c r="BD25" s="56">
        <f>'R2地域間取引基本表'!BD25</f>
        <v>1.3940765881984716</v>
      </c>
      <c r="BE25" s="56">
        <f>'R2地域間取引基本表'!BE25</f>
        <v>0.50475186814082595</v>
      </c>
      <c r="BF25" s="56">
        <f>'R2地域間取引基本表'!BF25</f>
        <v>10.431538608243736</v>
      </c>
      <c r="BG25" s="56">
        <f>'R2地域間取引基本表'!BG25</f>
        <v>213.72636245277258</v>
      </c>
      <c r="BH25" s="56">
        <f>'R2地域間取引基本表'!BH25</f>
        <v>63.406448959785656</v>
      </c>
      <c r="BI25" s="56">
        <f>'R2地域間取引基本表'!BI25</f>
        <v>3.9418717321474026</v>
      </c>
      <c r="BJ25" s="56">
        <f>'R2地域間取引基本表'!BJ25</f>
        <v>13.387942407354288</v>
      </c>
      <c r="BK25" s="56">
        <f>'R2地域間取引基本表'!BK25</f>
        <v>11.465078147770189</v>
      </c>
      <c r="BL25" s="56">
        <f>'R2地域間取引基本表'!BL25</f>
        <v>2695.086546233073</v>
      </c>
      <c r="BM25" s="56">
        <f>'R2地域間取引基本表'!BM25</f>
        <v>7064.9157551541612</v>
      </c>
      <c r="BN25" s="56">
        <f>'R2地域間取引基本表'!BN25</f>
        <v>3.5332630769857816</v>
      </c>
      <c r="BO25" s="56">
        <f>'R2地域間取引基本表'!BO25</f>
        <v>2818.077751436721</v>
      </c>
      <c r="BP25" s="56">
        <f>'R2地域間取引基本表'!BP25</f>
        <v>6.4175594663619302</v>
      </c>
      <c r="BQ25" s="56">
        <f>'R2地域間取引基本表'!BQ25</f>
        <v>0.81721731032324196</v>
      </c>
      <c r="BR25" s="56">
        <f>'R2地域間取引基本表'!BR25</f>
        <v>3.6774778964545889</v>
      </c>
      <c r="BS25" s="56">
        <f>'R2地域間取引基本表'!BS25</f>
        <v>489.9217775387836</v>
      </c>
      <c r="BT25" s="56">
        <f>'R2地域間取引基本表'!BT25</f>
        <v>94.244384522865644</v>
      </c>
      <c r="BU25" s="56">
        <f>'R2地域間取引基本表'!BU25</f>
        <v>134.96103521955894</v>
      </c>
      <c r="BV25" s="56">
        <f>'R2地域間取引基本表'!BV25</f>
        <v>100.56580077624837</v>
      </c>
      <c r="BW25" s="56">
        <f>'R2地域間取引基本表'!BW25</f>
        <v>258.69735032379572</v>
      </c>
      <c r="BX25" s="56">
        <f>'R2地域間取引基本表'!BX25</f>
        <v>2164.1596883586585</v>
      </c>
      <c r="BY25" s="56">
        <f>'R2地域間取引基本表'!BY25</f>
        <v>112.60773820189378</v>
      </c>
      <c r="BZ25" s="56">
        <f>'R2地域間取引基本表'!BZ25</f>
        <v>30.044754056001544</v>
      </c>
      <c r="CA25" s="56">
        <f>'R2地域間取引基本表'!CA25</f>
        <v>5.7205211722626936</v>
      </c>
      <c r="CB25" s="56">
        <f>'R2地域間取引基本表'!CB25</f>
        <v>2308.9994387118309</v>
      </c>
      <c r="CC25" s="56">
        <f>'R2地域間取引基本表'!CC25</f>
        <v>82.611055752381844</v>
      </c>
      <c r="CD25" s="56">
        <f>'R2地域間取引基本表'!CD25</f>
        <v>0</v>
      </c>
      <c r="CE25" s="56">
        <f>'R2地域間取引基本表'!CE25</f>
        <v>0</v>
      </c>
      <c r="CF25" s="61">
        <f>'R2地域間取引基本表'!CF25</f>
        <v>18748.070745764435</v>
      </c>
      <c r="CG25" s="61">
        <f>'R2地域間取引基本表'!CG25</f>
        <v>36439.798315410822</v>
      </c>
      <c r="CH25" s="56">
        <f>'R2地域間取引基本表'!CH25</f>
        <v>1458.2633154082166</v>
      </c>
      <c r="CI25" s="56">
        <f>'R2地域間取引基本表'!CI25</f>
        <v>222478.81356778945</v>
      </c>
      <c r="CJ25" s="56">
        <f>'R2地域間取引基本表'!CJ25</f>
        <v>0</v>
      </c>
      <c r="CK25" s="56">
        <f>'R2地域間取引基本表'!CK25</f>
        <v>41957.894372204602</v>
      </c>
      <c r="CL25" s="56">
        <f>'R2地域間取引基本表'!CL25</f>
        <v>94745.97602024705</v>
      </c>
      <c r="CM25" s="56">
        <f>'R2地域間取引基本表'!CM25</f>
        <v>-6888.6748452957172</v>
      </c>
      <c r="CN25" s="340"/>
      <c r="CO25" s="56">
        <f>'R2地域間取引基本表'!CP25</f>
        <v>793.54204412711283</v>
      </c>
      <c r="CP25" s="56">
        <f>'R2地域間取引基本表'!CQ25</f>
        <v>78832.579410692604</v>
      </c>
      <c r="CQ25" s="56">
        <f>'R2地域間取引基本表'!CR25</f>
        <v>0</v>
      </c>
      <c r="CR25" s="56">
        <f>'R2地域間取引基本表'!CS25</f>
        <v>35728.428341889958</v>
      </c>
      <c r="CS25" s="56">
        <f>'R2地域間取引基本表'!CT25</f>
        <v>116540.26000657896</v>
      </c>
      <c r="CT25" s="56">
        <f>'R2地域間取引基本表'!CU25</f>
        <v>-601.88054905306774</v>
      </c>
      <c r="CU25" s="341"/>
      <c r="CV25" s="61">
        <f>'R2地域間取引基本表'!CW25</f>
        <v>231292.92925423555</v>
      </c>
      <c r="CW25" s="61">
        <f>'R2地域間取引基本表'!CX25</f>
        <v>585045.20168458915</v>
      </c>
      <c r="CX25" s="56">
        <f>'R2地域間取引基本表'!CY25</f>
        <v>87296</v>
      </c>
      <c r="CY25" s="342">
        <f>'R2地域間取引基本表'!CZ25</f>
        <v>-291304</v>
      </c>
      <c r="CZ25" s="61">
        <f>'R2地域間取引基本表'!DA25</f>
        <v>417477</v>
      </c>
      <c r="DA25" s="59"/>
    </row>
    <row r="26" spans="1:105">
      <c r="A26" s="60"/>
      <c r="B26" s="55"/>
      <c r="C26" s="16" t="s">
        <v>24</v>
      </c>
      <c r="D26" s="17" t="s">
        <v>157</v>
      </c>
      <c r="E26" s="56">
        <f>'R2地域間取引基本表'!E26</f>
        <v>0.35980008388943718</v>
      </c>
      <c r="F26" s="56">
        <f>'R2地域間取引基本表'!F26</f>
        <v>0</v>
      </c>
      <c r="G26" s="56">
        <f>'R2地域間取引基本表'!G26</f>
        <v>698.01216274550802</v>
      </c>
      <c r="H26" s="56">
        <f>'R2地域間取引基本表'!H26</f>
        <v>0.35980008388943718</v>
      </c>
      <c r="I26" s="56">
        <f>'R2地域間取引基本表'!I26</f>
        <v>0</v>
      </c>
      <c r="J26" s="56">
        <f>'R2地域間取引基本表'!J26</f>
        <v>0</v>
      </c>
      <c r="K26" s="56">
        <f>'R2地域間取引基本表'!K26</f>
        <v>0</v>
      </c>
      <c r="L26" s="56">
        <f>'R2地域間取引基本表'!L26</f>
        <v>0</v>
      </c>
      <c r="M26" s="56">
        <f>'R2地域間取引基本表'!M26</f>
        <v>0</v>
      </c>
      <c r="N26" s="56">
        <f>'R2地域間取引基本表'!N26</f>
        <v>0</v>
      </c>
      <c r="O26" s="56">
        <f>'R2地域間取引基本表'!O26</f>
        <v>0.35980008388943718</v>
      </c>
      <c r="P26" s="56">
        <f>'R2地域間取引基本表'!P26</f>
        <v>0</v>
      </c>
      <c r="Q26" s="56">
        <f>'R2地域間取引基本表'!Q26</f>
        <v>0</v>
      </c>
      <c r="R26" s="56">
        <f>'R2地域間取引基本表'!R26</f>
        <v>0</v>
      </c>
      <c r="S26" s="56">
        <f>'R2地域間取引基本表'!S26</f>
        <v>0</v>
      </c>
      <c r="T26" s="56">
        <f>'R2地域間取引基本表'!T26</f>
        <v>360.87948414110542</v>
      </c>
      <c r="U26" s="56">
        <f>'R2地域間取引基本表'!U26</f>
        <v>0</v>
      </c>
      <c r="V26" s="56">
        <f>'R2地域間取引基本表'!V26</f>
        <v>0</v>
      </c>
      <c r="W26" s="56">
        <f>'R2地域間取引基本表'!W26</f>
        <v>0</v>
      </c>
      <c r="X26" s="56">
        <f>'R2地域間取引基本表'!X26</f>
        <v>0</v>
      </c>
      <c r="Y26" s="56">
        <f>'R2地域間取引基本表'!Y26</f>
        <v>149041.42794985708</v>
      </c>
      <c r="Z26" s="56">
        <f>'R2地域間取引基本表'!Z26</f>
        <v>0.35980008388943718</v>
      </c>
      <c r="AA26" s="56">
        <f>'R2地域間取引基本表'!AA26</f>
        <v>1.7990004194471858</v>
      </c>
      <c r="AB26" s="56">
        <f>'R2地域間取引基本表'!AB26</f>
        <v>0</v>
      </c>
      <c r="AC26" s="56">
        <f>'R2地域間取引基本表'!AC26</f>
        <v>0</v>
      </c>
      <c r="AD26" s="56">
        <f>'R2地域間取引基本表'!AD26</f>
        <v>0.35980008388943718</v>
      </c>
      <c r="AE26" s="56">
        <f>'R2地域間取引基本表'!AE26</f>
        <v>5.0372011744521199</v>
      </c>
      <c r="AF26" s="56">
        <f>'R2地域間取引基本表'!AF26</f>
        <v>0</v>
      </c>
      <c r="AG26" s="56">
        <f>'R2地域間取引基本表'!AG26</f>
        <v>0</v>
      </c>
      <c r="AH26" s="56">
        <f>'R2地域間取引基本表'!AH26</f>
        <v>11480.50107674416</v>
      </c>
      <c r="AI26" s="56">
        <f>'R2地域間取引基本表'!AI26</f>
        <v>0</v>
      </c>
      <c r="AJ26" s="56">
        <f>'R2地域間取引基本表'!AJ26</f>
        <v>3709.538864900097</v>
      </c>
      <c r="AK26" s="56">
        <f>'R2地域間取引基本表'!AK26</f>
        <v>60.806214177314871</v>
      </c>
      <c r="AL26" s="56">
        <f>'R2地域間取引基本表'!AL26</f>
        <v>0.35980008388943718</v>
      </c>
      <c r="AM26" s="56">
        <f>'R2地域間取引基本表'!AM26</f>
        <v>0</v>
      </c>
      <c r="AN26" s="56">
        <f>'R2地域間取引基本表'!AN26</f>
        <v>14935.301482250536</v>
      </c>
      <c r="AO26" s="56">
        <f>'R2地域間取引基本表'!AO26</f>
        <v>66.203215435656432</v>
      </c>
      <c r="AP26" s="56">
        <f>'R2地域間取引基本表'!AP26</f>
        <v>0</v>
      </c>
      <c r="AQ26" s="56">
        <f>'R2地域間取引基本表'!AQ26</f>
        <v>0</v>
      </c>
      <c r="AR26" s="61">
        <f>'R2地域間取引基本表'!AR26</f>
        <v>180361.66545234865</v>
      </c>
      <c r="AS26" s="56">
        <f>'R2地域間取引基本表'!AS26</f>
        <v>2.4073676745933414</v>
      </c>
      <c r="AT26" s="56">
        <f>'R2地域間取引基本表'!AT26</f>
        <v>0.11463655593301626</v>
      </c>
      <c r="AU26" s="56">
        <f>'R2地域間取引基本表'!AU26</f>
        <v>972.2517369605664</v>
      </c>
      <c r="AV26" s="56">
        <f>'R2地域間取引基本表'!AV26</f>
        <v>1.2418960226076761</v>
      </c>
      <c r="AW26" s="56">
        <f>'R2地域間取引基本表'!AW26</f>
        <v>0.40122794576555693</v>
      </c>
      <c r="AX26" s="56">
        <f>'R2地域間取引基本表'!AX26</f>
        <v>3.8212185311005419E-2</v>
      </c>
      <c r="AY26" s="56">
        <f>'R2地域間取引基本表'!AY26</f>
        <v>0.1910609265550271</v>
      </c>
      <c r="AZ26" s="56">
        <f>'R2地域間取引基本表'!AZ26</f>
        <v>3.8212185311005419E-2</v>
      </c>
      <c r="BA26" s="56">
        <f>'R2地域間取引基本表'!BA26</f>
        <v>1.9106092655502709E-2</v>
      </c>
      <c r="BB26" s="56">
        <f>'R2地域間取引基本表'!BB26</f>
        <v>1.9106092655502709E-2</v>
      </c>
      <c r="BC26" s="56">
        <f>'R2地域間取引基本表'!BC26</f>
        <v>0.93619854011963277</v>
      </c>
      <c r="BD26" s="56">
        <f>'R2地域間取引基本表'!BD26</f>
        <v>0.17195483389952437</v>
      </c>
      <c r="BE26" s="56">
        <f>'R2地域間取引基本表'!BE26</f>
        <v>3.8212185311005419E-2</v>
      </c>
      <c r="BF26" s="56">
        <f>'R2地域間取引基本表'!BF26</f>
        <v>0.24837920452153522</v>
      </c>
      <c r="BG26" s="56">
        <f>'R2地域間取引基本表'!BG26</f>
        <v>5.7318277966508131E-2</v>
      </c>
      <c r="BH26" s="56">
        <f>'R2地域間取引基本表'!BH26</f>
        <v>129.36735337040884</v>
      </c>
      <c r="BI26" s="56">
        <f>'R2地域間取引基本表'!BI26</f>
        <v>7.6424370622010837E-2</v>
      </c>
      <c r="BJ26" s="56">
        <f>'R2地域間取引基本表'!BJ26</f>
        <v>1.9106092655502709E-2</v>
      </c>
      <c r="BK26" s="56">
        <f>'R2地域間取引基本表'!BK26</f>
        <v>3.8212185311005419E-2</v>
      </c>
      <c r="BL26" s="56">
        <f>'R2地域間取引基本表'!BL26</f>
        <v>1.9106092655502709E-2</v>
      </c>
      <c r="BM26" s="56">
        <f>'R2地域間取引基本表'!BM26</f>
        <v>383353.75664620305</v>
      </c>
      <c r="BN26" s="56">
        <f>'R2地域間取引基本表'!BN26</f>
        <v>0.49675840904307045</v>
      </c>
      <c r="BO26" s="56">
        <f>'R2地域間取引基本表'!BO26</f>
        <v>3.6492636972010177</v>
      </c>
      <c r="BP26" s="56">
        <f>'R2地域間取引基本表'!BP26</f>
        <v>0.11463655593301626</v>
      </c>
      <c r="BQ26" s="56">
        <f>'R2地域間取引基本表'!BQ26</f>
        <v>5.7318277966508131E-2</v>
      </c>
      <c r="BR26" s="56">
        <f>'R2地域間取引基本表'!BR26</f>
        <v>0.57318277966508124</v>
      </c>
      <c r="BS26" s="56">
        <f>'R2地域間取引基本表'!BS26</f>
        <v>8.7888026215312465</v>
      </c>
      <c r="BT26" s="56">
        <f>'R2地域間取引基本表'!BT26</f>
        <v>0.3821218531100542</v>
      </c>
      <c r="BU26" s="56">
        <f>'R2地域間取引基本表'!BU26</f>
        <v>0.11463655593301626</v>
      </c>
      <c r="BV26" s="56">
        <f>'R2地域間取引基本表'!BV26</f>
        <v>14048.518868664587</v>
      </c>
      <c r="BW26" s="56">
        <f>'R2地域間取引基本表'!BW26</f>
        <v>1.0508350960526491</v>
      </c>
      <c r="BX26" s="56">
        <f>'R2地域間取引基本表'!BX26</f>
        <v>7080.2976040908834</v>
      </c>
      <c r="BY26" s="56">
        <f>'R2地域間取引基本表'!BY26</f>
        <v>116.48984692060002</v>
      </c>
      <c r="BZ26" s="56">
        <f>'R2地域間取引基本表'!BZ26</f>
        <v>0.80245589153111385</v>
      </c>
      <c r="CA26" s="56">
        <f>'R2地域間取引基本表'!CA26</f>
        <v>9.553046327751355E-2</v>
      </c>
      <c r="CB26" s="56">
        <f>'R2地域間取引基本表'!CB26</f>
        <v>30935.171376933482</v>
      </c>
      <c r="CC26" s="56">
        <f>'R2地域間取引基本表'!CC26</f>
        <v>61.483406165407722</v>
      </c>
      <c r="CD26" s="56">
        <f>'R2地域間取引基本表'!CD26</f>
        <v>0</v>
      </c>
      <c r="CE26" s="56">
        <f>'R2地域間取引基本表'!CE26</f>
        <v>0.22927311186603253</v>
      </c>
      <c r="CF26" s="61">
        <f>'R2地域間取引基本表'!CF26</f>
        <v>436719.76739208645</v>
      </c>
      <c r="CG26" s="61">
        <f>'R2地域間取引基本表'!CG26</f>
        <v>617081.4328444351</v>
      </c>
      <c r="CH26" s="56">
        <f>'R2地域間取引基本表'!CH26</f>
        <v>0</v>
      </c>
      <c r="CI26" s="56">
        <f>'R2地域間取引基本表'!CI26</f>
        <v>29505.405879353297</v>
      </c>
      <c r="CJ26" s="56">
        <f>'R2地域間取引基本表'!CJ26</f>
        <v>0</v>
      </c>
      <c r="CK26" s="56">
        <f>'R2地域間取引基本表'!CK26</f>
        <v>9386.104788423745</v>
      </c>
      <c r="CL26" s="56">
        <f>'R2地域間取引基本表'!CL26</f>
        <v>71043.605964221031</v>
      </c>
      <c r="CM26" s="56">
        <f>'R2地域間取引基本表'!CM26</f>
        <v>3927.2179156532065</v>
      </c>
      <c r="CN26" s="340"/>
      <c r="CO26" s="56">
        <f>'R2地域間取引基本表'!CP26</f>
        <v>0</v>
      </c>
      <c r="CP26" s="56">
        <f>'R2地域間取引基本表'!CQ26</f>
        <v>107241.9439986497</v>
      </c>
      <c r="CQ26" s="56">
        <f>'R2地域間取引基本表'!CR26</f>
        <v>0</v>
      </c>
      <c r="CR26" s="56">
        <f>'R2地域間取引基本表'!CS26</f>
        <v>15481.437605641979</v>
      </c>
      <c r="CS26" s="56">
        <f>'R2地域間取引基本表'!CT26</f>
        <v>127916.36026977935</v>
      </c>
      <c r="CT26" s="56">
        <f>'R2地域間取引基本表'!CU26</f>
        <v>-1504.5092661575609</v>
      </c>
      <c r="CU26" s="341"/>
      <c r="CV26" s="61">
        <f>'R2地域間取引基本表'!CW26</f>
        <v>249135.23260791347</v>
      </c>
      <c r="CW26" s="61">
        <f>'R2地域間取引基本表'!CX26</f>
        <v>362997.56715556473</v>
      </c>
      <c r="CX26" s="56">
        <f>'R2地域間取引基本表'!CY26</f>
        <v>336027</v>
      </c>
      <c r="CY26" s="342">
        <f>'R2地域間取引基本表'!CZ26</f>
        <v>-121225</v>
      </c>
      <c r="CZ26" s="61">
        <f>'R2地域間取引基本表'!DA26</f>
        <v>1194880.9999999998</v>
      </c>
      <c r="DA26" s="59"/>
    </row>
    <row r="27" spans="1:105">
      <c r="A27" s="60"/>
      <c r="B27" s="55"/>
      <c r="C27" s="16" t="s">
        <v>25</v>
      </c>
      <c r="D27" s="17" t="s">
        <v>49</v>
      </c>
      <c r="E27" s="56">
        <f>'R2地域間取引基本表'!E27</f>
        <v>88.678930764678086</v>
      </c>
      <c r="F27" s="56">
        <f>'R2地域間取引基本表'!F27</f>
        <v>6.9676302743675649</v>
      </c>
      <c r="G27" s="56">
        <f>'R2地域間取引基本表'!G27</f>
        <v>171.02365218902204</v>
      </c>
      <c r="H27" s="56">
        <f>'R2地域間取引基本表'!H27</f>
        <v>13.93526054873513</v>
      </c>
      <c r="I27" s="56">
        <f>'R2地域間取引基本表'!I27</f>
        <v>8447.9349972036543</v>
      </c>
      <c r="J27" s="56">
        <f>'R2地域間取引基本表'!J27</f>
        <v>713.86539265565864</v>
      </c>
      <c r="K27" s="56">
        <f>'R2地域間取引基本表'!K27</f>
        <v>3051.1886392389597</v>
      </c>
      <c r="L27" s="56">
        <f>'R2地域間取引基本表'!L27</f>
        <v>4799.4304171711847</v>
      </c>
      <c r="M27" s="56">
        <f>'R2地域間取引基本表'!M27</f>
        <v>651.15672018635064</v>
      </c>
      <c r="N27" s="56">
        <f>'R2地域間取引基本表'!N27</f>
        <v>1518.3099788780955</v>
      </c>
      <c r="O27" s="56">
        <f>'R2地域間取引基本表'!O27</f>
        <v>1826.7859737523688</v>
      </c>
      <c r="P27" s="56">
        <f>'R2地域間取引基本表'!P27</f>
        <v>11334.434193593926</v>
      </c>
      <c r="Q27" s="56">
        <f>'R2地域間取引基本表'!Q27</f>
        <v>4205.9150019818753</v>
      </c>
      <c r="R27" s="56">
        <f>'R2地域間取引基本表'!R27</f>
        <v>1992.7422584691235</v>
      </c>
      <c r="S27" s="56">
        <f>'R2地域間取引基本表'!S27</f>
        <v>639.75514337374909</v>
      </c>
      <c r="T27" s="56">
        <f>'R2地域間取引基本表'!T27</f>
        <v>1482.2049856381909</v>
      </c>
      <c r="U27" s="56">
        <f>'R2地域間取引基本表'!U27</f>
        <v>1188.9310931807199</v>
      </c>
      <c r="V27" s="56">
        <f>'R2地域間取引基本表'!V27</f>
        <v>624.55304095694714</v>
      </c>
      <c r="W27" s="56">
        <f>'R2地域間取引基本表'!W27</f>
        <v>2128.2943383522743</v>
      </c>
      <c r="X27" s="56">
        <f>'R2地域間取引基本表'!X27</f>
        <v>1427.7307853113173</v>
      </c>
      <c r="Y27" s="56">
        <f>'R2地域間取引基本表'!Y27</f>
        <v>1600.0212793684063</v>
      </c>
      <c r="Z27" s="56">
        <f>'R2地域間取引基本表'!Z27</f>
        <v>10842.899548783997</v>
      </c>
      <c r="AA27" s="56">
        <f>'R2地域間取引基本表'!AA27</f>
        <v>4013.3550380357174</v>
      </c>
      <c r="AB27" s="56">
        <f>'R2地域間取引基本表'!AB27</f>
        <v>8143.2595279335828</v>
      </c>
      <c r="AC27" s="56">
        <f>'R2地域間取引基本表'!AC27</f>
        <v>428.82597234062189</v>
      </c>
      <c r="AD27" s="56">
        <f>'R2地域間取引基本表'!AD27</f>
        <v>765.80590924639864</v>
      </c>
      <c r="AE27" s="56">
        <f>'R2地域間取引基本表'!AE27</f>
        <v>10123.333367722038</v>
      </c>
      <c r="AF27" s="56">
        <f>'R2地域間取引基本表'!AF27</f>
        <v>10727.616938789915</v>
      </c>
      <c r="AG27" s="56">
        <f>'R2地域間取引基本表'!AG27</f>
        <v>135.55207988315078</v>
      </c>
      <c r="AH27" s="56">
        <f>'R2地域間取引基本表'!AH27</f>
        <v>2495.6784800916548</v>
      </c>
      <c r="AI27" s="56">
        <f>'R2地域間取引基本表'!AI27</f>
        <v>10804.260871807959</v>
      </c>
      <c r="AJ27" s="56">
        <f>'R2地域間取引基本表'!AJ27</f>
        <v>6076.4070201825498</v>
      </c>
      <c r="AK27" s="56">
        <f>'R2地域間取引基本表'!AK27</f>
        <v>16541.154271348598</v>
      </c>
      <c r="AL27" s="56">
        <f>'R2地域間取引基本表'!AL27</f>
        <v>6528.6695670824083</v>
      </c>
      <c r="AM27" s="56">
        <f>'R2地域間取引基本表'!AM27</f>
        <v>4756.9912145909466</v>
      </c>
      <c r="AN27" s="56">
        <f>'R2地域間取引基本表'!AN27</f>
        <v>7433.1946608821245</v>
      </c>
      <c r="AO27" s="56">
        <f>'R2地域間取引基本表'!AO27</f>
        <v>5161.7471914382986</v>
      </c>
      <c r="AP27" s="56">
        <f>'R2地域間取引基本表'!AP27</f>
        <v>4456.1162709250748</v>
      </c>
      <c r="AQ27" s="56">
        <f>'R2地域間取引基本表'!AQ27</f>
        <v>89.945772632744934</v>
      </c>
      <c r="AR27" s="61">
        <f>'R2地域間取引基本表'!AR27</f>
        <v>157438.67341680735</v>
      </c>
      <c r="AS27" s="56">
        <f>'R2地域間取引基本表'!AS27</f>
        <v>219.31931968012066</v>
      </c>
      <c r="AT27" s="56">
        <f>'R2地域間取引基本表'!AT27</f>
        <v>55.10677368397559</v>
      </c>
      <c r="AU27" s="56">
        <f>'R2地域間取引基本表'!AU27</f>
        <v>166.95177158862342</v>
      </c>
      <c r="AV27" s="56">
        <f>'R2地域間取引基本表'!AV27</f>
        <v>27.835365947095855</v>
      </c>
      <c r="AW27" s="56">
        <f>'R2地域間取引基本表'!AW27</f>
        <v>4738.397023600528</v>
      </c>
      <c r="AX27" s="56">
        <f>'R2地域間取引基本表'!AX27</f>
        <v>888.95927021781665</v>
      </c>
      <c r="AY27" s="56">
        <f>'R2地域間取引基本表'!AY27</f>
        <v>2682.7693473627546</v>
      </c>
      <c r="AZ27" s="56">
        <f>'R2地域間取引基本表'!AZ27</f>
        <v>2153.5348498042226</v>
      </c>
      <c r="BA27" s="56">
        <f>'R2地域間取引基本表'!BA27</f>
        <v>308.38443416496716</v>
      </c>
      <c r="BB27" s="56">
        <f>'R2地域間取引基本表'!BB27</f>
        <v>1266.9321192505236</v>
      </c>
      <c r="BC27" s="56">
        <f>'R2地域間取引基本表'!BC27</f>
        <v>960.07842879900011</v>
      </c>
      <c r="BD27" s="56">
        <f>'R2地域間取引基本表'!BD27</f>
        <v>3203.2020685689845</v>
      </c>
      <c r="BE27" s="56">
        <f>'R2地域間取引基本表'!BE27</f>
        <v>5864.0374698272617</v>
      </c>
      <c r="BF27" s="56">
        <f>'R2地域間取引基本表'!BF27</f>
        <v>392.81703478018125</v>
      </c>
      <c r="BG27" s="56">
        <f>'R2地域間取引基本表'!BG27</f>
        <v>187.29454988570504</v>
      </c>
      <c r="BH27" s="56">
        <f>'R2地域間取引基本表'!BH27</f>
        <v>759.63156779646897</v>
      </c>
      <c r="BI27" s="56">
        <f>'R2地域間取引基本表'!BI27</f>
        <v>608.18864698878906</v>
      </c>
      <c r="BJ27" s="56">
        <f>'R2地域間取引基本表'!BJ27</f>
        <v>622.85156045440829</v>
      </c>
      <c r="BK27" s="56">
        <f>'R2地域間取引基本表'!BK27</f>
        <v>1032.788755187579</v>
      </c>
      <c r="BL27" s="56">
        <f>'R2地域間取引基本表'!BL27</f>
        <v>436.96690609424354</v>
      </c>
      <c r="BM27" s="56">
        <f>'R2地域間取引基本表'!BM27</f>
        <v>1158.4910119718229</v>
      </c>
      <c r="BN27" s="56">
        <f>'R2地域間取引基本表'!BN27</f>
        <v>6656.5196033688198</v>
      </c>
      <c r="BO27" s="56">
        <f>'R2地域間取引基本表'!BO27</f>
        <v>4201.0656974524645</v>
      </c>
      <c r="BP27" s="56">
        <f>'R2地域間取引基本表'!BP27</f>
        <v>3398.5531643149197</v>
      </c>
      <c r="BQ27" s="56">
        <f>'R2地域間取引基本表'!BQ27</f>
        <v>276.96390531006881</v>
      </c>
      <c r="BR27" s="56">
        <f>'R2地域間取引基本表'!BR27</f>
        <v>632.45899139273297</v>
      </c>
      <c r="BS27" s="56">
        <f>'R2地域間取引基本表'!BS27</f>
        <v>9005.5465384715317</v>
      </c>
      <c r="BT27" s="56">
        <f>'R2地域間取引基本表'!BT27</f>
        <v>9984.6182741360262</v>
      </c>
      <c r="BU27" s="56">
        <f>'R2地域間取引基本表'!BU27</f>
        <v>116.6990667854366</v>
      </c>
      <c r="BV27" s="56">
        <f>'R2地域間取引基本表'!BV27</f>
        <v>1611.3695961400215</v>
      </c>
      <c r="BW27" s="56">
        <f>'R2地域間取引基本表'!BW27</f>
        <v>25923.708745380398</v>
      </c>
      <c r="BX27" s="56">
        <f>'R2地域間取引基本表'!BX27</f>
        <v>5610.5785370644153</v>
      </c>
      <c r="BY27" s="56">
        <f>'R2地域間取引基本表'!BY27</f>
        <v>15176.88080877263</v>
      </c>
      <c r="BZ27" s="56">
        <f>'R2地域間取引基本表'!BZ27</f>
        <v>4951.9760543552347</v>
      </c>
      <c r="CA27" s="56">
        <f>'R2地域間取引基本表'!CA27</f>
        <v>3588.8084948042597</v>
      </c>
      <c r="CB27" s="56">
        <f>'R2地域間取引基本表'!CB27</f>
        <v>12151.728403714736</v>
      </c>
      <c r="CC27" s="56">
        <f>'R2地域間取引基本表'!CC27</f>
        <v>4250.5530303989299</v>
      </c>
      <c r="CD27" s="56">
        <f>'R2地域間取引基本表'!CD27</f>
        <v>3706.8368916566342</v>
      </c>
      <c r="CE27" s="56">
        <f>'R2地域間取引基本表'!CE27</f>
        <v>114.46337530922268</v>
      </c>
      <c r="CF27" s="61">
        <f>'R2地域間取引基本表'!CF27</f>
        <v>139093.86745448355</v>
      </c>
      <c r="CG27" s="61">
        <f>'R2地域間取引基本表'!CG27</f>
        <v>296532.5408712909</v>
      </c>
      <c r="CH27" s="56">
        <f>'R2地域間取引基本表'!CH27</f>
        <v>5080.0358909479874</v>
      </c>
      <c r="CI27" s="56">
        <f>'R2地域間取引基本表'!CI27</f>
        <v>55466.137509570013</v>
      </c>
      <c r="CJ27" s="56">
        <f>'R2地域間取引基本表'!CJ27</f>
        <v>0.63342093403341493</v>
      </c>
      <c r="CK27" s="56">
        <f>'R2地域間取引基本表'!CK27</f>
        <v>1945.8691093506507</v>
      </c>
      <c r="CL27" s="56">
        <f>'R2地域間取引基本表'!CL27</f>
        <v>22288.182405833773</v>
      </c>
      <c r="CM27" s="56">
        <f>'R2地域間取引基本表'!CM27</f>
        <v>-8906.5317534438473</v>
      </c>
      <c r="CN27" s="340"/>
      <c r="CO27" s="56">
        <f>'R2地域間取引基本表'!CP27</f>
        <v>3885.2088170021339</v>
      </c>
      <c r="CP27" s="56">
        <f>'R2地域間取引基本表'!CQ27</f>
        <v>46468.726484918458</v>
      </c>
      <c r="CQ27" s="56">
        <f>'R2地域間取引基本表'!CR27</f>
        <v>0.24169637580691047</v>
      </c>
      <c r="CR27" s="56">
        <f>'R2地域間取引基本表'!CS27</f>
        <v>1921.2243499244807</v>
      </c>
      <c r="CS27" s="56">
        <f>'R2地域間取引基本表'!CT27</f>
        <v>21768.303521590788</v>
      </c>
      <c r="CT27" s="56">
        <f>'R2地域間取引基本表'!CU27</f>
        <v>-1520.5723242952254</v>
      </c>
      <c r="CU27" s="341"/>
      <c r="CV27" s="61">
        <f>'R2地域間取引基本表'!CW27</f>
        <v>72523.132545516433</v>
      </c>
      <c r="CW27" s="61">
        <f>'R2地域間取引基本表'!CX27</f>
        <v>148397.45912870904</v>
      </c>
      <c r="CX27" s="56">
        <f>'R2地域間取引基本表'!CY27</f>
        <v>16159</v>
      </c>
      <c r="CY27" s="342">
        <f>'R2地域間取引基本表'!CZ27</f>
        <v>-85092</v>
      </c>
      <c r="CZ27" s="61">
        <f>'R2地域間取引基本表'!DA27</f>
        <v>375996.99999999994</v>
      </c>
      <c r="DA27" s="59"/>
    </row>
    <row r="28" spans="1:105">
      <c r="A28" s="60"/>
      <c r="B28" s="55"/>
      <c r="C28" s="16" t="s">
        <v>26</v>
      </c>
      <c r="D28" s="17" t="s">
        <v>50</v>
      </c>
      <c r="E28" s="56">
        <f>'R2地域間取引基本表'!E28</f>
        <v>757</v>
      </c>
      <c r="F28" s="56">
        <f>'R2地域間取引基本表'!F28</f>
        <v>10</v>
      </c>
      <c r="G28" s="56">
        <f>'R2地域間取引基本表'!G28</f>
        <v>79</v>
      </c>
      <c r="H28" s="56">
        <f>'R2地域間取引基本表'!H28</f>
        <v>62</v>
      </c>
      <c r="I28" s="56">
        <f>'R2地域間取引基本表'!I28</f>
        <v>1908</v>
      </c>
      <c r="J28" s="56">
        <f>'R2地域間取引基本表'!J28</f>
        <v>287</v>
      </c>
      <c r="K28" s="56">
        <f>'R2地域間取引基本表'!K28</f>
        <v>2275</v>
      </c>
      <c r="L28" s="56">
        <f>'R2地域間取引基本表'!L28</f>
        <v>6639</v>
      </c>
      <c r="M28" s="56">
        <f>'R2地域間取引基本表'!M28</f>
        <v>303</v>
      </c>
      <c r="N28" s="56">
        <f>'R2地域間取引基本表'!N28</f>
        <v>2517</v>
      </c>
      <c r="O28" s="56">
        <f>'R2地域間取引基本表'!O28</f>
        <v>1910</v>
      </c>
      <c r="P28" s="56">
        <f>'R2地域間取引基本表'!P28</f>
        <v>10518</v>
      </c>
      <c r="Q28" s="56">
        <f>'R2地域間取引基本表'!Q28</f>
        <v>787</v>
      </c>
      <c r="R28" s="56">
        <f>'R2地域間取引基本表'!R28</f>
        <v>2597</v>
      </c>
      <c r="S28" s="56">
        <f>'R2地域間取引基本表'!S28</f>
        <v>2871</v>
      </c>
      <c r="T28" s="56">
        <f>'R2地域間取引基本表'!T28</f>
        <v>1931</v>
      </c>
      <c r="U28" s="56">
        <f>'R2地域間取引基本表'!U28</f>
        <v>295</v>
      </c>
      <c r="V28" s="56">
        <f>'R2地域間取引基本表'!V28</f>
        <v>1123</v>
      </c>
      <c r="W28" s="56">
        <f>'R2地域間取引基本表'!W28</f>
        <v>3214</v>
      </c>
      <c r="X28" s="56">
        <f>'R2地域間取引基本表'!X28</f>
        <v>1038</v>
      </c>
      <c r="Y28" s="56">
        <f>'R2地域間取引基本表'!Y28</f>
        <v>2096</v>
      </c>
      <c r="Z28" s="56">
        <f>'R2地域間取引基本表'!Z28</f>
        <v>844</v>
      </c>
      <c r="AA28" s="56">
        <f>'R2地域間取引基本表'!AA28</f>
        <v>2580</v>
      </c>
      <c r="AB28" s="56">
        <f>'R2地域間取引基本表'!AB28</f>
        <v>35913</v>
      </c>
      <c r="AC28" s="56">
        <f>'R2地域間取引基本表'!AC28</f>
        <v>8902</v>
      </c>
      <c r="AD28" s="56">
        <f>'R2地域間取引基本表'!AD28</f>
        <v>782</v>
      </c>
      <c r="AE28" s="56">
        <f>'R2地域間取引基本表'!AE28</f>
        <v>13023</v>
      </c>
      <c r="AF28" s="56">
        <f>'R2地域間取引基本表'!AF28</f>
        <v>4374</v>
      </c>
      <c r="AG28" s="56">
        <f>'R2地域間取引基本表'!AG28</f>
        <v>47427</v>
      </c>
      <c r="AH28" s="56">
        <f>'R2地域間取引基本表'!AH28</f>
        <v>14767</v>
      </c>
      <c r="AI28" s="56">
        <f>'R2地域間取引基本表'!AI28</f>
        <v>5918</v>
      </c>
      <c r="AJ28" s="56">
        <f>'R2地域間取引基本表'!AJ28</f>
        <v>12535</v>
      </c>
      <c r="AK28" s="56">
        <f>'R2地域間取引基本表'!AK28</f>
        <v>15044</v>
      </c>
      <c r="AL28" s="56">
        <f>'R2地域間取引基本表'!AL28</f>
        <v>9267</v>
      </c>
      <c r="AM28" s="56">
        <f>'R2地域間取引基本表'!AM28</f>
        <v>307</v>
      </c>
      <c r="AN28" s="56">
        <f>'R2地域間取引基本表'!AN28</f>
        <v>3820</v>
      </c>
      <c r="AO28" s="56">
        <f>'R2地域間取引基本表'!AO28</f>
        <v>4811</v>
      </c>
      <c r="AP28" s="56">
        <f>'R2地域間取引基本表'!AP28</f>
        <v>0</v>
      </c>
      <c r="AQ28" s="56">
        <f>'R2地域間取引基本表'!AQ28</f>
        <v>2805</v>
      </c>
      <c r="AR28" s="61">
        <f>'R2地域間取引基本表'!AR28</f>
        <v>226336</v>
      </c>
      <c r="AS28" s="56">
        <f>'R2地域間取引基本表'!AS28</f>
        <v>0</v>
      </c>
      <c r="AT28" s="56">
        <f>'R2地域間取引基本表'!AT28</f>
        <v>0</v>
      </c>
      <c r="AU28" s="56">
        <f>'R2地域間取引基本表'!AU28</f>
        <v>0</v>
      </c>
      <c r="AV28" s="56">
        <f>'R2地域間取引基本表'!AV28</f>
        <v>0</v>
      </c>
      <c r="AW28" s="56">
        <f>'R2地域間取引基本表'!AW28</f>
        <v>0</v>
      </c>
      <c r="AX28" s="56">
        <f>'R2地域間取引基本表'!AX28</f>
        <v>0</v>
      </c>
      <c r="AY28" s="56">
        <f>'R2地域間取引基本表'!AY28</f>
        <v>0</v>
      </c>
      <c r="AZ28" s="56">
        <f>'R2地域間取引基本表'!AZ28</f>
        <v>0</v>
      </c>
      <c r="BA28" s="56">
        <f>'R2地域間取引基本表'!BA28</f>
        <v>0</v>
      </c>
      <c r="BB28" s="56">
        <f>'R2地域間取引基本表'!BB28</f>
        <v>0</v>
      </c>
      <c r="BC28" s="56">
        <f>'R2地域間取引基本表'!BC28</f>
        <v>0</v>
      </c>
      <c r="BD28" s="56">
        <f>'R2地域間取引基本表'!BD28</f>
        <v>0</v>
      </c>
      <c r="BE28" s="56">
        <f>'R2地域間取引基本表'!BE28</f>
        <v>0</v>
      </c>
      <c r="BF28" s="56">
        <f>'R2地域間取引基本表'!BF28</f>
        <v>0</v>
      </c>
      <c r="BG28" s="56">
        <f>'R2地域間取引基本表'!BG28</f>
        <v>0</v>
      </c>
      <c r="BH28" s="56">
        <f>'R2地域間取引基本表'!BH28</f>
        <v>0</v>
      </c>
      <c r="BI28" s="56">
        <f>'R2地域間取引基本表'!BI28</f>
        <v>0</v>
      </c>
      <c r="BJ28" s="56">
        <f>'R2地域間取引基本表'!BJ28</f>
        <v>0</v>
      </c>
      <c r="BK28" s="56">
        <f>'R2地域間取引基本表'!BK28</f>
        <v>0</v>
      </c>
      <c r="BL28" s="56">
        <f>'R2地域間取引基本表'!BL28</f>
        <v>0</v>
      </c>
      <c r="BM28" s="56">
        <f>'R2地域間取引基本表'!BM28</f>
        <v>0</v>
      </c>
      <c r="BN28" s="56">
        <f>'R2地域間取引基本表'!BN28</f>
        <v>0</v>
      </c>
      <c r="BO28" s="56">
        <f>'R2地域間取引基本表'!BO28</f>
        <v>0</v>
      </c>
      <c r="BP28" s="56">
        <f>'R2地域間取引基本表'!BP28</f>
        <v>0</v>
      </c>
      <c r="BQ28" s="56">
        <f>'R2地域間取引基本表'!BQ28</f>
        <v>0</v>
      </c>
      <c r="BR28" s="56">
        <f>'R2地域間取引基本表'!BR28</f>
        <v>0</v>
      </c>
      <c r="BS28" s="56">
        <f>'R2地域間取引基本表'!BS28</f>
        <v>0</v>
      </c>
      <c r="BT28" s="56">
        <f>'R2地域間取引基本表'!BT28</f>
        <v>0</v>
      </c>
      <c r="BU28" s="56">
        <f>'R2地域間取引基本表'!BU28</f>
        <v>0</v>
      </c>
      <c r="BV28" s="56">
        <f>'R2地域間取引基本表'!BV28</f>
        <v>0</v>
      </c>
      <c r="BW28" s="56">
        <f>'R2地域間取引基本表'!BW28</f>
        <v>0</v>
      </c>
      <c r="BX28" s="56">
        <f>'R2地域間取引基本表'!BX28</f>
        <v>0</v>
      </c>
      <c r="BY28" s="56">
        <f>'R2地域間取引基本表'!BY28</f>
        <v>0</v>
      </c>
      <c r="BZ28" s="56">
        <f>'R2地域間取引基本表'!BZ28</f>
        <v>0</v>
      </c>
      <c r="CA28" s="56">
        <f>'R2地域間取引基本表'!CA28</f>
        <v>0</v>
      </c>
      <c r="CB28" s="56">
        <f>'R2地域間取引基本表'!CB28</f>
        <v>0</v>
      </c>
      <c r="CC28" s="56">
        <f>'R2地域間取引基本表'!CC28</f>
        <v>0</v>
      </c>
      <c r="CD28" s="56">
        <f>'R2地域間取引基本表'!CD28</f>
        <v>0</v>
      </c>
      <c r="CE28" s="56">
        <f>'R2地域間取引基本表'!CE28</f>
        <v>0</v>
      </c>
      <c r="CF28" s="61">
        <f>'R2地域間取引基本表'!CF28</f>
        <v>0</v>
      </c>
      <c r="CG28" s="61">
        <f>'R2地域間取引基本表'!CG28</f>
        <v>226336</v>
      </c>
      <c r="CH28" s="56">
        <f>'R2地域間取引基本表'!CH28</f>
        <v>0</v>
      </c>
      <c r="CI28" s="56">
        <f>'R2地域間取引基本表'!CI28</f>
        <v>0</v>
      </c>
      <c r="CJ28" s="56">
        <f>'R2地域間取引基本表'!CJ28</f>
        <v>0</v>
      </c>
      <c r="CK28" s="56">
        <f>'R2地域間取引基本表'!CK28</f>
        <v>681803</v>
      </c>
      <c r="CL28" s="56">
        <f>'R2地域間取引基本表'!CL28</f>
        <v>1284357</v>
      </c>
      <c r="CM28" s="56">
        <f>'R2地域間取引基本表'!CM28</f>
        <v>0</v>
      </c>
      <c r="CN28" s="340"/>
      <c r="CO28" s="56">
        <f>'R2地域間取引基本表'!CP28</f>
        <v>0</v>
      </c>
      <c r="CP28" s="56">
        <f>'R2地域間取引基本表'!CQ28</f>
        <v>0</v>
      </c>
      <c r="CQ28" s="56">
        <f>'R2地域間取引基本表'!CR28</f>
        <v>0</v>
      </c>
      <c r="CR28" s="56">
        <f>'R2地域間取引基本表'!CS28</f>
        <v>0</v>
      </c>
      <c r="CS28" s="56">
        <f>'R2地域間取引基本表'!CT28</f>
        <v>0</v>
      </c>
      <c r="CT28" s="56">
        <f>'R2地域間取引基本表'!CU28</f>
        <v>0</v>
      </c>
      <c r="CU28" s="341"/>
      <c r="CV28" s="61">
        <f>'R2地域間取引基本表'!CW28</f>
        <v>0</v>
      </c>
      <c r="CW28" s="61">
        <f>'R2地域間取引基本表'!CX28</f>
        <v>1966160</v>
      </c>
      <c r="CX28" s="56">
        <f>'R2地域間取引基本表'!CY28</f>
        <v>0</v>
      </c>
      <c r="CY28" s="342">
        <f>'R2地域間取引基本表'!CZ28</f>
        <v>0</v>
      </c>
      <c r="CZ28" s="61">
        <f>'R2地域間取引基本表'!DA28</f>
        <v>2192496</v>
      </c>
      <c r="DA28" s="59"/>
    </row>
    <row r="29" spans="1:105">
      <c r="A29" s="60"/>
      <c r="B29" s="55"/>
      <c r="C29" s="16" t="s">
        <v>27</v>
      </c>
      <c r="D29" s="17" t="s">
        <v>158</v>
      </c>
      <c r="E29" s="56">
        <f>'R2地域間取引基本表'!E29</f>
        <v>1794.9225490125955</v>
      </c>
      <c r="F29" s="56">
        <f>'R2地域間取引基本表'!F29</f>
        <v>38.976603235796894</v>
      </c>
      <c r="G29" s="56">
        <f>'R2地域間取引基本表'!G29</f>
        <v>466.71983874659361</v>
      </c>
      <c r="H29" s="56">
        <f>'R2地域間取引基本表'!H29</f>
        <v>137.91721144974287</v>
      </c>
      <c r="I29" s="56">
        <f>'R2地域間取引基本表'!I29</f>
        <v>32460.514694838032</v>
      </c>
      <c r="J29" s="56">
        <f>'R2地域間取引基本表'!J29</f>
        <v>2285.6279897504487</v>
      </c>
      <c r="K29" s="56">
        <f>'R2地域間取引基本表'!K29</f>
        <v>15350.785274406162</v>
      </c>
      <c r="L29" s="56">
        <f>'R2地域間取引基本表'!L29</f>
        <v>47616.416953065207</v>
      </c>
      <c r="M29" s="56">
        <f>'R2地域間取引基本表'!M29</f>
        <v>1384.1691149122744</v>
      </c>
      <c r="N29" s="56">
        <f>'R2地域間取引基本表'!N29</f>
        <v>14038.572965467667</v>
      </c>
      <c r="O29" s="56">
        <f>'R2地域間取引基本表'!O29</f>
        <v>13702.774537590032</v>
      </c>
      <c r="P29" s="56">
        <f>'R2地域間取引基本表'!P29</f>
        <v>97507.468494968212</v>
      </c>
      <c r="Q29" s="56">
        <f>'R2地域間取引基本表'!Q29</f>
        <v>7803.3158478231326</v>
      </c>
      <c r="R29" s="56">
        <f>'R2地域間取引基本表'!R29</f>
        <v>11534.076357546974</v>
      </c>
      <c r="S29" s="56">
        <f>'R2地域間取引基本表'!S29</f>
        <v>13909.650354764646</v>
      </c>
      <c r="T29" s="56">
        <f>'R2地域間取引基本表'!T29</f>
        <v>8569.8557114604719</v>
      </c>
      <c r="U29" s="56">
        <f>'R2地域間取引基本表'!U29</f>
        <v>2602.4378160516699</v>
      </c>
      <c r="V29" s="56">
        <f>'R2地域間取引基本表'!V29</f>
        <v>7473.5138204433124</v>
      </c>
      <c r="W29" s="56">
        <f>'R2地域間取引基本表'!W29</f>
        <v>12114.727805752051</v>
      </c>
      <c r="X29" s="56">
        <f>'R2地域間取引基本表'!X29</f>
        <v>1955.825962370629</v>
      </c>
      <c r="Y29" s="56">
        <f>'R2地域間取引基本表'!Y29</f>
        <v>17790.32087693386</v>
      </c>
      <c r="Z29" s="56">
        <f>'R2地域間取引基本表'!Z29</f>
        <v>6990.8035803692128</v>
      </c>
      <c r="AA29" s="56">
        <f>'R2地域間取引基本表'!AA29</f>
        <v>6363.180328264586</v>
      </c>
      <c r="AB29" s="56">
        <f>'R2地域間取引基本表'!AB29</f>
        <v>127822.27121167147</v>
      </c>
      <c r="AC29" s="56">
        <f>'R2地域間取引基本表'!AC29</f>
        <v>10638.613883206615</v>
      </c>
      <c r="AD29" s="56">
        <f>'R2地域間取引基本表'!AD29</f>
        <v>15423.74148046291</v>
      </c>
      <c r="AE29" s="56">
        <f>'R2地域間取引基本表'!AE29</f>
        <v>75211.852044009414</v>
      </c>
      <c r="AF29" s="56">
        <f>'R2地域間取引基本表'!AF29</f>
        <v>6195.2811143257686</v>
      </c>
      <c r="AG29" s="56">
        <f>'R2地域間取引基本表'!AG29</f>
        <v>15734.554906266316</v>
      </c>
      <c r="AH29" s="56">
        <f>'R2地域間取引基本表'!AH29</f>
        <v>25480.70451538148</v>
      </c>
      <c r="AI29" s="56">
        <f>'R2地域間取引基本表'!AI29</f>
        <v>7786.326046412657</v>
      </c>
      <c r="AJ29" s="56">
        <f>'R2地域間取引基本表'!AJ29</f>
        <v>15503.693487100443</v>
      </c>
      <c r="AK29" s="56">
        <f>'R2地域間取引基本表'!AK29</f>
        <v>25389.759107831287</v>
      </c>
      <c r="AL29" s="56">
        <f>'R2地域間取引基本表'!AL29</f>
        <v>36443.124025470097</v>
      </c>
      <c r="AM29" s="56">
        <f>'R2地域間取引基本表'!AM29</f>
        <v>759.54406305655493</v>
      </c>
      <c r="AN29" s="56">
        <f>'R2地域間取引基本表'!AN29</f>
        <v>10996.39911290957</v>
      </c>
      <c r="AO29" s="56">
        <f>'R2地域間取引基本表'!AO29</f>
        <v>43621.814821437511</v>
      </c>
      <c r="AP29" s="56">
        <f>'R2地域間取引基本表'!AP29</f>
        <v>0</v>
      </c>
      <c r="AQ29" s="56">
        <f>'R2地域間取引基本表'!AQ29</f>
        <v>525.68444364177356</v>
      </c>
      <c r="AR29" s="61">
        <f>'R2地域間取引基本表'!AR29</f>
        <v>741425.9389524071</v>
      </c>
      <c r="AS29" s="56">
        <f>'R2地域間取引基本表'!AS29</f>
        <v>1420.8724135337209</v>
      </c>
      <c r="AT29" s="56">
        <f>'R2地域間取引基本表'!AT29</f>
        <v>86.130812367045195</v>
      </c>
      <c r="AU29" s="56">
        <f>'R2地域間取引基本表'!AU29</f>
        <v>144.07964199362803</v>
      </c>
      <c r="AV29" s="56">
        <f>'R2地域間取引基本表'!AV29</f>
        <v>247.2030579073537</v>
      </c>
      <c r="AW29" s="56">
        <f>'R2地域間取引基本表'!AW29</f>
        <v>5516.1017845554861</v>
      </c>
      <c r="AX29" s="56">
        <f>'R2地域間取引基本表'!AX29</f>
        <v>882.38800843488229</v>
      </c>
      <c r="AY29" s="56">
        <f>'R2地域間取引基本表'!AY29</f>
        <v>5646.5849604574159</v>
      </c>
      <c r="AZ29" s="56">
        <f>'R2地域間取引基本表'!AZ29</f>
        <v>8986.4776126759316</v>
      </c>
      <c r="BA29" s="56">
        <f>'R2地域間取引基本表'!BA29</f>
        <v>1019.2106409194441</v>
      </c>
      <c r="BB29" s="56">
        <f>'R2地域間取引基本表'!BB29</f>
        <v>4340.9667275011798</v>
      </c>
      <c r="BC29" s="56">
        <f>'R2地域間取引基本表'!BC29</f>
        <v>3784.9892354412423</v>
      </c>
      <c r="BD29" s="56">
        <f>'R2地域間取引基本表'!BD29</f>
        <v>9876.0749655327927</v>
      </c>
      <c r="BE29" s="56">
        <f>'R2地域間取引基本表'!BE29</f>
        <v>3390.3818957159101</v>
      </c>
      <c r="BF29" s="56">
        <f>'R2地域間取引基本表'!BF29</f>
        <v>2607.6973331962281</v>
      </c>
      <c r="BG29" s="56">
        <f>'R2地域間取引基本表'!BG29</f>
        <v>1441.4756474272767</v>
      </c>
      <c r="BH29" s="56">
        <f>'R2地域間取引基本表'!BH29</f>
        <v>1895.2830253152376</v>
      </c>
      <c r="BI29" s="56">
        <f>'R2地域間取引基本表'!BI29</f>
        <v>720.44587505522759</v>
      </c>
      <c r="BJ29" s="56">
        <f>'R2地域間取引基本表'!BJ29</f>
        <v>4580.5791202898554</v>
      </c>
      <c r="BK29" s="56">
        <f>'R2地域間取引基本表'!BK29</f>
        <v>1460.4463520880868</v>
      </c>
      <c r="BL29" s="56">
        <f>'R2地域間取引基本表'!BL29</f>
        <v>296.79858102185869</v>
      </c>
      <c r="BM29" s="56">
        <f>'R2地域間取引基本表'!BM29</f>
        <v>6380.5677202454826</v>
      </c>
      <c r="BN29" s="56">
        <f>'R2地域間取引基本表'!BN29</f>
        <v>1970.4508676521664</v>
      </c>
      <c r="BO29" s="56">
        <f>'R2地域間取引基本表'!BO29</f>
        <v>2248.0523348495494</v>
      </c>
      <c r="BP29" s="56">
        <f>'R2地域間取引基本表'!BP29</f>
        <v>27155.205266967772</v>
      </c>
      <c r="BQ29" s="56">
        <f>'R2地域間取引基本表'!BQ29</f>
        <v>2705.9946590423478</v>
      </c>
      <c r="BR29" s="56">
        <f>'R2地域間取引基本表'!BR29</f>
        <v>4755.760231608052</v>
      </c>
      <c r="BS29" s="56">
        <f>'R2地域間取引基本表'!BS29</f>
        <v>23150.646807858135</v>
      </c>
      <c r="BT29" s="56">
        <f>'R2地域間取引基本表'!BT29</f>
        <v>2120.0119946608529</v>
      </c>
      <c r="BU29" s="56">
        <f>'R2地域間取引基本表'!BU29</f>
        <v>5095.7076327158366</v>
      </c>
      <c r="BV29" s="56">
        <f>'R2地域間取引基本表'!BV29</f>
        <v>6011.0917976870151</v>
      </c>
      <c r="BW29" s="56">
        <f>'R2地域間取引基本表'!BW29</f>
        <v>4077.2119681027048</v>
      </c>
      <c r="BX29" s="56">
        <f>'R2地域間取引基本表'!BX29</f>
        <v>5294.101641445629</v>
      </c>
      <c r="BY29" s="56">
        <f>'R2地域間取引基本表'!BY29</f>
        <v>7352.3515995129019</v>
      </c>
      <c r="BZ29" s="56">
        <f>'R2地域間取引基本表'!BZ29</f>
        <v>10248.148635337526</v>
      </c>
      <c r="CA29" s="56">
        <f>'R2地域間取引基本表'!CA29</f>
        <v>218.66358701373537</v>
      </c>
      <c r="CB29" s="56">
        <f>'R2地域間取引基本表'!CB29</f>
        <v>5055.2399737785809</v>
      </c>
      <c r="CC29" s="56">
        <f>'R2地域間取引基本表'!CC29</f>
        <v>13077.488623490455</v>
      </c>
      <c r="CD29" s="56">
        <f>'R2地域間取引基本表'!CD29</f>
        <v>0</v>
      </c>
      <c r="CE29" s="56">
        <f>'R2地域間取引基本表'!CE29</f>
        <v>249.19307529325528</v>
      </c>
      <c r="CF29" s="61">
        <f>'R2地域間取引基本表'!CF29</f>
        <v>185510.07610869181</v>
      </c>
      <c r="CG29" s="61">
        <f>'R2地域間取引基本表'!CG29</f>
        <v>926936.01506109885</v>
      </c>
      <c r="CH29" s="56">
        <f>'R2地域間取引基本表'!CH29</f>
        <v>324.80502696497416</v>
      </c>
      <c r="CI29" s="56">
        <f>'R2地域間取引基本表'!CI29</f>
        <v>376066.25602062786</v>
      </c>
      <c r="CJ29" s="56">
        <f>'R2地域間取引基本表'!CJ29</f>
        <v>0</v>
      </c>
      <c r="CK29" s="56">
        <f>'R2地域間取引基本表'!CK29</f>
        <v>0</v>
      </c>
      <c r="CL29" s="56">
        <f>'R2地域間取引基本表'!CL29</f>
        <v>0</v>
      </c>
      <c r="CM29" s="56">
        <f>'R2地域間取引基本表'!CM29</f>
        <v>0</v>
      </c>
      <c r="CN29" s="340"/>
      <c r="CO29" s="56">
        <f>'R2地域間取引基本表'!CP29</f>
        <v>64.192956035040467</v>
      </c>
      <c r="CP29" s="56">
        <f>'R2地域間取引基本表'!CQ29</f>
        <v>77714.730935273154</v>
      </c>
      <c r="CQ29" s="56">
        <f>'R2地域間取引基本表'!CR29</f>
        <v>0</v>
      </c>
      <c r="CR29" s="56">
        <f>'R2地域間取引基本表'!CS29</f>
        <v>0</v>
      </c>
      <c r="CS29" s="56">
        <f>'R2地域間取引基本表'!CT29</f>
        <v>0</v>
      </c>
      <c r="CT29" s="56">
        <f>'R2地域間取引基本表'!CU29</f>
        <v>0</v>
      </c>
      <c r="CU29" s="341"/>
      <c r="CV29" s="61">
        <f>'R2地域間取引基本表'!CW29</f>
        <v>77778.923891308194</v>
      </c>
      <c r="CW29" s="61">
        <f>'R2地域間取引基本表'!CX29</f>
        <v>454169.98493890103</v>
      </c>
      <c r="CX29" s="56">
        <f>'R2地域間取引基本表'!CY29</f>
        <v>3429</v>
      </c>
      <c r="CY29" s="342">
        <f>'R2地域間取引基本表'!CZ29</f>
        <v>-84</v>
      </c>
      <c r="CZ29" s="61">
        <f>'R2地域間取引基本表'!DA29</f>
        <v>1384451</v>
      </c>
      <c r="DA29" s="59"/>
    </row>
    <row r="30" spans="1:105">
      <c r="A30" s="60"/>
      <c r="B30" s="55"/>
      <c r="C30" s="16" t="s">
        <v>28</v>
      </c>
      <c r="D30" s="17" t="s">
        <v>189</v>
      </c>
      <c r="E30" s="56">
        <f>'R2地域間取引基本表'!E30</f>
        <v>173</v>
      </c>
      <c r="F30" s="56">
        <f>'R2地域間取引基本表'!F30</f>
        <v>2</v>
      </c>
      <c r="G30" s="56">
        <f>'R2地域間取引基本表'!G30</f>
        <v>22</v>
      </c>
      <c r="H30" s="56">
        <f>'R2地域間取引基本表'!H30</f>
        <v>18</v>
      </c>
      <c r="I30" s="56">
        <f>'R2地域間取引基本表'!I30</f>
        <v>4165</v>
      </c>
      <c r="J30" s="56">
        <f>'R2地域間取引基本表'!J30</f>
        <v>153</v>
      </c>
      <c r="K30" s="56">
        <f>'R2地域間取引基本表'!K30</f>
        <v>939</v>
      </c>
      <c r="L30" s="56">
        <f>'R2地域間取引基本表'!L30</f>
        <v>4211</v>
      </c>
      <c r="M30" s="56">
        <f>'R2地域間取引基本表'!M30</f>
        <v>208</v>
      </c>
      <c r="N30" s="56">
        <f>'R2地域間取引基本表'!N30</f>
        <v>335</v>
      </c>
      <c r="O30" s="56">
        <f>'R2地域間取引基本表'!O30</f>
        <v>296</v>
      </c>
      <c r="P30" s="56">
        <f>'R2地域間取引基本表'!P30</f>
        <v>4161</v>
      </c>
      <c r="Q30" s="56">
        <f>'R2地域間取引基本表'!Q30</f>
        <v>182</v>
      </c>
      <c r="R30" s="56">
        <f>'R2地域間取引基本表'!R30</f>
        <v>363</v>
      </c>
      <c r="S30" s="56">
        <f>'R2地域間取引基本表'!S30</f>
        <v>488</v>
      </c>
      <c r="T30" s="56">
        <f>'R2地域間取引基本表'!T30</f>
        <v>382</v>
      </c>
      <c r="U30" s="56">
        <f>'R2地域間取引基本表'!U30</f>
        <v>79</v>
      </c>
      <c r="V30" s="56">
        <f>'R2地域間取引基本表'!V30</f>
        <v>315</v>
      </c>
      <c r="W30" s="56">
        <f>'R2地域間取引基本表'!W30</f>
        <v>450</v>
      </c>
      <c r="X30" s="56">
        <f>'R2地域間取引基本表'!X30</f>
        <v>98</v>
      </c>
      <c r="Y30" s="56">
        <f>'R2地域間取引基本表'!Y30</f>
        <v>636</v>
      </c>
      <c r="Z30" s="56">
        <f>'R2地域間取引基本表'!Z30</f>
        <v>271</v>
      </c>
      <c r="AA30" s="56">
        <f>'R2地域間取引基本表'!AA30</f>
        <v>2276</v>
      </c>
      <c r="AB30" s="56">
        <f>'R2地域間取引基本表'!AB30</f>
        <v>1355</v>
      </c>
      <c r="AC30" s="56">
        <f>'R2地域間取引基本表'!AC30</f>
        <v>14061</v>
      </c>
      <c r="AD30" s="56">
        <f>'R2地域間取引基本表'!AD30</f>
        <v>1860</v>
      </c>
      <c r="AE30" s="56">
        <f>'R2地域間取引基本表'!AE30</f>
        <v>9263</v>
      </c>
      <c r="AF30" s="56">
        <f>'R2地域間取引基本表'!AF30</f>
        <v>1507</v>
      </c>
      <c r="AG30" s="56">
        <f>'R2地域間取引基本表'!AG30</f>
        <v>1818</v>
      </c>
      <c r="AH30" s="56">
        <f>'R2地域間取引基本表'!AH30</f>
        <v>4856</v>
      </c>
      <c r="AI30" s="56">
        <f>'R2地域間取引基本表'!AI30</f>
        <v>2731</v>
      </c>
      <c r="AJ30" s="56">
        <f>'R2地域間取引基本表'!AJ30</f>
        <v>5681</v>
      </c>
      <c r="AK30" s="56">
        <f>'R2地域間取引基本表'!AK30</f>
        <v>13374</v>
      </c>
      <c r="AL30" s="56">
        <f>'R2地域間取引基本表'!AL30</f>
        <v>13680</v>
      </c>
      <c r="AM30" s="56">
        <f>'R2地域間取引基本表'!AM30</f>
        <v>419</v>
      </c>
      <c r="AN30" s="56">
        <f>'R2地域間取引基本表'!AN30</f>
        <v>1847</v>
      </c>
      <c r="AO30" s="56">
        <f>'R2地域間取引基本表'!AO30</f>
        <v>12557</v>
      </c>
      <c r="AP30" s="56">
        <f>'R2地域間取引基本表'!AP30</f>
        <v>0</v>
      </c>
      <c r="AQ30" s="56">
        <f>'R2地域間取引基本表'!AQ30</f>
        <v>180</v>
      </c>
      <c r="AR30" s="61">
        <f>'R2地域間取引基本表'!AR30</f>
        <v>105412</v>
      </c>
      <c r="AS30" s="56">
        <f>'R2地域間取引基本表'!AS30</f>
        <v>0</v>
      </c>
      <c r="AT30" s="56">
        <f>'R2地域間取引基本表'!AT30</f>
        <v>0</v>
      </c>
      <c r="AU30" s="56">
        <f>'R2地域間取引基本表'!AU30</f>
        <v>0</v>
      </c>
      <c r="AV30" s="56">
        <f>'R2地域間取引基本表'!AV30</f>
        <v>0</v>
      </c>
      <c r="AW30" s="56">
        <f>'R2地域間取引基本表'!AW30</f>
        <v>0</v>
      </c>
      <c r="AX30" s="56">
        <f>'R2地域間取引基本表'!AX30</f>
        <v>0</v>
      </c>
      <c r="AY30" s="56">
        <f>'R2地域間取引基本表'!AY30</f>
        <v>0</v>
      </c>
      <c r="AZ30" s="56">
        <f>'R2地域間取引基本表'!AZ30</f>
        <v>0</v>
      </c>
      <c r="BA30" s="56">
        <f>'R2地域間取引基本表'!BA30</f>
        <v>0</v>
      </c>
      <c r="BB30" s="56">
        <f>'R2地域間取引基本表'!BB30</f>
        <v>0</v>
      </c>
      <c r="BC30" s="56">
        <f>'R2地域間取引基本表'!BC30</f>
        <v>0</v>
      </c>
      <c r="BD30" s="56">
        <f>'R2地域間取引基本表'!BD30</f>
        <v>0</v>
      </c>
      <c r="BE30" s="56">
        <f>'R2地域間取引基本表'!BE30</f>
        <v>0</v>
      </c>
      <c r="BF30" s="56">
        <f>'R2地域間取引基本表'!BF30</f>
        <v>0</v>
      </c>
      <c r="BG30" s="56">
        <f>'R2地域間取引基本表'!BG30</f>
        <v>0</v>
      </c>
      <c r="BH30" s="56">
        <f>'R2地域間取引基本表'!BH30</f>
        <v>0</v>
      </c>
      <c r="BI30" s="56">
        <f>'R2地域間取引基本表'!BI30</f>
        <v>0</v>
      </c>
      <c r="BJ30" s="56">
        <f>'R2地域間取引基本表'!BJ30</f>
        <v>0</v>
      </c>
      <c r="BK30" s="56">
        <f>'R2地域間取引基本表'!BK30</f>
        <v>0</v>
      </c>
      <c r="BL30" s="56">
        <f>'R2地域間取引基本表'!BL30</f>
        <v>0</v>
      </c>
      <c r="BM30" s="56">
        <f>'R2地域間取引基本表'!BM30</f>
        <v>0</v>
      </c>
      <c r="BN30" s="56">
        <f>'R2地域間取引基本表'!BN30</f>
        <v>0</v>
      </c>
      <c r="BO30" s="56">
        <f>'R2地域間取引基本表'!BO30</f>
        <v>0</v>
      </c>
      <c r="BP30" s="56">
        <f>'R2地域間取引基本表'!BP30</f>
        <v>0</v>
      </c>
      <c r="BQ30" s="56">
        <f>'R2地域間取引基本表'!BQ30</f>
        <v>0</v>
      </c>
      <c r="BR30" s="56">
        <f>'R2地域間取引基本表'!BR30</f>
        <v>0</v>
      </c>
      <c r="BS30" s="56">
        <f>'R2地域間取引基本表'!BS30</f>
        <v>0</v>
      </c>
      <c r="BT30" s="56">
        <f>'R2地域間取引基本表'!BT30</f>
        <v>0</v>
      </c>
      <c r="BU30" s="56">
        <f>'R2地域間取引基本表'!BU30</f>
        <v>0</v>
      </c>
      <c r="BV30" s="56">
        <f>'R2地域間取引基本表'!BV30</f>
        <v>0</v>
      </c>
      <c r="BW30" s="56">
        <f>'R2地域間取引基本表'!BW30</f>
        <v>0</v>
      </c>
      <c r="BX30" s="56">
        <f>'R2地域間取引基本表'!BX30</f>
        <v>0</v>
      </c>
      <c r="BY30" s="56">
        <f>'R2地域間取引基本表'!BY30</f>
        <v>0</v>
      </c>
      <c r="BZ30" s="56">
        <f>'R2地域間取引基本表'!BZ30</f>
        <v>0</v>
      </c>
      <c r="CA30" s="56">
        <f>'R2地域間取引基本表'!CA30</f>
        <v>0</v>
      </c>
      <c r="CB30" s="56">
        <f>'R2地域間取引基本表'!CB30</f>
        <v>0</v>
      </c>
      <c r="CC30" s="56">
        <f>'R2地域間取引基本表'!CC30</f>
        <v>0</v>
      </c>
      <c r="CD30" s="56">
        <f>'R2地域間取引基本表'!CD30</f>
        <v>0</v>
      </c>
      <c r="CE30" s="56">
        <f>'R2地域間取引基本表'!CE30</f>
        <v>0</v>
      </c>
      <c r="CF30" s="61">
        <f>'R2地域間取引基本表'!CF30</f>
        <v>0</v>
      </c>
      <c r="CG30" s="61">
        <f>'R2地域間取引基本表'!CG30</f>
        <v>105412</v>
      </c>
      <c r="CH30" s="56">
        <f>'R2地域間取引基本表'!CH30</f>
        <v>133</v>
      </c>
      <c r="CI30" s="56">
        <f>'R2地域間取引基本表'!CI30</f>
        <v>82079</v>
      </c>
      <c r="CJ30" s="56">
        <f>'R2地域間取引基本表'!CJ30</f>
        <v>1497</v>
      </c>
      <c r="CK30" s="56">
        <f>'R2地域間取引基本表'!CK30</f>
        <v>0</v>
      </c>
      <c r="CL30" s="56">
        <f>'R2地域間取引基本表'!CL30</f>
        <v>0</v>
      </c>
      <c r="CM30" s="56">
        <f>'R2地域間取引基本表'!CM30</f>
        <v>0</v>
      </c>
      <c r="CN30" s="340"/>
      <c r="CO30" s="56">
        <f>'R2地域間取引基本表'!CP30</f>
        <v>0</v>
      </c>
      <c r="CP30" s="56">
        <f>'R2地域間取引基本表'!CQ30</f>
        <v>0</v>
      </c>
      <c r="CQ30" s="56">
        <f>'R2地域間取引基本表'!CR30</f>
        <v>0</v>
      </c>
      <c r="CR30" s="56">
        <f>'R2地域間取引基本表'!CS30</f>
        <v>0</v>
      </c>
      <c r="CS30" s="56">
        <f>'R2地域間取引基本表'!CT30</f>
        <v>0</v>
      </c>
      <c r="CT30" s="56">
        <f>'R2地域間取引基本表'!CU30</f>
        <v>0</v>
      </c>
      <c r="CU30" s="341"/>
      <c r="CV30" s="61">
        <f>'R2地域間取引基本表'!CW30</f>
        <v>0</v>
      </c>
      <c r="CW30" s="61">
        <f>'R2地域間取引基本表'!CX30</f>
        <v>83709</v>
      </c>
      <c r="CX30" s="56">
        <f>'R2地域間取引基本表'!CY30</f>
        <v>824</v>
      </c>
      <c r="CY30" s="342">
        <f>'R2地域間取引基本表'!CZ30</f>
        <v>-31</v>
      </c>
      <c r="CZ30" s="61">
        <f>'R2地域間取引基本表'!DA30</f>
        <v>189914</v>
      </c>
      <c r="DA30" s="59"/>
    </row>
    <row r="31" spans="1:105">
      <c r="A31" s="60"/>
      <c r="B31" s="55"/>
      <c r="C31" s="16" t="s">
        <v>29</v>
      </c>
      <c r="D31" s="17" t="s">
        <v>241</v>
      </c>
      <c r="E31" s="56">
        <f>'R2地域間取引基本表'!E31</f>
        <v>32.708010071532797</v>
      </c>
      <c r="F31" s="56">
        <f>'R2地域間取引基本表'!F31</f>
        <v>0</v>
      </c>
      <c r="G31" s="56">
        <f>'R2地域間取引基本表'!G31</f>
        <v>0</v>
      </c>
      <c r="H31" s="56">
        <f>'R2地域間取引基本表'!H31</f>
        <v>8.9203663831453071</v>
      </c>
      <c r="I31" s="56">
        <f>'R2地域間取引基本表'!I31</f>
        <v>3030.9422666287055</v>
      </c>
      <c r="J31" s="56">
        <f>'R2地域間取引基本表'!J31</f>
        <v>23.787643688387487</v>
      </c>
      <c r="K31" s="56">
        <f>'R2地域間取引基本表'!K31</f>
        <v>457.91214100145913</v>
      </c>
      <c r="L31" s="56">
        <f>'R2地域間取引基本表'!L31</f>
        <v>5726.8752179792873</v>
      </c>
      <c r="M31" s="56">
        <f>'R2地域間取引基本表'!M31</f>
        <v>19.823036406989573</v>
      </c>
      <c r="N31" s="56">
        <f>'R2地域間取引基本表'!N31</f>
        <v>47.575287376774973</v>
      </c>
      <c r="O31" s="56">
        <f>'R2地域間取引基本表'!O31</f>
        <v>820.67370724936825</v>
      </c>
      <c r="P31" s="56">
        <f>'R2地域間取引基本表'!P31</f>
        <v>380.60229901419979</v>
      </c>
      <c r="Q31" s="56">
        <f>'R2地域間取引基本表'!Q31</f>
        <v>16.849580945941138</v>
      </c>
      <c r="R31" s="56">
        <f>'R2地域間取引基本表'!R31</f>
        <v>73.345234705861415</v>
      </c>
      <c r="S31" s="56">
        <f>'R2地域間取引基本表'!S31</f>
        <v>365.73502170895762</v>
      </c>
      <c r="T31" s="56">
        <f>'R2地域間取引基本表'!T31</f>
        <v>25.769947329086445</v>
      </c>
      <c r="U31" s="56">
        <f>'R2地域間取引基本表'!U31</f>
        <v>33.699161891882277</v>
      </c>
      <c r="V31" s="56">
        <f>'R2地域間取引基本表'!V31</f>
        <v>249.77025872806863</v>
      </c>
      <c r="W31" s="56">
        <f>'R2地域間取引基本表'!W31</f>
        <v>236.8852850635254</v>
      </c>
      <c r="X31" s="56">
        <f>'R2地域間取引基本表'!X31</f>
        <v>103.07978931634578</v>
      </c>
      <c r="Y31" s="56">
        <f>'R2地域間取引基本表'!Y31</f>
        <v>3236.1106934410477</v>
      </c>
      <c r="Z31" s="56">
        <f>'R2地域間取引基本表'!Z31</f>
        <v>102.0886374959963</v>
      </c>
      <c r="AA31" s="56">
        <f>'R2地域間取引基本表'!AA31</f>
        <v>4820.9624541798639</v>
      </c>
      <c r="AB31" s="56">
        <f>'R2地域間取引基本表'!AB31</f>
        <v>20255.178600661944</v>
      </c>
      <c r="AC31" s="56">
        <f>'R2地域間取引基本表'!AC31</f>
        <v>481.69978468984664</v>
      </c>
      <c r="AD31" s="56">
        <f>'R2地域間取引基本表'!AD31</f>
        <v>0</v>
      </c>
      <c r="AE31" s="56">
        <f>'R2地域間取引基本表'!AE31</f>
        <v>4541.4576408413113</v>
      </c>
      <c r="AF31" s="56">
        <f>'R2地域間取引基本表'!AF31</f>
        <v>5399.7951172639596</v>
      </c>
      <c r="AG31" s="56">
        <f>'R2地域間取引基本表'!AG31</f>
        <v>76.31869016690986</v>
      </c>
      <c r="AH31" s="56">
        <f>'R2地域間取引基本表'!AH31</f>
        <v>19051.920290757676</v>
      </c>
      <c r="AI31" s="56">
        <f>'R2地域間取引基本表'!AI31</f>
        <v>7973.8163947115554</v>
      </c>
      <c r="AJ31" s="56">
        <f>'R2地域間取引基本表'!AJ31</f>
        <v>45659.39090803943</v>
      </c>
      <c r="AK31" s="56">
        <f>'R2地域間取引基本表'!AK31</f>
        <v>13288.37245542546</v>
      </c>
      <c r="AL31" s="56">
        <f>'R2地域間取引基本表'!AL31</f>
        <v>15125.967930353394</v>
      </c>
      <c r="AM31" s="56">
        <f>'R2地域間取引基本表'!AM31</f>
        <v>8.9203663831453071</v>
      </c>
      <c r="AN31" s="56">
        <f>'R2地域間取引基本表'!AN31</f>
        <v>3377.8454037510232</v>
      </c>
      <c r="AO31" s="56">
        <f>'R2地域間取引基本表'!AO31</f>
        <v>31052.786531549165</v>
      </c>
      <c r="AP31" s="56">
        <f>'R2地域間取引基本表'!AP31</f>
        <v>0</v>
      </c>
      <c r="AQ31" s="56">
        <f>'R2地域間取引基本表'!AQ31</f>
        <v>2363.8970915335067</v>
      </c>
      <c r="AR31" s="61">
        <f>'R2地域間取引基本表'!AR31</f>
        <v>188471.48324673474</v>
      </c>
      <c r="AS31" s="56">
        <f>'R2地域間取引基本表'!AS31</f>
        <v>0</v>
      </c>
      <c r="AT31" s="56">
        <f>'R2地域間取引基本表'!AT31</f>
        <v>0</v>
      </c>
      <c r="AU31" s="56">
        <f>'R2地域間取引基本表'!AU31</f>
        <v>0</v>
      </c>
      <c r="AV31" s="56">
        <f>'R2地域間取引基本表'!AV31</f>
        <v>0</v>
      </c>
      <c r="AW31" s="56">
        <f>'R2地域間取引基本表'!AW31</f>
        <v>0</v>
      </c>
      <c r="AX31" s="56">
        <f>'R2地域間取引基本表'!AX31</f>
        <v>0</v>
      </c>
      <c r="AY31" s="56">
        <f>'R2地域間取引基本表'!AY31</f>
        <v>0</v>
      </c>
      <c r="AZ31" s="56">
        <f>'R2地域間取引基本表'!AZ31</f>
        <v>0</v>
      </c>
      <c r="BA31" s="56">
        <f>'R2地域間取引基本表'!BA31</f>
        <v>0</v>
      </c>
      <c r="BB31" s="56">
        <f>'R2地域間取引基本表'!BB31</f>
        <v>0</v>
      </c>
      <c r="BC31" s="56">
        <f>'R2地域間取引基本表'!BC31</f>
        <v>0</v>
      </c>
      <c r="BD31" s="56">
        <f>'R2地域間取引基本表'!BD31</f>
        <v>0</v>
      </c>
      <c r="BE31" s="56">
        <f>'R2地域間取引基本表'!BE31</f>
        <v>0</v>
      </c>
      <c r="BF31" s="56">
        <f>'R2地域間取引基本表'!BF31</f>
        <v>0</v>
      </c>
      <c r="BG31" s="56">
        <f>'R2地域間取引基本表'!BG31</f>
        <v>0</v>
      </c>
      <c r="BH31" s="56">
        <f>'R2地域間取引基本表'!BH31</f>
        <v>0</v>
      </c>
      <c r="BI31" s="56">
        <f>'R2地域間取引基本表'!BI31</f>
        <v>0</v>
      </c>
      <c r="BJ31" s="56">
        <f>'R2地域間取引基本表'!BJ31</f>
        <v>0</v>
      </c>
      <c r="BK31" s="56">
        <f>'R2地域間取引基本表'!BK31</f>
        <v>0</v>
      </c>
      <c r="BL31" s="56">
        <f>'R2地域間取引基本表'!BL31</f>
        <v>0</v>
      </c>
      <c r="BM31" s="56">
        <f>'R2地域間取引基本表'!BM31</f>
        <v>0</v>
      </c>
      <c r="BN31" s="56">
        <f>'R2地域間取引基本表'!BN31</f>
        <v>0</v>
      </c>
      <c r="BO31" s="56">
        <f>'R2地域間取引基本表'!BO31</f>
        <v>0</v>
      </c>
      <c r="BP31" s="56">
        <f>'R2地域間取引基本表'!BP31</f>
        <v>0</v>
      </c>
      <c r="BQ31" s="56">
        <f>'R2地域間取引基本表'!BQ31</f>
        <v>0</v>
      </c>
      <c r="BR31" s="56">
        <f>'R2地域間取引基本表'!BR31</f>
        <v>0</v>
      </c>
      <c r="BS31" s="56">
        <f>'R2地域間取引基本表'!BS31</f>
        <v>0</v>
      </c>
      <c r="BT31" s="56">
        <f>'R2地域間取引基本表'!BT31</f>
        <v>0</v>
      </c>
      <c r="BU31" s="56">
        <f>'R2地域間取引基本表'!BU31</f>
        <v>0</v>
      </c>
      <c r="BV31" s="56">
        <f>'R2地域間取引基本表'!BV31</f>
        <v>0</v>
      </c>
      <c r="BW31" s="56">
        <f>'R2地域間取引基本表'!BW31</f>
        <v>0</v>
      </c>
      <c r="BX31" s="56">
        <f>'R2地域間取引基本表'!BX31</f>
        <v>0</v>
      </c>
      <c r="BY31" s="56">
        <f>'R2地域間取引基本表'!BY31</f>
        <v>0</v>
      </c>
      <c r="BZ31" s="56">
        <f>'R2地域間取引基本表'!BZ31</f>
        <v>0</v>
      </c>
      <c r="CA31" s="56">
        <f>'R2地域間取引基本表'!CA31</f>
        <v>0</v>
      </c>
      <c r="CB31" s="56">
        <f>'R2地域間取引基本表'!CB31</f>
        <v>0</v>
      </c>
      <c r="CC31" s="56">
        <f>'R2地域間取引基本表'!CC31</f>
        <v>0</v>
      </c>
      <c r="CD31" s="56">
        <f>'R2地域間取引基本表'!CD31</f>
        <v>0</v>
      </c>
      <c r="CE31" s="56">
        <f>'R2地域間取引基本表'!CE31</f>
        <v>0</v>
      </c>
      <c r="CF31" s="61">
        <f>'R2地域間取引基本表'!CF31</f>
        <v>0</v>
      </c>
      <c r="CG31" s="61">
        <f>'R2地域間取引基本表'!CG31</f>
        <v>188471.48324673474</v>
      </c>
      <c r="CH31" s="56">
        <f>'R2地域間取引基本表'!CH31</f>
        <v>0</v>
      </c>
      <c r="CI31" s="56">
        <f>'R2地域間取引基本表'!CI31</f>
        <v>8683.481098081782</v>
      </c>
      <c r="CJ31" s="56">
        <f>'R2地域間取引基本表'!CJ31</f>
        <v>25648.035655183459</v>
      </c>
      <c r="CK31" s="56">
        <f>'R2地域間取引基本表'!CK31</f>
        <v>0</v>
      </c>
      <c r="CL31" s="56">
        <f>'R2地域間取引基本表'!CL31</f>
        <v>0</v>
      </c>
      <c r="CM31" s="56">
        <f>'R2地域間取引基本表'!CM31</f>
        <v>0</v>
      </c>
      <c r="CN31" s="340"/>
      <c r="CO31" s="56">
        <f>'R2地域間取引基本表'!CP31</f>
        <v>0</v>
      </c>
      <c r="CP31" s="56">
        <f>'R2地域間取引基本表'!CQ31</f>
        <v>0</v>
      </c>
      <c r="CQ31" s="56">
        <f>'R2地域間取引基本表'!CR31</f>
        <v>0</v>
      </c>
      <c r="CR31" s="56">
        <f>'R2地域間取引基本表'!CS31</f>
        <v>0</v>
      </c>
      <c r="CS31" s="56">
        <f>'R2地域間取引基本表'!CT31</f>
        <v>0</v>
      </c>
      <c r="CT31" s="56">
        <f>'R2地域間取引基本表'!CU31</f>
        <v>0</v>
      </c>
      <c r="CU31" s="341"/>
      <c r="CV31" s="61">
        <f>'R2地域間取引基本表'!CW31</f>
        <v>0</v>
      </c>
      <c r="CW31" s="61">
        <f>'R2地域間取引基本表'!CX31</f>
        <v>34331.516753265241</v>
      </c>
      <c r="CX31" s="56">
        <f>'R2地域間取引基本表'!CY31</f>
        <v>295</v>
      </c>
      <c r="CY31" s="342">
        <f>'R2地域間取引基本表'!CZ31</f>
        <v>-15</v>
      </c>
      <c r="CZ31" s="61">
        <f>'R2地域間取引基本表'!DA31</f>
        <v>223083</v>
      </c>
      <c r="DA31" s="59"/>
    </row>
    <row r="32" spans="1:105">
      <c r="A32" s="60"/>
      <c r="B32" s="55"/>
      <c r="C32" s="16" t="s">
        <v>30</v>
      </c>
      <c r="D32" s="17" t="s">
        <v>242</v>
      </c>
      <c r="E32" s="56">
        <f>'R2地域間取引基本表'!E32</f>
        <v>2359.693478829714</v>
      </c>
      <c r="F32" s="56">
        <f>'R2地域間取引基本表'!F32</f>
        <v>31.810507139568543</v>
      </c>
      <c r="G32" s="56">
        <f>'R2地域間取引基本表'!G32</f>
        <v>813.90164751630437</v>
      </c>
      <c r="H32" s="56">
        <f>'R2地域間取引基本表'!H32</f>
        <v>51.69207410179888</v>
      </c>
      <c r="I32" s="56">
        <f>'R2地域間取引基本表'!I32</f>
        <v>35786.074973253533</v>
      </c>
      <c r="J32" s="56">
        <f>'R2地域間取引基本表'!J32</f>
        <v>1794.3114183412881</v>
      </c>
      <c r="K32" s="56">
        <f>'R2地域間取引基本表'!K32</f>
        <v>7224.4643949004494</v>
      </c>
      <c r="L32" s="56">
        <f>'R2地域間取引基本表'!L32</f>
        <v>21511.358413959177</v>
      </c>
      <c r="M32" s="56">
        <f>'R2地域間取引基本表'!M32</f>
        <v>425.9625721657851</v>
      </c>
      <c r="N32" s="56">
        <f>'R2地域間取引基本表'!N32</f>
        <v>7050.2521643939072</v>
      </c>
      <c r="O32" s="56">
        <f>'R2地域間取引基本表'!O32</f>
        <v>2385.2909962935855</v>
      </c>
      <c r="P32" s="56">
        <f>'R2地域間取引基本表'!P32</f>
        <v>9509.3534780347727</v>
      </c>
      <c r="Q32" s="56">
        <f>'R2地域間取引基本表'!Q32</f>
        <v>1548.7740663577433</v>
      </c>
      <c r="R32" s="56">
        <f>'R2地域間取引基本表'!R32</f>
        <v>4970.6402601446134</v>
      </c>
      <c r="S32" s="56">
        <f>'R2地域間取引基本表'!S32</f>
        <v>14226.25523982392</v>
      </c>
      <c r="T32" s="56">
        <f>'R2地域間取引基本表'!T32</f>
        <v>8053.0286980513993</v>
      </c>
      <c r="U32" s="56">
        <f>'R2地域間取引基本表'!U32</f>
        <v>3485.2386884789794</v>
      </c>
      <c r="V32" s="56">
        <f>'R2地域間取引基本表'!V32</f>
        <v>3276.4822353755608</v>
      </c>
      <c r="W32" s="56">
        <f>'R2地域間取引基本表'!W32</f>
        <v>15570.994725231772</v>
      </c>
      <c r="X32" s="56">
        <f>'R2地域間取引基本表'!X32</f>
        <v>5684.8855532627385</v>
      </c>
      <c r="Y32" s="56">
        <f>'R2地域間取引基本表'!Y32</f>
        <v>11914.526041290585</v>
      </c>
      <c r="Z32" s="56">
        <f>'R2地域間取引基本表'!Z32</f>
        <v>6339.4861454941711</v>
      </c>
      <c r="AA32" s="56">
        <f>'R2地域間取引基本表'!AA32</f>
        <v>27775.046085409849</v>
      </c>
      <c r="AB32" s="56">
        <f>'R2地域間取引基本表'!AB32</f>
        <v>2147.9547906819607</v>
      </c>
      <c r="AC32" s="56">
        <f>'R2地域間取引基本表'!AC32</f>
        <v>962.76488014600409</v>
      </c>
      <c r="AD32" s="56">
        <f>'R2地域間取引基本表'!AD32</f>
        <v>1067.3916262847415</v>
      </c>
      <c r="AE32" s="56">
        <f>'R2地域間取引基本表'!AE32</f>
        <v>8910.6697928846115</v>
      </c>
      <c r="AF32" s="56">
        <f>'R2地域間取引基本表'!AF32</f>
        <v>1756.2879215260227</v>
      </c>
      <c r="AG32" s="56">
        <f>'R2地域間取引基本表'!AG32</f>
        <v>1356.6684255851933</v>
      </c>
      <c r="AH32" s="56">
        <f>'R2地域間取引基本表'!AH32</f>
        <v>4186.0639238975982</v>
      </c>
      <c r="AI32" s="56">
        <f>'R2地域間取引基本表'!AI32</f>
        <v>2344.2852644339855</v>
      </c>
      <c r="AJ32" s="56">
        <f>'R2地域間取引基本表'!AJ32</f>
        <v>3586.6346799863531</v>
      </c>
      <c r="AK32" s="56">
        <f>'R2地域間取引基本表'!AK32</f>
        <v>7725.2313627616277</v>
      </c>
      <c r="AL32" s="56">
        <f>'R2地域間取引基本表'!AL32</f>
        <v>32850.810130867249</v>
      </c>
      <c r="AM32" s="56">
        <f>'R2地域間取引基本表'!AM32</f>
        <v>1687.6965155063281</v>
      </c>
      <c r="AN32" s="56">
        <f>'R2地域間取引基本表'!AN32</f>
        <v>10670.93402780308</v>
      </c>
      <c r="AO32" s="56">
        <f>'R2地域間取引基本表'!AO32</f>
        <v>23969.714168838953</v>
      </c>
      <c r="AP32" s="56">
        <f>'R2地域間取引基本表'!AP32</f>
        <v>3239.2042973213775</v>
      </c>
      <c r="AQ32" s="56">
        <f>'R2地域間取引基本表'!AQ32</f>
        <v>219.19427575858947</v>
      </c>
      <c r="AR32" s="61">
        <f>'R2地域間取引基本表'!AR32</f>
        <v>298471.02994213498</v>
      </c>
      <c r="AS32" s="56">
        <f>'R2地域間取引基本表'!AS32</f>
        <v>15568.720267856424</v>
      </c>
      <c r="AT32" s="56">
        <f>'R2地域間取引基本表'!AT32</f>
        <v>480.99049940370736</v>
      </c>
      <c r="AU32" s="56">
        <f>'R2地域間取引基本表'!AU32</f>
        <v>1848.5761787947013</v>
      </c>
      <c r="AV32" s="56">
        <f>'R2地域間取引基本表'!AV32</f>
        <v>324.3488593039645</v>
      </c>
      <c r="AW32" s="56">
        <f>'R2地域間取引基本表'!AW32</f>
        <v>57388.666045415303</v>
      </c>
      <c r="AX32" s="56">
        <f>'R2地域間取引基本表'!AX32</f>
        <v>5619.6406099058931</v>
      </c>
      <c r="AY32" s="56">
        <f>'R2地域間取引基本表'!AY32</f>
        <v>19735.797545745056</v>
      </c>
      <c r="AZ32" s="56">
        <f>'R2地域間取引基本表'!AZ32</f>
        <v>29461.192641888349</v>
      </c>
      <c r="BA32" s="56">
        <f>'R2地域間取引基本表'!BA32</f>
        <v>2332.1644665209046</v>
      </c>
      <c r="BB32" s="56">
        <f>'R2地域間取引基本表'!BB32</f>
        <v>18553.304284331913</v>
      </c>
      <c r="BC32" s="56">
        <f>'R2地域間取引基本表'!BC32</f>
        <v>5426.7798056944248</v>
      </c>
      <c r="BD32" s="56">
        <f>'R2地域間取引基本表'!BD32</f>
        <v>8207.9120347974986</v>
      </c>
      <c r="BE32" s="56">
        <f>'R2地域間取引基本表'!BE32</f>
        <v>4965.0978675723472</v>
      </c>
      <c r="BF32" s="56">
        <f>'R2地域間取引基本表'!BF32</f>
        <v>8376.2687010823447</v>
      </c>
      <c r="BG32" s="56">
        <f>'R2地域間取引基本表'!BG32</f>
        <v>9038.9794893914295</v>
      </c>
      <c r="BH32" s="56">
        <f>'R2地域間取引基本表'!BH32</f>
        <v>14597.647009920274</v>
      </c>
      <c r="BI32" s="56">
        <f>'R2地域間取引基本表'!BI32</f>
        <v>7266.5384914329616</v>
      </c>
      <c r="BJ32" s="56">
        <f>'R2地域間取引基本表'!BJ32</f>
        <v>14436.034601780369</v>
      </c>
      <c r="BK32" s="56">
        <f>'R2地域間取引基本表'!BK32</f>
        <v>18658.989307336538</v>
      </c>
      <c r="BL32" s="56">
        <f>'R2地域間取引基本表'!BL32</f>
        <v>5214.9351637416394</v>
      </c>
      <c r="BM32" s="56">
        <f>'R2地域間取引基本表'!BM32</f>
        <v>42250.729021883577</v>
      </c>
      <c r="BN32" s="56">
        <f>'R2地域間取引基本表'!BN32</f>
        <v>12204.559411490061</v>
      </c>
      <c r="BO32" s="56">
        <f>'R2地域間取引基本表'!BO32</f>
        <v>84894.948038423696</v>
      </c>
      <c r="BP32" s="56">
        <f>'R2地域間取引基本表'!BP32</f>
        <v>2877.5751205757424</v>
      </c>
      <c r="BQ32" s="56">
        <f>'R2地域間取引基本表'!BQ32</f>
        <v>1992.1789198142233</v>
      </c>
      <c r="BR32" s="56">
        <f>'R2地域間取引基本表'!BR32</f>
        <v>2784.804102981986</v>
      </c>
      <c r="BS32" s="56">
        <f>'R2地域間取引基本表'!BS32</f>
        <v>27590.010708941158</v>
      </c>
      <c r="BT32" s="56">
        <f>'R2地域間取引基本表'!BT32</f>
        <v>5224.0773803381162</v>
      </c>
      <c r="BU32" s="56">
        <f>'R2地域間取引基本表'!BU32</f>
        <v>3610.9007895357568</v>
      </c>
      <c r="BV32" s="56">
        <f>'R2地域間取引基本表'!BV32</f>
        <v>8638.0957895093106</v>
      </c>
      <c r="BW32" s="56">
        <f>'R2地域間取引基本表'!BW32</f>
        <v>15527.005782293267</v>
      </c>
      <c r="BX32" s="56">
        <f>'R2地域間取引基本表'!BX32</f>
        <v>10403.392869580914</v>
      </c>
      <c r="BY32" s="56">
        <f>'R2地域間取引基本表'!BY32</f>
        <v>21401.229647803779</v>
      </c>
      <c r="BZ32" s="56">
        <f>'R2地域間取引基本表'!BZ32</f>
        <v>72546.785885914112</v>
      </c>
      <c r="CA32" s="56">
        <f>'R2地域間取引基本表'!CA32</f>
        <v>4162.4811908565225</v>
      </c>
      <c r="CB32" s="56">
        <f>'R2地域間取引基本表'!CB32</f>
        <v>37415.645464105386</v>
      </c>
      <c r="CC32" s="56">
        <f>'R2地域間取引基本表'!CC32</f>
        <v>59096.96165479521</v>
      </c>
      <c r="CD32" s="56">
        <f>'R2地域間取引基本表'!CD32</f>
        <v>8516.5242917632659</v>
      </c>
      <c r="CE32" s="56">
        <f>'R2地域間取引基本表'!CE32</f>
        <v>875.92926062473032</v>
      </c>
      <c r="CF32" s="61">
        <f>'R2地域間取引基本表'!CF32</f>
        <v>669516.41920314694</v>
      </c>
      <c r="CG32" s="61">
        <f>'R2地域間取引基本表'!CG32</f>
        <v>967987.44914528192</v>
      </c>
      <c r="CH32" s="56">
        <f>'R2地域間取引基本表'!CH32</f>
        <v>13944.93106730836</v>
      </c>
      <c r="CI32" s="56">
        <f>'R2地域間取引基本表'!CI32</f>
        <v>386734.5009121953</v>
      </c>
      <c r="CJ32" s="56">
        <f>'R2地域間取引基本表'!CJ32</f>
        <v>74.804395695391662</v>
      </c>
      <c r="CK32" s="56">
        <f>'R2地域間取引基本表'!CK32</f>
        <v>3358.4936990947608</v>
      </c>
      <c r="CL32" s="56">
        <f>'R2地域間取引基本表'!CL32</f>
        <v>46646.629445958883</v>
      </c>
      <c r="CM32" s="56">
        <f>'R2地域間取引基本表'!CM32</f>
        <v>1072.6105376123269</v>
      </c>
      <c r="CN32" s="340"/>
      <c r="CO32" s="56">
        <f>'R2地域間取引基本表'!CP32</f>
        <v>39504.916722472903</v>
      </c>
      <c r="CP32" s="56">
        <f>'R2地域間取引基本表'!CQ32</f>
        <v>1152625.8646010596</v>
      </c>
      <c r="CQ32" s="56">
        <f>'R2地域間取引基本表'!CR32</f>
        <v>234.15065129883428</v>
      </c>
      <c r="CR32" s="56">
        <f>'R2地域間取引基本表'!CS32</f>
        <v>15010.745310664899</v>
      </c>
      <c r="CS32" s="56">
        <f>'R2地域間取引基本表'!CT32</f>
        <v>192281.4224793496</v>
      </c>
      <c r="CT32" s="56">
        <f>'R2地域間取引基本表'!CU32</f>
        <v>3986.4810320074093</v>
      </c>
      <c r="CU32" s="341"/>
      <c r="CV32" s="61">
        <f>'R2地域間取引基本表'!CW32</f>
        <v>1403643.5807968534</v>
      </c>
      <c r="CW32" s="61">
        <f>'R2地域間取引基本表'!CX32</f>
        <v>1855475.5508547183</v>
      </c>
      <c r="CX32" s="56">
        <f>'R2地域間取引基本表'!CY32</f>
        <v>111023</v>
      </c>
      <c r="CY32" s="342">
        <f>'R2地域間取引基本表'!CZ32</f>
        <v>-7423</v>
      </c>
      <c r="CZ32" s="61">
        <f>'R2地域間取引基本表'!DA32</f>
        <v>2927063</v>
      </c>
      <c r="DA32" s="59"/>
    </row>
    <row r="33" spans="1:105">
      <c r="A33" s="60"/>
      <c r="B33" s="55"/>
      <c r="C33" s="16" t="s">
        <v>31</v>
      </c>
      <c r="D33" s="17" t="s">
        <v>52</v>
      </c>
      <c r="E33" s="56">
        <f>'R2地域間取引基本表'!E33</f>
        <v>1052.3031687423804</v>
      </c>
      <c r="F33" s="56">
        <f>'R2地域間取引基本表'!F33</f>
        <v>99.587050669625896</v>
      </c>
      <c r="G33" s="56">
        <f>'R2地域間取引基本表'!G33</f>
        <v>473.03849068072304</v>
      </c>
      <c r="H33" s="56">
        <f>'R2地域間取引基本表'!H33</f>
        <v>370.96176374435646</v>
      </c>
      <c r="I33" s="56">
        <f>'R2地域間取引基本表'!I33</f>
        <v>12796.936011046928</v>
      </c>
      <c r="J33" s="56">
        <f>'R2地域間取引基本表'!J33</f>
        <v>1415.795903686515</v>
      </c>
      <c r="K33" s="56">
        <f>'R2地域間取引基本表'!K33</f>
        <v>3273.0943986750381</v>
      </c>
      <c r="L33" s="56">
        <f>'R2地域間取引基本表'!L33</f>
        <v>11346.284639626043</v>
      </c>
      <c r="M33" s="56">
        <f>'R2地域間取引基本表'!M33</f>
        <v>501.2548217037837</v>
      </c>
      <c r="N33" s="56">
        <f>'R2地域間取引基本表'!N33</f>
        <v>2085.5188194397488</v>
      </c>
      <c r="O33" s="56">
        <f>'R2地域間取引基本表'!O33</f>
        <v>2617.4796484333338</v>
      </c>
      <c r="P33" s="56">
        <f>'R2地域間取引基本表'!P33</f>
        <v>9787.7472966463993</v>
      </c>
      <c r="Q33" s="56">
        <f>'R2地域間取引基本表'!Q33</f>
        <v>1489.6562995998206</v>
      </c>
      <c r="R33" s="56">
        <f>'R2地域間取引基本表'!R33</f>
        <v>7074.0001658990932</v>
      </c>
      <c r="S33" s="56">
        <f>'R2地域間取引基本表'!S33</f>
        <v>8780.2583007053508</v>
      </c>
      <c r="T33" s="56">
        <f>'R2地域間取引基本表'!T33</f>
        <v>5366.9121390039218</v>
      </c>
      <c r="U33" s="56">
        <f>'R2地域間取引基本表'!U33</f>
        <v>1605.8411920477176</v>
      </c>
      <c r="V33" s="56">
        <f>'R2地域間取引基本表'!V33</f>
        <v>1421.6051483089097</v>
      </c>
      <c r="W33" s="56">
        <f>'R2地域間取引基本表'!W33</f>
        <v>7023.3767484753662</v>
      </c>
      <c r="X33" s="56">
        <f>'R2地域間取引基本表'!X33</f>
        <v>2058.9622725945155</v>
      </c>
      <c r="Y33" s="56">
        <f>'R2地域間取引基本表'!Y33</f>
        <v>12051.69291520256</v>
      </c>
      <c r="Z33" s="56">
        <f>'R2地域間取引基本表'!Z33</f>
        <v>8028.3760681496742</v>
      </c>
      <c r="AA33" s="56">
        <f>'R2地域間取引基本表'!AA33</f>
        <v>21055.192187825654</v>
      </c>
      <c r="AB33" s="56">
        <f>'R2地域間取引基本表'!AB33</f>
        <v>20724.065244349149</v>
      </c>
      <c r="AC33" s="56">
        <f>'R2地域間取引基本表'!AC33</f>
        <v>3088.8583549362302</v>
      </c>
      <c r="AD33" s="56">
        <f>'R2地域間取引基本表'!AD33</f>
        <v>5051.5531452167734</v>
      </c>
      <c r="AE33" s="56">
        <f>'R2地域間取引基本表'!AE33</f>
        <v>48503.043136552384</v>
      </c>
      <c r="AF33" s="56">
        <f>'R2地域間取引基本表'!AF33</f>
        <v>77641.384270395996</v>
      </c>
      <c r="AG33" s="56">
        <f>'R2地域間取引基本表'!AG33</f>
        <v>229282.58632503537</v>
      </c>
      <c r="AH33" s="56">
        <f>'R2地域間取引基本表'!AH33</f>
        <v>33380.749492369687</v>
      </c>
      <c r="AI33" s="56">
        <f>'R2地域間取引基本表'!AI33</f>
        <v>6179.376494050287</v>
      </c>
      <c r="AJ33" s="56">
        <f>'R2地域間取引基本表'!AJ33</f>
        <v>20574.684668344711</v>
      </c>
      <c r="AK33" s="56">
        <f>'R2地域間取引基本表'!AK33</f>
        <v>14060.031770373349</v>
      </c>
      <c r="AL33" s="56">
        <f>'R2地域間取引基本表'!AL33</f>
        <v>19553.08750689213</v>
      </c>
      <c r="AM33" s="56">
        <f>'R2地域間取引基本表'!AM33</f>
        <v>4193.4447252801638</v>
      </c>
      <c r="AN33" s="56">
        <f>'R2地域間取引基本表'!AN33</f>
        <v>21703.337909267138</v>
      </c>
      <c r="AO33" s="56">
        <f>'R2地域間取引基本表'!AO33</f>
        <v>16373.770914264325</v>
      </c>
      <c r="AP33" s="56">
        <f>'R2地域間取引基本表'!AP33</f>
        <v>0</v>
      </c>
      <c r="AQ33" s="56">
        <f>'R2地域間取引基本表'!AQ33</f>
        <v>5496.3753048744366</v>
      </c>
      <c r="AR33" s="61">
        <f>'R2地域間取引基本表'!AR33</f>
        <v>647582.22471310955</v>
      </c>
      <c r="AS33" s="56">
        <f>'R2地域間取引基本表'!AS33</f>
        <v>90.662812082185056</v>
      </c>
      <c r="AT33" s="56">
        <f>'R2地域間取引基本表'!AT33</f>
        <v>10.65564681164561</v>
      </c>
      <c r="AU33" s="56">
        <f>'R2地域間取引基本表'!AU33</f>
        <v>17.208627793391361</v>
      </c>
      <c r="AV33" s="56">
        <f>'R2地域間取引基本表'!AV33</f>
        <v>29.427962563780731</v>
      </c>
      <c r="AW33" s="56">
        <f>'R2地域間取引基本表'!AW33</f>
        <v>302.40205189773252</v>
      </c>
      <c r="AX33" s="56">
        <f>'R2地域間取引基本表'!AX33</f>
        <v>65.785434800403834</v>
      </c>
      <c r="AY33" s="56">
        <f>'R2地域間取引基本表'!AY33</f>
        <v>134.66485306556797</v>
      </c>
      <c r="AZ33" s="56">
        <f>'R2地域間取引基本表'!AZ33</f>
        <v>263.6460803841851</v>
      </c>
      <c r="BA33" s="56">
        <f>'R2地域間取引基本表'!BA33</f>
        <v>60.353979644737919</v>
      </c>
      <c r="BB33" s="56">
        <f>'R2地域間取引基本表'!BB33</f>
        <v>75.255073808289453</v>
      </c>
      <c r="BC33" s="56">
        <f>'R2地域間取引基本表'!BC33</f>
        <v>93.854669977352728</v>
      </c>
      <c r="BD33" s="56">
        <f>'R2地域間取引基本表'!BD33</f>
        <v>115.88217413844852</v>
      </c>
      <c r="BE33" s="56">
        <f>'R2地域間取引基本表'!BE33</f>
        <v>80.489628639253453</v>
      </c>
      <c r="BF33" s="56">
        <f>'R2地域間取引基本表'!BF33</f>
        <v>159.76331141368115</v>
      </c>
      <c r="BG33" s="56">
        <f>'R2地域間取引基本表'!BG33</f>
        <v>70.422379873939263</v>
      </c>
      <c r="BH33" s="56">
        <f>'R2地域間取引基本表'!BH33</f>
        <v>133.81161832519305</v>
      </c>
      <c r="BI33" s="56">
        <f>'R2地域間取引基本表'!BI33</f>
        <v>83.977412753417553</v>
      </c>
      <c r="BJ33" s="56">
        <f>'R2地域間取引基本表'!BJ33</f>
        <v>112.28960681055418</v>
      </c>
      <c r="BK33" s="56">
        <f>'R2地域間取引基本表'!BK33</f>
        <v>127.26554612677018</v>
      </c>
      <c r="BL33" s="56">
        <f>'R2地域間取引基本表'!BL33</f>
        <v>41.805047886709048</v>
      </c>
      <c r="BM33" s="56">
        <f>'R2地域間取引基本表'!BM33</f>
        <v>294.01248601598951</v>
      </c>
      <c r="BN33" s="56">
        <f>'R2地域間取引基本表'!BN33</f>
        <v>201.24710087587655</v>
      </c>
      <c r="BO33" s="56">
        <f>'R2地域間取引基本表'!BO33</f>
        <v>890.70682965428796</v>
      </c>
      <c r="BP33" s="56">
        <f>'R2地域間取引基本表'!BP33</f>
        <v>523.76407541815604</v>
      </c>
      <c r="BQ33" s="56">
        <f>'R2地域間取引基本表'!BQ33</f>
        <v>89.289115664820329</v>
      </c>
      <c r="BR33" s="56">
        <f>'R2地域間取引基本表'!BR33</f>
        <v>185.43059292204427</v>
      </c>
      <c r="BS33" s="56">
        <f>'R2地域間取引基本表'!BS33</f>
        <v>2136.3339790990203</v>
      </c>
      <c r="BT33" s="56">
        <f>'R2地域間取引基本表'!BT33</f>
        <v>3142.6293596005348</v>
      </c>
      <c r="BU33" s="56">
        <f>'R2地域間取引基本表'!BU33</f>
        <v>7962.4395645174491</v>
      </c>
      <c r="BV33" s="56">
        <f>'R2地域間取引基本表'!BV33</f>
        <v>965.25490463587005</v>
      </c>
      <c r="BW33" s="56">
        <f>'R2地域間取引基本表'!BW33</f>
        <v>416.47412480558813</v>
      </c>
      <c r="BX33" s="56">
        <f>'R2地域間取引基本表'!BX33</f>
        <v>890.91063876231271</v>
      </c>
      <c r="BY33" s="56">
        <f>'R2地域間取引基本表'!BY33</f>
        <v>450.37437310704246</v>
      </c>
      <c r="BZ33" s="56">
        <f>'R2地域間取引基本表'!BZ33</f>
        <v>646.13474856067012</v>
      </c>
      <c r="CA33" s="56">
        <f>'R2地域間取引基本表'!CA33</f>
        <v>136.98620426205355</v>
      </c>
      <c r="CB33" s="56">
        <f>'R2地域間取引基本表'!CB33</f>
        <v>1029.4213812109472</v>
      </c>
      <c r="CC33" s="56">
        <f>'R2地域間取引基本表'!CC33</f>
        <v>575.58570765914487</v>
      </c>
      <c r="CD33" s="56">
        <f>'R2地域間取引基本表'!CD33</f>
        <v>0</v>
      </c>
      <c r="CE33" s="56">
        <f>'R2地域間取引基本表'!CE33</f>
        <v>303.07911266337419</v>
      </c>
      <c r="CF33" s="61">
        <f>'R2地域間取引基本表'!CF33</f>
        <v>22909.698218232425</v>
      </c>
      <c r="CG33" s="61">
        <f>'R2地域間取引基本表'!CG33</f>
        <v>670491.92293134192</v>
      </c>
      <c r="CH33" s="56">
        <f>'R2地域間取引基本表'!CH33</f>
        <v>9.1288129780490408</v>
      </c>
      <c r="CI33" s="56">
        <f>'R2地域間取引基本表'!CI33</f>
        <v>542977.64647391241</v>
      </c>
      <c r="CJ33" s="56">
        <f>'R2地域間取引基本表'!CJ33</f>
        <v>0</v>
      </c>
      <c r="CK33" s="56">
        <f>'R2地域間取引基本表'!CK33</f>
        <v>0</v>
      </c>
      <c r="CL33" s="56">
        <f>'R2地域間取引基本表'!CL33</f>
        <v>0</v>
      </c>
      <c r="CM33" s="56">
        <f>'R2地域間取引基本表'!CM33</f>
        <v>0</v>
      </c>
      <c r="CN33" s="340"/>
      <c r="CO33" s="56">
        <f>'R2地域間取引基本表'!CP33</f>
        <v>0.30628939398073618</v>
      </c>
      <c r="CP33" s="56">
        <f>'R2地域間取引基本表'!CQ33</f>
        <v>17812.995492373597</v>
      </c>
      <c r="CQ33" s="56">
        <f>'R2地域間取引基本表'!CR33</f>
        <v>0</v>
      </c>
      <c r="CR33" s="56">
        <f>'R2地域間取引基本表'!CS33</f>
        <v>0</v>
      </c>
      <c r="CS33" s="56">
        <f>'R2地域間取引基本表'!CT33</f>
        <v>0</v>
      </c>
      <c r="CT33" s="56">
        <f>'R2地域間取引基本表'!CU33</f>
        <v>0</v>
      </c>
      <c r="CU33" s="341"/>
      <c r="CV33" s="61">
        <f>'R2地域間取引基本表'!CW33</f>
        <v>17813.301781767579</v>
      </c>
      <c r="CW33" s="61">
        <f>'R2地域間取引基本表'!CX33</f>
        <v>560800.07706865808</v>
      </c>
      <c r="CX33" s="56">
        <f>'R2地域間取引基本表'!CY33</f>
        <v>66337</v>
      </c>
      <c r="CY33" s="342">
        <f>'R2地域間取引基本表'!CZ33</f>
        <v>-109196</v>
      </c>
      <c r="CZ33" s="61">
        <f>'R2地域間取引基本表'!DA33</f>
        <v>1188433</v>
      </c>
      <c r="DA33" s="59"/>
    </row>
    <row r="34" spans="1:105">
      <c r="A34" s="60"/>
      <c r="B34" s="55"/>
      <c r="C34" s="16" t="s">
        <v>32</v>
      </c>
      <c r="D34" s="17" t="s">
        <v>53</v>
      </c>
      <c r="E34" s="56">
        <f>'R2地域間取引基本表'!E34</f>
        <v>98.129067050615518</v>
      </c>
      <c r="F34" s="56">
        <f>'R2地域間取引基本表'!F34</f>
        <v>15.859243159695438</v>
      </c>
      <c r="G34" s="56">
        <f>'R2地域間取引基本表'!G34</f>
        <v>68.392986126186571</v>
      </c>
      <c r="H34" s="56">
        <f>'R2地域間取引基本表'!H34</f>
        <v>49.560134874048245</v>
      </c>
      <c r="I34" s="56">
        <f>'R2地域間取引基本表'!I34</f>
        <v>8270.59530778117</v>
      </c>
      <c r="J34" s="56">
        <f>'R2地域間取引基本表'!J34</f>
        <v>432.16437610170067</v>
      </c>
      <c r="K34" s="56">
        <f>'R2地域間取引基本表'!K34</f>
        <v>1017.9651703129509</v>
      </c>
      <c r="L34" s="56">
        <f>'R2地域間取引基本表'!L34</f>
        <v>5353.485769094691</v>
      </c>
      <c r="M34" s="56">
        <f>'R2地域間取引基本表'!M34</f>
        <v>131.82995876496832</v>
      </c>
      <c r="N34" s="56">
        <f>'R2地域間取引基本表'!N34</f>
        <v>2209.3908126850706</v>
      </c>
      <c r="O34" s="56">
        <f>'R2地域間取引基本表'!O34</f>
        <v>1128.9798724308189</v>
      </c>
      <c r="P34" s="56">
        <f>'R2地域間取引基本表'!P34</f>
        <v>3271.9601043846651</v>
      </c>
      <c r="Q34" s="56">
        <f>'R2地域間取引基本表'!Q34</f>
        <v>260.68630943749378</v>
      </c>
      <c r="R34" s="56">
        <f>'R2地域間取引基本表'!R34</f>
        <v>2769.4203367618156</v>
      </c>
      <c r="S34" s="56">
        <f>'R2地域間取引基本表'!S34</f>
        <v>4259.1979910757063</v>
      </c>
      <c r="T34" s="56">
        <f>'R2地域間取引基本表'!T34</f>
        <v>2316.440704013015</v>
      </c>
      <c r="U34" s="56">
        <f>'R2地域間取引基本表'!U34</f>
        <v>826.66304969912471</v>
      </c>
      <c r="V34" s="56">
        <f>'R2地域間取引基本表'!V34</f>
        <v>461.90045702612963</v>
      </c>
      <c r="W34" s="56">
        <f>'R2地域間取引基本表'!W34</f>
        <v>2487.9187706772218</v>
      </c>
      <c r="X34" s="56">
        <f>'R2地域間取引基本表'!X34</f>
        <v>1000.1235217582936</v>
      </c>
      <c r="Y34" s="56">
        <f>'R2地域間取引基本表'!Y34</f>
        <v>1172.5927911199815</v>
      </c>
      <c r="Z34" s="56">
        <f>'R2地域間取引基本表'!Z34</f>
        <v>1354.9740874564791</v>
      </c>
      <c r="AA34" s="56">
        <f>'R2地域間取引基本表'!AA34</f>
        <v>13125.506120042937</v>
      </c>
      <c r="AB34" s="56">
        <f>'R2地域間取引基本表'!AB34</f>
        <v>11379.998169778957</v>
      </c>
      <c r="AC34" s="56">
        <f>'R2地域間取引基本表'!AC34</f>
        <v>258.7039040425318</v>
      </c>
      <c r="AD34" s="56">
        <f>'R2地域間取引基本表'!AD34</f>
        <v>400.44588978230979</v>
      </c>
      <c r="AE34" s="56">
        <f>'R2地域間取引基本表'!AE34</f>
        <v>105382.68839078123</v>
      </c>
      <c r="AF34" s="56">
        <f>'R2地域間取引基本表'!AF34</f>
        <v>21577.491521463126</v>
      </c>
      <c r="AG34" s="56">
        <f>'R2地域間取引基本表'!AG34</f>
        <v>168342.89253207462</v>
      </c>
      <c r="AH34" s="56">
        <f>'R2地域間取引基本表'!AH34</f>
        <v>60897.51132783552</v>
      </c>
      <c r="AI34" s="56">
        <f>'R2地域間取引基本表'!AI34</f>
        <v>24147.680116031268</v>
      </c>
      <c r="AJ34" s="56">
        <f>'R2地域間取引基本表'!AJ34</f>
        <v>5514.0606060866075</v>
      </c>
      <c r="AK34" s="56">
        <f>'R2地域間取引基本表'!AK34</f>
        <v>14417.043234860634</v>
      </c>
      <c r="AL34" s="56">
        <f>'R2地域間取引基本表'!AL34</f>
        <v>60767.663774465516</v>
      </c>
      <c r="AM34" s="56">
        <f>'R2地域間取引基本表'!AM34</f>
        <v>3221.408766813136</v>
      </c>
      <c r="AN34" s="56">
        <f>'R2地域間取引基本表'!AN34</f>
        <v>24029.726995031033</v>
      </c>
      <c r="AO34" s="56">
        <f>'R2地域間取引基本表'!AO34</f>
        <v>53917.461932174563</v>
      </c>
      <c r="AP34" s="56">
        <f>'R2地域間取引基本表'!AP34</f>
        <v>0</v>
      </c>
      <c r="AQ34" s="56">
        <f>'R2地域間取引基本表'!AQ34</f>
        <v>3614.9162377130788</v>
      </c>
      <c r="AR34" s="61">
        <f>'R2地域間取引基本表'!AR34</f>
        <v>609953.43034076877</v>
      </c>
      <c r="AS34" s="56">
        <f>'R2地域間取引基本表'!AS34</f>
        <v>3.6595782306219147</v>
      </c>
      <c r="AT34" s="56">
        <f>'R2地域間取引基本表'!AT34</f>
        <v>0.80765606760186359</v>
      </c>
      <c r="AU34" s="56">
        <f>'R2地域間取引基本表'!AU34</f>
        <v>0.93717115220767888</v>
      </c>
      <c r="AV34" s="56">
        <f>'R2地域間取引基本表'!AV34</f>
        <v>3.1648306074277004</v>
      </c>
      <c r="AW34" s="56">
        <f>'R2地域間取引基本表'!AW34</f>
        <v>67.008514473356669</v>
      </c>
      <c r="AX34" s="56">
        <f>'R2地域間取引基本表'!AX34</f>
        <v>7.7082197753996979</v>
      </c>
      <c r="AY34" s="56">
        <f>'R2地域間取引基本表'!AY34</f>
        <v>16.80535931811216</v>
      </c>
      <c r="AZ34" s="56">
        <f>'R2地域間取引基本表'!AZ34</f>
        <v>50.592736529738808</v>
      </c>
      <c r="BA34" s="56">
        <f>'R2地域間取引基本表'!BA34</f>
        <v>3.8984040466350378</v>
      </c>
      <c r="BB34" s="56">
        <f>'R2地域間取引基本表'!BB34</f>
        <v>29.222229509440876</v>
      </c>
      <c r="BC34" s="56">
        <f>'R2地域間取引基本表'!BC34</f>
        <v>14.923764168958876</v>
      </c>
      <c r="BD34" s="56">
        <f>'R2地域間取引基本表'!BD34</f>
        <v>14.400523227151382</v>
      </c>
      <c r="BE34" s="56">
        <f>'R2地域間取引基本表'!BE34</f>
        <v>5.5587874312815888</v>
      </c>
      <c r="BF34" s="56">
        <f>'R2地域間取引基本表'!BF34</f>
        <v>27.585158840023368</v>
      </c>
      <c r="BG34" s="56">
        <f>'R2地域間取引基本表'!BG34</f>
        <v>17.325491897889112</v>
      </c>
      <c r="BH34" s="56">
        <f>'R2地域間取引基本表'!BH34</f>
        <v>24.679358401807299</v>
      </c>
      <c r="BI34" s="56">
        <f>'R2地域間取引基本表'!BI34</f>
        <v>7.9838278754408725</v>
      </c>
      <c r="BJ34" s="56">
        <f>'R2地域間取引基本表'!BJ34</f>
        <v>12.490952819723242</v>
      </c>
      <c r="BK34" s="56">
        <f>'R2地域間取引基本表'!BK34</f>
        <v>19.896107297145331</v>
      </c>
      <c r="BL34" s="56">
        <f>'R2地域間取引基本表'!BL34</f>
        <v>6.6410154782477804</v>
      </c>
      <c r="BM34" s="56">
        <f>'R2地域間取引基本表'!BM34</f>
        <v>23.408038331316618</v>
      </c>
      <c r="BN34" s="56">
        <f>'R2地域間取引基本表'!BN34</f>
        <v>19.175485366398576</v>
      </c>
      <c r="BO34" s="56">
        <f>'R2地域間取引基本表'!BO34</f>
        <v>193.47792234958152</v>
      </c>
      <c r="BP34" s="56">
        <f>'R2地域間取引基本表'!BP34</f>
        <v>90.467840778177191</v>
      </c>
      <c r="BQ34" s="56">
        <f>'R2地域間取引基本表'!BQ34</f>
        <v>3.2585995286823106</v>
      </c>
      <c r="BR34" s="56">
        <f>'R2地域間取引基本表'!BR34</f>
        <v>5.4955840699939511</v>
      </c>
      <c r="BS34" s="56">
        <f>'R2地域間取引基本表'!BS34</f>
        <v>1650.824135281965</v>
      </c>
      <c r="BT34" s="56">
        <f>'R2地域間取引基本表'!BT34</f>
        <v>333.14595346781579</v>
      </c>
      <c r="BU34" s="56">
        <f>'R2地域間取引基本表'!BU34</f>
        <v>2366.8804002661964</v>
      </c>
      <c r="BV34" s="56">
        <f>'R2地域間取引基本表'!BV34</f>
        <v>541.0368324926709</v>
      </c>
      <c r="BW34" s="56">
        <f>'R2地域間取引基本表'!BW34</f>
        <v>1006.5627442377826</v>
      </c>
      <c r="BX34" s="56">
        <f>'R2地域間取引基本表'!BX34</f>
        <v>85.296562480036201</v>
      </c>
      <c r="BY34" s="56">
        <f>'R2地域間取引基本表'!BY34</f>
        <v>218.91468496616363</v>
      </c>
      <c r="BZ34" s="56">
        <f>'R2地域間取引基本表'!BZ34</f>
        <v>668.6749844923786</v>
      </c>
      <c r="CA34" s="56">
        <f>'R2地域間取引基本表'!CA34</f>
        <v>41.557246167298715</v>
      </c>
      <c r="CB34" s="56">
        <f>'R2地域間取引基本表'!CB34</f>
        <v>460.26293676706973</v>
      </c>
      <c r="CC34" s="56">
        <f>'R2地域間取引基本表'!CC34</f>
        <v>677.91251838680375</v>
      </c>
      <c r="CD34" s="56">
        <f>'R2地域間取引基本表'!CD34</f>
        <v>0</v>
      </c>
      <c r="CE34" s="56">
        <f>'R2地域間取引基本表'!CE34</f>
        <v>75.087147390729001</v>
      </c>
      <c r="CF34" s="61">
        <f>'R2地域間取引基本表'!CF34</f>
        <v>8796.7293039692722</v>
      </c>
      <c r="CG34" s="61">
        <f>'R2地域間取引基本表'!CG34</f>
        <v>618750.15964473807</v>
      </c>
      <c r="CH34" s="56">
        <f>'R2地域間取引基本表'!CH34</f>
        <v>0</v>
      </c>
      <c r="CI34" s="56">
        <f>'R2地域間取引基本表'!CI34</f>
        <v>2672826.6426895983</v>
      </c>
      <c r="CJ34" s="56">
        <f>'R2地域間取引基本表'!CJ34</f>
        <v>121.91793179015868</v>
      </c>
      <c r="CK34" s="56">
        <f>'R2地域間取引基本表'!CK34</f>
        <v>0</v>
      </c>
      <c r="CL34" s="56">
        <f>'R2地域間取引基本表'!CL34</f>
        <v>182639.0090378426</v>
      </c>
      <c r="CM34" s="56">
        <f>'R2地域間取引基本表'!CM34</f>
        <v>0</v>
      </c>
      <c r="CN34" s="340"/>
      <c r="CO34" s="56">
        <f>'R2地域間取引基本表'!CP34</f>
        <v>0</v>
      </c>
      <c r="CP34" s="56">
        <f>'R2地域間取引基本表'!CQ34</f>
        <v>33613.013643523533</v>
      </c>
      <c r="CQ34" s="56">
        <f>'R2地域間取引基本表'!CR34</f>
        <v>2.0857109224920483</v>
      </c>
      <c r="CR34" s="56">
        <f>'R2地域間取引基本表'!CS34</f>
        <v>0</v>
      </c>
      <c r="CS34" s="56">
        <f>'R2地域間取引基本表'!CT34</f>
        <v>2668.1713415847044</v>
      </c>
      <c r="CT34" s="56">
        <f>'R2地域間取引基本表'!CU34</f>
        <v>0</v>
      </c>
      <c r="CU34" s="341"/>
      <c r="CV34" s="61">
        <f>'R2地域間取引基本表'!CW34</f>
        <v>36283.270696030726</v>
      </c>
      <c r="CW34" s="61">
        <f>'R2地域間取引基本表'!CX34</f>
        <v>2891870.8403552617</v>
      </c>
      <c r="CX34" s="56">
        <f>'R2地域間取引基本表'!CY34</f>
        <v>1110</v>
      </c>
      <c r="CY34" s="342">
        <f>'R2地域間取引基本表'!CZ34</f>
        <v>-79</v>
      </c>
      <c r="CZ34" s="61">
        <f>'R2地域間取引基本表'!DA34</f>
        <v>3511652</v>
      </c>
      <c r="DA34" s="59"/>
    </row>
    <row r="35" spans="1:105">
      <c r="A35" s="60"/>
      <c r="B35" s="55"/>
      <c r="C35" s="16" t="s">
        <v>33</v>
      </c>
      <c r="D35" s="17" t="s">
        <v>243</v>
      </c>
      <c r="E35" s="56">
        <f>'R2地域間取引基本表'!E35</f>
        <v>3220.3299575744695</v>
      </c>
      <c r="F35" s="56">
        <f>'R2地域間取引基本表'!F35</f>
        <v>230.24343416800832</v>
      </c>
      <c r="G35" s="56">
        <f>'R2地域間取引基本表'!G35</f>
        <v>868.03005929650192</v>
      </c>
      <c r="H35" s="56">
        <f>'R2地域間取引基本表'!H35</f>
        <v>131.74356928329888</v>
      </c>
      <c r="I35" s="56">
        <f>'R2地域間取引基本表'!I35</f>
        <v>50306.959117398757</v>
      </c>
      <c r="J35" s="56">
        <f>'R2地域間取引基本表'!J35</f>
        <v>1128.4390770854525</v>
      </c>
      <c r="K35" s="56">
        <f>'R2地域間取引基本表'!K35</f>
        <v>9580.3431083490523</v>
      </c>
      <c r="L35" s="56">
        <f>'R2地域間取引基本表'!L35</f>
        <v>26206.504676732475</v>
      </c>
      <c r="M35" s="56">
        <f>'R2地域間取引基本表'!M35</f>
        <v>3243.7236754845881</v>
      </c>
      <c r="N35" s="56">
        <f>'R2地域間取引基本表'!N35</f>
        <v>5517.8393060103172</v>
      </c>
      <c r="O35" s="56">
        <f>'R2地域間取引基本表'!O35</f>
        <v>8309.0792271807695</v>
      </c>
      <c r="P35" s="56">
        <f>'R2地域間取引基本表'!P35</f>
        <v>26700.235249467081</v>
      </c>
      <c r="Q35" s="56">
        <f>'R2地域間取引基本表'!Q35</f>
        <v>3689.435564087898</v>
      </c>
      <c r="R35" s="56">
        <f>'R2地域間取引基本表'!R35</f>
        <v>8549.1726478372511</v>
      </c>
      <c r="S35" s="56">
        <f>'R2地域間取引基本表'!S35</f>
        <v>15222.538493776316</v>
      </c>
      <c r="T35" s="56">
        <f>'R2地域間取引基本表'!T35</f>
        <v>7647.2832599866297</v>
      </c>
      <c r="U35" s="56">
        <f>'R2地域間取引基本表'!U35</f>
        <v>2700.7431703076272</v>
      </c>
      <c r="V35" s="56">
        <f>'R2地域間取引基本表'!V35</f>
        <v>2573.3089701130339</v>
      </c>
      <c r="W35" s="56">
        <f>'R2地域間取引基本表'!W35</f>
        <v>15000.29817363019</v>
      </c>
      <c r="X35" s="56">
        <f>'R2地域間取引基本表'!X35</f>
        <v>4811.7183996180556</v>
      </c>
      <c r="Y35" s="56">
        <f>'R2地域間取引基本表'!Y35</f>
        <v>11690.087089348423</v>
      </c>
      <c r="Z35" s="56">
        <f>'R2地域間取引基本表'!Z35</f>
        <v>27522.093497098878</v>
      </c>
      <c r="AA35" s="56">
        <f>'R2地域間取引基本表'!AA35</f>
        <v>38421.719170747507</v>
      </c>
      <c r="AB35" s="56">
        <f>'R2地域間取引基本表'!AB35</f>
        <v>28913.404088595398</v>
      </c>
      <c r="AC35" s="56">
        <f>'R2地域間取引基本表'!AC35</f>
        <v>2106.050236066194</v>
      </c>
      <c r="AD35" s="56">
        <f>'R2地域間取引基本表'!AD35</f>
        <v>8258.5980464273562</v>
      </c>
      <c r="AE35" s="56">
        <f>'R2地域間取引基本表'!AE35</f>
        <v>38804.637395486818</v>
      </c>
      <c r="AF35" s="56">
        <f>'R2地域間取引基本表'!AF35</f>
        <v>21548.692315996777</v>
      </c>
      <c r="AG35" s="56">
        <f>'R2地域間取引基本表'!AG35</f>
        <v>2959.3053156299893</v>
      </c>
      <c r="AH35" s="56">
        <f>'R2地域間取引基本表'!AH35</f>
        <v>90742.384900883044</v>
      </c>
      <c r="AI35" s="56">
        <f>'R2地域間取引基本表'!AI35</f>
        <v>10274.151531630723</v>
      </c>
      <c r="AJ35" s="56">
        <f>'R2地域間取引基本表'!AJ35</f>
        <v>21102.980427393468</v>
      </c>
      <c r="AK35" s="56">
        <f>'R2地域間取引基本表'!AK35</f>
        <v>20514.443734707329</v>
      </c>
      <c r="AL35" s="56">
        <f>'R2地域間取引基本表'!AL35</f>
        <v>24777.02538759313</v>
      </c>
      <c r="AM35" s="56">
        <f>'R2地域間取引基本表'!AM35</f>
        <v>3663.5793495556618</v>
      </c>
      <c r="AN35" s="56">
        <f>'R2地域間取引基本表'!AN35</f>
        <v>13182.9756665073</v>
      </c>
      <c r="AO35" s="56">
        <f>'R2地域間取引基本表'!AO35</f>
        <v>19900.666451644483</v>
      </c>
      <c r="AP35" s="56">
        <f>'R2地域間取引基本表'!AP35</f>
        <v>2068.4971625788985</v>
      </c>
      <c r="AQ35" s="56">
        <f>'R2地域間取引基本表'!AQ35</f>
        <v>5247.5803017328954</v>
      </c>
      <c r="AR35" s="61">
        <f>'R2地域間取引基本表'!AR35</f>
        <v>587336.84120701207</v>
      </c>
      <c r="AS35" s="56">
        <f>'R2地域間取引基本表'!AS35</f>
        <v>6559.9372527597261</v>
      </c>
      <c r="AT35" s="56">
        <f>'R2地域間取引基本表'!AT35</f>
        <v>569.83888611208386</v>
      </c>
      <c r="AU35" s="56">
        <f>'R2地域間取引基本表'!AU35</f>
        <v>682.39601469716422</v>
      </c>
      <c r="AV35" s="56">
        <f>'R2地域間取引基本表'!AV35</f>
        <v>392.60246478226594</v>
      </c>
      <c r="AW35" s="56">
        <f>'R2地域間取引基本表'!AW35</f>
        <v>26164.647761943696</v>
      </c>
      <c r="AX35" s="56">
        <f>'R2地域間取引基本表'!AX35</f>
        <v>1119.149676382332</v>
      </c>
      <c r="AY35" s="56">
        <f>'R2地域間取引基本表'!AY35</f>
        <v>8751.8325816932047</v>
      </c>
      <c r="AZ35" s="56">
        <f>'R2地域間取引基本表'!AZ35</f>
        <v>12990.284320999966</v>
      </c>
      <c r="BA35" s="56">
        <f>'R2地域間取引基本表'!BA35</f>
        <v>5761.2574705400402</v>
      </c>
      <c r="BB35" s="56">
        <f>'R2地域間取引基本表'!BB35</f>
        <v>4833.4928107754376</v>
      </c>
      <c r="BC35" s="56">
        <f>'R2地域間取引基本表'!BC35</f>
        <v>6431.8419347066711</v>
      </c>
      <c r="BD35" s="56">
        <f>'R2地域間取引基本表'!BD35</f>
        <v>7995.3669863072428</v>
      </c>
      <c r="BE35" s="56">
        <f>'R2地域間取引基本表'!BE35</f>
        <v>5371.181540630615</v>
      </c>
      <c r="BF35" s="56">
        <f>'R2地域間取引基本表'!BF35</f>
        <v>4977.2105361255608</v>
      </c>
      <c r="BG35" s="56">
        <f>'R2地域間取引基本表'!BG35</f>
        <v>3095.0683826024265</v>
      </c>
      <c r="BH35" s="56">
        <f>'R2地域間取引基本表'!BH35</f>
        <v>4568.9014462171308</v>
      </c>
      <c r="BI35" s="56">
        <f>'R2地域間取引基本表'!BI35</f>
        <v>2126.773892585994</v>
      </c>
      <c r="BJ35" s="56">
        <f>'R2地域間取引基本表'!BJ35</f>
        <v>4036.2447316503617</v>
      </c>
      <c r="BK35" s="56">
        <f>'R2地域間取引基本表'!BK35</f>
        <v>5685.5035332693478</v>
      </c>
      <c r="BL35" s="56">
        <f>'R2地域間取引基本表'!BL35</f>
        <v>1737.7506855402532</v>
      </c>
      <c r="BM35" s="56">
        <f>'R2地域間取引基本表'!BM35</f>
        <v>17127.75888322217</v>
      </c>
      <c r="BN35" s="56">
        <f>'R2地域間取引基本表'!BN35</f>
        <v>16188.73008881615</v>
      </c>
      <c r="BO35" s="56">
        <f>'R2地域間取引基本表'!BO35</f>
        <v>39855.266495238</v>
      </c>
      <c r="BP35" s="56">
        <f>'R2地域間取引基本表'!BP35</f>
        <v>12322.057956047987</v>
      </c>
      <c r="BQ35" s="56">
        <f>'R2地域間取引基本表'!BQ35</f>
        <v>1438.5457932240211</v>
      </c>
      <c r="BR35" s="56">
        <f>'R2地域間取引基本表'!BR35</f>
        <v>7236.3327471338916</v>
      </c>
      <c r="BS35" s="56">
        <f>'R2地域間取引基本表'!BS35</f>
        <v>44222.129369456918</v>
      </c>
      <c r="BT35" s="56">
        <f>'R2地域間取引基本表'!BT35</f>
        <v>20065.5715244475</v>
      </c>
      <c r="BU35" s="56">
        <f>'R2地域間取引基本表'!BU35</f>
        <v>2663.4730629493092</v>
      </c>
      <c r="BV35" s="56">
        <f>'R2地域間取引基本表'!BV35</f>
        <v>85309.060560747777</v>
      </c>
      <c r="BW35" s="56">
        <f>'R2地域間取引基本表'!BW35</f>
        <v>20668.044819333783</v>
      </c>
      <c r="BX35" s="56">
        <f>'R2地域間取引基本表'!BX35</f>
        <v>20943.647665046221</v>
      </c>
      <c r="BY35" s="56">
        <f>'R2地域間取引基本表'!BY35</f>
        <v>19292.304472157142</v>
      </c>
      <c r="BZ35" s="56">
        <f>'R2地域間取引基本表'!BZ35</f>
        <v>18634.247410068347</v>
      </c>
      <c r="CA35" s="56">
        <f>'R2地域間取引基本表'!CA35</f>
        <v>2898.6302962390146</v>
      </c>
      <c r="CB35" s="56">
        <f>'R2地域間取引基本表'!CB35</f>
        <v>16476.376084089134</v>
      </c>
      <c r="CC35" s="56">
        <f>'R2地域間取引基本表'!CC35</f>
        <v>16806.06783053765</v>
      </c>
      <c r="CD35" s="56">
        <f>'R2地域間取引基本表'!CD35</f>
        <v>1849.7814526934917</v>
      </c>
      <c r="CE35" s="56">
        <f>'R2地域間取引基本表'!CE35</f>
        <v>7123.9651086642743</v>
      </c>
      <c r="CF35" s="61">
        <f>'R2地域間取引基本表'!CF35</f>
        <v>484973.27453043434</v>
      </c>
      <c r="CG35" s="61">
        <f>'R2地域間取引基本表'!CG35</f>
        <v>1072310.1157374464</v>
      </c>
      <c r="CH35" s="56">
        <f>'R2地域間取引基本表'!CH35</f>
        <v>8446.3634138638336</v>
      </c>
      <c r="CI35" s="56">
        <f>'R2地域間取引基本表'!CI35</f>
        <v>298574.63731099782</v>
      </c>
      <c r="CJ35" s="56">
        <f>'R2地域間取引基本表'!CJ35</f>
        <v>3822.4103816822558</v>
      </c>
      <c r="CK35" s="56">
        <f>'R2地域間取引基本表'!CK35</f>
        <v>1490.4260805367599</v>
      </c>
      <c r="CL35" s="56">
        <f>'R2地域間取引基本表'!CL35</f>
        <v>16675.41150082578</v>
      </c>
      <c r="CM35" s="56">
        <f>'R2地域間取引基本表'!CM35</f>
        <v>1745.910105081475</v>
      </c>
      <c r="CN35" s="340"/>
      <c r="CO35" s="56">
        <f>'R2地域間取引基本表'!CP35</f>
        <v>7452.0146074454451</v>
      </c>
      <c r="CP35" s="56">
        <f>'R2地域間取引基本表'!CQ35</f>
        <v>216234.22399812812</v>
      </c>
      <c r="CQ35" s="56">
        <f>'R2地域間取引基本表'!CR35</f>
        <v>1671.8291798163689</v>
      </c>
      <c r="CR35" s="56">
        <f>'R2地域間取引基本表'!CS35</f>
        <v>1584.1584197287752</v>
      </c>
      <c r="CS35" s="56">
        <f>'R2地域間取引基本表'!CT35</f>
        <v>16999.537238425473</v>
      </c>
      <c r="CT35" s="56">
        <f>'R2地域間取引基本表'!CU35</f>
        <v>1382.9620260215122</v>
      </c>
      <c r="CU35" s="341"/>
      <c r="CV35" s="61">
        <f>'R2地域間取引基本表'!CW35</f>
        <v>245324.72546956566</v>
      </c>
      <c r="CW35" s="61">
        <f>'R2地域間取引基本表'!CX35</f>
        <v>576079.88426255353</v>
      </c>
      <c r="CX35" s="56">
        <f>'R2地域間取引基本表'!CY35</f>
        <v>202324</v>
      </c>
      <c r="CY35" s="342">
        <f>'R2地域間取引基本表'!CZ35</f>
        <v>-51559</v>
      </c>
      <c r="CZ35" s="61">
        <f>'R2地域間取引基本表'!DA35</f>
        <v>1799155</v>
      </c>
      <c r="DA35" s="59"/>
    </row>
    <row r="36" spans="1:105">
      <c r="A36" s="60"/>
      <c r="B36" s="55"/>
      <c r="C36" s="16" t="s">
        <v>34</v>
      </c>
      <c r="D36" s="17" t="s">
        <v>162</v>
      </c>
      <c r="E36" s="56">
        <f>'R2地域間取引基本表'!E36</f>
        <v>335.75676161600262</v>
      </c>
      <c r="F36" s="56">
        <f>'R2地域間取引基本表'!F36</f>
        <v>14.131176835690347</v>
      </c>
      <c r="G36" s="56">
        <f>'R2地域間取引基本表'!G36</f>
        <v>136.78979176948258</v>
      </c>
      <c r="H36" s="56">
        <f>'R2地域間取引基本表'!H36</f>
        <v>15.261670982545574</v>
      </c>
      <c r="I36" s="56">
        <f>'R2地域間取引基本表'!I36</f>
        <v>5734.9968069965707</v>
      </c>
      <c r="J36" s="56">
        <f>'R2地域間取引基本表'!J36</f>
        <v>210.27191131507237</v>
      </c>
      <c r="K36" s="56">
        <f>'R2地域間取引基本表'!K36</f>
        <v>900.43858797018891</v>
      </c>
      <c r="L36" s="56">
        <f>'R2地域間取引基本表'!L36</f>
        <v>10138.271508997683</v>
      </c>
      <c r="M36" s="56">
        <f>'R2地域間取引基本表'!M36</f>
        <v>97.222496629549582</v>
      </c>
      <c r="N36" s="56">
        <f>'R2地域間取引基本表'!N36</f>
        <v>1090.9268517152948</v>
      </c>
      <c r="O36" s="56">
        <f>'R2地域間取引基本表'!O36</f>
        <v>815.65152695604684</v>
      </c>
      <c r="P36" s="56">
        <f>'R2地域間取引基本表'!P36</f>
        <v>3006.549183561478</v>
      </c>
      <c r="Q36" s="56">
        <f>'R2地域間取引基本表'!Q36</f>
        <v>239.66475913330828</v>
      </c>
      <c r="R36" s="56">
        <f>'R2地域間取引基本表'!R36</f>
        <v>2587.7011021516164</v>
      </c>
      <c r="S36" s="56">
        <f>'R2地域間取引基本表'!S36</f>
        <v>4917.6495388202402</v>
      </c>
      <c r="T36" s="56">
        <f>'R2地域間取引基本表'!T36</f>
        <v>4928.3892332153655</v>
      </c>
      <c r="U36" s="56">
        <f>'R2地域間取引基本表'!U36</f>
        <v>713.90705373907633</v>
      </c>
      <c r="V36" s="56">
        <f>'R2地域間取引基本表'!V36</f>
        <v>712.77655959222113</v>
      </c>
      <c r="W36" s="56">
        <f>'R2地域間取引基本表'!W36</f>
        <v>7294.5134825833575</v>
      </c>
      <c r="X36" s="56">
        <f>'R2地域間取引基本表'!X36</f>
        <v>4738.4662165436876</v>
      </c>
      <c r="Y36" s="56">
        <f>'R2地域間取引基本表'!Y36</f>
        <v>2685.4888458545934</v>
      </c>
      <c r="Z36" s="56">
        <f>'R2地域間取引基本表'!Z36</f>
        <v>1357.7234703731285</v>
      </c>
      <c r="AA36" s="56">
        <f>'R2地域間取引基本表'!AA36</f>
        <v>10492.681424036797</v>
      </c>
      <c r="AB36" s="56">
        <f>'R2地域間取引基本表'!AB36</f>
        <v>9408.5375372026319</v>
      </c>
      <c r="AC36" s="56">
        <f>'R2地域間取引基本表'!AC36</f>
        <v>4077.127140633379</v>
      </c>
      <c r="AD36" s="56">
        <f>'R2地域間取引基本表'!AD36</f>
        <v>1237.3258437330469</v>
      </c>
      <c r="AE36" s="56">
        <f>'R2地域間取引基本表'!AE36</f>
        <v>68358.154824968486</v>
      </c>
      <c r="AF36" s="56">
        <f>'R2地域間取引基本表'!AF36</f>
        <v>37815.029212307367</v>
      </c>
      <c r="AG36" s="56">
        <f>'R2地域間取引基本表'!AG36</f>
        <v>6006.3154022418248</v>
      </c>
      <c r="AH36" s="56">
        <f>'R2地域間取引基本表'!AH36</f>
        <v>12751.97397652697</v>
      </c>
      <c r="AI36" s="56">
        <f>'R2地域間取引基本表'!AI36</f>
        <v>119040.46841678205</v>
      </c>
      <c r="AJ36" s="56">
        <f>'R2地域間取引基本表'!AJ36</f>
        <v>23121.431538556546</v>
      </c>
      <c r="AK36" s="56">
        <f>'R2地域間取引基本表'!AK36</f>
        <v>27780.763164820368</v>
      </c>
      <c r="AL36" s="56">
        <f>'R2地域間取引基本表'!AL36</f>
        <v>22060.462781732913</v>
      </c>
      <c r="AM36" s="56">
        <f>'R2地域間取引基本表'!AM36</f>
        <v>6697.6125730437971</v>
      </c>
      <c r="AN36" s="56">
        <f>'R2地域間取引基本表'!AN36</f>
        <v>46536.791555295451</v>
      </c>
      <c r="AO36" s="56">
        <f>'R2地域間取引基本表'!AO36</f>
        <v>18368.268898103743</v>
      </c>
      <c r="AP36" s="56">
        <f>'R2地域間取引基本表'!AP36</f>
        <v>0</v>
      </c>
      <c r="AQ36" s="56">
        <f>'R2地域間取引基本表'!AQ36</f>
        <v>4490.8879983823917</v>
      </c>
      <c r="AR36" s="61">
        <f>'R2地域間取引基本表'!AR36</f>
        <v>470916.38082571997</v>
      </c>
      <c r="AS36" s="56">
        <f>'R2地域間取引基本表'!AS36</f>
        <v>84.72245355560915</v>
      </c>
      <c r="AT36" s="56">
        <f>'R2地域間取引基本表'!AT36</f>
        <v>4.2397628782314642</v>
      </c>
      <c r="AU36" s="56">
        <f>'R2地域間取引基本表'!AU36</f>
        <v>13.350970477663221</v>
      </c>
      <c r="AV36" s="56">
        <f>'R2地域間取引基本表'!AV36</f>
        <v>10.126181136947775</v>
      </c>
      <c r="AW36" s="56">
        <f>'R2地域間取引基本表'!AW36</f>
        <v>345.78692342990303</v>
      </c>
      <c r="AX36" s="56">
        <f>'R2地域間取引基本表'!AX36</f>
        <v>27.378589980337122</v>
      </c>
      <c r="AY36" s="56">
        <f>'R2地域間取引基本表'!AY36</f>
        <v>102.82923885779363</v>
      </c>
      <c r="AZ36" s="56">
        <f>'R2地域間取引基本表'!AZ36</f>
        <v>622.35864722548592</v>
      </c>
      <c r="BA36" s="56">
        <f>'R2地域間取引基本表'!BA36</f>
        <v>22.301580998374089</v>
      </c>
      <c r="BB36" s="56">
        <f>'R2地域間取引基本表'!BB36</f>
        <v>104.1889607909638</v>
      </c>
      <c r="BC36" s="56">
        <f>'R2地域間取引基本表'!BC36</f>
        <v>76.564121956587996</v>
      </c>
      <c r="BD36" s="56">
        <f>'R2地域間取引基本表'!BD36</f>
        <v>96.899994711418401</v>
      </c>
      <c r="BE36" s="56">
        <f>'R2地域間取引基本表'!BE36</f>
        <v>33.624745695388221</v>
      </c>
      <c r="BF36" s="56">
        <f>'R2地域間取引基本表'!BF36</f>
        <v>171.19434462208451</v>
      </c>
      <c r="BG36" s="56">
        <f>'R2地域間取引基本表'!BG36</f>
        <v>142.79435722108252</v>
      </c>
      <c r="BH36" s="56">
        <f>'R2地域間取引基本表'!BH36</f>
        <v>292.95262582511356</v>
      </c>
      <c r="BI36" s="56">
        <f>'R2地域間取引基本表'!BI36</f>
        <v>73.176594242768715</v>
      </c>
      <c r="BJ36" s="56">
        <f>'R2地域間取引基本表'!BJ36</f>
        <v>153.65286103699756</v>
      </c>
      <c r="BK36" s="56">
        <f>'R2地域間取引基本表'!BK36</f>
        <v>290.10470429579647</v>
      </c>
      <c r="BL36" s="56">
        <f>'R2地域間取引基本表'!BL36</f>
        <v>202.06538574100523</v>
      </c>
      <c r="BM36" s="56">
        <f>'R2地域間取引基本表'!BM36</f>
        <v>262.01092199155562</v>
      </c>
      <c r="BN36" s="56">
        <f>'R2地域間取引基本表'!BN36</f>
        <v>99.876393903712213</v>
      </c>
      <c r="BO36" s="56">
        <f>'R2地域間取引基本表'!BO36</f>
        <v>1200.5894998072374</v>
      </c>
      <c r="BP36" s="56">
        <f>'R2地域間取引基本表'!BP36</f>
        <v>564.34669980273497</v>
      </c>
      <c r="BQ36" s="56">
        <f>'R2地域間取引基本表'!BQ36</f>
        <v>314.89661066153582</v>
      </c>
      <c r="BR36" s="56">
        <f>'R2地域間取引基本表'!BR36</f>
        <v>121.20582725222918</v>
      </c>
      <c r="BS36" s="56">
        <f>'R2地域間取引基本表'!BS36</f>
        <v>7538.5317985832844</v>
      </c>
      <c r="BT36" s="56">
        <f>'R2地域間取引基本表'!BT36</f>
        <v>4218.0373054221018</v>
      </c>
      <c r="BU36" s="56">
        <f>'R2地域間取引基本表'!BU36</f>
        <v>626.80183307009713</v>
      </c>
      <c r="BV36" s="56">
        <f>'R2地域間取引基本表'!BV36</f>
        <v>948.76899778411791</v>
      </c>
      <c r="BW36" s="56">
        <f>'R2地域間取引基本表'!BW36</f>
        <v>22430.189280308161</v>
      </c>
      <c r="BX36" s="56">
        <f>'R2地域間取引基本表'!BX36</f>
        <v>2591.7756126404256</v>
      </c>
      <c r="BY36" s="56">
        <f>'R2地域間取引基本表'!BY36</f>
        <v>3063.6740687538854</v>
      </c>
      <c r="BZ36" s="56">
        <f>'R2地域間取引基本表'!BZ36</f>
        <v>2004.5770191828997</v>
      </c>
      <c r="CA36" s="56">
        <f>'R2地域間取引基本表'!CA36</f>
        <v>623.43357700572437</v>
      </c>
      <c r="CB36" s="56">
        <f>'R2地域間取引基本表'!CB36</f>
        <v>16423.089811463444</v>
      </c>
      <c r="CC36" s="56">
        <f>'R2地域間取引基本表'!CC36</f>
        <v>1961.5605563239139</v>
      </c>
      <c r="CD36" s="56">
        <f>'R2地域間取引基本表'!CD36</f>
        <v>0</v>
      </c>
      <c r="CE36" s="56">
        <f>'R2地域間取引基本表'!CE36</f>
        <v>702.68502341290855</v>
      </c>
      <c r="CF36" s="61">
        <f>'R2地域間取引基本表'!CF36</f>
        <v>68566.363882049511</v>
      </c>
      <c r="CG36" s="61">
        <f>'R2地域間取引基本表'!CG36</f>
        <v>539482.74470776948</v>
      </c>
      <c r="CH36" s="56">
        <f>'R2地域間取引基本表'!CH36</f>
        <v>3823.3312046643805</v>
      </c>
      <c r="CI36" s="56">
        <f>'R2地域間取引基本表'!CI36</f>
        <v>330512.39926874125</v>
      </c>
      <c r="CJ36" s="56">
        <f>'R2地域間取引基本表'!CJ36</f>
        <v>148.65998031146245</v>
      </c>
      <c r="CK36" s="56">
        <f>'R2地域間取引基本表'!CK36</f>
        <v>28344.314497027699</v>
      </c>
      <c r="CL36" s="56">
        <f>'R2地域間取引基本表'!CL36</f>
        <v>251503.85908624966</v>
      </c>
      <c r="CM36" s="56">
        <f>'R2地域間取引基本表'!CM36</f>
        <v>-605.94486271440201</v>
      </c>
      <c r="CN36" s="340"/>
      <c r="CO36" s="56">
        <f>'R2地域間取引基本表'!CP36</f>
        <v>373.67300017899817</v>
      </c>
      <c r="CP36" s="56">
        <f>'R2地域間取引基本表'!CQ36</f>
        <v>34091.046807984661</v>
      </c>
      <c r="CQ36" s="56">
        <f>'R2地域間取引基本表'!CR36</f>
        <v>87.57465767369213</v>
      </c>
      <c r="CR36" s="56">
        <f>'R2地域間取引基本表'!CS36</f>
        <v>3190.3573270376883</v>
      </c>
      <c r="CS36" s="56">
        <f>'R2地域間取引基本表'!CT36</f>
        <v>33780.347134313699</v>
      </c>
      <c r="CT36" s="56">
        <f>'R2地域間取引基本表'!CU36</f>
        <v>-78.362809238261946</v>
      </c>
      <c r="CU36" s="341"/>
      <c r="CV36" s="61">
        <f>'R2地域間取引基本表'!CW36</f>
        <v>71444.636117950489</v>
      </c>
      <c r="CW36" s="61">
        <f>'R2地域間取引基本表'!CX36</f>
        <v>685171.25529223052</v>
      </c>
      <c r="CX36" s="56">
        <f>'R2地域間取引基本表'!CY36</f>
        <v>15356</v>
      </c>
      <c r="CY36" s="342">
        <f>'R2地域間取引基本表'!CZ36</f>
        <v>-174005</v>
      </c>
      <c r="CZ36" s="61">
        <f>'R2地域間取引基本表'!DA36</f>
        <v>1066005</v>
      </c>
      <c r="DA36" s="59"/>
    </row>
    <row r="37" spans="1:105">
      <c r="A37" s="60"/>
      <c r="B37" s="55"/>
      <c r="C37" s="16" t="s">
        <v>35</v>
      </c>
      <c r="D37" s="17" t="s">
        <v>54</v>
      </c>
      <c r="E37" s="56">
        <f>'R2地域間取引基本表'!E37</f>
        <v>0</v>
      </c>
      <c r="F37" s="56">
        <f>'R2地域間取引基本表'!F37</f>
        <v>0</v>
      </c>
      <c r="G37" s="56">
        <f>'R2地域間取引基本表'!G37</f>
        <v>0</v>
      </c>
      <c r="H37" s="56">
        <f>'R2地域間取引基本表'!H37</f>
        <v>0</v>
      </c>
      <c r="I37" s="56">
        <f>'R2地域間取引基本表'!I37</f>
        <v>0</v>
      </c>
      <c r="J37" s="56">
        <f>'R2地域間取引基本表'!J37</f>
        <v>0</v>
      </c>
      <c r="K37" s="56">
        <f>'R2地域間取引基本表'!K37</f>
        <v>0</v>
      </c>
      <c r="L37" s="56">
        <f>'R2地域間取引基本表'!L37</f>
        <v>0</v>
      </c>
      <c r="M37" s="56">
        <f>'R2地域間取引基本表'!M37</f>
        <v>0</v>
      </c>
      <c r="N37" s="56">
        <f>'R2地域間取引基本表'!N37</f>
        <v>0</v>
      </c>
      <c r="O37" s="56">
        <f>'R2地域間取引基本表'!O37</f>
        <v>0</v>
      </c>
      <c r="P37" s="56">
        <f>'R2地域間取引基本表'!P37</f>
        <v>0</v>
      </c>
      <c r="Q37" s="56">
        <f>'R2地域間取引基本表'!Q37</f>
        <v>0</v>
      </c>
      <c r="R37" s="56">
        <f>'R2地域間取引基本表'!R37</f>
        <v>0</v>
      </c>
      <c r="S37" s="56">
        <f>'R2地域間取引基本表'!S37</f>
        <v>0</v>
      </c>
      <c r="T37" s="56">
        <f>'R2地域間取引基本表'!T37</f>
        <v>0</v>
      </c>
      <c r="U37" s="56">
        <f>'R2地域間取引基本表'!U37</f>
        <v>0</v>
      </c>
      <c r="V37" s="56">
        <f>'R2地域間取引基本表'!V37</f>
        <v>0</v>
      </c>
      <c r="W37" s="56">
        <f>'R2地域間取引基本表'!W37</f>
        <v>0</v>
      </c>
      <c r="X37" s="56">
        <f>'R2地域間取引基本表'!X37</f>
        <v>0</v>
      </c>
      <c r="Y37" s="56">
        <f>'R2地域間取引基本表'!Y37</f>
        <v>0</v>
      </c>
      <c r="Z37" s="56">
        <f>'R2地域間取引基本表'!Z37</f>
        <v>0</v>
      </c>
      <c r="AA37" s="56">
        <f>'R2地域間取引基本表'!AA37</f>
        <v>0</v>
      </c>
      <c r="AB37" s="56">
        <f>'R2地域間取引基本表'!AB37</f>
        <v>0</v>
      </c>
      <c r="AC37" s="56">
        <f>'R2地域間取引基本表'!AC37</f>
        <v>0</v>
      </c>
      <c r="AD37" s="56">
        <f>'R2地域間取引基本表'!AD37</f>
        <v>0</v>
      </c>
      <c r="AE37" s="56">
        <f>'R2地域間取引基本表'!AE37</f>
        <v>0</v>
      </c>
      <c r="AF37" s="56">
        <f>'R2地域間取引基本表'!AF37</f>
        <v>0</v>
      </c>
      <c r="AG37" s="56">
        <f>'R2地域間取引基本表'!AG37</f>
        <v>0</v>
      </c>
      <c r="AH37" s="56">
        <f>'R2地域間取引基本表'!AH37</f>
        <v>0</v>
      </c>
      <c r="AI37" s="56">
        <f>'R2地域間取引基本表'!AI37</f>
        <v>0</v>
      </c>
      <c r="AJ37" s="56">
        <f>'R2地域間取引基本表'!AJ37</f>
        <v>0</v>
      </c>
      <c r="AK37" s="56">
        <f>'R2地域間取引基本表'!AK37</f>
        <v>0</v>
      </c>
      <c r="AL37" s="56">
        <f>'R2地域間取引基本表'!AL37</f>
        <v>0</v>
      </c>
      <c r="AM37" s="56">
        <f>'R2地域間取引基本表'!AM37</f>
        <v>0</v>
      </c>
      <c r="AN37" s="56">
        <f>'R2地域間取引基本表'!AN37</f>
        <v>0</v>
      </c>
      <c r="AO37" s="56">
        <f>'R2地域間取引基本表'!AO37</f>
        <v>0</v>
      </c>
      <c r="AP37" s="56">
        <f>'R2地域間取引基本表'!AP37</f>
        <v>0</v>
      </c>
      <c r="AQ37" s="56">
        <f>'R2地域間取引基本表'!AQ37</f>
        <v>19271</v>
      </c>
      <c r="AR37" s="61">
        <f>'R2地域間取引基本表'!AR37</f>
        <v>19271</v>
      </c>
      <c r="AS37" s="56">
        <f>'R2地域間取引基本表'!AS37</f>
        <v>0</v>
      </c>
      <c r="AT37" s="56">
        <f>'R2地域間取引基本表'!AT37</f>
        <v>0</v>
      </c>
      <c r="AU37" s="56">
        <f>'R2地域間取引基本表'!AU37</f>
        <v>0</v>
      </c>
      <c r="AV37" s="56">
        <f>'R2地域間取引基本表'!AV37</f>
        <v>0</v>
      </c>
      <c r="AW37" s="56">
        <f>'R2地域間取引基本表'!AW37</f>
        <v>0</v>
      </c>
      <c r="AX37" s="56">
        <f>'R2地域間取引基本表'!AX37</f>
        <v>0</v>
      </c>
      <c r="AY37" s="56">
        <f>'R2地域間取引基本表'!AY37</f>
        <v>0</v>
      </c>
      <c r="AZ37" s="56">
        <f>'R2地域間取引基本表'!AZ37</f>
        <v>0</v>
      </c>
      <c r="BA37" s="56">
        <f>'R2地域間取引基本表'!BA37</f>
        <v>0</v>
      </c>
      <c r="BB37" s="56">
        <f>'R2地域間取引基本表'!BB37</f>
        <v>0</v>
      </c>
      <c r="BC37" s="56">
        <f>'R2地域間取引基本表'!BC37</f>
        <v>0</v>
      </c>
      <c r="BD37" s="56">
        <f>'R2地域間取引基本表'!BD37</f>
        <v>0</v>
      </c>
      <c r="BE37" s="56">
        <f>'R2地域間取引基本表'!BE37</f>
        <v>0</v>
      </c>
      <c r="BF37" s="56">
        <f>'R2地域間取引基本表'!BF37</f>
        <v>0</v>
      </c>
      <c r="BG37" s="56">
        <f>'R2地域間取引基本表'!BG37</f>
        <v>0</v>
      </c>
      <c r="BH37" s="56">
        <f>'R2地域間取引基本表'!BH37</f>
        <v>0</v>
      </c>
      <c r="BI37" s="56">
        <f>'R2地域間取引基本表'!BI37</f>
        <v>0</v>
      </c>
      <c r="BJ37" s="56">
        <f>'R2地域間取引基本表'!BJ37</f>
        <v>0</v>
      </c>
      <c r="BK37" s="56">
        <f>'R2地域間取引基本表'!BK37</f>
        <v>0</v>
      </c>
      <c r="BL37" s="56">
        <f>'R2地域間取引基本表'!BL37</f>
        <v>0</v>
      </c>
      <c r="BM37" s="56">
        <f>'R2地域間取引基本表'!BM37</f>
        <v>0</v>
      </c>
      <c r="BN37" s="56">
        <f>'R2地域間取引基本表'!BN37</f>
        <v>0</v>
      </c>
      <c r="BO37" s="56">
        <f>'R2地域間取引基本表'!BO37</f>
        <v>0</v>
      </c>
      <c r="BP37" s="56">
        <f>'R2地域間取引基本表'!BP37</f>
        <v>0</v>
      </c>
      <c r="BQ37" s="56">
        <f>'R2地域間取引基本表'!BQ37</f>
        <v>0</v>
      </c>
      <c r="BR37" s="56">
        <f>'R2地域間取引基本表'!BR37</f>
        <v>0</v>
      </c>
      <c r="BS37" s="56">
        <f>'R2地域間取引基本表'!BS37</f>
        <v>0</v>
      </c>
      <c r="BT37" s="56">
        <f>'R2地域間取引基本表'!BT37</f>
        <v>0</v>
      </c>
      <c r="BU37" s="56">
        <f>'R2地域間取引基本表'!BU37</f>
        <v>0</v>
      </c>
      <c r="BV37" s="56">
        <f>'R2地域間取引基本表'!BV37</f>
        <v>0</v>
      </c>
      <c r="BW37" s="56">
        <f>'R2地域間取引基本表'!BW37</f>
        <v>0</v>
      </c>
      <c r="BX37" s="56">
        <f>'R2地域間取引基本表'!BX37</f>
        <v>0</v>
      </c>
      <c r="BY37" s="56">
        <f>'R2地域間取引基本表'!BY37</f>
        <v>0</v>
      </c>
      <c r="BZ37" s="56">
        <f>'R2地域間取引基本表'!BZ37</f>
        <v>0</v>
      </c>
      <c r="CA37" s="56">
        <f>'R2地域間取引基本表'!CA37</f>
        <v>0</v>
      </c>
      <c r="CB37" s="56">
        <f>'R2地域間取引基本表'!CB37</f>
        <v>0</v>
      </c>
      <c r="CC37" s="56">
        <f>'R2地域間取引基本表'!CC37</f>
        <v>0</v>
      </c>
      <c r="CD37" s="56">
        <f>'R2地域間取引基本表'!CD37</f>
        <v>0</v>
      </c>
      <c r="CE37" s="56">
        <f>'R2地域間取引基本表'!CE37</f>
        <v>0</v>
      </c>
      <c r="CF37" s="61">
        <f>'R2地域間取引基本表'!CF37</f>
        <v>0</v>
      </c>
      <c r="CG37" s="61">
        <f>'R2地域間取引基本表'!CG37</f>
        <v>19271</v>
      </c>
      <c r="CH37" s="56">
        <f>'R2地域間取引基本表'!CH37</f>
        <v>0</v>
      </c>
      <c r="CI37" s="56">
        <f>'R2地域間取引基本表'!CI37</f>
        <v>57732</v>
      </c>
      <c r="CJ37" s="56">
        <f>'R2地域間取引基本表'!CJ37</f>
        <v>1361649</v>
      </c>
      <c r="CK37" s="56">
        <f>'R2地域間取引基本表'!CK37</f>
        <v>0</v>
      </c>
      <c r="CL37" s="56">
        <f>'R2地域間取引基本表'!CL37</f>
        <v>0</v>
      </c>
      <c r="CM37" s="56">
        <f>'R2地域間取引基本表'!CM37</f>
        <v>0</v>
      </c>
      <c r="CN37" s="340"/>
      <c r="CO37" s="56">
        <f>'R2地域間取引基本表'!CP37</f>
        <v>0</v>
      </c>
      <c r="CP37" s="56">
        <f>'R2地域間取引基本表'!CQ37</f>
        <v>0</v>
      </c>
      <c r="CQ37" s="56">
        <f>'R2地域間取引基本表'!CR37</f>
        <v>0</v>
      </c>
      <c r="CR37" s="56">
        <f>'R2地域間取引基本表'!CS37</f>
        <v>0</v>
      </c>
      <c r="CS37" s="56">
        <f>'R2地域間取引基本表'!CT37</f>
        <v>0</v>
      </c>
      <c r="CT37" s="56">
        <f>'R2地域間取引基本表'!CU37</f>
        <v>0</v>
      </c>
      <c r="CU37" s="341"/>
      <c r="CV37" s="61">
        <f>'R2地域間取引基本表'!CW37</f>
        <v>0</v>
      </c>
      <c r="CW37" s="61">
        <f>'R2地域間取引基本表'!CX37</f>
        <v>1419381</v>
      </c>
      <c r="CX37" s="56">
        <f>'R2地域間取引基本表'!CY37</f>
        <v>0</v>
      </c>
      <c r="CY37" s="342">
        <f>'R2地域間取引基本表'!CZ37</f>
        <v>0</v>
      </c>
      <c r="CZ37" s="61">
        <f>'R2地域間取引基本表'!DA37</f>
        <v>1438652</v>
      </c>
      <c r="DA37" s="59"/>
    </row>
    <row r="38" spans="1:105">
      <c r="A38" s="60"/>
      <c r="B38" s="55"/>
      <c r="C38" s="16" t="s">
        <v>36</v>
      </c>
      <c r="D38" s="17" t="s">
        <v>55</v>
      </c>
      <c r="E38" s="56">
        <f>'R2地域間取引基本表'!E38</f>
        <v>6.6845419333256189</v>
      </c>
      <c r="F38" s="56">
        <f>'R2地域間取引基本表'!F38</f>
        <v>10.862380641654131</v>
      </c>
      <c r="G38" s="56">
        <f>'R2地域間取引基本表'!G38</f>
        <v>0</v>
      </c>
      <c r="H38" s="56">
        <f>'R2地域間取引基本表'!H38</f>
        <v>3.3422709666628094</v>
      </c>
      <c r="I38" s="56">
        <f>'R2地域間取引基本表'!I38</f>
        <v>805.48730296573706</v>
      </c>
      <c r="J38" s="56">
        <f>'R2地域間取引基本表'!J38</f>
        <v>3.3422709666628094</v>
      </c>
      <c r="K38" s="56">
        <f>'R2地域間取引基本表'!K38</f>
        <v>76.872232233244617</v>
      </c>
      <c r="L38" s="56">
        <f>'R2地域間取引基本表'!L38</f>
        <v>1093.7581738404042</v>
      </c>
      <c r="M38" s="56">
        <f>'R2地域間取引基本表'!M38</f>
        <v>7.5201096749913212</v>
      </c>
      <c r="N38" s="56">
        <f>'R2地域間取引基本表'!N38</f>
        <v>132.85527092484668</v>
      </c>
      <c r="O38" s="56">
        <f>'R2地域間取引基本表'!O38</f>
        <v>167.94911607480617</v>
      </c>
      <c r="P38" s="56">
        <f>'R2地域間取引基本表'!P38</f>
        <v>213.06977412475408</v>
      </c>
      <c r="Q38" s="56">
        <f>'R2地域間取引基本表'!Q38</f>
        <v>9.1912451583227259</v>
      </c>
      <c r="R38" s="56">
        <f>'R2地域間取引基本表'!R38</f>
        <v>435.33079340783092</v>
      </c>
      <c r="S38" s="56">
        <f>'R2地域間取引基本表'!S38</f>
        <v>863.97704488233614</v>
      </c>
      <c r="T38" s="56">
        <f>'R2地域間取引基本表'!T38</f>
        <v>811.33627715739692</v>
      </c>
      <c r="U38" s="56">
        <f>'R2地域間取引基本表'!U38</f>
        <v>101.93926448321568</v>
      </c>
      <c r="V38" s="56">
        <f>'R2地域間取引基本表'!V38</f>
        <v>452.04214824114496</v>
      </c>
      <c r="W38" s="56">
        <f>'R2地域間取引基本表'!W38</f>
        <v>2005.3625799976855</v>
      </c>
      <c r="X38" s="56">
        <f>'R2地域間取引基本表'!X38</f>
        <v>1999.5136058060257</v>
      </c>
      <c r="Y38" s="56">
        <f>'R2地域間取引基本表'!Y38</f>
        <v>548.96800627436642</v>
      </c>
      <c r="Z38" s="56">
        <f>'R2地域間取引基本表'!Z38</f>
        <v>40.107251599953713</v>
      </c>
      <c r="AA38" s="56">
        <f>'R2地域間取引基本表'!AA38</f>
        <v>645.89386430758782</v>
      </c>
      <c r="AB38" s="56">
        <f>'R2地域間取引基本表'!AB38</f>
        <v>1383.7001801984029</v>
      </c>
      <c r="AC38" s="56">
        <f>'R2地域間取引基本表'!AC38</f>
        <v>30.080438699965285</v>
      </c>
      <c r="AD38" s="56">
        <f>'R2地域間取引基本表'!AD38</f>
        <v>91.076883841561553</v>
      </c>
      <c r="AE38" s="56">
        <f>'R2地域間取引基本表'!AE38</f>
        <v>1126.3453157653666</v>
      </c>
      <c r="AF38" s="56">
        <f>'R2地域間取引基本表'!AF38</f>
        <v>393.55240632454581</v>
      </c>
      <c r="AG38" s="56">
        <f>'R2地域間取引基本表'!AG38</f>
        <v>8.3556774166570236</v>
      </c>
      <c r="AH38" s="56">
        <f>'R2地域間取引基本表'!AH38</f>
        <v>2693.8703991302241</v>
      </c>
      <c r="AI38" s="56">
        <f>'R2地域間取引基本表'!AI38</f>
        <v>9056.7187519145482</v>
      </c>
      <c r="AJ38" s="56">
        <f>'R2地域間取引基本表'!AJ38</f>
        <v>296.6265482913243</v>
      </c>
      <c r="AK38" s="56">
        <f>'R2地域間取引基本表'!AK38</f>
        <v>15.875787091648345</v>
      </c>
      <c r="AL38" s="56">
        <f>'R2地域間取引基本表'!AL38</f>
        <v>502.17621274108706</v>
      </c>
      <c r="AM38" s="56">
        <f>'R2地域間取引基本表'!AM38</f>
        <v>1.6711354833314047</v>
      </c>
      <c r="AN38" s="56">
        <f>'R2地域間取引基本表'!AN38</f>
        <v>1991.1579283893686</v>
      </c>
      <c r="AO38" s="56">
        <f>'R2地域間取引基本表'!AO38</f>
        <v>1381.193476973406</v>
      </c>
      <c r="AP38" s="56">
        <f>'R2地域間取引基本表'!AP38</f>
        <v>0</v>
      </c>
      <c r="AQ38" s="56">
        <f>'R2地域間取引基本表'!AQ38</f>
        <v>739.47745137414654</v>
      </c>
      <c r="AR38" s="61">
        <f>'R2地域間取引基本表'!AR38</f>
        <v>30147.284119298547</v>
      </c>
      <c r="AS38" s="56">
        <f>'R2地域間取引基本表'!AS38</f>
        <v>0.77468740350795573</v>
      </c>
      <c r="AT38" s="56">
        <f>'R2地域間取引基本表'!AT38</f>
        <v>0.61974992280636465</v>
      </c>
      <c r="AU38" s="56">
        <f>'R2地域間取引基本表'!AU38</f>
        <v>4.8927625484712998E-3</v>
      </c>
      <c r="AV38" s="56">
        <f>'R2地域間取引基本表'!AV38</f>
        <v>0.52026375098744815</v>
      </c>
      <c r="AW38" s="56">
        <f>'R2地域間取引基本表'!AW38</f>
        <v>12.321607017900224</v>
      </c>
      <c r="AX38" s="56">
        <f>'R2地域間取引基本表'!AX38</f>
        <v>0.15819932240057202</v>
      </c>
      <c r="AY38" s="56">
        <f>'R2地域間取引基本表'!AY38</f>
        <v>3.159093685462969</v>
      </c>
      <c r="AZ38" s="56">
        <f>'R2地域間取引基本表'!AZ38</f>
        <v>13.358872678176139</v>
      </c>
      <c r="BA38" s="56">
        <f>'R2地域間取引基本表'!BA38</f>
        <v>0.26257825676795976</v>
      </c>
      <c r="BB38" s="56">
        <f>'R2地域間取引基本表'!BB38</f>
        <v>3.346649583154369</v>
      </c>
      <c r="BC38" s="56">
        <f>'R2地域間取引基本表'!BC38</f>
        <v>4.3415113013435329</v>
      </c>
      <c r="BD38" s="56">
        <f>'R2地域間取引基本表'!BD38</f>
        <v>2.2278378804039316</v>
      </c>
      <c r="BE38" s="56">
        <f>'R2地域間取引基本表'!BE38</f>
        <v>0.23159076062764153</v>
      </c>
      <c r="BF38" s="56">
        <f>'R2地域間取引基本表'!BF38</f>
        <v>8.2475667358731215</v>
      </c>
      <c r="BG38" s="56">
        <f>'R2地域間取引基本表'!BG38</f>
        <v>10.219350042907054</v>
      </c>
      <c r="BH38" s="56">
        <f>'R2地域間取引基本表'!BH38</f>
        <v>9.9730809946339996</v>
      </c>
      <c r="BI38" s="56">
        <f>'R2地域間取引基本表'!BI38</f>
        <v>3.1835574982053259</v>
      </c>
      <c r="BJ38" s="56">
        <f>'R2地域間取引基本表'!BJ38</f>
        <v>27.96703072706195</v>
      </c>
      <c r="BK38" s="56">
        <f>'R2地域間取引基本表'!BK38</f>
        <v>28.430212248317233</v>
      </c>
      <c r="BL38" s="56">
        <f>'R2地域間取引基本表'!BL38</f>
        <v>11.825807079655132</v>
      </c>
      <c r="BM38" s="56">
        <f>'R2地域間取引基本表'!BM38</f>
        <v>15.064815886743132</v>
      </c>
      <c r="BN38" s="56">
        <f>'R2地域間取引基本表'!BN38</f>
        <v>0.82524594984215927</v>
      </c>
      <c r="BO38" s="56">
        <f>'R2地域間取引基本表'!BO38</f>
        <v>18.188029313517312</v>
      </c>
      <c r="BP38" s="56">
        <f>'R2地域間取引基本表'!BP38</f>
        <v>23.806551640011854</v>
      </c>
      <c r="BQ38" s="56">
        <f>'R2地域間取引基本表'!BQ38</f>
        <v>0.81056766219674536</v>
      </c>
      <c r="BR38" s="56">
        <f>'R2地域間取引基本表'!BR38</f>
        <v>2.3860372028045038</v>
      </c>
      <c r="BS38" s="56">
        <f>'R2地域間取引基本表'!BS38</f>
        <v>33.062027460870063</v>
      </c>
      <c r="BT38" s="56">
        <f>'R2地域間取引基本表'!BT38</f>
        <v>11.809497871160227</v>
      </c>
      <c r="BU38" s="56">
        <f>'R2地域間取引基本表'!BU38</f>
        <v>0.2299598397781511</v>
      </c>
      <c r="BV38" s="56">
        <f>'R2地域間取引基本表'!BV38</f>
        <v>59.923293851977498</v>
      </c>
      <c r="BW38" s="56">
        <f>'R2地域間取引基本表'!BW38</f>
        <v>517.05899151819949</v>
      </c>
      <c r="BX38" s="56">
        <f>'R2地域間取引基本表'!BX38</f>
        <v>10.848885490810362</v>
      </c>
      <c r="BY38" s="56">
        <f>'R2地域間取引基本表'!BY38</f>
        <v>0.37184995368381879</v>
      </c>
      <c r="BZ38" s="56">
        <f>'R2地域間取引基本表'!BZ38</f>
        <v>11.336530824808001</v>
      </c>
      <c r="CA38" s="56">
        <f>'R2地域間取引基本表'!CA38</f>
        <v>2.2832891892866067E-2</v>
      </c>
      <c r="CB38" s="56">
        <f>'R2地域間取引基本表'!CB38</f>
        <v>68.329059910251189</v>
      </c>
      <c r="CC38" s="56">
        <f>'R2地域間取引基本表'!CC38</f>
        <v>32.223734144231983</v>
      </c>
      <c r="CD38" s="56">
        <f>'R2地域間取引基本表'!CD38</f>
        <v>0</v>
      </c>
      <c r="CE38" s="56">
        <f>'R2地域間取引基本表'!CE38</f>
        <v>29.664819331381491</v>
      </c>
      <c r="CF38" s="61">
        <f>'R2地域間取引基本表'!CF38</f>
        <v>977.13687039690262</v>
      </c>
      <c r="CG38" s="61">
        <f>'R2地域間取引基本表'!CG38</f>
        <v>31124.420989695449</v>
      </c>
      <c r="CH38" s="56">
        <f>'R2地域間取引基本表'!CH38</f>
        <v>1.6711354833314047</v>
      </c>
      <c r="CI38" s="56">
        <f>'R2地域間取引基本表'!CI38</f>
        <v>325233.0454949913</v>
      </c>
      <c r="CJ38" s="56">
        <f>'R2地域間取引基本表'!CJ38</f>
        <v>635501.07273674989</v>
      </c>
      <c r="CK38" s="56">
        <f>'R2地域間取引基本表'!CK38</f>
        <v>69759.879616186154</v>
      </c>
      <c r="CL38" s="56">
        <f>'R2地域間取引基本表'!CL38</f>
        <v>657804.04689729074</v>
      </c>
      <c r="CM38" s="56">
        <f>'R2地域間取引基本表'!CM38</f>
        <v>0</v>
      </c>
      <c r="CN38" s="340"/>
      <c r="CO38" s="56">
        <f>'R2地域間取引基本表'!CP38</f>
        <v>7.3391438227069491E-2</v>
      </c>
      <c r="CP38" s="56">
        <f>'R2地域間取引基本表'!CQ38</f>
        <v>15131.067153491133</v>
      </c>
      <c r="CQ38" s="56">
        <f>'R2地域間取引基本表'!CR38</f>
        <v>28249.710083299877</v>
      </c>
      <c r="CR38" s="56">
        <f>'R2地域間取引基本表'!CS38</f>
        <v>4229.3333034738826</v>
      </c>
      <c r="CS38" s="56">
        <f>'R2地域間取引基本表'!CT38</f>
        <v>24894.679197899979</v>
      </c>
      <c r="CT38" s="56">
        <f>'R2地域間取引基本表'!CU38</f>
        <v>0</v>
      </c>
      <c r="CU38" s="341"/>
      <c r="CV38" s="61">
        <f>'R2地域間取引基本表'!CW38</f>
        <v>72504.863129603094</v>
      </c>
      <c r="CW38" s="61">
        <f>'R2地域間取引基本表'!CX38</f>
        <v>1760804.5790103045</v>
      </c>
      <c r="CX38" s="56">
        <f>'R2地域間取引基本表'!CY38</f>
        <v>24756</v>
      </c>
      <c r="CY38" s="342">
        <f>'R2地域間取引基本表'!CZ38</f>
        <v>-95203</v>
      </c>
      <c r="CZ38" s="61">
        <f>'R2地域間取引基本表'!DA38</f>
        <v>1721482</v>
      </c>
      <c r="DA38" s="59"/>
    </row>
    <row r="39" spans="1:105">
      <c r="A39" s="60"/>
      <c r="B39" s="55"/>
      <c r="C39" s="16" t="s">
        <v>37</v>
      </c>
      <c r="D39" s="17" t="s">
        <v>244</v>
      </c>
      <c r="E39" s="56">
        <f>'R2地域間取引基本表'!E39</f>
        <v>0</v>
      </c>
      <c r="F39" s="56">
        <f>'R2地域間取引基本表'!F39</f>
        <v>0</v>
      </c>
      <c r="G39" s="56">
        <f>'R2地域間取引基本表'!G39</f>
        <v>0</v>
      </c>
      <c r="H39" s="56">
        <f>'R2地域間取引基本表'!H39</f>
        <v>0</v>
      </c>
      <c r="I39" s="56">
        <f>'R2地域間取引基本表'!I39</f>
        <v>0</v>
      </c>
      <c r="J39" s="56">
        <f>'R2地域間取引基本表'!J39</f>
        <v>0</v>
      </c>
      <c r="K39" s="56">
        <f>'R2地域間取引基本表'!K39</f>
        <v>0</v>
      </c>
      <c r="L39" s="56">
        <f>'R2地域間取引基本表'!L39</f>
        <v>6.9721691477078487</v>
      </c>
      <c r="M39" s="56">
        <f>'R2地域間取引基本表'!M39</f>
        <v>0</v>
      </c>
      <c r="N39" s="56">
        <f>'R2地域間取引基本表'!N39</f>
        <v>0</v>
      </c>
      <c r="O39" s="56">
        <f>'R2地域間取引基本表'!O39</f>
        <v>0</v>
      </c>
      <c r="P39" s="56">
        <f>'R2地域間取引基本表'!P39</f>
        <v>3.9840966558330564</v>
      </c>
      <c r="Q39" s="56">
        <f>'R2地域間取引基本表'!Q39</f>
        <v>0</v>
      </c>
      <c r="R39" s="56">
        <f>'R2地域間取引基本表'!R39</f>
        <v>0</v>
      </c>
      <c r="S39" s="56">
        <f>'R2地域間取引基本表'!S39</f>
        <v>0</v>
      </c>
      <c r="T39" s="56">
        <f>'R2地域間取引基本表'!T39</f>
        <v>0</v>
      </c>
      <c r="U39" s="56">
        <f>'R2地域間取引基本表'!U39</f>
        <v>0</v>
      </c>
      <c r="V39" s="56">
        <f>'R2地域間取引基本表'!V39</f>
        <v>0</v>
      </c>
      <c r="W39" s="56">
        <f>'R2地域間取引基本表'!W39</f>
        <v>0</v>
      </c>
      <c r="X39" s="56">
        <f>'R2地域間取引基本表'!X39</f>
        <v>0</v>
      </c>
      <c r="Y39" s="56">
        <f>'R2地域間取引基本表'!Y39</f>
        <v>0</v>
      </c>
      <c r="Z39" s="56">
        <f>'R2地域間取引基本表'!Z39</f>
        <v>0.9960241639582641</v>
      </c>
      <c r="AA39" s="56">
        <f>'R2地域間取引基本表'!AA39</f>
        <v>0.9960241639582641</v>
      </c>
      <c r="AB39" s="56">
        <f>'R2地域間取引基本表'!AB39</f>
        <v>0.9960241639582641</v>
      </c>
      <c r="AC39" s="56">
        <f>'R2地域間取引基本表'!AC39</f>
        <v>19.920483279165282</v>
      </c>
      <c r="AD39" s="56">
        <f>'R2地域間取引基本表'!AD39</f>
        <v>0</v>
      </c>
      <c r="AE39" s="56">
        <f>'R2地域間取引基本表'!AE39</f>
        <v>58.765425673537585</v>
      </c>
      <c r="AF39" s="56">
        <f>'R2地域間取引基本表'!AF39</f>
        <v>126.49506882269955</v>
      </c>
      <c r="AG39" s="56">
        <f>'R2地域間取引基本表'!AG39</f>
        <v>36.852894066455775</v>
      </c>
      <c r="AH39" s="56">
        <f>'R2地域間取引基本表'!AH39</f>
        <v>2283.8834079562998</v>
      </c>
      <c r="AI39" s="56">
        <f>'R2地域間取引基本表'!AI39</f>
        <v>423.31026968226229</v>
      </c>
      <c r="AJ39" s="56">
        <f>'R2地域間取引基本表'!AJ39</f>
        <v>24.900604098956602</v>
      </c>
      <c r="AK39" s="56">
        <f>'R2地域間取引基本表'!AK39</f>
        <v>18.924459115207018</v>
      </c>
      <c r="AL39" s="56">
        <f>'R2地域間取引基本表'!AL39</f>
        <v>44740.409420841264</v>
      </c>
      <c r="AM39" s="56">
        <f>'R2地域間取引基本表'!AM39</f>
        <v>0.9960241639582641</v>
      </c>
      <c r="AN39" s="56">
        <f>'R2地域間取引基本表'!AN39</f>
        <v>48.805184033954944</v>
      </c>
      <c r="AO39" s="56">
        <f>'R2地域間取引基本表'!AO39</f>
        <v>426.29834217413708</v>
      </c>
      <c r="AP39" s="56">
        <f>'R2地域間取引基本表'!AP39</f>
        <v>0</v>
      </c>
      <c r="AQ39" s="56">
        <f>'R2地域間取引基本表'!AQ39</f>
        <v>24.900604098956602</v>
      </c>
      <c r="AR39" s="61">
        <f>'R2地域間取引基本表'!AR39</f>
        <v>48248.406526302264</v>
      </c>
      <c r="AS39" s="56">
        <f>'R2地域間取引基本表'!AS39</f>
        <v>0</v>
      </c>
      <c r="AT39" s="56">
        <f>'R2地域間取引基本表'!AT39</f>
        <v>0</v>
      </c>
      <c r="AU39" s="56">
        <f>'R2地域間取引基本表'!AU39</f>
        <v>0</v>
      </c>
      <c r="AV39" s="56">
        <f>'R2地域間取引基本表'!AV39</f>
        <v>0</v>
      </c>
      <c r="AW39" s="56">
        <f>'R2地域間取引基本表'!AW39</f>
        <v>0</v>
      </c>
      <c r="AX39" s="56">
        <f>'R2地域間取引基本表'!AX39</f>
        <v>0</v>
      </c>
      <c r="AY39" s="56">
        <f>'R2地域間取引基本表'!AY39</f>
        <v>6.8746811239255136E-3</v>
      </c>
      <c r="AZ39" s="56">
        <f>'R2地域間取引基本表'!AZ39</f>
        <v>5.1741021090597292E-2</v>
      </c>
      <c r="BA39" s="56">
        <f>'R2地域間取引基本表'!BA39</f>
        <v>0</v>
      </c>
      <c r="BB39" s="56">
        <f>'R2地域間取引基本表'!BB39</f>
        <v>2.5327772561830842E-3</v>
      </c>
      <c r="BC39" s="56">
        <f>'R2地域間取引基本表'!BC39</f>
        <v>0</v>
      </c>
      <c r="BD39" s="56">
        <f>'R2地域間取引基本表'!BD39</f>
        <v>1.1216584991667944E-2</v>
      </c>
      <c r="BE39" s="56">
        <f>'R2地域間取引基本表'!BE39</f>
        <v>0</v>
      </c>
      <c r="BF39" s="56">
        <f>'R2地域間取引基本表'!BF39</f>
        <v>0</v>
      </c>
      <c r="BG39" s="56">
        <f>'R2地域間取引基本表'!BG39</f>
        <v>0</v>
      </c>
      <c r="BH39" s="56">
        <f>'R2地域間取引基本表'!BH39</f>
        <v>0</v>
      </c>
      <c r="BI39" s="56">
        <f>'R2地域間取引基本表'!BI39</f>
        <v>0</v>
      </c>
      <c r="BJ39" s="56">
        <f>'R2地域間取引基本表'!BJ39</f>
        <v>0</v>
      </c>
      <c r="BK39" s="56">
        <f>'R2地域間取引基本表'!BK39</f>
        <v>0</v>
      </c>
      <c r="BL39" s="56">
        <f>'R2地域間取引基本表'!BL39</f>
        <v>0</v>
      </c>
      <c r="BM39" s="56">
        <f>'R2地域間取引基本表'!BM39</f>
        <v>0</v>
      </c>
      <c r="BN39" s="56">
        <f>'R2地域間取引基本表'!BN39</f>
        <v>1.3749362247851027E-2</v>
      </c>
      <c r="BO39" s="56">
        <f>'R2地域間取引基本表'!BO39</f>
        <v>3.1478803041132618E-2</v>
      </c>
      <c r="BP39" s="56">
        <f>'R2地域間取引基本表'!BP39</f>
        <v>0.18670186631292449</v>
      </c>
      <c r="BQ39" s="56">
        <f>'R2地域間取引基本表'!BQ39</f>
        <v>0.1924910714699144</v>
      </c>
      <c r="BR39" s="56">
        <f>'R2地域間取引基本表'!BR39</f>
        <v>0</v>
      </c>
      <c r="BS39" s="56">
        <f>'R2地域間取引基本表'!BS39</f>
        <v>0.62197772905410309</v>
      </c>
      <c r="BT39" s="56">
        <f>'R2地域間取引基本表'!BT39</f>
        <v>1.3738507488181673</v>
      </c>
      <c r="BU39" s="56">
        <f>'R2地域間取引基本表'!BU39</f>
        <v>0.36652905150192344</v>
      </c>
      <c r="BV39" s="56">
        <f>'R2地域間取引基本表'!BV39</f>
        <v>13.344117886861735</v>
      </c>
      <c r="BW39" s="56">
        <f>'R2地域間取引基本表'!BW39</f>
        <v>6.2718801369539401</v>
      </c>
      <c r="BX39" s="56">
        <f>'R2地域間取引基本表'!BX39</f>
        <v>0.29126938446105466</v>
      </c>
      <c r="BY39" s="56">
        <f>'R2地域間取引基本表'!BY39</f>
        <v>0.19755662598228055</v>
      </c>
      <c r="BZ39" s="56">
        <f>'R2地域間取引基本表'!BZ39</f>
        <v>358.91624672048175</v>
      </c>
      <c r="CA39" s="56">
        <f>'R2地域間取引基本表'!CA39</f>
        <v>9.4074583801085979E-3</v>
      </c>
      <c r="CB39" s="56">
        <f>'R2地域間取引基本表'!CB39</f>
        <v>0.70194112528502617</v>
      </c>
      <c r="CC39" s="56">
        <f>'R2地域間取引基本表'!CC39</f>
        <v>3.655883056639126</v>
      </c>
      <c r="CD39" s="56">
        <f>'R2地域間取引基本表'!CD39</f>
        <v>0</v>
      </c>
      <c r="CE39" s="56">
        <f>'R2地域間取引基本表'!CE39</f>
        <v>0.35241786393176056</v>
      </c>
      <c r="CF39" s="61">
        <f>'R2地域間取引基本表'!CF39</f>
        <v>386.59986395588516</v>
      </c>
      <c r="CG39" s="61">
        <f>'R2地域間取引基本表'!CG39</f>
        <v>48635.006390258146</v>
      </c>
      <c r="CH39" s="56">
        <f>'R2地域間取引基本表'!CH39</f>
        <v>22572.89562778614</v>
      </c>
      <c r="CI39" s="56">
        <f>'R2地域間取引基本表'!CI39</f>
        <v>622474.26548319275</v>
      </c>
      <c r="CJ39" s="56">
        <f>'R2地域間取引基本表'!CJ39</f>
        <v>2363041.432362719</v>
      </c>
      <c r="CK39" s="56">
        <f>'R2地域間取引基本表'!CK39</f>
        <v>0</v>
      </c>
      <c r="CL39" s="56">
        <f>'R2地域間取引基本表'!CL39</f>
        <v>0</v>
      </c>
      <c r="CM39" s="56">
        <f>'R2地域間取引基本表'!CM39</f>
        <v>0</v>
      </c>
      <c r="CN39" s="340"/>
      <c r="CO39" s="56">
        <f>'R2地域間取引基本表'!CP39</f>
        <v>219.54800724707366</v>
      </c>
      <c r="CP39" s="56">
        <f>'R2地域間取引基本表'!CQ39</f>
        <v>5348.283010094051</v>
      </c>
      <c r="CQ39" s="56">
        <f>'R2地域間取引基本表'!CR39</f>
        <v>18972.569118702992</v>
      </c>
      <c r="CR39" s="56">
        <f>'R2地域間取引基本表'!CS39</f>
        <v>0</v>
      </c>
      <c r="CS39" s="56">
        <f>'R2地域間取引基本表'!CT39</f>
        <v>0</v>
      </c>
      <c r="CT39" s="56">
        <f>'R2地域間取引基本表'!CU39</f>
        <v>0</v>
      </c>
      <c r="CU39" s="341"/>
      <c r="CV39" s="61">
        <f>'R2地域間取引基本表'!CW39</f>
        <v>24540.400136044118</v>
      </c>
      <c r="CW39" s="61">
        <f>'R2地域間取引基本表'!CX39</f>
        <v>3032628.9936097423</v>
      </c>
      <c r="CX39" s="56">
        <f>'R2地域間取引基本表'!CY39</f>
        <v>1</v>
      </c>
      <c r="CY39" s="342">
        <f>'R2地域間取引基本表'!CZ39</f>
        <v>-234</v>
      </c>
      <c r="CZ39" s="61">
        <f>'R2地域間取引基本表'!DA39</f>
        <v>3081031.0000000005</v>
      </c>
      <c r="DA39" s="59"/>
    </row>
    <row r="40" spans="1:105">
      <c r="A40" s="60"/>
      <c r="B40" s="55"/>
      <c r="C40" s="16" t="s">
        <v>149</v>
      </c>
      <c r="D40" s="17" t="s">
        <v>245</v>
      </c>
      <c r="E40" s="56">
        <f>'R2地域間取引基本表'!E40</f>
        <v>326.73255671742186</v>
      </c>
      <c r="F40" s="56">
        <f>'R2地域間取引基本表'!F40</f>
        <v>14.851479850791904</v>
      </c>
      <c r="G40" s="56">
        <f>'R2地域間取引基本表'!G40</f>
        <v>632.67304164373513</v>
      </c>
      <c r="H40" s="56">
        <f>'R2地域間取引基本表'!H40</f>
        <v>12.871282537352982</v>
      </c>
      <c r="I40" s="56">
        <f>'R2地域間取引基本表'!I40</f>
        <v>2589.1079873213885</v>
      </c>
      <c r="J40" s="56">
        <f>'R2地域間取引基本表'!J40</f>
        <v>62.376215373325998</v>
      </c>
      <c r="K40" s="56">
        <f>'R2地域間取引基本表'!K40</f>
        <v>199.00983000061152</v>
      </c>
      <c r="L40" s="56">
        <f>'R2地域間取引基本表'!L40</f>
        <v>1817.8211337369289</v>
      </c>
      <c r="M40" s="56">
        <f>'R2地域間取引基本表'!M40</f>
        <v>41.58414358221733</v>
      </c>
      <c r="N40" s="56">
        <f>'R2地域間取引基本表'!N40</f>
        <v>226.73259238875639</v>
      </c>
      <c r="O40" s="56">
        <f>'R2地域間取引基本表'!O40</f>
        <v>214.85140850812286</v>
      </c>
      <c r="P40" s="56">
        <f>'R2地域間取引基本表'!P40</f>
        <v>1399.0094019445974</v>
      </c>
      <c r="Q40" s="56">
        <f>'R2地域間取引基本表'!Q40</f>
        <v>305.94048492631322</v>
      </c>
      <c r="R40" s="56">
        <f>'R2地域間取引基本表'!R40</f>
        <v>182.17815283638069</v>
      </c>
      <c r="S40" s="56">
        <f>'R2地域間取引基本表'!S40</f>
        <v>1730.6924519456165</v>
      </c>
      <c r="T40" s="56">
        <f>'R2地域間取引基本表'!T40</f>
        <v>407.92064656841762</v>
      </c>
      <c r="U40" s="56">
        <f>'R2地域間取引基本表'!U40</f>
        <v>190.09894209013638</v>
      </c>
      <c r="V40" s="56">
        <f>'R2地域間取引基本表'!V40</f>
        <v>150.49499582135795</v>
      </c>
      <c r="W40" s="56">
        <f>'R2地域間取引基本表'!W40</f>
        <v>330.69295134429973</v>
      </c>
      <c r="X40" s="56">
        <f>'R2地域間取引基本表'!X40</f>
        <v>137.62371328400496</v>
      </c>
      <c r="Y40" s="56">
        <f>'R2地域間取引基本表'!Y40</f>
        <v>291.0890050755213</v>
      </c>
      <c r="Z40" s="56">
        <f>'R2地域間取引基本表'!Z40</f>
        <v>351.48502313540837</v>
      </c>
      <c r="AA40" s="56">
        <f>'R2地域間取引基本表'!AA40</f>
        <v>1933.662676573106</v>
      </c>
      <c r="AB40" s="56">
        <f>'R2地域間取引基本表'!AB40</f>
        <v>3003.9593244868424</v>
      </c>
      <c r="AC40" s="56">
        <f>'R2地域間取引基本表'!AC40</f>
        <v>1405.9400925416335</v>
      </c>
      <c r="AD40" s="56">
        <f>'R2地域間取引基本表'!AD40</f>
        <v>414.85133716545386</v>
      </c>
      <c r="AE40" s="56">
        <f>'R2地域間取引基本表'!AE40</f>
        <v>1787.1280753786257</v>
      </c>
      <c r="AF40" s="56">
        <f>'R2地域間取引基本表'!AF40</f>
        <v>3706.9293707576589</v>
      </c>
      <c r="AG40" s="56">
        <f>'R2地域間取引基本表'!AG40</f>
        <v>758.4155710471066</v>
      </c>
      <c r="AH40" s="56">
        <f>'R2地域間取引基本表'!AH40</f>
        <v>3128.7117552334944</v>
      </c>
      <c r="AI40" s="56">
        <f>'R2地域間取引基本表'!AI40</f>
        <v>1178.2174014961577</v>
      </c>
      <c r="AJ40" s="56">
        <f>'R2地域間取引基本表'!AJ40</f>
        <v>2.9702959701583809</v>
      </c>
      <c r="AK40" s="56">
        <f>'R2地域間取引基本表'!AK40</f>
        <v>3643.5630567276139</v>
      </c>
      <c r="AL40" s="56">
        <f>'R2地域間取引基本表'!AL40</f>
        <v>3364.3552355327261</v>
      </c>
      <c r="AM40" s="56">
        <f>'R2地域間取引基本表'!AM40</f>
        <v>0</v>
      </c>
      <c r="AN40" s="56">
        <f>'R2地域間取引基本表'!AN40</f>
        <v>3936.632259116574</v>
      </c>
      <c r="AO40" s="56">
        <f>'R2地域間取引基本表'!AO40</f>
        <v>3514.8502313540839</v>
      </c>
      <c r="AP40" s="56">
        <f>'R2地域間取引基本表'!AP40</f>
        <v>0</v>
      </c>
      <c r="AQ40" s="56">
        <f>'R2地域間取引基本表'!AQ40</f>
        <v>44.554439552375712</v>
      </c>
      <c r="AR40" s="61">
        <f>'R2地域間取引基本表'!AR40</f>
        <v>43440.578563566312</v>
      </c>
      <c r="AS40" s="56">
        <f>'R2地域間取引基本表'!AS40</f>
        <v>0</v>
      </c>
      <c r="AT40" s="56">
        <f>'R2地域間取引基本表'!AT40</f>
        <v>0</v>
      </c>
      <c r="AU40" s="56">
        <f>'R2地域間取引基本表'!AU40</f>
        <v>0</v>
      </c>
      <c r="AV40" s="56">
        <f>'R2地域間取引基本表'!AV40</f>
        <v>0</v>
      </c>
      <c r="AW40" s="56">
        <f>'R2地域間取引基本表'!AW40</f>
        <v>0</v>
      </c>
      <c r="AX40" s="56">
        <f>'R2地域間取引基本表'!AX40</f>
        <v>0</v>
      </c>
      <c r="AY40" s="56">
        <f>'R2地域間取引基本表'!AY40</f>
        <v>0</v>
      </c>
      <c r="AZ40" s="56">
        <f>'R2地域間取引基本表'!AZ40</f>
        <v>0</v>
      </c>
      <c r="BA40" s="56">
        <f>'R2地域間取引基本表'!BA40</f>
        <v>0</v>
      </c>
      <c r="BB40" s="56">
        <f>'R2地域間取引基本表'!BB40</f>
        <v>0</v>
      </c>
      <c r="BC40" s="56">
        <f>'R2地域間取引基本表'!BC40</f>
        <v>0</v>
      </c>
      <c r="BD40" s="56">
        <f>'R2地域間取引基本表'!BD40</f>
        <v>0</v>
      </c>
      <c r="BE40" s="56">
        <f>'R2地域間取引基本表'!BE40</f>
        <v>0</v>
      </c>
      <c r="BF40" s="56">
        <f>'R2地域間取引基本表'!BF40</f>
        <v>0</v>
      </c>
      <c r="BG40" s="56">
        <f>'R2地域間取引基本表'!BG40</f>
        <v>0</v>
      </c>
      <c r="BH40" s="56">
        <f>'R2地域間取引基本表'!BH40</f>
        <v>0</v>
      </c>
      <c r="BI40" s="56">
        <f>'R2地域間取引基本表'!BI40</f>
        <v>0</v>
      </c>
      <c r="BJ40" s="56">
        <f>'R2地域間取引基本表'!BJ40</f>
        <v>0</v>
      </c>
      <c r="BK40" s="56">
        <f>'R2地域間取引基本表'!BK40</f>
        <v>0</v>
      </c>
      <c r="BL40" s="56">
        <f>'R2地域間取引基本表'!BL40</f>
        <v>0</v>
      </c>
      <c r="BM40" s="56">
        <f>'R2地域間取引基本表'!BM40</f>
        <v>0</v>
      </c>
      <c r="BN40" s="56">
        <f>'R2地域間取引基本表'!BN40</f>
        <v>0</v>
      </c>
      <c r="BO40" s="56">
        <f>'R2地域間取引基本表'!BO40</f>
        <v>0</v>
      </c>
      <c r="BP40" s="56">
        <f>'R2地域間取引基本表'!BP40</f>
        <v>0</v>
      </c>
      <c r="BQ40" s="56">
        <f>'R2地域間取引基本表'!BQ40</f>
        <v>0</v>
      </c>
      <c r="BR40" s="56">
        <f>'R2地域間取引基本表'!BR40</f>
        <v>0</v>
      </c>
      <c r="BS40" s="56">
        <f>'R2地域間取引基本表'!BS40</f>
        <v>0</v>
      </c>
      <c r="BT40" s="56">
        <f>'R2地域間取引基本表'!BT40</f>
        <v>0</v>
      </c>
      <c r="BU40" s="56">
        <f>'R2地域間取引基本表'!BU40</f>
        <v>0</v>
      </c>
      <c r="BV40" s="56">
        <f>'R2地域間取引基本表'!BV40</f>
        <v>0</v>
      </c>
      <c r="BW40" s="56">
        <f>'R2地域間取引基本表'!BW40</f>
        <v>0</v>
      </c>
      <c r="BX40" s="56">
        <f>'R2地域間取引基本表'!BX40</f>
        <v>0</v>
      </c>
      <c r="BY40" s="56">
        <f>'R2地域間取引基本表'!BY40</f>
        <v>0</v>
      </c>
      <c r="BZ40" s="56">
        <f>'R2地域間取引基本表'!BZ40</f>
        <v>0</v>
      </c>
      <c r="CA40" s="56">
        <f>'R2地域間取引基本表'!CA40</f>
        <v>0</v>
      </c>
      <c r="CB40" s="56">
        <f>'R2地域間取引基本表'!CB40</f>
        <v>0</v>
      </c>
      <c r="CC40" s="56">
        <f>'R2地域間取引基本表'!CC40</f>
        <v>0</v>
      </c>
      <c r="CD40" s="56">
        <f>'R2地域間取引基本表'!CD40</f>
        <v>0</v>
      </c>
      <c r="CE40" s="56">
        <f>'R2地域間取引基本表'!CE40</f>
        <v>0</v>
      </c>
      <c r="CF40" s="61">
        <f>'R2地域間取引基本表'!CF40</f>
        <v>0</v>
      </c>
      <c r="CG40" s="61">
        <f>'R2地域間取引基本表'!CG40</f>
        <v>43440.578563566312</v>
      </c>
      <c r="CH40" s="56">
        <f>'R2地域間取引基本表'!CH40</f>
        <v>0</v>
      </c>
      <c r="CI40" s="56">
        <f>'R2地域間取引基本表'!CI40</f>
        <v>150852.42143643368</v>
      </c>
      <c r="CJ40" s="56">
        <f>'R2地域間取引基本表'!CJ40</f>
        <v>0</v>
      </c>
      <c r="CK40" s="56">
        <f>'R2地域間取引基本表'!CK40</f>
        <v>0</v>
      </c>
      <c r="CL40" s="56">
        <f>'R2地域間取引基本表'!CL40</f>
        <v>0</v>
      </c>
      <c r="CM40" s="56">
        <f>'R2地域間取引基本表'!CM40</f>
        <v>0</v>
      </c>
      <c r="CN40" s="340"/>
      <c r="CO40" s="56">
        <f>'R2地域間取引基本表'!CP40</f>
        <v>0</v>
      </c>
      <c r="CP40" s="56">
        <f>'R2地域間取引基本表'!CQ40</f>
        <v>0</v>
      </c>
      <c r="CQ40" s="56">
        <f>'R2地域間取引基本表'!CR40</f>
        <v>0</v>
      </c>
      <c r="CR40" s="56">
        <f>'R2地域間取引基本表'!CS40</f>
        <v>0</v>
      </c>
      <c r="CS40" s="56">
        <f>'R2地域間取引基本表'!CT40</f>
        <v>0</v>
      </c>
      <c r="CT40" s="56">
        <f>'R2地域間取引基本表'!CU40</f>
        <v>0</v>
      </c>
      <c r="CU40" s="341"/>
      <c r="CV40" s="61">
        <f>'R2地域間取引基本表'!CW40</f>
        <v>0</v>
      </c>
      <c r="CW40" s="61">
        <f>'R2地域間取引基本表'!CX40</f>
        <v>150852.42143643368</v>
      </c>
      <c r="CX40" s="56">
        <f>'R2地域間取引基本表'!CY40</f>
        <v>669</v>
      </c>
      <c r="CY40" s="342">
        <f>'R2地域間取引基本表'!CZ40</f>
        <v>-4819</v>
      </c>
      <c r="CZ40" s="61">
        <f>'R2地域間取引基本表'!DA40</f>
        <v>190143</v>
      </c>
      <c r="DA40" s="59"/>
    </row>
    <row r="41" spans="1:105">
      <c r="A41" s="60"/>
      <c r="B41" s="55"/>
      <c r="C41" s="16" t="s">
        <v>150</v>
      </c>
      <c r="D41" s="17" t="s">
        <v>56</v>
      </c>
      <c r="E41" s="56">
        <f>'R2地域間取引基本表'!E41</f>
        <v>5457.305398176014</v>
      </c>
      <c r="F41" s="56">
        <f>'R2地域間取引基本表'!F41</f>
        <v>199.34677779659705</v>
      </c>
      <c r="G41" s="56">
        <f>'R2地域間取引基本表'!G41</f>
        <v>786.14575153620422</v>
      </c>
      <c r="H41" s="56">
        <f>'R2地域間取引基本表'!H41</f>
        <v>591.29551759968081</v>
      </c>
      <c r="I41" s="56">
        <f>'R2地域間取引基本表'!I41</f>
        <v>76540.91901014981</v>
      </c>
      <c r="J41" s="56">
        <f>'R2地域間取引基本表'!J41</f>
        <v>2123.8675499081055</v>
      </c>
      <c r="K41" s="56">
        <f>'R2地域間取引基本表'!K41</f>
        <v>7163.7437930739525</v>
      </c>
      <c r="L41" s="56">
        <f>'R2地域間取引基本表'!L41</f>
        <v>73953.158018677437</v>
      </c>
      <c r="M41" s="56">
        <f>'R2地域間取引基本表'!M41</f>
        <v>1388.682628786069</v>
      </c>
      <c r="N41" s="56">
        <f>'R2地域間取引基本表'!N41</f>
        <v>17060.636829095987</v>
      </c>
      <c r="O41" s="56">
        <f>'R2地域間取引基本表'!O41</f>
        <v>13571.318793678856</v>
      </c>
      <c r="P41" s="56">
        <f>'R2地域間取引基本表'!P41</f>
        <v>22810.967002153462</v>
      </c>
      <c r="Q41" s="56">
        <f>'R2地域間取引基本表'!Q41</f>
        <v>3191.0472926989105</v>
      </c>
      <c r="R41" s="56">
        <f>'R2地域間取引基本表'!R41</f>
        <v>16138.845337780895</v>
      </c>
      <c r="S41" s="56">
        <f>'R2地域間取引基本表'!S41</f>
        <v>39361.995527107771</v>
      </c>
      <c r="T41" s="56">
        <f>'R2地域間取引基本表'!T41</f>
        <v>28193.330002661583</v>
      </c>
      <c r="U41" s="56">
        <f>'R2地域間取引基本表'!U41</f>
        <v>7155.500129330484</v>
      </c>
      <c r="V41" s="56">
        <f>'R2地域間取引基本表'!V41</f>
        <v>11357.520366569279</v>
      </c>
      <c r="W41" s="56">
        <f>'R2地域間取引基本表'!W41</f>
        <v>38608.075006568761</v>
      </c>
      <c r="X41" s="56">
        <f>'R2地域間取引基本表'!X41</f>
        <v>14858.829185613271</v>
      </c>
      <c r="Y41" s="56">
        <f>'R2地域間取引基本表'!Y41</f>
        <v>29049.172184028928</v>
      </c>
      <c r="Z41" s="56">
        <f>'R2地域間取引基本表'!Z41</f>
        <v>14226.315349296248</v>
      </c>
      <c r="AA41" s="56">
        <f>'R2地域間取引基本表'!AA41</f>
        <v>181171.7475141795</v>
      </c>
      <c r="AB41" s="56">
        <f>'R2地域間取引基本表'!AB41</f>
        <v>70080.1349072007</v>
      </c>
      <c r="AC41" s="56">
        <f>'R2地域間取引基本表'!AC41</f>
        <v>23528.165747835206</v>
      </c>
      <c r="AD41" s="56">
        <f>'R2地域間取引基本表'!AD41</f>
        <v>11844.645951410588</v>
      </c>
      <c r="AE41" s="56">
        <f>'R2地域間取引基本表'!AE41</f>
        <v>205113.59529714147</v>
      </c>
      <c r="AF41" s="56">
        <f>'R2地域間取引基本表'!AF41</f>
        <v>110342.18863029988</v>
      </c>
      <c r="AG41" s="56">
        <f>'R2地域間取引基本表'!AG41</f>
        <v>69091.644681961174</v>
      </c>
      <c r="AH41" s="56">
        <f>'R2地域間取引基本表'!AH41</f>
        <v>107313.0169165636</v>
      </c>
      <c r="AI41" s="56">
        <f>'R2地域間取引基本表'!AI41</f>
        <v>129126.50060575741</v>
      </c>
      <c r="AJ41" s="56">
        <f>'R2地域間取引基本表'!AJ41</f>
        <v>100105.0571088656</v>
      </c>
      <c r="AK41" s="56">
        <f>'R2地域間取引基本表'!AK41</f>
        <v>118091.98197313675</v>
      </c>
      <c r="AL41" s="56">
        <f>'R2地域間取引基本表'!AL41</f>
        <v>110762.61548121675</v>
      </c>
      <c r="AM41" s="56">
        <f>'R2地域間取引基本表'!AM41</f>
        <v>11091.474854848257</v>
      </c>
      <c r="AN41" s="56">
        <f>'R2地域間取引基本表'!AN41</f>
        <v>272396.13049939967</v>
      </c>
      <c r="AO41" s="56">
        <f>'R2地域間取引基本表'!AO41</f>
        <v>49950.606893604461</v>
      </c>
      <c r="AP41" s="56">
        <f>'R2地域間取引基本表'!AP41</f>
        <v>0</v>
      </c>
      <c r="AQ41" s="56">
        <f>'R2地域間取引基本表'!AQ41</f>
        <v>4412.6083746855766</v>
      </c>
      <c r="AR41" s="61">
        <f>'R2地域間取引基本表'!AR41</f>
        <v>1998210.1328903949</v>
      </c>
      <c r="AS41" s="56">
        <f>'R2地域間取引基本表'!AS41</f>
        <v>506.87279158433438</v>
      </c>
      <c r="AT41" s="56">
        <f>'R2地域間取引基本表'!AT41</f>
        <v>28.168719329258273</v>
      </c>
      <c r="AU41" s="56">
        <f>'R2地域間取引基本表'!AU41</f>
        <v>33.354278204697714</v>
      </c>
      <c r="AV41" s="56">
        <f>'R2地域間取引基本表'!AV41</f>
        <v>73.561129303687792</v>
      </c>
      <c r="AW41" s="56">
        <f>'R2地域間取引基本表'!AW41</f>
        <v>1967.1045379017294</v>
      </c>
      <c r="AX41" s="56">
        <f>'R2地域間取引基本表'!AX41</f>
        <v>145.3661675035458</v>
      </c>
      <c r="AY41" s="56">
        <f>'R2地域間取引基本表'!AY41</f>
        <v>375.4382801711717</v>
      </c>
      <c r="AZ41" s="56">
        <f>'R2地域間取引基本表'!AZ41</f>
        <v>2008.8905984643809</v>
      </c>
      <c r="BA41" s="56">
        <f>'R2地域間取引基本表'!BA41</f>
        <v>102.88021555893313</v>
      </c>
      <c r="BB41" s="56">
        <f>'R2地域間取引基本表'!BB41</f>
        <v>741.0119094460473</v>
      </c>
      <c r="BC41" s="56">
        <f>'R2地域間取引基本表'!BC41</f>
        <v>550.51929069321716</v>
      </c>
      <c r="BD41" s="56">
        <f>'R2地域間取引基本表'!BD41</f>
        <v>320.21812266422222</v>
      </c>
      <c r="BE41" s="56">
        <f>'R2地域間取引基本表'!BE41</f>
        <v>187.84193920987539</v>
      </c>
      <c r="BF41" s="56">
        <f>'R2地域間取引基本表'!BF41</f>
        <v>498.03507222484313</v>
      </c>
      <c r="BG41" s="56">
        <f>'R2地域間取引基本表'!BG41</f>
        <v>532.93165652942616</v>
      </c>
      <c r="BH41" s="56">
        <f>'R2地域間取引基本表'!BH41</f>
        <v>804.97052898922811</v>
      </c>
      <c r="BI41" s="56">
        <f>'R2地域間取引基本表'!BI41</f>
        <v>292.44388756843296</v>
      </c>
      <c r="BJ41" s="56">
        <f>'R2地域間取引基本表'!BJ41</f>
        <v>807.92534315088949</v>
      </c>
      <c r="BK41" s="56">
        <f>'R2地域間取引基本表'!BK41</f>
        <v>799.20978665079508</v>
      </c>
      <c r="BL41" s="56">
        <f>'R2地域間取引基本表'!BL41</f>
        <v>229.69035373201072</v>
      </c>
      <c r="BM41" s="56">
        <f>'R2地域間取引基本表'!BM41</f>
        <v>1794.3993404889957</v>
      </c>
      <c r="BN41" s="56">
        <f>'R2地域間取引基本表'!BN41</f>
        <v>514.38326237767023</v>
      </c>
      <c r="BO41" s="56">
        <f>'R2地域間取引基本表'!BO41</f>
        <v>9102.3177502959297</v>
      </c>
      <c r="BP41" s="56">
        <f>'R2地域間取引基本表'!BP41</f>
        <v>2386.9948285359319</v>
      </c>
      <c r="BQ41" s="56">
        <f>'R2地域間取引基本表'!BQ41</f>
        <v>816.01354246678966</v>
      </c>
      <c r="BR41" s="56">
        <f>'R2地域間取引基本表'!BR41</f>
        <v>519.18960737706527</v>
      </c>
      <c r="BS41" s="56">
        <f>'R2地域間取引基本表'!BS41</f>
        <v>10228.063769995379</v>
      </c>
      <c r="BT41" s="56">
        <f>'R2地域間取引基本表'!BT41</f>
        <v>5539.5919320906696</v>
      </c>
      <c r="BU41" s="56">
        <f>'R2地域間取引基本表'!BU41</f>
        <v>3206.314403385149</v>
      </c>
      <c r="BV41" s="56">
        <f>'R2地域間取引基本表'!BV41</f>
        <v>3621.6439472685356</v>
      </c>
      <c r="BW41" s="56">
        <f>'R2地域間取引基本表'!BW41</f>
        <v>13522.736279028659</v>
      </c>
      <c r="BX41" s="56">
        <f>'R2地域間取引基本表'!BX41</f>
        <v>5046.6469790073625</v>
      </c>
      <c r="BY41" s="56">
        <f>'R2地域間取引基本表'!BY41</f>
        <v>5699.2231584883693</v>
      </c>
      <c r="BZ41" s="56">
        <f>'R2地域間取引基本表'!BZ41</f>
        <v>4342.7076797989048</v>
      </c>
      <c r="CA41" s="56">
        <f>'R2地域間取引基本表'!CA41</f>
        <v>468.27060054471343</v>
      </c>
      <c r="CB41" s="56">
        <f>'R2地域間取引基本表'!CB41</f>
        <v>16027.812963939721</v>
      </c>
      <c r="CC41" s="56">
        <f>'R2地域間取引基本表'!CC41</f>
        <v>2185.8167771752333</v>
      </c>
      <c r="CD41" s="56">
        <f>'R2地域間取引基本表'!CD41</f>
        <v>0</v>
      </c>
      <c r="CE41" s="56">
        <f>'R2地域間取引基本表'!CE41</f>
        <v>297.73379388627387</v>
      </c>
      <c r="CF41" s="61">
        <f>'R2地域間取引基本表'!CF41</f>
        <v>96326.295225032081</v>
      </c>
      <c r="CG41" s="61">
        <f>'R2地域間取引基本表'!CG41</f>
        <v>2094536.428115427</v>
      </c>
      <c r="CH41" s="56">
        <f>'R2地域間取引基本表'!CH41</f>
        <v>2485.0899066673528</v>
      </c>
      <c r="CI41" s="56">
        <f>'R2地域間取引基本表'!CI41</f>
        <v>120366.48374235732</v>
      </c>
      <c r="CJ41" s="56">
        <f>'R2地域間取引基本表'!CJ41</f>
        <v>49.461982460809793</v>
      </c>
      <c r="CK41" s="56">
        <f>'R2地域間取引基本表'!CK41</f>
        <v>4739.3572285175933</v>
      </c>
      <c r="CL41" s="56">
        <f>'R2地域間取引基本表'!CL41</f>
        <v>73216.474249602034</v>
      </c>
      <c r="CM41" s="56">
        <f>'R2地域間取引基本表'!CM41</f>
        <v>0</v>
      </c>
      <c r="CN41" s="340"/>
      <c r="CO41" s="56">
        <f>'R2地域間取引基本表'!CP41</f>
        <v>96.060728439060739</v>
      </c>
      <c r="CP41" s="56">
        <f>'R2地域間取引基本表'!CQ41</f>
        <v>5117.5956046616566</v>
      </c>
      <c r="CQ41" s="56">
        <f>'R2地域間取引基本表'!CR41</f>
        <v>16.297288961411759</v>
      </c>
      <c r="CR41" s="56">
        <f>'R2地域間取引基本表'!CS41</f>
        <v>249.97066092167412</v>
      </c>
      <c r="CS41" s="56">
        <f>'R2地域間取引基本表'!CT41</f>
        <v>2536.780491984116</v>
      </c>
      <c r="CT41" s="56">
        <f>'R2地域間取引基本表'!CU41</f>
        <v>0</v>
      </c>
      <c r="CU41" s="341"/>
      <c r="CV41" s="61">
        <f>'R2地域間取引基本表'!CW41</f>
        <v>8016.7047749679186</v>
      </c>
      <c r="CW41" s="61">
        <f>'R2地域間取引基本表'!CX41</f>
        <v>208873.57188457303</v>
      </c>
      <c r="CX41" s="56">
        <f>'R2地域間取引基本表'!CY41</f>
        <v>91604</v>
      </c>
      <c r="CY41" s="342">
        <f>'R2地域間取引基本表'!CZ41</f>
        <v>-193316</v>
      </c>
      <c r="CZ41" s="61">
        <f>'R2地域間取引基本表'!DA41</f>
        <v>2201698</v>
      </c>
      <c r="DA41" s="59"/>
    </row>
    <row r="42" spans="1:105">
      <c r="A42" s="60"/>
      <c r="B42" s="55"/>
      <c r="C42" s="15" t="s">
        <v>195</v>
      </c>
      <c r="D42" s="17" t="s">
        <v>57</v>
      </c>
      <c r="E42" s="56">
        <f>'R2地域間取引基本表'!E42</f>
        <v>172.30940142227973</v>
      </c>
      <c r="F42" s="56">
        <f>'R2地域間取引基本表'!F42</f>
        <v>0.57245648313049746</v>
      </c>
      <c r="G42" s="56">
        <f>'R2地域間取引基本表'!G42</f>
        <v>32.05756305530786</v>
      </c>
      <c r="H42" s="56">
        <f>'R2地域間取引基本表'!H42</f>
        <v>0.57245648313049746</v>
      </c>
      <c r="I42" s="56">
        <f>'R2地域間取引基本表'!I42</f>
        <v>386.98058259621632</v>
      </c>
      <c r="J42" s="56">
        <f>'R2地域間取引基本表'!J42</f>
        <v>5.7245648313049751</v>
      </c>
      <c r="K42" s="56">
        <f>'R2地域間取引基本表'!K42</f>
        <v>17.173694493914923</v>
      </c>
      <c r="L42" s="56">
        <f>'R2地域間取引基本表'!L42</f>
        <v>274.77911190263876</v>
      </c>
      <c r="M42" s="56">
        <f>'R2地域間取引基本表'!M42</f>
        <v>4.5796518650439797</v>
      </c>
      <c r="N42" s="56">
        <f>'R2地域間取引基本表'!N42</f>
        <v>28.622824156524874</v>
      </c>
      <c r="O42" s="56">
        <f>'R2地域間取引基本表'!O42</f>
        <v>34.919845470960347</v>
      </c>
      <c r="P42" s="56">
        <f>'R2地域間取引基本表'!P42</f>
        <v>87.585841918966125</v>
      </c>
      <c r="Q42" s="56">
        <f>'R2地域間取引基本表'!Q42</f>
        <v>5.1521083481744778</v>
      </c>
      <c r="R42" s="56">
        <f>'R2地域間取引基本表'!R42</f>
        <v>42.934236234787313</v>
      </c>
      <c r="S42" s="56">
        <f>'R2地域間取引基本表'!S42</f>
        <v>91.593037300879601</v>
      </c>
      <c r="T42" s="56">
        <f>'R2地域間取引基本表'!T42</f>
        <v>107.04936234540304</v>
      </c>
      <c r="U42" s="56">
        <f>'R2地域間取引基本表'!U42</f>
        <v>28.050367673394376</v>
      </c>
      <c r="V42" s="56">
        <f>'R2地域間取引基本表'!V42</f>
        <v>38.354584369743336</v>
      </c>
      <c r="W42" s="56">
        <f>'R2地域間取引基本表'!W42</f>
        <v>94.455319716532088</v>
      </c>
      <c r="X42" s="56">
        <f>'R2地域間取引基本表'!X42</f>
        <v>52.093539964875269</v>
      </c>
      <c r="Y42" s="56">
        <f>'R2地域間取引基本表'!Y42</f>
        <v>154.56325044523433</v>
      </c>
      <c r="Z42" s="56">
        <f>'R2地域間取引基本表'!Z42</f>
        <v>49.231257549222782</v>
      </c>
      <c r="AA42" s="56">
        <f>'R2地域間取引基本表'!AA42</f>
        <v>398.42971225882627</v>
      </c>
      <c r="AB42" s="56">
        <f>'R2地域間取引基本表'!AB42</f>
        <v>76.709168739486671</v>
      </c>
      <c r="AC42" s="56">
        <f>'R2地域間取引基本表'!AC42</f>
        <v>45.796518650439801</v>
      </c>
      <c r="AD42" s="56">
        <f>'R2地域間取引基本表'!AD42</f>
        <v>8.5868472469574613</v>
      </c>
      <c r="AE42" s="56">
        <f>'R2地域間取引基本表'!AE42</f>
        <v>1097.9715346442943</v>
      </c>
      <c r="AF42" s="56">
        <f>'R2地域間取引基本表'!AF42</f>
        <v>183.75853108488971</v>
      </c>
      <c r="AG42" s="56">
        <f>'R2地域間取引基本表'!AG42</f>
        <v>1562.8061989462583</v>
      </c>
      <c r="AH42" s="56">
        <f>'R2地域間取引基本表'!AH42</f>
        <v>752.78027531660416</v>
      </c>
      <c r="AI42" s="56">
        <f>'R2地域間取引基本表'!AI42</f>
        <v>3498.8540248936006</v>
      </c>
      <c r="AJ42" s="56">
        <f>'R2地域間取引基本表'!AJ42</f>
        <v>357.21284547343043</v>
      </c>
      <c r="AK42" s="56">
        <f>'R2地域間取引基本表'!AK42</f>
        <v>10011.118976986141</v>
      </c>
      <c r="AL42" s="56">
        <f>'R2地域間取引基本表'!AL42</f>
        <v>39835.529291601924</v>
      </c>
      <c r="AM42" s="56">
        <f>'R2地域間取引基本表'!AM42</f>
        <v>258.75033037498486</v>
      </c>
      <c r="AN42" s="56">
        <f>'R2地域間取引基本表'!AN42</f>
        <v>2077.4445772805757</v>
      </c>
      <c r="AO42" s="56">
        <f>'R2地域間取引基本表'!AO42</f>
        <v>12232.25013153247</v>
      </c>
      <c r="AP42" s="56">
        <f>'R2地域間取引基本表'!AP42</f>
        <v>0</v>
      </c>
      <c r="AQ42" s="56">
        <f>'R2地域間取引基本表'!AQ42</f>
        <v>371.52425755169287</v>
      </c>
      <c r="AR42" s="61">
        <f>'R2地域間取引基本表'!AR42</f>
        <v>74478.878281210244</v>
      </c>
      <c r="AS42" s="56">
        <f>'R2地域間取引基本表'!AS42</f>
        <v>355.55574357163943</v>
      </c>
      <c r="AT42" s="56">
        <f>'R2地域間取引基本表'!AT42</f>
        <v>0.86543754683408558</v>
      </c>
      <c r="AU42" s="56">
        <f>'R2地域間取引基本表'!AU42</f>
        <v>22.115020169992437</v>
      </c>
      <c r="AV42" s="56">
        <f>'R2地域間取引基本表'!AV42</f>
        <v>1.6845123679449165</v>
      </c>
      <c r="AW42" s="56">
        <f>'R2地域間取引基本表'!AW42</f>
        <v>160.22958009956784</v>
      </c>
      <c r="AX42" s="56">
        <f>'R2地域間取引基本表'!AX42</f>
        <v>8.4225618397245832</v>
      </c>
      <c r="AY42" s="56">
        <f>'R2地域間取引基本表'!AY42</f>
        <v>20.152331447707994</v>
      </c>
      <c r="AZ42" s="56">
        <f>'R2地域間取引基本表'!AZ42</f>
        <v>86.837385279655834</v>
      </c>
      <c r="BA42" s="56">
        <f>'R2地域間取引基本表'!BA42</f>
        <v>10.091619965761748</v>
      </c>
      <c r="BB42" s="56">
        <f>'R2地域間取引基本表'!BB42</f>
        <v>19.735066916198701</v>
      </c>
      <c r="BC42" s="56">
        <f>'R2地域間取引基本表'!BC42</f>
        <v>34.169328858038625</v>
      </c>
      <c r="BD42" s="56">
        <f>'R2地域間取引基本表'!BD42</f>
        <v>17.633290016744493</v>
      </c>
      <c r="BE42" s="56">
        <f>'R2地域間取引基本表'!BE42</f>
        <v>7.0780427937501997</v>
      </c>
      <c r="BF42" s="56">
        <f>'R2地域間取引基本表'!BF42</f>
        <v>16.814215195633661</v>
      </c>
      <c r="BG42" s="56">
        <f>'R2地域間取引基本表'!BG42</f>
        <v>20.384145076324266</v>
      </c>
      <c r="BH42" s="56">
        <f>'R2地域間取引基本表'!BH42</f>
        <v>33.535704939820818</v>
      </c>
      <c r="BI42" s="56">
        <f>'R2地域間取引基本表'!BI42</f>
        <v>11.297050834566367</v>
      </c>
      <c r="BJ42" s="56">
        <f>'R2地域間取引基本表'!BJ42</f>
        <v>58.386125927485274</v>
      </c>
      <c r="BK42" s="56">
        <f>'R2地域間取引基本表'!BK42</f>
        <v>33.736610084621589</v>
      </c>
      <c r="BL42" s="56">
        <f>'R2地域間取引基本表'!BL42</f>
        <v>12.595207154817496</v>
      </c>
      <c r="BM42" s="56">
        <f>'R2地域間取引基本表'!BM42</f>
        <v>76.99303318441811</v>
      </c>
      <c r="BN42" s="56">
        <f>'R2地域間取引基本表'!BN42</f>
        <v>144.83715515944732</v>
      </c>
      <c r="BO42" s="56">
        <f>'R2地域間取引基本表'!BO42</f>
        <v>322.00458438991086</v>
      </c>
      <c r="BP42" s="56">
        <f>'R2地域間取引基本表'!BP42</f>
        <v>36.193834547954076</v>
      </c>
      <c r="BQ42" s="56">
        <f>'R2地域間取引基本表'!BQ42</f>
        <v>25.144051583911736</v>
      </c>
      <c r="BR42" s="56">
        <f>'R2地域間取引基本表'!BR42</f>
        <v>6.1198797954696049</v>
      </c>
      <c r="BS42" s="56">
        <f>'R2地域間取引基本表'!BS42</f>
        <v>944.59417388558893</v>
      </c>
      <c r="BT42" s="56">
        <f>'R2地域間取引基本表'!BT42</f>
        <v>145.65622998055815</v>
      </c>
      <c r="BU42" s="56">
        <f>'R2地域間取引基本表'!BU42</f>
        <v>1094.0057846497307</v>
      </c>
      <c r="BV42" s="56">
        <f>'R2地域間取引基本表'!BV42</f>
        <v>423.83258432008563</v>
      </c>
      <c r="BW42" s="56">
        <f>'R2地域間取引基本表'!BW42</f>
        <v>9334.9493734744174</v>
      </c>
      <c r="BX42" s="56">
        <f>'R2地域間取引基本表'!BX42</f>
        <v>291.55972783164032</v>
      </c>
      <c r="BY42" s="56">
        <f>'R2地域間取引基本表'!BY42</f>
        <v>6343.2244995204301</v>
      </c>
      <c r="BZ42" s="56">
        <f>'R2地域間取引基本表'!BZ42</f>
        <v>24616.876483954515</v>
      </c>
      <c r="CA42" s="56">
        <f>'R2地域間取引基本表'!CA42</f>
        <v>168.38941982686066</v>
      </c>
      <c r="CB42" s="56">
        <f>'R2地域間取引基本表'!CB42</f>
        <v>3584.5341392934283</v>
      </c>
      <c r="CC42" s="56">
        <f>'R2地域間取引基本表'!CC42</f>
        <v>10421.676210185597</v>
      </c>
      <c r="CD42" s="56">
        <f>'R2地域間取引基本表'!CD42</f>
        <v>0</v>
      </c>
      <c r="CE42" s="56">
        <f>'R2地域間取引基本表'!CE42</f>
        <v>398.51853607518865</v>
      </c>
      <c r="CF42" s="61">
        <f>'R2地域間取引基本表'!CF42</f>
        <v>59310.428681745987</v>
      </c>
      <c r="CG42" s="61">
        <f>'R2地域間取引基本表'!CG42</f>
        <v>133789.30696295624</v>
      </c>
      <c r="CH42" s="56">
        <f>'R2地域間取引基本表'!CH42</f>
        <v>101177.67619793351</v>
      </c>
      <c r="CI42" s="56">
        <f>'R2地域間取引基本表'!CI42</f>
        <v>748001.98105191393</v>
      </c>
      <c r="CJ42" s="56">
        <f>'R2地域間取引基本表'!CJ42</f>
        <v>0</v>
      </c>
      <c r="CK42" s="56">
        <f>'R2地域間取引基本表'!CK42</f>
        <v>0</v>
      </c>
      <c r="CL42" s="56">
        <f>'R2地域間取引基本表'!CL42</f>
        <v>3361.4644689422812</v>
      </c>
      <c r="CM42" s="56">
        <f>'R2地域間取引基本表'!CM42</f>
        <v>0</v>
      </c>
      <c r="CN42" s="340"/>
      <c r="CO42" s="56">
        <f>'R2地域間取引基本表'!CP42</f>
        <v>70505.141526399224</v>
      </c>
      <c r="CP42" s="56">
        <f>'R2地域間取引基本表'!CQ42</f>
        <v>448574.54743804148</v>
      </c>
      <c r="CQ42" s="56">
        <f>'R2地域間取引基本表'!CR42</f>
        <v>0</v>
      </c>
      <c r="CR42" s="56">
        <f>'R2地域間取引基本表'!CS42</f>
        <v>0</v>
      </c>
      <c r="CS42" s="56">
        <f>'R2地域間取引基本表'!CT42</f>
        <v>3258.8823538132879</v>
      </c>
      <c r="CT42" s="56">
        <f>'R2地域間取引基本表'!CU42</f>
        <v>0</v>
      </c>
      <c r="CU42" s="341"/>
      <c r="CV42" s="61">
        <f>'R2地域間取引基本表'!CW42</f>
        <v>522338.57131825399</v>
      </c>
      <c r="CW42" s="61">
        <f>'R2地域間取引基本表'!CX42</f>
        <v>1374879.6930370438</v>
      </c>
      <c r="CX42" s="56">
        <f>'R2地域間取引基本表'!CY42</f>
        <v>12115</v>
      </c>
      <c r="CY42" s="342">
        <f>'R2地域間取引基本表'!CZ42</f>
        <v>-20376</v>
      </c>
      <c r="CZ42" s="61">
        <f>'R2地域間取引基本表'!DA42</f>
        <v>1500408</v>
      </c>
      <c r="DA42" s="59"/>
    </row>
    <row r="43" spans="1:105">
      <c r="A43" s="60"/>
      <c r="B43" s="62"/>
      <c r="C43" s="15" t="s">
        <v>151</v>
      </c>
      <c r="D43" s="17" t="s">
        <v>246</v>
      </c>
      <c r="E43" s="56">
        <f>'R2地域間取引基本表'!E43</f>
        <v>59</v>
      </c>
      <c r="F43" s="56">
        <f>'R2地域間取引基本表'!F43</f>
        <v>41</v>
      </c>
      <c r="G43" s="56">
        <f>'R2地域間取引基本表'!G43</f>
        <v>52</v>
      </c>
      <c r="H43" s="56">
        <f>'R2地域間取引基本表'!H43</f>
        <v>8</v>
      </c>
      <c r="I43" s="56">
        <f>'R2地域間取引基本表'!I43</f>
        <v>1705</v>
      </c>
      <c r="J43" s="56">
        <f>'R2地域間取引基本表'!J43</f>
        <v>90</v>
      </c>
      <c r="K43" s="56">
        <f>'R2地域間取引基本表'!K43</f>
        <v>238</v>
      </c>
      <c r="L43" s="56">
        <f>'R2地域間取引基本表'!L43</f>
        <v>1164</v>
      </c>
      <c r="M43" s="56">
        <f>'R2地域間取引基本表'!M43</f>
        <v>10</v>
      </c>
      <c r="N43" s="56">
        <f>'R2地域間取引基本表'!N43</f>
        <v>88</v>
      </c>
      <c r="O43" s="56">
        <f>'R2地域間取引基本表'!O43</f>
        <v>304</v>
      </c>
      <c r="P43" s="56">
        <f>'R2地域間取引基本表'!P43</f>
        <v>321</v>
      </c>
      <c r="Q43" s="56">
        <f>'R2地域間取引基本表'!Q43</f>
        <v>56</v>
      </c>
      <c r="R43" s="56">
        <f>'R2地域間取引基本表'!R43</f>
        <v>347</v>
      </c>
      <c r="S43" s="56">
        <f>'R2地域間取引基本表'!S43</f>
        <v>776</v>
      </c>
      <c r="T43" s="56">
        <f>'R2地域間取引基本表'!T43</f>
        <v>870</v>
      </c>
      <c r="U43" s="56">
        <f>'R2地域間取引基本表'!U43</f>
        <v>283</v>
      </c>
      <c r="V43" s="56">
        <f>'R2地域間取引基本表'!V43</f>
        <v>432</v>
      </c>
      <c r="W43" s="56">
        <f>'R2地域間取引基本表'!W43</f>
        <v>1032</v>
      </c>
      <c r="X43" s="56">
        <f>'R2地域間取引基本表'!X43</f>
        <v>329</v>
      </c>
      <c r="Y43" s="56">
        <f>'R2地域間取引基本表'!Y43</f>
        <v>932</v>
      </c>
      <c r="Z43" s="56">
        <f>'R2地域間取引基本表'!Z43</f>
        <v>440</v>
      </c>
      <c r="AA43" s="56">
        <f>'R2地域間取引基本表'!AA43</f>
        <v>1619</v>
      </c>
      <c r="AB43" s="56">
        <f>'R2地域間取引基本表'!AB43</f>
        <v>76</v>
      </c>
      <c r="AC43" s="56">
        <f>'R2地域間取引基本表'!AC43</f>
        <v>195</v>
      </c>
      <c r="AD43" s="56">
        <f>'R2地域間取引基本表'!AD43</f>
        <v>645</v>
      </c>
      <c r="AE43" s="56">
        <f>'R2地域間取引基本表'!AE43</f>
        <v>5914</v>
      </c>
      <c r="AF43" s="56">
        <f>'R2地域間取引基本表'!AF43</f>
        <v>4014</v>
      </c>
      <c r="AG43" s="56">
        <f>'R2地域間取引基本表'!AG43</f>
        <v>1209</v>
      </c>
      <c r="AH43" s="56">
        <f>'R2地域間取引基本表'!AH43</f>
        <v>4614</v>
      </c>
      <c r="AI43" s="56">
        <f>'R2地域間取引基本表'!AI43</f>
        <v>2158</v>
      </c>
      <c r="AJ43" s="56">
        <f>'R2地域間取引基本表'!AJ43</f>
        <v>3928</v>
      </c>
      <c r="AK43" s="56">
        <f>'R2地域間取引基本表'!AK43</f>
        <v>6128</v>
      </c>
      <c r="AL43" s="56">
        <f>'R2地域間取引基本表'!AL43</f>
        <v>7407</v>
      </c>
      <c r="AM43" s="56">
        <f>'R2地域間取引基本表'!AM43</f>
        <v>843</v>
      </c>
      <c r="AN43" s="56">
        <f>'R2地域間取引基本表'!AN43</f>
        <v>3408</v>
      </c>
      <c r="AO43" s="56">
        <f>'R2地域間取引基本表'!AO43</f>
        <v>2811</v>
      </c>
      <c r="AP43" s="56">
        <f>'R2地域間取引基本表'!AP43</f>
        <v>0</v>
      </c>
      <c r="AQ43" s="56">
        <f>'R2地域間取引基本表'!AQ43</f>
        <v>23</v>
      </c>
      <c r="AR43" s="61">
        <f>'R2地域間取引基本表'!AR43</f>
        <v>54569</v>
      </c>
      <c r="AS43" s="56">
        <f>'R2地域間取引基本表'!AS43</f>
        <v>0</v>
      </c>
      <c r="AT43" s="56">
        <f>'R2地域間取引基本表'!AT43</f>
        <v>0</v>
      </c>
      <c r="AU43" s="56">
        <f>'R2地域間取引基本表'!AU43</f>
        <v>0</v>
      </c>
      <c r="AV43" s="56">
        <f>'R2地域間取引基本表'!AV43</f>
        <v>0</v>
      </c>
      <c r="AW43" s="56">
        <f>'R2地域間取引基本表'!AW43</f>
        <v>0</v>
      </c>
      <c r="AX43" s="56">
        <f>'R2地域間取引基本表'!AX43</f>
        <v>0</v>
      </c>
      <c r="AY43" s="56">
        <f>'R2地域間取引基本表'!AY43</f>
        <v>0</v>
      </c>
      <c r="AZ43" s="56">
        <f>'R2地域間取引基本表'!AZ43</f>
        <v>0</v>
      </c>
      <c r="BA43" s="56">
        <f>'R2地域間取引基本表'!BA43</f>
        <v>0</v>
      </c>
      <c r="BB43" s="56">
        <f>'R2地域間取引基本表'!BB43</f>
        <v>0</v>
      </c>
      <c r="BC43" s="56">
        <f>'R2地域間取引基本表'!BC43</f>
        <v>0</v>
      </c>
      <c r="BD43" s="56">
        <f>'R2地域間取引基本表'!BD43</f>
        <v>0</v>
      </c>
      <c r="BE43" s="56">
        <f>'R2地域間取引基本表'!BE43</f>
        <v>0</v>
      </c>
      <c r="BF43" s="56">
        <f>'R2地域間取引基本表'!BF43</f>
        <v>0</v>
      </c>
      <c r="BG43" s="56">
        <f>'R2地域間取引基本表'!BG43</f>
        <v>0</v>
      </c>
      <c r="BH43" s="56">
        <f>'R2地域間取引基本表'!BH43</f>
        <v>0</v>
      </c>
      <c r="BI43" s="56">
        <f>'R2地域間取引基本表'!BI43</f>
        <v>0</v>
      </c>
      <c r="BJ43" s="56">
        <f>'R2地域間取引基本表'!BJ43</f>
        <v>0</v>
      </c>
      <c r="BK43" s="56">
        <f>'R2地域間取引基本表'!BK43</f>
        <v>0</v>
      </c>
      <c r="BL43" s="56">
        <f>'R2地域間取引基本表'!BL43</f>
        <v>0</v>
      </c>
      <c r="BM43" s="56">
        <f>'R2地域間取引基本表'!BM43</f>
        <v>0</v>
      </c>
      <c r="BN43" s="56">
        <f>'R2地域間取引基本表'!BN43</f>
        <v>0</v>
      </c>
      <c r="BO43" s="56">
        <f>'R2地域間取引基本表'!BO43</f>
        <v>0</v>
      </c>
      <c r="BP43" s="56">
        <f>'R2地域間取引基本表'!BP43</f>
        <v>0</v>
      </c>
      <c r="BQ43" s="56">
        <f>'R2地域間取引基本表'!BQ43</f>
        <v>0</v>
      </c>
      <c r="BR43" s="56">
        <f>'R2地域間取引基本表'!BR43</f>
        <v>0</v>
      </c>
      <c r="BS43" s="56">
        <f>'R2地域間取引基本表'!BS43</f>
        <v>0</v>
      </c>
      <c r="BT43" s="56">
        <f>'R2地域間取引基本表'!BT43</f>
        <v>0</v>
      </c>
      <c r="BU43" s="56">
        <f>'R2地域間取引基本表'!BU43</f>
        <v>0</v>
      </c>
      <c r="BV43" s="56">
        <f>'R2地域間取引基本表'!BV43</f>
        <v>0</v>
      </c>
      <c r="BW43" s="56">
        <f>'R2地域間取引基本表'!BW43</f>
        <v>0</v>
      </c>
      <c r="BX43" s="56">
        <f>'R2地域間取引基本表'!BX43</f>
        <v>0</v>
      </c>
      <c r="BY43" s="56">
        <f>'R2地域間取引基本表'!BY43</f>
        <v>0</v>
      </c>
      <c r="BZ43" s="56">
        <f>'R2地域間取引基本表'!BZ43</f>
        <v>0</v>
      </c>
      <c r="CA43" s="56">
        <f>'R2地域間取引基本表'!CA43</f>
        <v>0</v>
      </c>
      <c r="CB43" s="56">
        <f>'R2地域間取引基本表'!CB43</f>
        <v>0</v>
      </c>
      <c r="CC43" s="56">
        <f>'R2地域間取引基本表'!CC43</f>
        <v>0</v>
      </c>
      <c r="CD43" s="56">
        <f>'R2地域間取引基本表'!CD43</f>
        <v>0</v>
      </c>
      <c r="CE43" s="56">
        <f>'R2地域間取引基本表'!CE43</f>
        <v>0</v>
      </c>
      <c r="CF43" s="61">
        <f>'R2地域間取引基本表'!CF43</f>
        <v>0</v>
      </c>
      <c r="CG43" s="61">
        <f>'R2地域間取引基本表'!CG43</f>
        <v>54569</v>
      </c>
      <c r="CH43" s="56">
        <f>'R2地域間取引基本表'!CH43</f>
        <v>0</v>
      </c>
      <c r="CI43" s="56">
        <f>'R2地域間取引基本表'!CI43</f>
        <v>0</v>
      </c>
      <c r="CJ43" s="56">
        <f>'R2地域間取引基本表'!CJ43</f>
        <v>0</v>
      </c>
      <c r="CK43" s="56">
        <f>'R2地域間取引基本表'!CK43</f>
        <v>0</v>
      </c>
      <c r="CL43" s="56">
        <f>'R2地域間取引基本表'!CL43</f>
        <v>0</v>
      </c>
      <c r="CM43" s="56">
        <f>'R2地域間取引基本表'!CM43</f>
        <v>0</v>
      </c>
      <c r="CN43" s="340"/>
      <c r="CO43" s="56">
        <f>'R2地域間取引基本表'!CP43</f>
        <v>0</v>
      </c>
      <c r="CP43" s="56">
        <f>'R2地域間取引基本表'!CQ43</f>
        <v>0</v>
      </c>
      <c r="CQ43" s="56">
        <f>'R2地域間取引基本表'!CR43</f>
        <v>0</v>
      </c>
      <c r="CR43" s="56">
        <f>'R2地域間取引基本表'!CS43</f>
        <v>0</v>
      </c>
      <c r="CS43" s="56">
        <f>'R2地域間取引基本表'!CT43</f>
        <v>0</v>
      </c>
      <c r="CT43" s="56">
        <f>'R2地域間取引基本表'!CU43</f>
        <v>0</v>
      </c>
      <c r="CU43" s="341"/>
      <c r="CV43" s="61">
        <f>'R2地域間取引基本表'!CW43</f>
        <v>0</v>
      </c>
      <c r="CW43" s="61">
        <f>'R2地域間取引基本表'!CX43</f>
        <v>0</v>
      </c>
      <c r="CX43" s="56">
        <f>'R2地域間取引基本表'!CY43</f>
        <v>0</v>
      </c>
      <c r="CY43" s="342">
        <f>'R2地域間取引基本表'!CZ43</f>
        <v>0</v>
      </c>
      <c r="CZ43" s="61">
        <f>'R2地域間取引基本表'!DA43</f>
        <v>54569</v>
      </c>
      <c r="DA43" s="59"/>
    </row>
    <row r="44" spans="1:105">
      <c r="A44" s="60"/>
      <c r="B44" s="224"/>
      <c r="C44" s="63" t="s">
        <v>152</v>
      </c>
      <c r="D44" s="71" t="s">
        <v>247</v>
      </c>
      <c r="E44" s="343">
        <f>'R2地域間取引基本表'!E44</f>
        <v>887</v>
      </c>
      <c r="F44" s="343">
        <f>'R2地域間取引基本表'!F44</f>
        <v>8</v>
      </c>
      <c r="G44" s="343">
        <f>'R2地域間取引基本表'!G44</f>
        <v>467</v>
      </c>
      <c r="H44" s="343">
        <f>'R2地域間取引基本表'!H44</f>
        <v>37</v>
      </c>
      <c r="I44" s="343">
        <f>'R2地域間取引基本表'!I44</f>
        <v>8657</v>
      </c>
      <c r="J44" s="343">
        <f>'R2地域間取引基本表'!J44</f>
        <v>231</v>
      </c>
      <c r="K44" s="343">
        <f>'R2地域間取引基本表'!K44</f>
        <v>1118</v>
      </c>
      <c r="L44" s="343">
        <f>'R2地域間取引基本表'!L44</f>
        <v>1767</v>
      </c>
      <c r="M44" s="343">
        <f>'R2地域間取引基本表'!M44</f>
        <v>531</v>
      </c>
      <c r="N44" s="343">
        <f>'R2地域間取引基本表'!N44</f>
        <v>1158</v>
      </c>
      <c r="O44" s="343">
        <f>'R2地域間取引基本表'!O44</f>
        <v>3173</v>
      </c>
      <c r="P44" s="343">
        <f>'R2地域間取引基本表'!P44</f>
        <v>13572</v>
      </c>
      <c r="Q44" s="343">
        <f>'R2地域間取引基本表'!Q44</f>
        <v>1186</v>
      </c>
      <c r="R44" s="343">
        <f>'R2地域間取引基本表'!R44</f>
        <v>3972</v>
      </c>
      <c r="S44" s="343">
        <f>'R2地域間取引基本表'!S44</f>
        <v>9141</v>
      </c>
      <c r="T44" s="343">
        <f>'R2地域間取引基本表'!T44</f>
        <v>5699</v>
      </c>
      <c r="U44" s="343">
        <f>'R2地域間取引基本表'!U44</f>
        <v>730</v>
      </c>
      <c r="V44" s="343">
        <f>'R2地域間取引基本表'!V44</f>
        <v>330</v>
      </c>
      <c r="W44" s="343">
        <f>'R2地域間取引基本表'!W44</f>
        <v>4379</v>
      </c>
      <c r="X44" s="343">
        <f>'R2地域間取引基本表'!X44</f>
        <v>904</v>
      </c>
      <c r="Y44" s="343">
        <f>'R2地域間取引基本表'!Y44</f>
        <v>5565</v>
      </c>
      <c r="Z44" s="343">
        <f>'R2地域間取引基本表'!Z44</f>
        <v>649</v>
      </c>
      <c r="AA44" s="343">
        <f>'R2地域間取引基本表'!AA44</f>
        <v>32533</v>
      </c>
      <c r="AB44" s="343">
        <f>'R2地域間取引基本表'!AB44</f>
        <v>4268</v>
      </c>
      <c r="AC44" s="343">
        <f>'R2地域間取引基本表'!AC44</f>
        <v>1421</v>
      </c>
      <c r="AD44" s="343">
        <f>'R2地域間取引基本表'!AD44</f>
        <v>1706</v>
      </c>
      <c r="AE44" s="343">
        <f>'R2地域間取引基本表'!AE44</f>
        <v>12488</v>
      </c>
      <c r="AF44" s="343">
        <f>'R2地域間取引基本表'!AF44</f>
        <v>11793</v>
      </c>
      <c r="AG44" s="343">
        <f>'R2地域間取引基本表'!AG44</f>
        <v>12124</v>
      </c>
      <c r="AH44" s="343">
        <f>'R2地域間取引基本表'!AH44</f>
        <v>7853</v>
      </c>
      <c r="AI44" s="343">
        <f>'R2地域間取引基本表'!AI44</f>
        <v>5311</v>
      </c>
      <c r="AJ44" s="343">
        <f>'R2地域間取引基本表'!AJ44</f>
        <v>463</v>
      </c>
      <c r="AK44" s="343">
        <f>'R2地域間取引基本表'!AK44</f>
        <v>10838</v>
      </c>
      <c r="AL44" s="343">
        <f>'R2地域間取引基本表'!AL44</f>
        <v>8461</v>
      </c>
      <c r="AM44" s="343">
        <f>'R2地域間取引基本表'!AM44</f>
        <v>2387</v>
      </c>
      <c r="AN44" s="343">
        <f>'R2地域間取引基本表'!AN44</f>
        <v>7493</v>
      </c>
      <c r="AO44" s="343">
        <f>'R2地域間取引基本表'!AO44</f>
        <v>6557</v>
      </c>
      <c r="AP44" s="343">
        <f>'R2地域間取引基本表'!AP44</f>
        <v>27</v>
      </c>
      <c r="AQ44" s="343">
        <f>'R2地域間取引基本表'!AQ44</f>
        <v>0</v>
      </c>
      <c r="AR44" s="64">
        <f>'R2地域間取引基本表'!AR44</f>
        <v>189884</v>
      </c>
      <c r="AS44" s="343">
        <f>'R2地域間取引基本表'!AS44</f>
        <v>0</v>
      </c>
      <c r="AT44" s="343">
        <f>'R2地域間取引基本表'!AT44</f>
        <v>0</v>
      </c>
      <c r="AU44" s="343">
        <f>'R2地域間取引基本表'!AU44</f>
        <v>0</v>
      </c>
      <c r="AV44" s="343">
        <f>'R2地域間取引基本表'!AV44</f>
        <v>0</v>
      </c>
      <c r="AW44" s="343">
        <f>'R2地域間取引基本表'!AW44</f>
        <v>0</v>
      </c>
      <c r="AX44" s="343">
        <f>'R2地域間取引基本表'!AX44</f>
        <v>0</v>
      </c>
      <c r="AY44" s="343">
        <f>'R2地域間取引基本表'!AY44</f>
        <v>0</v>
      </c>
      <c r="AZ44" s="343">
        <f>'R2地域間取引基本表'!AZ44</f>
        <v>0</v>
      </c>
      <c r="BA44" s="343">
        <f>'R2地域間取引基本表'!BA44</f>
        <v>0</v>
      </c>
      <c r="BB44" s="343">
        <f>'R2地域間取引基本表'!BB44</f>
        <v>0</v>
      </c>
      <c r="BC44" s="343">
        <f>'R2地域間取引基本表'!BC44</f>
        <v>0</v>
      </c>
      <c r="BD44" s="343">
        <f>'R2地域間取引基本表'!BD44</f>
        <v>0</v>
      </c>
      <c r="BE44" s="343">
        <f>'R2地域間取引基本表'!BE44</f>
        <v>0</v>
      </c>
      <c r="BF44" s="343">
        <f>'R2地域間取引基本表'!BF44</f>
        <v>0</v>
      </c>
      <c r="BG44" s="343">
        <f>'R2地域間取引基本表'!BG44</f>
        <v>0</v>
      </c>
      <c r="BH44" s="343">
        <f>'R2地域間取引基本表'!BH44</f>
        <v>0</v>
      </c>
      <c r="BI44" s="343">
        <f>'R2地域間取引基本表'!BI44</f>
        <v>0</v>
      </c>
      <c r="BJ44" s="343">
        <f>'R2地域間取引基本表'!BJ44</f>
        <v>0</v>
      </c>
      <c r="BK44" s="343">
        <f>'R2地域間取引基本表'!BK44</f>
        <v>0</v>
      </c>
      <c r="BL44" s="343">
        <f>'R2地域間取引基本表'!BL44</f>
        <v>0</v>
      </c>
      <c r="BM44" s="343">
        <f>'R2地域間取引基本表'!BM44</f>
        <v>0</v>
      </c>
      <c r="BN44" s="343">
        <f>'R2地域間取引基本表'!BN44</f>
        <v>0</v>
      </c>
      <c r="BO44" s="343">
        <f>'R2地域間取引基本表'!BO44</f>
        <v>0</v>
      </c>
      <c r="BP44" s="343">
        <f>'R2地域間取引基本表'!BP44</f>
        <v>0</v>
      </c>
      <c r="BQ44" s="343">
        <f>'R2地域間取引基本表'!BQ44</f>
        <v>0</v>
      </c>
      <c r="BR44" s="343">
        <f>'R2地域間取引基本表'!BR44</f>
        <v>0</v>
      </c>
      <c r="BS44" s="343">
        <f>'R2地域間取引基本表'!BS44</f>
        <v>0</v>
      </c>
      <c r="BT44" s="343">
        <f>'R2地域間取引基本表'!BT44</f>
        <v>0</v>
      </c>
      <c r="BU44" s="343">
        <f>'R2地域間取引基本表'!BU44</f>
        <v>0</v>
      </c>
      <c r="BV44" s="343">
        <f>'R2地域間取引基本表'!BV44</f>
        <v>0</v>
      </c>
      <c r="BW44" s="343">
        <f>'R2地域間取引基本表'!BW44</f>
        <v>0</v>
      </c>
      <c r="BX44" s="343">
        <f>'R2地域間取引基本表'!BX44</f>
        <v>0</v>
      </c>
      <c r="BY44" s="343">
        <f>'R2地域間取引基本表'!BY44</f>
        <v>0</v>
      </c>
      <c r="BZ44" s="343">
        <f>'R2地域間取引基本表'!BZ44</f>
        <v>0</v>
      </c>
      <c r="CA44" s="343">
        <f>'R2地域間取引基本表'!CA44</f>
        <v>0</v>
      </c>
      <c r="CB44" s="343">
        <f>'R2地域間取引基本表'!CB44</f>
        <v>0</v>
      </c>
      <c r="CC44" s="343">
        <f>'R2地域間取引基本表'!CC44</f>
        <v>0</v>
      </c>
      <c r="CD44" s="343">
        <f>'R2地域間取引基本表'!CD44</f>
        <v>0</v>
      </c>
      <c r="CE44" s="343">
        <f>'R2地域間取引基本表'!CE44</f>
        <v>0</v>
      </c>
      <c r="CF44" s="64">
        <f>'R2地域間取引基本表'!CF44</f>
        <v>0</v>
      </c>
      <c r="CG44" s="64">
        <f>'R2地域間取引基本表'!CG44</f>
        <v>189884</v>
      </c>
      <c r="CH44" s="343">
        <f>'R2地域間取引基本表'!CH44</f>
        <v>0</v>
      </c>
      <c r="CI44" s="343">
        <f>'R2地域間取引基本表'!CI44</f>
        <v>81</v>
      </c>
      <c r="CJ44" s="343">
        <f>'R2地域間取引基本表'!CJ44</f>
        <v>0</v>
      </c>
      <c r="CK44" s="343">
        <f>'R2地域間取引基本表'!CK44</f>
        <v>0</v>
      </c>
      <c r="CL44" s="343">
        <f>'R2地域間取引基本表'!CL44</f>
        <v>0</v>
      </c>
      <c r="CM44" s="343">
        <f>'R2地域間取引基本表'!CM44</f>
        <v>0</v>
      </c>
      <c r="CN44" s="344"/>
      <c r="CO44" s="343">
        <f>'R2地域間取引基本表'!CP44</f>
        <v>0</v>
      </c>
      <c r="CP44" s="343">
        <f>'R2地域間取引基本表'!CQ44</f>
        <v>0</v>
      </c>
      <c r="CQ44" s="343">
        <f>'R2地域間取引基本表'!CR44</f>
        <v>0</v>
      </c>
      <c r="CR44" s="343">
        <f>'R2地域間取引基本表'!CS44</f>
        <v>0</v>
      </c>
      <c r="CS44" s="343">
        <f>'R2地域間取引基本表'!CT44</f>
        <v>0</v>
      </c>
      <c r="CT44" s="343">
        <f>'R2地域間取引基本表'!CU44</f>
        <v>0</v>
      </c>
      <c r="CU44" s="345"/>
      <c r="CV44" s="64">
        <f>'R2地域間取引基本表'!CW44</f>
        <v>0</v>
      </c>
      <c r="CW44" s="64">
        <f>'R2地域間取引基本表'!CX44</f>
        <v>81</v>
      </c>
      <c r="CX44" s="343">
        <f>'R2地域間取引基本表'!CY44</f>
        <v>69124</v>
      </c>
      <c r="CY44" s="346">
        <f>'R2地域間取引基本表'!CZ44</f>
        <v>-69220</v>
      </c>
      <c r="CZ44" s="64">
        <f>'R2地域間取引基本表'!DA44</f>
        <v>189869</v>
      </c>
      <c r="DA44" s="59"/>
    </row>
    <row r="45" spans="1:105">
      <c r="A45" s="60"/>
      <c r="B45" s="69" t="s">
        <v>80</v>
      </c>
      <c r="C45" s="16" t="s">
        <v>176</v>
      </c>
      <c r="D45" s="17" t="s">
        <v>224</v>
      </c>
      <c r="E45" s="56">
        <f>'R2地域間取引基本表'!E46</f>
        <v>13977.714021818967</v>
      </c>
      <c r="F45" s="56">
        <f>'R2地域間取引基本表'!F46</f>
        <v>3.4668382510402136</v>
      </c>
      <c r="G45" s="56">
        <f>'R2地域間取引基本表'!G46</f>
        <v>0</v>
      </c>
      <c r="H45" s="56">
        <f>'R2地域間取引基本表'!H46</f>
        <v>0</v>
      </c>
      <c r="I45" s="56">
        <f>'R2地域間取引基本表'!I46</f>
        <v>174636.19883239904</v>
      </c>
      <c r="J45" s="56">
        <f>'R2地域間取引基本表'!J46</f>
        <v>524.07038228224565</v>
      </c>
      <c r="K45" s="56">
        <f>'R2地域間取引基本表'!K46</f>
        <v>277.92486645839045</v>
      </c>
      <c r="L45" s="56">
        <f>'R2地域間取引基本表'!L46</f>
        <v>1103.6101765811347</v>
      </c>
      <c r="M45" s="56">
        <f>'R2地域間取引基本表'!M46</f>
        <v>0</v>
      </c>
      <c r="N45" s="56">
        <f>'R2地域間取引基本表'!N46</f>
        <v>1523.6754113321738</v>
      </c>
      <c r="O45" s="56">
        <f>'R2地域間取引基本表'!O46</f>
        <v>8.0892892524271645</v>
      </c>
      <c r="P45" s="56">
        <f>'R2地域間取引基本表'!P46</f>
        <v>0</v>
      </c>
      <c r="Q45" s="56">
        <f>'R2地域間取引基本表'!Q46</f>
        <v>0</v>
      </c>
      <c r="R45" s="56">
        <f>'R2地域間取引基本表'!R46</f>
        <v>0</v>
      </c>
      <c r="S45" s="56">
        <f>'R2地域間取引基本表'!S46</f>
        <v>0</v>
      </c>
      <c r="T45" s="56">
        <f>'R2地域間取引基本表'!T46</f>
        <v>0</v>
      </c>
      <c r="U45" s="56">
        <f>'R2地域間取引基本表'!U46</f>
        <v>0</v>
      </c>
      <c r="V45" s="56">
        <f>'R2地域間取引基本表'!V46</f>
        <v>0</v>
      </c>
      <c r="W45" s="56">
        <f>'R2地域間取引基本表'!W46</f>
        <v>0</v>
      </c>
      <c r="X45" s="56">
        <f>'R2地域間取引基本表'!X46</f>
        <v>0</v>
      </c>
      <c r="Y45" s="56">
        <f>'R2地域間取引基本表'!Y46</f>
        <v>0</v>
      </c>
      <c r="Z45" s="56">
        <f>'R2地域間取引基本表'!Z46</f>
        <v>870.75420738626701</v>
      </c>
      <c r="AA45" s="56">
        <f>'R2地域間取引基本表'!AA46</f>
        <v>1149.2568802198307</v>
      </c>
      <c r="AB45" s="56">
        <f>'R2地域間取引基本表'!AB46</f>
        <v>0</v>
      </c>
      <c r="AC45" s="56">
        <f>'R2地域間取引基本表'!AC46</f>
        <v>0</v>
      </c>
      <c r="AD45" s="56">
        <f>'R2地域間取引基本表'!AD46</f>
        <v>0</v>
      </c>
      <c r="AE45" s="56">
        <f>'R2地域間取引基本表'!AE46</f>
        <v>258.27944970249592</v>
      </c>
      <c r="AF45" s="56">
        <f>'R2地域間取引基本表'!AF46</f>
        <v>0</v>
      </c>
      <c r="AG45" s="56">
        <f>'R2地域間取引基本表'!AG46</f>
        <v>9.2449020027739035</v>
      </c>
      <c r="AH45" s="56">
        <f>'R2地域間取引基本表'!AH46</f>
        <v>26.579093257974971</v>
      </c>
      <c r="AI45" s="56">
        <f>'R2地域間取引基本表'!AI46</f>
        <v>0</v>
      </c>
      <c r="AJ45" s="56">
        <f>'R2地域間取引基本表'!AJ46</f>
        <v>13.867353004160854</v>
      </c>
      <c r="AK45" s="56">
        <f>'R2地域間取引基本表'!AK46</f>
        <v>1184.5030691054062</v>
      </c>
      <c r="AL45" s="56">
        <f>'R2地域間取引基本表'!AL46</f>
        <v>2725.5126716927812</v>
      </c>
      <c r="AM45" s="56">
        <f>'R2地域間取引基本表'!AM46</f>
        <v>251.92357957558886</v>
      </c>
      <c r="AN45" s="56">
        <f>'R2地域間取引基本表'!AN46</f>
        <v>12.133933878640747</v>
      </c>
      <c r="AO45" s="56">
        <f>'R2地域間取引基本表'!AO46</f>
        <v>10152.635818171266</v>
      </c>
      <c r="AP45" s="56">
        <f>'R2地域間取引基本表'!AP46</f>
        <v>0</v>
      </c>
      <c r="AQ45" s="56">
        <f>'R2地域間取引基本表'!AQ46</f>
        <v>0</v>
      </c>
      <c r="AR45" s="61">
        <f>'R2地域間取引基本表'!AR46</f>
        <v>208709.44077637262</v>
      </c>
      <c r="AS45" s="56">
        <f>'R2地域間取引基本表'!AS46</f>
        <v>1353605.2827666288</v>
      </c>
      <c r="AT45" s="56">
        <f>'R2地域間取引基本表'!AT46</f>
        <v>1031.3266377500877</v>
      </c>
      <c r="AU45" s="56">
        <f>'R2地域間取引基本表'!AU46</f>
        <v>0</v>
      </c>
      <c r="AV45" s="56">
        <f>'R2地域間取引基本表'!AV46</f>
        <v>0</v>
      </c>
      <c r="AW45" s="56">
        <f>'R2地域間取引基本表'!AW46</f>
        <v>5982797.3626960795</v>
      </c>
      <c r="AX45" s="56">
        <f>'R2地域間取引基本表'!AX46</f>
        <v>15596.083075879698</v>
      </c>
      <c r="AY45" s="56">
        <f>'R2地域間取引基本表'!AY46</f>
        <v>20179.425831121658</v>
      </c>
      <c r="AZ45" s="56">
        <f>'R2地域間取引基本表'!AZ46</f>
        <v>31658.150923536654</v>
      </c>
      <c r="BA45" s="56">
        <f>'R2地域間取引基本表'!BA46</f>
        <v>0</v>
      </c>
      <c r="BB45" s="56">
        <f>'R2地域間取引基本表'!BB46</f>
        <v>100299.99301949287</v>
      </c>
      <c r="BC45" s="56">
        <f>'R2地域間取引基本表'!BC46</f>
        <v>820.68959805546478</v>
      </c>
      <c r="BD45" s="56">
        <f>'R2地域間取引基本表'!BD46</f>
        <v>0</v>
      </c>
      <c r="BE45" s="56">
        <f>'R2地域間取引基本表'!BE46</f>
        <v>37.755695794319209</v>
      </c>
      <c r="BF45" s="56">
        <f>'R2地域間取引基本表'!BF46</f>
        <v>0</v>
      </c>
      <c r="BG45" s="56">
        <f>'R2地域間取引基本表'!BG46</f>
        <v>0</v>
      </c>
      <c r="BH45" s="56">
        <f>'R2地域間取引基本表'!BH46</f>
        <v>0</v>
      </c>
      <c r="BI45" s="56">
        <f>'R2地域間取引基本表'!BI46</f>
        <v>0</v>
      </c>
      <c r="BJ45" s="56">
        <f>'R2地域間取引基本表'!BJ46</f>
        <v>0</v>
      </c>
      <c r="BK45" s="56">
        <f>'R2地域間取引基本表'!BK46</f>
        <v>0</v>
      </c>
      <c r="BL45" s="56">
        <f>'R2地域間取引基本表'!BL46</f>
        <v>0</v>
      </c>
      <c r="BM45" s="56">
        <f>'R2地域間取引基本表'!BM46</f>
        <v>0</v>
      </c>
      <c r="BN45" s="56">
        <f>'R2地域間取引基本表'!BN46</f>
        <v>15107.246172437461</v>
      </c>
      <c r="BO45" s="56">
        <f>'R2地域間取引基本表'!BO46</f>
        <v>58399.119255334212</v>
      </c>
      <c r="BP45" s="56">
        <f>'R2地域間取引基本表'!BP46</f>
        <v>0</v>
      </c>
      <c r="BQ45" s="56">
        <f>'R2地域間取引基本表'!BQ46</f>
        <v>0</v>
      </c>
      <c r="BR45" s="56">
        <f>'R2地域間取引基本表'!BR46</f>
        <v>0</v>
      </c>
      <c r="BS45" s="56">
        <f>'R2地域間取引基本表'!BS46</f>
        <v>10944.18392564279</v>
      </c>
      <c r="BT45" s="56">
        <f>'R2地域間取引基本表'!BT46</f>
        <v>0</v>
      </c>
      <c r="BU45" s="56">
        <f>'R2地域間取引基本表'!BU46</f>
        <v>384.51195453688246</v>
      </c>
      <c r="BV45" s="56">
        <f>'R2地域間取引基本表'!BV46</f>
        <v>1814.2605400112334</v>
      </c>
      <c r="BW45" s="56">
        <f>'R2地域間取引基本表'!BW46</f>
        <v>0</v>
      </c>
      <c r="BX45" s="56">
        <f>'R2地域間取引基本表'!BX46</f>
        <v>849.50315537218216</v>
      </c>
      <c r="BY45" s="56">
        <f>'R2地域間取引基本表'!BY46</f>
        <v>54459.610470479587</v>
      </c>
      <c r="BZ45" s="56">
        <f>'R2地域間取引基本表'!BZ46</f>
        <v>110301.27812121964</v>
      </c>
      <c r="CA45" s="56">
        <f>'R2地域間取引基本表'!CA46</f>
        <v>10116.539330993635</v>
      </c>
      <c r="CB45" s="56">
        <f>'R2地域間取引基本表'!CB46</f>
        <v>647.80825415516108</v>
      </c>
      <c r="CC45" s="56">
        <f>'R2地域間取引基本表'!CC46</f>
        <v>454191.08469624049</v>
      </c>
      <c r="CD45" s="56">
        <f>'R2地域間取引基本表'!CD46</f>
        <v>0</v>
      </c>
      <c r="CE45" s="56">
        <f>'R2地域間取引基本表'!CE46</f>
        <v>0</v>
      </c>
      <c r="CF45" s="61">
        <f>'R2地域間取引基本表'!CF46</f>
        <v>8223241.2161207637</v>
      </c>
      <c r="CG45" s="61">
        <f>'R2地域間取引基本表'!CG46</f>
        <v>8431950.6568971369</v>
      </c>
      <c r="CH45" s="56">
        <f>'R2地域間取引基本表'!CH46</f>
        <v>1053.3410219410516</v>
      </c>
      <c r="CI45" s="56">
        <f>'R2地域間取引基本表'!CI46</f>
        <v>74121.001807239765</v>
      </c>
      <c r="CJ45" s="56">
        <f>'R2地域間取引基本表'!CJ46</f>
        <v>0</v>
      </c>
      <c r="CK45" s="56">
        <f>'R2地域間取引基本表'!CK46</f>
        <v>0</v>
      </c>
      <c r="CL45" s="56">
        <f>'R2地域間取引基本表'!CL46</f>
        <v>4317.3692352954131</v>
      </c>
      <c r="CM45" s="56">
        <f>'R2地域間取引基本表'!CM46</f>
        <v>503.84715915117772</v>
      </c>
      <c r="CN45" s="340"/>
      <c r="CO45" s="56">
        <f>'R2地域間取引基本表'!CP46</f>
        <v>46831.966349085153</v>
      </c>
      <c r="CP45" s="56">
        <f>'R2地域間取引基本表'!CQ46</f>
        <v>3097618.3700397052</v>
      </c>
      <c r="CQ45" s="56">
        <f>'R2地域間取引基本表'!CR46</f>
        <v>0</v>
      </c>
      <c r="CR45" s="56">
        <f>'R2地域間取引基本表'!CS46</f>
        <v>0</v>
      </c>
      <c r="CS45" s="56">
        <f>'R2地域間取引基本表'!CT46</f>
        <v>253975.61061179161</v>
      </c>
      <c r="CT45" s="56">
        <f>'R2地域間取引基本表'!CU46</f>
        <v>42833.836878655136</v>
      </c>
      <c r="CU45" s="341"/>
      <c r="CV45" s="61">
        <f>'R2地域間取引基本表'!CW46</f>
        <v>3441259.7838792372</v>
      </c>
      <c r="CW45" s="61">
        <f>'R2地域間取引基本表'!CX46</f>
        <v>3521255.3431028645</v>
      </c>
      <c r="CX45" s="56">
        <f>'R2地域間取引基本表'!CY46</f>
        <v>47185</v>
      </c>
      <c r="CY45" s="342">
        <f>'R2地域間取引基本表'!CZ46</f>
        <v>-1902116</v>
      </c>
      <c r="CZ45" s="61">
        <f>'R2地域間取引基本表'!DA46</f>
        <v>10098275.000000002</v>
      </c>
      <c r="DA45" s="59"/>
    </row>
    <row r="46" spans="1:105">
      <c r="A46" s="60"/>
      <c r="B46" s="69" t="s">
        <v>81</v>
      </c>
      <c r="C46" s="16" t="s">
        <v>178</v>
      </c>
      <c r="D46" s="17" t="s">
        <v>238</v>
      </c>
      <c r="E46" s="56">
        <f>'R2地域間取引基本表'!E47</f>
        <v>39.475095785440615</v>
      </c>
      <c r="F46" s="56">
        <f>'R2地域間取引基本表'!F47</f>
        <v>865.08228202971679</v>
      </c>
      <c r="G46" s="56">
        <f>'R2地域間取引基本表'!G47</f>
        <v>9.146668535650873</v>
      </c>
      <c r="H46" s="56">
        <f>'R2地域間取引基本表'!H47</f>
        <v>0</v>
      </c>
      <c r="I46" s="56">
        <f>'R2地域間取引基本表'!I47</f>
        <v>509.32501635361183</v>
      </c>
      <c r="J46" s="56">
        <f>'R2地域間取引基本表'!J47</f>
        <v>0.48140360713951968</v>
      </c>
      <c r="K46" s="56">
        <f>'R2地域間取引基本表'!K47</f>
        <v>3367.4182319409401</v>
      </c>
      <c r="L46" s="56">
        <f>'R2地域間取引基本表'!L47</f>
        <v>241.66461078403887</v>
      </c>
      <c r="M46" s="56">
        <f>'R2地域間取引基本表'!M47</f>
        <v>0</v>
      </c>
      <c r="N46" s="56">
        <f>'R2地域間取引基本表'!N47</f>
        <v>0</v>
      </c>
      <c r="O46" s="56">
        <f>'R2地域間取引基本表'!O47</f>
        <v>0</v>
      </c>
      <c r="P46" s="56">
        <f>'R2地域間取引基本表'!P47</f>
        <v>0</v>
      </c>
      <c r="Q46" s="56">
        <f>'R2地域間取引基本表'!Q47</f>
        <v>0</v>
      </c>
      <c r="R46" s="56">
        <f>'R2地域間取引基本表'!R47</f>
        <v>0</v>
      </c>
      <c r="S46" s="56">
        <f>'R2地域間取引基本表'!S47</f>
        <v>0</v>
      </c>
      <c r="T46" s="56">
        <f>'R2地域間取引基本表'!T47</f>
        <v>0</v>
      </c>
      <c r="U46" s="56">
        <f>'R2地域間取引基本表'!U47</f>
        <v>0</v>
      </c>
      <c r="V46" s="56">
        <f>'R2地域間取引基本表'!V47</f>
        <v>0</v>
      </c>
      <c r="W46" s="56">
        <f>'R2地域間取引基本表'!W47</f>
        <v>0</v>
      </c>
      <c r="X46" s="56">
        <f>'R2地域間取引基本表'!X47</f>
        <v>0</v>
      </c>
      <c r="Y46" s="56">
        <f>'R2地域間取引基本表'!Y47</f>
        <v>0.48140360713951968</v>
      </c>
      <c r="Z46" s="56">
        <f>'R2地域間取引基本表'!Z47</f>
        <v>68.359312213811791</v>
      </c>
      <c r="AA46" s="56">
        <f>'R2地域間取引基本表'!AA47</f>
        <v>25.995794785534063</v>
      </c>
      <c r="AB46" s="56">
        <f>'R2地域間取引基本表'!AB47</f>
        <v>0</v>
      </c>
      <c r="AC46" s="56">
        <f>'R2地域間取引基本表'!AC47</f>
        <v>0</v>
      </c>
      <c r="AD46" s="56">
        <f>'R2地域間取引基本表'!AD47</f>
        <v>0</v>
      </c>
      <c r="AE46" s="56">
        <f>'R2地域間取引基本表'!AE47</f>
        <v>0</v>
      </c>
      <c r="AF46" s="56">
        <f>'R2地域間取引基本表'!AF47</f>
        <v>0</v>
      </c>
      <c r="AG46" s="56">
        <f>'R2地域間取引基本表'!AG47</f>
        <v>0</v>
      </c>
      <c r="AH46" s="56">
        <f>'R2地域間取引基本表'!AH47</f>
        <v>0</v>
      </c>
      <c r="AI46" s="56">
        <f>'R2地域間取引基本表'!AI47</f>
        <v>0</v>
      </c>
      <c r="AJ46" s="56">
        <f>'R2地域間取引基本表'!AJ47</f>
        <v>1.9256144285580787</v>
      </c>
      <c r="AK46" s="56">
        <f>'R2地域間取引基本表'!AK47</f>
        <v>37.549481356882538</v>
      </c>
      <c r="AL46" s="56">
        <f>'R2地域間取引基本表'!AL47</f>
        <v>64.026679749556109</v>
      </c>
      <c r="AM46" s="56">
        <f>'R2地域間取引基本表'!AM47</f>
        <v>0</v>
      </c>
      <c r="AN46" s="56">
        <f>'R2地域間取引基本表'!AN47</f>
        <v>0</v>
      </c>
      <c r="AO46" s="56">
        <f>'R2地域間取引基本表'!AO47</f>
        <v>826.0885898514158</v>
      </c>
      <c r="AP46" s="56">
        <f>'R2地域間取引基本表'!AP47</f>
        <v>0</v>
      </c>
      <c r="AQ46" s="56">
        <f>'R2地域間取引基本表'!AQ47</f>
        <v>0</v>
      </c>
      <c r="AR46" s="61">
        <f>'R2地域間取引基本表'!AR47</f>
        <v>6057.0201850294361</v>
      </c>
      <c r="AS46" s="56">
        <f>'R2地域間取引基本表'!AS47</f>
        <v>5379.1386605608495</v>
      </c>
      <c r="AT46" s="56">
        <f>'R2地域間取引基本表'!AT47</f>
        <v>150302.22427111398</v>
      </c>
      <c r="AU46" s="56">
        <f>'R2地域間取引基本表'!AU47</f>
        <v>334.63536699867865</v>
      </c>
      <c r="AV46" s="56">
        <f>'R2地域間取引基本表'!AV47</f>
        <v>50.944488707261527</v>
      </c>
      <c r="AW46" s="56">
        <f>'R2地域間取引基本表'!AW47</f>
        <v>19109.177822939469</v>
      </c>
      <c r="AX46" s="56">
        <f>'R2地域間取引基本表'!AX47</f>
        <v>18.979319322313117</v>
      </c>
      <c r="AY46" s="56">
        <f>'R2地域間取引基本表'!AY47</f>
        <v>261529.0267922151</v>
      </c>
      <c r="AZ46" s="56">
        <f>'R2地域間取引基本表'!AZ47</f>
        <v>5801.6782433681365</v>
      </c>
      <c r="BA46" s="56">
        <f>'R2地域間取引基本表'!BA47</f>
        <v>0</v>
      </c>
      <c r="BB46" s="56">
        <f>'R2地域間取引基本表'!BB47</f>
        <v>0</v>
      </c>
      <c r="BC46" s="56">
        <f>'R2地域間取引基本表'!BC47</f>
        <v>2.9967346298389135</v>
      </c>
      <c r="BD46" s="56">
        <f>'R2地域間取引基本表'!BD47</f>
        <v>0.99891154327963771</v>
      </c>
      <c r="BE46" s="56">
        <f>'R2地域間取引基本表'!BE47</f>
        <v>0</v>
      </c>
      <c r="BF46" s="56">
        <f>'R2地域間取引基本表'!BF47</f>
        <v>0</v>
      </c>
      <c r="BG46" s="56">
        <f>'R2地域間取引基本表'!BG47</f>
        <v>0</v>
      </c>
      <c r="BH46" s="56">
        <f>'R2地域間取引基本表'!BH47</f>
        <v>0</v>
      </c>
      <c r="BI46" s="56">
        <f>'R2地域間取引基本表'!BI47</f>
        <v>0</v>
      </c>
      <c r="BJ46" s="56">
        <f>'R2地域間取引基本表'!BJ47</f>
        <v>0</v>
      </c>
      <c r="BK46" s="56">
        <f>'R2地域間取引基本表'!BK47</f>
        <v>0</v>
      </c>
      <c r="BL46" s="56">
        <f>'R2地域間取引基本表'!BL47</f>
        <v>0</v>
      </c>
      <c r="BM46" s="56">
        <f>'R2地域間取引基本表'!BM47</f>
        <v>9.9891154327963783</v>
      </c>
      <c r="BN46" s="56">
        <f>'R2地域間取引基本表'!BN47</f>
        <v>1321.5599717589607</v>
      </c>
      <c r="BO46" s="56">
        <f>'R2地域間取引基本表'!BO47</f>
        <v>2558.2124623391524</v>
      </c>
      <c r="BP46" s="56">
        <f>'R2地域間取引基本表'!BP47</f>
        <v>0</v>
      </c>
      <c r="BQ46" s="56">
        <f>'R2地域間取引基本表'!BQ47</f>
        <v>0</v>
      </c>
      <c r="BR46" s="56">
        <f>'R2地域間取引基本表'!BR47</f>
        <v>0</v>
      </c>
      <c r="BS46" s="56">
        <f>'R2地域間取引基本表'!BS47</f>
        <v>0</v>
      </c>
      <c r="BT46" s="56">
        <f>'R2地域間取引基本表'!BT47</f>
        <v>0</v>
      </c>
      <c r="BU46" s="56">
        <f>'R2地域間取引基本表'!BU47</f>
        <v>0</v>
      </c>
      <c r="BV46" s="56">
        <f>'R2地域間取引基本表'!BV47</f>
        <v>0</v>
      </c>
      <c r="BW46" s="56">
        <f>'R2地域間取引基本表'!BW47</f>
        <v>0</v>
      </c>
      <c r="BX46" s="56">
        <f>'R2地域間取引基本表'!BX47</f>
        <v>154.83128920834386</v>
      </c>
      <c r="BY46" s="56">
        <f>'R2地域間取引基本表'!BY47</f>
        <v>2066.7479830455704</v>
      </c>
      <c r="BZ46" s="56">
        <f>'R2地域間取引基本表'!BZ47</f>
        <v>3186.5278230620443</v>
      </c>
      <c r="CA46" s="56">
        <f>'R2地域間取引基本表'!CA47</f>
        <v>0</v>
      </c>
      <c r="CB46" s="56">
        <f>'R2地域間取引基本表'!CB47</f>
        <v>0</v>
      </c>
      <c r="CC46" s="56">
        <f>'R2地域間取引基本表'!CC47</f>
        <v>41305.9912261563</v>
      </c>
      <c r="CD46" s="56">
        <f>'R2地域間取引基本表'!CD47</f>
        <v>0</v>
      </c>
      <c r="CE46" s="56">
        <f>'R2地域間取引基本表'!CE47</f>
        <v>0</v>
      </c>
      <c r="CF46" s="61">
        <f>'R2地域間取引基本表'!CF47</f>
        <v>493133.66048240202</v>
      </c>
      <c r="CG46" s="61">
        <f>'R2地域間取引基本表'!CG47</f>
        <v>499190.68066743144</v>
      </c>
      <c r="CH46" s="56">
        <f>'R2地域間取引基本表'!CH47</f>
        <v>54.398607606765722</v>
      </c>
      <c r="CI46" s="56">
        <f>'R2地域間取引基本表'!CI47</f>
        <v>2782.5128492664235</v>
      </c>
      <c r="CJ46" s="56">
        <f>'R2地域間取引基本表'!CJ47</f>
        <v>0</v>
      </c>
      <c r="CK46" s="56">
        <f>'R2地域間取引基本表'!CK47</f>
        <v>0</v>
      </c>
      <c r="CL46" s="56">
        <f>'R2地域間取引基本表'!CL47</f>
        <v>0</v>
      </c>
      <c r="CM46" s="56">
        <f>'R2地域間取引基本表'!CM47</f>
        <v>1409.0683580973741</v>
      </c>
      <c r="CN46" s="340"/>
      <c r="CO46" s="56">
        <f>'R2地域間取引基本表'!CP47</f>
        <v>2919.8184410063814</v>
      </c>
      <c r="CP46" s="56">
        <f>'R2地域間取引基本表'!CQ47</f>
        <v>177862.19375019919</v>
      </c>
      <c r="CQ46" s="56">
        <f>'R2地域間取引基本表'!CR47</f>
        <v>0</v>
      </c>
      <c r="CR46" s="56">
        <f>'R2地域間取引基本表'!CS47</f>
        <v>0</v>
      </c>
      <c r="CS46" s="56">
        <f>'R2地域間取引基本表'!CT47</f>
        <v>0</v>
      </c>
      <c r="CT46" s="56">
        <f>'R2地域間取引基本表'!CU47</f>
        <v>141030.32732639238</v>
      </c>
      <c r="CU46" s="341"/>
      <c r="CV46" s="61">
        <f>'R2地域間取引基本表'!CW47</f>
        <v>321812.33951759792</v>
      </c>
      <c r="CW46" s="61">
        <f>'R2地域間取引基本表'!CX47</f>
        <v>326058.3193325685</v>
      </c>
      <c r="CX46" s="56">
        <f>'R2地域間取引基本表'!CY47</f>
        <v>14503</v>
      </c>
      <c r="CY46" s="342">
        <f>'R2地域間取引基本表'!CZ47</f>
        <v>-96718</v>
      </c>
      <c r="CZ46" s="61">
        <f>'R2地域間取引基本表'!DA47</f>
        <v>743034</v>
      </c>
      <c r="DA46" s="59"/>
    </row>
    <row r="47" spans="1:105">
      <c r="A47" s="60"/>
      <c r="B47" s="69" t="s">
        <v>82</v>
      </c>
      <c r="C47" s="16" t="s">
        <v>180</v>
      </c>
      <c r="D47" s="17" t="s">
        <v>239</v>
      </c>
      <c r="E47" s="56">
        <f>'R2地域間取引基本表'!E48</f>
        <v>0</v>
      </c>
      <c r="F47" s="56">
        <f>'R2地域間取引基本表'!F48</f>
        <v>0</v>
      </c>
      <c r="G47" s="56">
        <f>'R2地域間取引基本表'!G48</f>
        <v>2065.4593564775614</v>
      </c>
      <c r="H47" s="56">
        <f>'R2地域間取引基本表'!H48</f>
        <v>0</v>
      </c>
      <c r="I47" s="56">
        <f>'R2地域間取引基本表'!I48</f>
        <v>17192.895850973749</v>
      </c>
      <c r="J47" s="56">
        <f>'R2地域間取引基本表'!J48</f>
        <v>0</v>
      </c>
      <c r="K47" s="56">
        <f>'R2地域間取引基本表'!K48</f>
        <v>0</v>
      </c>
      <c r="L47" s="56">
        <f>'R2地域間取引基本表'!L48</f>
        <v>62.359229466553771</v>
      </c>
      <c r="M47" s="56">
        <f>'R2地域間取引基本表'!M48</f>
        <v>0</v>
      </c>
      <c r="N47" s="56">
        <f>'R2地域間取引基本表'!N48</f>
        <v>0</v>
      </c>
      <c r="O47" s="56">
        <f>'R2地域間取引基本表'!O48</f>
        <v>0</v>
      </c>
      <c r="P47" s="56">
        <f>'R2地域間取引基本表'!P48</f>
        <v>0</v>
      </c>
      <c r="Q47" s="56">
        <f>'R2地域間取引基本表'!Q48</f>
        <v>0</v>
      </c>
      <c r="R47" s="56">
        <f>'R2地域間取引基本表'!R48</f>
        <v>0</v>
      </c>
      <c r="S47" s="56">
        <f>'R2地域間取引基本表'!S48</f>
        <v>0</v>
      </c>
      <c r="T47" s="56">
        <f>'R2地域間取引基本表'!T48</f>
        <v>0</v>
      </c>
      <c r="U47" s="56">
        <f>'R2地域間取引基本表'!U48</f>
        <v>0</v>
      </c>
      <c r="V47" s="56">
        <f>'R2地域間取引基本表'!V48</f>
        <v>0</v>
      </c>
      <c r="W47" s="56">
        <f>'R2地域間取引基本表'!W48</f>
        <v>0</v>
      </c>
      <c r="X47" s="56">
        <f>'R2地域間取引基本表'!X48</f>
        <v>0</v>
      </c>
      <c r="Y47" s="56">
        <f>'R2地域間取引基本表'!Y48</f>
        <v>0</v>
      </c>
      <c r="Z47" s="56">
        <f>'R2地域間取引基本表'!Z48</f>
        <v>603.05937764606267</v>
      </c>
      <c r="AA47" s="56">
        <f>'R2地域間取引基本表'!AA48</f>
        <v>0</v>
      </c>
      <c r="AB47" s="56">
        <f>'R2地域間取引基本表'!AB48</f>
        <v>0</v>
      </c>
      <c r="AC47" s="56">
        <f>'R2地域間取引基本表'!AC48</f>
        <v>0</v>
      </c>
      <c r="AD47" s="56">
        <f>'R2地域間取引基本表'!AD48</f>
        <v>0</v>
      </c>
      <c r="AE47" s="56">
        <f>'R2地域間取引基本表'!AE48</f>
        <v>0</v>
      </c>
      <c r="AF47" s="56">
        <f>'R2地域間取引基本表'!AF48</f>
        <v>0</v>
      </c>
      <c r="AG47" s="56">
        <f>'R2地域間取引基本表'!AG48</f>
        <v>0</v>
      </c>
      <c r="AH47" s="56">
        <f>'R2地域間取引基本表'!AH48</f>
        <v>3.8023920406435225</v>
      </c>
      <c r="AI47" s="56">
        <f>'R2地域間取引基本表'!AI48</f>
        <v>0</v>
      </c>
      <c r="AJ47" s="56">
        <f>'R2地域間取引基本表'!AJ48</f>
        <v>5.3233488569009317</v>
      </c>
      <c r="AK47" s="56">
        <f>'R2地域間取引基本表'!AK48</f>
        <v>114.07176121930567</v>
      </c>
      <c r="AL47" s="56">
        <f>'R2地域間取引基本表'!AL48</f>
        <v>673.78386960203215</v>
      </c>
      <c r="AM47" s="56">
        <f>'R2地域間取引基本表'!AM48</f>
        <v>0</v>
      </c>
      <c r="AN47" s="56">
        <f>'R2地域間取引基本表'!AN48</f>
        <v>0</v>
      </c>
      <c r="AO47" s="56">
        <f>'R2地域間取引基本表'!AO48</f>
        <v>4225.2180355630817</v>
      </c>
      <c r="AP47" s="56">
        <f>'R2地域間取引基本表'!AP48</f>
        <v>0</v>
      </c>
      <c r="AQ47" s="56">
        <f>'R2地域間取引基本表'!AQ48</f>
        <v>0</v>
      </c>
      <c r="AR47" s="61">
        <f>'R2地域間取引基本表'!AR48</f>
        <v>24945.973221845892</v>
      </c>
      <c r="AS47" s="56">
        <f>'R2地域間取引基本表'!AS48</f>
        <v>0</v>
      </c>
      <c r="AT47" s="56">
        <f>'R2地域間取引基本表'!AT48</f>
        <v>0</v>
      </c>
      <c r="AU47" s="56">
        <f>'R2地域間取引基本表'!AU48</f>
        <v>52736.275930700525</v>
      </c>
      <c r="AV47" s="56">
        <f>'R2地域間取引基本表'!AV48</f>
        <v>0</v>
      </c>
      <c r="AW47" s="56">
        <f>'R2地域間取引基本表'!AW48</f>
        <v>860542.63228907529</v>
      </c>
      <c r="AX47" s="56">
        <f>'R2地域間取引基本表'!AX48</f>
        <v>1.9402960293861375</v>
      </c>
      <c r="AY47" s="56">
        <f>'R2地域間取引基本表'!AY48</f>
        <v>0</v>
      </c>
      <c r="AZ47" s="56">
        <f>'R2地域間取引基本表'!AZ48</f>
        <v>1543.5054913766726</v>
      </c>
      <c r="BA47" s="56">
        <f>'R2地域間取引基本表'!BA48</f>
        <v>0</v>
      </c>
      <c r="BB47" s="56">
        <f>'R2地域間取引基本表'!BB48</f>
        <v>0</v>
      </c>
      <c r="BC47" s="56">
        <f>'R2地域間取引基本表'!BC48</f>
        <v>0</v>
      </c>
      <c r="BD47" s="56">
        <f>'R2地域間取引基本表'!BD48</f>
        <v>0</v>
      </c>
      <c r="BE47" s="56">
        <f>'R2地域間取引基本表'!BE48</f>
        <v>0</v>
      </c>
      <c r="BF47" s="56">
        <f>'R2地域間取引基本表'!BF48</f>
        <v>0</v>
      </c>
      <c r="BG47" s="56">
        <f>'R2地域間取引基本表'!BG48</f>
        <v>0</v>
      </c>
      <c r="BH47" s="56">
        <f>'R2地域間取引基本表'!BH48</f>
        <v>0</v>
      </c>
      <c r="BI47" s="56">
        <f>'R2地域間取引基本表'!BI48</f>
        <v>0</v>
      </c>
      <c r="BJ47" s="56">
        <f>'R2地域間取引基本表'!BJ48</f>
        <v>0</v>
      </c>
      <c r="BK47" s="56">
        <f>'R2地域間取引基本表'!BK48</f>
        <v>0</v>
      </c>
      <c r="BL47" s="56">
        <f>'R2地域間取引基本表'!BL48</f>
        <v>0</v>
      </c>
      <c r="BM47" s="56">
        <f>'R2地域間取引基本表'!BM48</f>
        <v>0</v>
      </c>
      <c r="BN47" s="56">
        <f>'R2地域間取引基本表'!BN48</f>
        <v>20149.004117160344</v>
      </c>
      <c r="BO47" s="56">
        <f>'R2地域間取引基本表'!BO48</f>
        <v>0</v>
      </c>
      <c r="BP47" s="56">
        <f>'R2地域間取引基本表'!BP48</f>
        <v>0</v>
      </c>
      <c r="BQ47" s="56">
        <f>'R2地域間取引基本表'!BQ48</f>
        <v>0</v>
      </c>
      <c r="BR47" s="56">
        <f>'R2地域間取引基本表'!BR48</f>
        <v>0</v>
      </c>
      <c r="BS47" s="56">
        <f>'R2地域間取引基本表'!BS48</f>
        <v>0</v>
      </c>
      <c r="BT47" s="56">
        <f>'R2地域間取引基本表'!BT48</f>
        <v>0</v>
      </c>
      <c r="BU47" s="56">
        <f>'R2地域間取引基本表'!BU48</f>
        <v>0</v>
      </c>
      <c r="BV47" s="56">
        <f>'R2地域間取引基本表'!BV48</f>
        <v>166.86545852720784</v>
      </c>
      <c r="BW47" s="56">
        <f>'R2地域間取引基本表'!BW48</f>
        <v>0</v>
      </c>
      <c r="BX47" s="56">
        <f>'R2地域間取引基本表'!BX48</f>
        <v>250.29818779081177</v>
      </c>
      <c r="BY47" s="56">
        <f>'R2地域間取引基本表'!BY48</f>
        <v>4146.412614798176</v>
      </c>
      <c r="BZ47" s="56">
        <f>'R2地域間取引基本表'!BZ48</f>
        <v>20181.989149659912</v>
      </c>
      <c r="CA47" s="56">
        <f>'R2地域間取引基本表'!CA48</f>
        <v>0</v>
      </c>
      <c r="CB47" s="56">
        <f>'R2地域間取引基本表'!CB48</f>
        <v>0</v>
      </c>
      <c r="CC47" s="56">
        <f>'R2地域間取引基本表'!CC48</f>
        <v>129311.02887843915</v>
      </c>
      <c r="CD47" s="56">
        <f>'R2地域間取引基本表'!CD48</f>
        <v>0</v>
      </c>
      <c r="CE47" s="56">
        <f>'R2地域間取引基本表'!CE48</f>
        <v>0</v>
      </c>
      <c r="CF47" s="61">
        <f>'R2地域間取引基本表'!CF48</f>
        <v>1089029.9524135573</v>
      </c>
      <c r="CG47" s="61">
        <f>'R2地域間取引基本表'!CG48</f>
        <v>1113975.9256354033</v>
      </c>
      <c r="CH47" s="56">
        <f>'R2地域間取引基本表'!CH48</f>
        <v>358.18533022861982</v>
      </c>
      <c r="CI47" s="56">
        <f>'R2地域間取引基本表'!CI48</f>
        <v>10022.344940728197</v>
      </c>
      <c r="CJ47" s="56">
        <f>'R2地域間取引基本表'!CJ48</f>
        <v>0</v>
      </c>
      <c r="CK47" s="56">
        <f>'R2地域間取引基本表'!CK48</f>
        <v>0</v>
      </c>
      <c r="CL47" s="56">
        <f>'R2地域間取引基本表'!CL48</f>
        <v>0</v>
      </c>
      <c r="CM47" s="56">
        <f>'R2地域間取引基本表'!CM48</f>
        <v>598.49650719729038</v>
      </c>
      <c r="CN47" s="340"/>
      <c r="CO47" s="56">
        <f>'R2地域間取引基本表'!CP48</f>
        <v>11811.552078888113</v>
      </c>
      <c r="CP47" s="56">
        <f>'R2地域間取引基本表'!CQ48</f>
        <v>300319.98957640107</v>
      </c>
      <c r="CQ47" s="56">
        <f>'R2地域間取引基本表'!CR48</f>
        <v>0</v>
      </c>
      <c r="CR47" s="56">
        <f>'R2地域間取引基本表'!CS48</f>
        <v>0</v>
      </c>
      <c r="CS47" s="56">
        <f>'R2地域間取引基本表'!CT48</f>
        <v>0</v>
      </c>
      <c r="CT47" s="56">
        <f>'R2地域間取引基本表'!CU48</f>
        <v>12885.50593115334</v>
      </c>
      <c r="CU47" s="341"/>
      <c r="CV47" s="61">
        <f>'R2地域間取引基本表'!CW48</f>
        <v>325017.04758644255</v>
      </c>
      <c r="CW47" s="61">
        <f>'R2地域間取引基本表'!CX48</f>
        <v>335996.07436459669</v>
      </c>
      <c r="CX47" s="56">
        <f>'R2地域間取引基本表'!CY48</f>
        <v>37413</v>
      </c>
      <c r="CY47" s="342">
        <f>'R2地域間取引基本表'!CZ48</f>
        <v>-185910</v>
      </c>
      <c r="CZ47" s="61">
        <f>'R2地域間取引基本表'!DA48</f>
        <v>1301475</v>
      </c>
      <c r="DA47" s="59"/>
    </row>
    <row r="48" spans="1:105">
      <c r="A48" s="60"/>
      <c r="B48" s="69" t="s">
        <v>83</v>
      </c>
      <c r="C48" s="16" t="s">
        <v>182</v>
      </c>
      <c r="D48" s="17" t="s">
        <v>39</v>
      </c>
      <c r="E48" s="56">
        <f>'R2地域間取引基本表'!E49</f>
        <v>1.4826774126872267E-2</v>
      </c>
      <c r="F48" s="56">
        <f>'R2地域間取引基本表'!F49</f>
        <v>5.9307096507489068E-2</v>
      </c>
      <c r="G48" s="56">
        <f>'R2地域間取引基本表'!G49</f>
        <v>0</v>
      </c>
      <c r="H48" s="56">
        <f>'R2地域間取引基本表'!H49</f>
        <v>7.4133870634361332E-2</v>
      </c>
      <c r="I48" s="56">
        <f>'R2地域間取引基本表'!I49</f>
        <v>6.553434164077542</v>
      </c>
      <c r="J48" s="56">
        <f>'R2地域間取引基本表'!J49</f>
        <v>0.25205516015682855</v>
      </c>
      <c r="K48" s="56">
        <f>'R2地域間取引基本表'!K49</f>
        <v>11.372135755311028</v>
      </c>
      <c r="L48" s="56">
        <f>'R2地域間取引基本表'!L49</f>
        <v>115.82675947912615</v>
      </c>
      <c r="M48" s="56">
        <f>'R2地域間取引基本表'!M49</f>
        <v>1075.1190454877617</v>
      </c>
      <c r="N48" s="56">
        <f>'R2地域間取引基本表'!N49</f>
        <v>0.54859064269427382</v>
      </c>
      <c r="O48" s="56">
        <f>'R2地域間取引基本表'!O49</f>
        <v>204.04606553401612</v>
      </c>
      <c r="P48" s="56">
        <f>'R2地域間取引基本表'!P49</f>
        <v>1822.0326189030791</v>
      </c>
      <c r="Q48" s="56">
        <f>'R2地域間取引基本表'!Q49</f>
        <v>403.59961850758998</v>
      </c>
      <c r="R48" s="56">
        <f>'R2地域間取引基本表'!R49</f>
        <v>0.66720483570925204</v>
      </c>
      <c r="S48" s="56">
        <f>'R2地域間取引基本表'!S49</f>
        <v>0.69685838396299649</v>
      </c>
      <c r="T48" s="56">
        <f>'R2地域間取引基本表'!T49</f>
        <v>0.20757483777621175</v>
      </c>
      <c r="U48" s="56">
        <f>'R2地域間取引基本表'!U49</f>
        <v>7.4133870634361332E-2</v>
      </c>
      <c r="V48" s="56">
        <f>'R2地域間取引基本表'!V49</f>
        <v>0.35584257904493438</v>
      </c>
      <c r="W48" s="56">
        <f>'R2地域間取引基本表'!W49</f>
        <v>0.3113622566643176</v>
      </c>
      <c r="X48" s="56">
        <f>'R2地域間取引基本表'!X49</f>
        <v>0</v>
      </c>
      <c r="Y48" s="56">
        <f>'R2地域間取引基本表'!Y49</f>
        <v>0.71168515808986876</v>
      </c>
      <c r="Z48" s="56">
        <f>'R2地域間取引基本表'!Z49</f>
        <v>1.1861419301497813</v>
      </c>
      <c r="AA48" s="56">
        <f>'R2地域間取引基本表'!AA49</f>
        <v>59.796380053675854</v>
      </c>
      <c r="AB48" s="56">
        <f>'R2地域間取引基本表'!AB49</f>
        <v>5254.6087505635314</v>
      </c>
      <c r="AC48" s="56">
        <f>'R2地域間取引基本表'!AC49</f>
        <v>0</v>
      </c>
      <c r="AD48" s="56">
        <f>'R2地域間取引基本表'!AD49</f>
        <v>0</v>
      </c>
      <c r="AE48" s="56">
        <f>'R2地域間取引基本表'!AE49</f>
        <v>7.4133870634361332E-2</v>
      </c>
      <c r="AF48" s="56">
        <f>'R2地域間取引基本表'!AF49</f>
        <v>1.4826774126872267E-2</v>
      </c>
      <c r="AG48" s="56">
        <f>'R2地域間取引基本表'!AG49</f>
        <v>2.9653548253744534E-2</v>
      </c>
      <c r="AH48" s="56">
        <f>'R2地域間取引基本表'!AH49</f>
        <v>0.13344096714185041</v>
      </c>
      <c r="AI48" s="56">
        <f>'R2地域間取引基本表'!AI49</f>
        <v>0</v>
      </c>
      <c r="AJ48" s="56">
        <f>'R2地域間取引基本表'!AJ49</f>
        <v>0.13344096714185041</v>
      </c>
      <c r="AK48" s="56">
        <f>'R2地域間取引基本表'!AK49</f>
        <v>0.91925999586608054</v>
      </c>
      <c r="AL48" s="56">
        <f>'R2地域間取引基本表'!AL49</f>
        <v>0.23722838602995627</v>
      </c>
      <c r="AM48" s="56">
        <f>'R2地域間取引基本表'!AM49</f>
        <v>8.8960644761233595E-2</v>
      </c>
      <c r="AN48" s="56">
        <f>'R2地域間取引基本表'!AN49</f>
        <v>0.13344096714185041</v>
      </c>
      <c r="AO48" s="56">
        <f>'R2地域間取引基本表'!AO49</f>
        <v>4.4480322380616798E-2</v>
      </c>
      <c r="AP48" s="56">
        <f>'R2地域間取引基本表'!AP49</f>
        <v>0</v>
      </c>
      <c r="AQ48" s="56">
        <f>'R2地域間取引基本表'!AQ49</f>
        <v>0.37066935317180666</v>
      </c>
      <c r="AR48" s="61">
        <f>'R2地域間取引基本表'!AR49</f>
        <v>8960.2940616409687</v>
      </c>
      <c r="AS48" s="56">
        <f>'R2地域間取引基本表'!AS49</f>
        <v>74.997254124323391</v>
      </c>
      <c r="AT48" s="56">
        <f>'R2地域間取引基本表'!AT49</f>
        <v>302.98890666226652</v>
      </c>
      <c r="AU48" s="56">
        <f>'R2地域間取引基本表'!AU49</f>
        <v>0</v>
      </c>
      <c r="AV48" s="56">
        <f>'R2地域間取引基本表'!AV49</f>
        <v>1270.9534665602005</v>
      </c>
      <c r="AW48" s="56">
        <f>'R2地域間取引基本表'!AW49</f>
        <v>6607.7580700470526</v>
      </c>
      <c r="AX48" s="56">
        <f>'R2地域間取引基本表'!AX49</f>
        <v>578.97880183977657</v>
      </c>
      <c r="AY48" s="56">
        <f>'R2地域間取引基本表'!AY49</f>
        <v>24161.115388692022</v>
      </c>
      <c r="AZ48" s="56">
        <f>'R2地域間取引基本表'!AZ49</f>
        <v>113475.84530704291</v>
      </c>
      <c r="BA48" s="56">
        <f>'R2地域間取引基本表'!BA49</f>
        <v>6291095.66401284</v>
      </c>
      <c r="BB48" s="56">
        <f>'R2地域間取引基本表'!BB49</f>
        <v>1195.956212435877</v>
      </c>
      <c r="BC48" s="56">
        <f>'R2地域間取引基本表'!BC49</f>
        <v>276805.86530238274</v>
      </c>
      <c r="BD48" s="56">
        <f>'R2地域間取引基本表'!BD49</f>
        <v>1111714.2967864953</v>
      </c>
      <c r="BE48" s="56">
        <f>'R2地域間取引基本表'!BE49</f>
        <v>1396406.873332592</v>
      </c>
      <c r="BF48" s="56">
        <f>'R2地域間取引基本表'!BF49</f>
        <v>1075.9606058369595</v>
      </c>
      <c r="BG48" s="56">
        <f>'R2地域間取引基本表'!BG49</f>
        <v>356.98692963177933</v>
      </c>
      <c r="BH48" s="56">
        <f>'R2地域間取引基本表'!BH49</f>
        <v>697.9744450503697</v>
      </c>
      <c r="BI48" s="56">
        <f>'R2地域間取引基本表'!BI49</f>
        <v>468.9828291241023</v>
      </c>
      <c r="BJ48" s="56">
        <f>'R2地域間取引基本表'!BJ49</f>
        <v>1098.9597637684187</v>
      </c>
      <c r="BK48" s="56">
        <f>'R2地域間取引基本表'!BK49</f>
        <v>297.98908972064493</v>
      </c>
      <c r="BL48" s="56">
        <f>'R2地域間取引基本表'!BL49</f>
        <v>7.9997071065944949</v>
      </c>
      <c r="BM48" s="56">
        <f>'R2地域間取引基本表'!BM49</f>
        <v>3290.8795109753105</v>
      </c>
      <c r="BN48" s="56">
        <f>'R2地域間取引基本表'!BN49</f>
        <v>3802.860765797358</v>
      </c>
      <c r="BO48" s="56">
        <f>'R2地域間取引基本表'!BO49</f>
        <v>124360.44678895305</v>
      </c>
      <c r="BP48" s="56">
        <f>'R2地域間取引基本表'!BP49</f>
        <v>4461161.663415961</v>
      </c>
      <c r="BQ48" s="56">
        <f>'R2地域間取引基本表'!BQ49</f>
        <v>0</v>
      </c>
      <c r="BR48" s="56">
        <f>'R2地域間取引基本表'!BR49</f>
        <v>7.9997071065944949</v>
      </c>
      <c r="BS48" s="56">
        <f>'R2地域間取引基本表'!BS49</f>
        <v>156.99425196691698</v>
      </c>
      <c r="BT48" s="56">
        <f>'R2地域間取引基本表'!BT49</f>
        <v>30.998865038053669</v>
      </c>
      <c r="BU48" s="56">
        <f>'R2地域間取引基本表'!BU49</f>
        <v>65.997583629404588</v>
      </c>
      <c r="BV48" s="56">
        <f>'R2地域間取引基本表'!BV49</f>
        <v>171.99370279178163</v>
      </c>
      <c r="BW48" s="56">
        <f>'R2地域間取引基本表'!BW49</f>
        <v>10.999597271567431</v>
      </c>
      <c r="BX48" s="56">
        <f>'R2地域間取引基本表'!BX49</f>
        <v>314.98846732215821</v>
      </c>
      <c r="BY48" s="56">
        <f>'R2地域間取引基本表'!BY49</f>
        <v>1838.9326711284095</v>
      </c>
      <c r="BZ48" s="56">
        <f>'R2地域間取引基本表'!BZ49</f>
        <v>363.9866733500495</v>
      </c>
      <c r="CA48" s="56">
        <f>'R2地域間取引基本表'!CA49</f>
        <v>160.99410552021422</v>
      </c>
      <c r="CB48" s="56">
        <f>'R2地域間取引基本表'!CB49</f>
        <v>286.98949244907749</v>
      </c>
      <c r="CC48" s="56">
        <f>'R2地域間取引基本表'!CC49</f>
        <v>276.98985856583437</v>
      </c>
      <c r="CD48" s="56">
        <f>'R2地域間取引基本表'!CD49</f>
        <v>0</v>
      </c>
      <c r="CE48" s="56">
        <f>'R2地域間取引基本表'!CE49</f>
        <v>998.96342493598752</v>
      </c>
      <c r="CF48" s="61">
        <f>'R2地域間取引基本表'!CF49</f>
        <v>13824998.825094717</v>
      </c>
      <c r="CG48" s="61">
        <f>'R2地域間取引基本表'!CG49</f>
        <v>13833959.119156357</v>
      </c>
      <c r="CH48" s="56">
        <f>'R2地域間取引基本表'!CH49</f>
        <v>-2.4908980533145408</v>
      </c>
      <c r="CI48" s="56">
        <f>'R2地域間取引基本表'!CI49</f>
        <v>-3.276717082038771</v>
      </c>
      <c r="CJ48" s="56">
        <f>'R2地域間取引基本表'!CJ49</f>
        <v>0</v>
      </c>
      <c r="CK48" s="56">
        <f>'R2地域間取引基本表'!CK49</f>
        <v>0</v>
      </c>
      <c r="CL48" s="56">
        <f>'R2地域間取引基本表'!CL49</f>
        <v>-2.3871106344264348</v>
      </c>
      <c r="CM48" s="56">
        <f>'R2地域間取引基本表'!CM49</f>
        <v>157.86066412880902</v>
      </c>
      <c r="CN48" s="340"/>
      <c r="CO48" s="56">
        <f>'R2地域間取引基本表'!CP49</f>
        <v>-4331.8413982209195</v>
      </c>
      <c r="CP48" s="56">
        <f>'R2地域間取引基本表'!CQ49</f>
        <v>-4905.820383119074</v>
      </c>
      <c r="CQ48" s="56">
        <f>'R2地域間取引基本表'!CR49</f>
        <v>0</v>
      </c>
      <c r="CR48" s="56">
        <f>'R2地域間取引基本表'!CS49</f>
        <v>0</v>
      </c>
      <c r="CS48" s="56">
        <f>'R2地域間取引基本表'!CT49</f>
        <v>-4816.8236415582105</v>
      </c>
      <c r="CT48" s="56">
        <f>'R2地域間取引基本表'!CU49</f>
        <v>-18035.339671817288</v>
      </c>
      <c r="CU48" s="341"/>
      <c r="CV48" s="61">
        <f>'R2地域間取引基本表'!CW49</f>
        <v>-32089.825094715492</v>
      </c>
      <c r="CW48" s="61">
        <f>'R2地域間取引基本表'!CX49</f>
        <v>-31940.119156356464</v>
      </c>
      <c r="CX48" s="56">
        <f>'R2地域間取引基本表'!CY49</f>
        <v>16869</v>
      </c>
      <c r="CY48" s="342">
        <f>'R2地域間取引基本表'!CZ49</f>
        <v>-13318920</v>
      </c>
      <c r="CZ48" s="61">
        <f>'R2地域間取引基本表'!DA49</f>
        <v>499968</v>
      </c>
      <c r="DA48" s="59"/>
    </row>
    <row r="49" spans="1:105">
      <c r="A49" s="60"/>
      <c r="B49" s="69" t="s">
        <v>79</v>
      </c>
      <c r="C49" s="16" t="s">
        <v>183</v>
      </c>
      <c r="D49" s="17" t="s">
        <v>159</v>
      </c>
      <c r="E49" s="56">
        <f>'R2地域間取引基本表'!E50</f>
        <v>12526.448503090794</v>
      </c>
      <c r="F49" s="56">
        <f>'R2地域間取引基本表'!F50</f>
        <v>37.443188460325743</v>
      </c>
      <c r="G49" s="56">
        <f>'R2地域間取引基本表'!G50</f>
        <v>4097.1925312192807</v>
      </c>
      <c r="H49" s="56">
        <f>'R2地域間取引基本表'!H50</f>
        <v>0</v>
      </c>
      <c r="I49" s="56">
        <f>'R2地域間取引基本表'!I50</f>
        <v>271568.6380502953</v>
      </c>
      <c r="J49" s="56">
        <f>'R2地域間取引基本表'!J50</f>
        <v>153.74400110224661</v>
      </c>
      <c r="K49" s="56">
        <f>'R2地域間取引基本表'!K50</f>
        <v>308.05532324177091</v>
      </c>
      <c r="L49" s="56">
        <f>'R2地域間取引基本表'!L50</f>
        <v>9702.3243795225899</v>
      </c>
      <c r="M49" s="56">
        <f>'R2地域間取引基本表'!M50</f>
        <v>0</v>
      </c>
      <c r="N49" s="56">
        <f>'R2地域間取引基本表'!N50</f>
        <v>4.5385682982213025</v>
      </c>
      <c r="O49" s="56">
        <f>'R2地域間取引基本表'!O50</f>
        <v>45.953004019490685</v>
      </c>
      <c r="P49" s="56">
        <f>'R2地域間取引基本表'!P50</f>
        <v>0.56732103727766281</v>
      </c>
      <c r="Q49" s="56">
        <f>'R2地域間取引基本表'!Q50</f>
        <v>0</v>
      </c>
      <c r="R49" s="56">
        <f>'R2地域間取引基本表'!R50</f>
        <v>0</v>
      </c>
      <c r="S49" s="56">
        <f>'R2地域間取引基本表'!S50</f>
        <v>0</v>
      </c>
      <c r="T49" s="56">
        <f>'R2地域間取引基本表'!T50</f>
        <v>0</v>
      </c>
      <c r="U49" s="56">
        <f>'R2地域間取引基本表'!U50</f>
        <v>0</v>
      </c>
      <c r="V49" s="56">
        <f>'R2地域間取引基本表'!V50</f>
        <v>0</v>
      </c>
      <c r="W49" s="56">
        <f>'R2地域間取引基本表'!W50</f>
        <v>0</v>
      </c>
      <c r="X49" s="56">
        <f>'R2地域間取引基本表'!X50</f>
        <v>0</v>
      </c>
      <c r="Y49" s="56">
        <f>'R2地域間取引基本表'!Y50</f>
        <v>0</v>
      </c>
      <c r="Z49" s="56">
        <f>'R2地域間取引基本表'!Z50</f>
        <v>667.16953983853148</v>
      </c>
      <c r="AA49" s="56">
        <f>'R2地域間取引基本表'!AA50</f>
        <v>13.048383857386245</v>
      </c>
      <c r="AB49" s="56">
        <f>'R2地域間取引基本表'!AB50</f>
        <v>0</v>
      </c>
      <c r="AC49" s="56">
        <f>'R2地域間取引基本表'!AC50</f>
        <v>0</v>
      </c>
      <c r="AD49" s="56">
        <f>'R2地域間取引基本表'!AD50</f>
        <v>0</v>
      </c>
      <c r="AE49" s="56">
        <f>'R2地域間取引基本表'!AE50</f>
        <v>237.14019358206306</v>
      </c>
      <c r="AF49" s="56">
        <f>'R2地域間取引基本表'!AF50</f>
        <v>0</v>
      </c>
      <c r="AG49" s="56">
        <f>'R2地域間取引基本表'!AG50</f>
        <v>0</v>
      </c>
      <c r="AH49" s="56">
        <f>'R2地域間取引基本表'!AH50</f>
        <v>75.453697957929151</v>
      </c>
      <c r="AI49" s="56">
        <f>'R2地域間取引基本表'!AI50</f>
        <v>0</v>
      </c>
      <c r="AJ49" s="56">
        <f>'R2地域間取引基本表'!AJ50</f>
        <v>574.12888972499479</v>
      </c>
      <c r="AK49" s="56">
        <f>'R2地域間取引基本表'!AK50</f>
        <v>5097.946840977078</v>
      </c>
      <c r="AL49" s="56">
        <f>'R2地域間取引基本表'!AL50</f>
        <v>11526.261514370275</v>
      </c>
      <c r="AM49" s="56">
        <f>'R2地域間取引基本表'!AM50</f>
        <v>182.67737400340744</v>
      </c>
      <c r="AN49" s="56">
        <f>'R2地域間取引基本表'!AN50</f>
        <v>3.9712472609436396</v>
      </c>
      <c r="AO49" s="56">
        <f>'R2地域間取引基本表'!AO50</f>
        <v>91462.362987830245</v>
      </c>
      <c r="AP49" s="56">
        <f>'R2地域間取引基本表'!AP50</f>
        <v>0</v>
      </c>
      <c r="AQ49" s="56">
        <f>'R2地域間取引基本表'!AQ50</f>
        <v>417.54828343635984</v>
      </c>
      <c r="AR49" s="61">
        <f>'R2地域間取引基本表'!AR50</f>
        <v>408702.61382312642</v>
      </c>
      <c r="AS49" s="56">
        <f>'R2地域間取引基本表'!AS50</f>
        <v>1170838.0632819457</v>
      </c>
      <c r="AT49" s="56">
        <f>'R2地域間取引基本表'!AT50</f>
        <v>17121.276615499544</v>
      </c>
      <c r="AU49" s="56">
        <f>'R2地域間取引基本表'!AU50</f>
        <v>141509.76301352459</v>
      </c>
      <c r="AV49" s="56">
        <f>'R2地域間取引基本表'!AV50</f>
        <v>0</v>
      </c>
      <c r="AW49" s="56">
        <f>'R2地域間取引基本表'!AW50</f>
        <v>6972422.5520476168</v>
      </c>
      <c r="AX49" s="56">
        <f>'R2地域間取引基本表'!AX50</f>
        <v>7183.3686570456111</v>
      </c>
      <c r="AY49" s="56">
        <f>'R2地域間取引基本表'!AY50</f>
        <v>16157.524836153256</v>
      </c>
      <c r="AZ49" s="56">
        <f>'R2地域間取引基本表'!AZ50</f>
        <v>235385.54072918941</v>
      </c>
      <c r="BA49" s="56">
        <f>'R2地域間取引基本表'!BA50</f>
        <v>69.320807305627127</v>
      </c>
      <c r="BB49" s="56">
        <f>'R2地域間取引基本表'!BB50</f>
        <v>215.66473383972885</v>
      </c>
      <c r="BC49" s="56">
        <f>'R2地域間取引基本表'!BC50</f>
        <v>2763.2044023215258</v>
      </c>
      <c r="BD49" s="56">
        <f>'R2地域間取引基本表'!BD50</f>
        <v>16.36741283605085</v>
      </c>
      <c r="BE49" s="56">
        <f>'R2地域間取引基本表'!BE50</f>
        <v>0</v>
      </c>
      <c r="BF49" s="56">
        <f>'R2地域間取引基本表'!BF50</f>
        <v>0</v>
      </c>
      <c r="BG49" s="56">
        <f>'R2地域間取引基本表'!BG50</f>
        <v>0</v>
      </c>
      <c r="BH49" s="56">
        <f>'R2地域間取引基本表'!BH50</f>
        <v>0</v>
      </c>
      <c r="BI49" s="56">
        <f>'R2地域間取引基本表'!BI50</f>
        <v>0</v>
      </c>
      <c r="BJ49" s="56">
        <f>'R2地域間取引基本表'!BJ50</f>
        <v>0</v>
      </c>
      <c r="BK49" s="56">
        <f>'R2地域間取引基本表'!BK50</f>
        <v>0</v>
      </c>
      <c r="BL49" s="56">
        <f>'R2地域間取引基本表'!BL50</f>
        <v>0</v>
      </c>
      <c r="BM49" s="56">
        <f>'R2地域間取引基本表'!BM50</f>
        <v>0</v>
      </c>
      <c r="BN49" s="56">
        <f>'R2地域間取引基本表'!BN50</f>
        <v>13325.96241551646</v>
      </c>
      <c r="BO49" s="56">
        <f>'R2地域間取引基本表'!BO50</f>
        <v>1774.4201092259832</v>
      </c>
      <c r="BP49" s="56">
        <f>'R2地域間取引基本表'!BP50</f>
        <v>0</v>
      </c>
      <c r="BQ49" s="56">
        <f>'R2地域間取引基本表'!BQ50</f>
        <v>0</v>
      </c>
      <c r="BR49" s="56">
        <f>'R2地域間取引基本表'!BR50</f>
        <v>0</v>
      </c>
      <c r="BS49" s="56">
        <f>'R2地域間取引基本表'!BS50</f>
        <v>12162.913315166494</v>
      </c>
      <c r="BT49" s="56">
        <f>'R2地域間取引基本表'!BT50</f>
        <v>0</v>
      </c>
      <c r="BU49" s="56">
        <f>'R2地域間取引基本表'!BU50</f>
        <v>0</v>
      </c>
      <c r="BV49" s="56">
        <f>'R2地域間取引基本表'!BV50</f>
        <v>5163.4373552788647</v>
      </c>
      <c r="BW49" s="56">
        <f>'R2地域間取引基本表'!BW50</f>
        <v>12.516256874627121</v>
      </c>
      <c r="BX49" s="56">
        <f>'R2地域間取引基本表'!BX50</f>
        <v>27513.620977401479</v>
      </c>
      <c r="BY49" s="56">
        <f>'R2地域間取引基本表'!BY50</f>
        <v>226239.04532080804</v>
      </c>
      <c r="BZ49" s="56">
        <f>'R2地域間取引基本表'!BZ50</f>
        <v>460586.69951839373</v>
      </c>
      <c r="CA49" s="56">
        <f>'R2地域間取引基本表'!CA50</f>
        <v>7236.3220515151879</v>
      </c>
      <c r="CB49" s="56">
        <f>'R2地域間取引基本表'!CB50</f>
        <v>254.17629345396614</v>
      </c>
      <c r="CC49" s="56">
        <f>'R2地域間取引基本表'!CC50</f>
        <v>3763095.4292098144</v>
      </c>
      <c r="CD49" s="56">
        <f>'R2地域間取引基本表'!CD50</f>
        <v>0</v>
      </c>
      <c r="CE49" s="56">
        <f>'R2地域間取引基本表'!CE50</f>
        <v>28132.694298200342</v>
      </c>
      <c r="CF49" s="61">
        <f>'R2地域間取引基本表'!CF50</f>
        <v>13109179.883658927</v>
      </c>
      <c r="CG49" s="61">
        <f>'R2地域間取引基本表'!CG50</f>
        <v>13517882.497482054</v>
      </c>
      <c r="CH49" s="56">
        <f>'R2地域間取引基本表'!CH50</f>
        <v>18107.185546791163</v>
      </c>
      <c r="CI49" s="56">
        <f>'R2地域間取引基本表'!CI50</f>
        <v>653489.72766665521</v>
      </c>
      <c r="CJ49" s="56">
        <f>'R2地域間取引基本表'!CJ50</f>
        <v>0</v>
      </c>
      <c r="CK49" s="56">
        <f>'R2地域間取引基本表'!CK50</f>
        <v>0</v>
      </c>
      <c r="CL49" s="56">
        <f>'R2地域間取引基本表'!CL50</f>
        <v>0</v>
      </c>
      <c r="CM49" s="56">
        <f>'R2地域間取引基本表'!CM50</f>
        <v>-9733.5270365728611</v>
      </c>
      <c r="CN49" s="340"/>
      <c r="CO49" s="56">
        <f>'R2地域間取引基本表'!CP50</f>
        <v>777152.6823364147</v>
      </c>
      <c r="CP49" s="56">
        <f>'R2地域間取引基本表'!CQ50</f>
        <v>27741298.429473877</v>
      </c>
      <c r="CQ49" s="56">
        <f>'R2地域間取引基本表'!CR50</f>
        <v>0</v>
      </c>
      <c r="CR49" s="56">
        <f>'R2地域間取引基本表'!CS50</f>
        <v>0</v>
      </c>
      <c r="CS49" s="56">
        <f>'R2地域間取引基本表'!CT50</f>
        <v>0</v>
      </c>
      <c r="CT49" s="56">
        <f>'R2地域間取引基本表'!CU50</f>
        <v>-110092.99546922016</v>
      </c>
      <c r="CU49" s="341"/>
      <c r="CV49" s="61">
        <f>'R2地域間取引基本表'!CW50</f>
        <v>28408358.116341073</v>
      </c>
      <c r="CW49" s="61">
        <f>'R2地域間取引基本表'!CX50</f>
        <v>29070221.502517946</v>
      </c>
      <c r="CX49" s="56">
        <f>'R2地域間取引基本表'!CY50</f>
        <v>676044</v>
      </c>
      <c r="CY49" s="342">
        <f>'R2地域間取引基本表'!CZ50</f>
        <v>-7313243</v>
      </c>
      <c r="CZ49" s="61">
        <f>'R2地域間取引基本表'!DA50</f>
        <v>35950905</v>
      </c>
      <c r="DA49" s="59"/>
    </row>
    <row r="50" spans="1:105">
      <c r="A50" s="60"/>
      <c r="B50" s="69"/>
      <c r="C50" s="16" t="s">
        <v>184</v>
      </c>
      <c r="D50" s="17" t="s">
        <v>40</v>
      </c>
      <c r="E50" s="56">
        <f>'R2地域間取引基本表'!E51</f>
        <v>98.571672597864762</v>
      </c>
      <c r="F50" s="56">
        <f>'R2地域間取引基本表'!F51</f>
        <v>1.5049110320284698</v>
      </c>
      <c r="G50" s="56">
        <f>'R2地域間取引基本表'!G51</f>
        <v>232.75957295373667</v>
      </c>
      <c r="H50" s="56">
        <f>'R2地域間取引基本表'!H51</f>
        <v>4.2639145907473308</v>
      </c>
      <c r="I50" s="56">
        <f>'R2地域間取引基本表'!I51</f>
        <v>540.01224199288254</v>
      </c>
      <c r="J50" s="56">
        <f>'R2地域間取引基本表'!J51</f>
        <v>4266.6735943060494</v>
      </c>
      <c r="K50" s="56">
        <f>'R2地域間取引基本表'!K51</f>
        <v>272.13807829181496</v>
      </c>
      <c r="L50" s="56">
        <f>'R2地域間取引基本表'!L51</f>
        <v>595.94476868327399</v>
      </c>
      <c r="M50" s="56">
        <f>'R2地域間取引基本表'!M51</f>
        <v>7.7753736654804273</v>
      </c>
      <c r="N50" s="56">
        <f>'R2地域間取引基本表'!N51</f>
        <v>429.15046263345198</v>
      </c>
      <c r="O50" s="56">
        <f>'R2地域間取引基本表'!O51</f>
        <v>242.79231316725978</v>
      </c>
      <c r="P50" s="56">
        <f>'R2地域間取引基本表'!P51</f>
        <v>200.40398576512456</v>
      </c>
      <c r="Q50" s="56">
        <f>'R2地域間取引基本表'!Q51</f>
        <v>41.134234875444839</v>
      </c>
      <c r="R50" s="56">
        <f>'R2地域間取引基本表'!R51</f>
        <v>200.40398576512456</v>
      </c>
      <c r="S50" s="56">
        <f>'R2地域間取引基本表'!S51</f>
        <v>262.606975088968</v>
      </c>
      <c r="T50" s="56">
        <f>'R2地域間取引基本表'!T51</f>
        <v>205.67117437722419</v>
      </c>
      <c r="U50" s="56">
        <f>'R2地域間取引基本表'!U51</f>
        <v>72.737366548042701</v>
      </c>
      <c r="V50" s="56">
        <f>'R2地域間取引基本表'!V51</f>
        <v>224.98419928825624</v>
      </c>
      <c r="W50" s="56">
        <f>'R2地域間取引基本表'!W51</f>
        <v>427.64555160142351</v>
      </c>
      <c r="X50" s="56">
        <f>'R2地域間取引基本表'!X51</f>
        <v>115.37651245551602</v>
      </c>
      <c r="Y50" s="56">
        <f>'R2地域間取引基本表'!Y51</f>
        <v>420.62263345195731</v>
      </c>
      <c r="Z50" s="56">
        <f>'R2地域間取引基本表'!Z51</f>
        <v>1317.047971530249</v>
      </c>
      <c r="AA50" s="56">
        <f>'R2地域間取引基本表'!AA51</f>
        <v>2097.3443416370105</v>
      </c>
      <c r="AB50" s="56">
        <f>'R2地域間取引基本表'!AB51</f>
        <v>63.958718861209967</v>
      </c>
      <c r="AC50" s="56">
        <f>'R2地域間取引基本表'!AC51</f>
        <v>42.137508896797151</v>
      </c>
      <c r="AD50" s="56">
        <f>'R2地域間取引基本表'!AD51</f>
        <v>153.50092526690392</v>
      </c>
      <c r="AE50" s="56">
        <f>'R2地域間取引基本表'!AE51</f>
        <v>3202.9523131672599</v>
      </c>
      <c r="AF50" s="56">
        <f>'R2地域間取引基本表'!AF51</f>
        <v>408.33252669039143</v>
      </c>
      <c r="AG50" s="56">
        <f>'R2地域間取引基本表'!AG51</f>
        <v>44.14405693950178</v>
      </c>
      <c r="AH50" s="56">
        <f>'R2地域間取引基本表'!AH51</f>
        <v>1023.3395017793595</v>
      </c>
      <c r="AI50" s="56">
        <f>'R2地域間取引基本表'!AI51</f>
        <v>187.11060498220641</v>
      </c>
      <c r="AJ50" s="56">
        <f>'R2地域間取引基本表'!AJ51</f>
        <v>1546.7977224199287</v>
      </c>
      <c r="AK50" s="56">
        <f>'R2地域間取引基本表'!AK51</f>
        <v>199.14989323843417</v>
      </c>
      <c r="AL50" s="56">
        <f>'R2地域間取引基本表'!AL51</f>
        <v>2597.9780782918151</v>
      </c>
      <c r="AM50" s="56">
        <f>'R2地域間取引基本表'!AM51</f>
        <v>952.60868327402136</v>
      </c>
      <c r="AN50" s="56">
        <f>'R2地域間取引基本表'!AN51</f>
        <v>1104.3538790035586</v>
      </c>
      <c r="AO50" s="56">
        <f>'R2地域間取引基本表'!AO51</f>
        <v>1494.6274733096086</v>
      </c>
      <c r="AP50" s="56">
        <f>'R2地域間取引基本表'!AP51</f>
        <v>274.39544483985765</v>
      </c>
      <c r="AQ50" s="56">
        <f>'R2地域間取引基本表'!AQ51</f>
        <v>10.534377224199288</v>
      </c>
      <c r="AR50" s="61">
        <f>'R2地域間取引基本表'!AR51</f>
        <v>25583.487544483982</v>
      </c>
      <c r="AS50" s="56">
        <f>'R2地域間取引基本表'!AS51</f>
        <v>28726.142123188994</v>
      </c>
      <c r="AT50" s="56">
        <f>'R2地域間取引基本表'!AT51</f>
        <v>1014.1087511913294</v>
      </c>
      <c r="AU50" s="56">
        <f>'R2地域間取引基本表'!AU51</f>
        <v>25686.789795571578</v>
      </c>
      <c r="AV50" s="56">
        <f>'R2地域間取引基本表'!AV51</f>
        <v>1445.3280148943873</v>
      </c>
      <c r="AW50" s="56">
        <f>'R2地域間取引基本表'!AW51</f>
        <v>31093.387184620955</v>
      </c>
      <c r="AX50" s="56">
        <f>'R2地域間取引基本表'!AX51</f>
        <v>577122.05374982452</v>
      </c>
      <c r="AY50" s="56">
        <f>'R2地域間取引基本表'!AY51</f>
        <v>46086.930549008888</v>
      </c>
      <c r="AZ50" s="56">
        <f>'R2地域間取引基本表'!AZ51</f>
        <v>31915.182057287242</v>
      </c>
      <c r="BA50" s="56">
        <f>'R2地域間取引基本表'!BA51</f>
        <v>602.71566053209017</v>
      </c>
      <c r="BB50" s="56">
        <f>'R2地域間取引基本表'!BB51</f>
        <v>50494.288816649794</v>
      </c>
      <c r="BC50" s="56">
        <f>'R2地域間取引基本表'!BC51</f>
        <v>19911.425587907175</v>
      </c>
      <c r="BD50" s="56">
        <f>'R2地域間取引基本表'!BD51</f>
        <v>6338.4275221088565</v>
      </c>
      <c r="BE50" s="56">
        <f>'R2地域間取引基本表'!BE51</f>
        <v>8587.7068539300944</v>
      </c>
      <c r="BF50" s="56">
        <f>'R2地域間取引基本表'!BF51</f>
        <v>13175.483296269755</v>
      </c>
      <c r="BG50" s="56">
        <f>'R2地域間取引基本表'!BG51</f>
        <v>10503.906478615176</v>
      </c>
      <c r="BH50" s="56">
        <f>'R2地域間取引基本表'!BH51</f>
        <v>24478.384548550828</v>
      </c>
      <c r="BI50" s="56">
        <f>'R2地域間取引基本表'!BI51</f>
        <v>9096.2481925040447</v>
      </c>
      <c r="BJ50" s="56">
        <f>'R2地域間取引基本表'!BJ51</f>
        <v>41997.78235872127</v>
      </c>
      <c r="BK50" s="56">
        <f>'R2地域間取引基本表'!BK51</f>
        <v>29200.978967588453</v>
      </c>
      <c r="BL50" s="56">
        <f>'R2地域間取引基本表'!BL51</f>
        <v>6417.7322142841313</v>
      </c>
      <c r="BM50" s="56">
        <f>'R2地域間取引基本表'!BM51</f>
        <v>79733.928821673704</v>
      </c>
      <c r="BN50" s="56">
        <f>'R2地域間取引基本表'!BN51</f>
        <v>49215.500655323485</v>
      </c>
      <c r="BO50" s="56">
        <f>'R2地域間取引基本表'!BO51</f>
        <v>245385.56983738818</v>
      </c>
      <c r="BP50" s="56">
        <f>'R2地域間取引基本表'!BP51</f>
        <v>3744.1727793251721</v>
      </c>
      <c r="BQ50" s="56">
        <f>'R2地域間取引基本表'!BQ51</f>
        <v>3465.6150480595184</v>
      </c>
      <c r="BR50" s="56">
        <f>'R2地域間取引基本表'!BR51</f>
        <v>15682.502877660636</v>
      </c>
      <c r="BS50" s="56">
        <f>'R2地域間取引基本表'!BS51</f>
        <v>380449.39108109905</v>
      </c>
      <c r="BT50" s="56">
        <f>'R2地域間取引基本表'!BT51</f>
        <v>49285.883569629041</v>
      </c>
      <c r="BU50" s="56">
        <f>'R2地域間取引基本表'!BU51</f>
        <v>4702.7682459938087</v>
      </c>
      <c r="BV50" s="56">
        <f>'R2地域間取引基本表'!BV51</f>
        <v>74019.034441792945</v>
      </c>
      <c r="BW50" s="56">
        <f>'R2地域間取引基本表'!BW51</f>
        <v>58685.472209703519</v>
      </c>
      <c r="BX50" s="56">
        <f>'R2地域間取引基本表'!BX51</f>
        <v>168400.53990823994</v>
      </c>
      <c r="BY50" s="56">
        <f>'R2地域間取引基本表'!BY51</f>
        <v>22689.072431346183</v>
      </c>
      <c r="BZ50" s="56">
        <f>'R2地域間取引基本表'!BZ51</f>
        <v>238908.35910397259</v>
      </c>
      <c r="CA50" s="56">
        <f>'R2地域間取引基本表'!CA51</f>
        <v>97662.737105199005</v>
      </c>
      <c r="CB50" s="56">
        <f>'R2地域間取引基本表'!CB51</f>
        <v>146904.01178547944</v>
      </c>
      <c r="CC50" s="56">
        <f>'R2地域間取引基本表'!CC51</f>
        <v>151756.46763795411</v>
      </c>
      <c r="CD50" s="56">
        <f>'R2地域間取引基本表'!CD51</f>
        <v>28389.097181444075</v>
      </c>
      <c r="CE50" s="56">
        <f>'R2地域間取引基本表'!CE51</f>
        <v>1646.5636712891476</v>
      </c>
      <c r="CF50" s="61">
        <f>'R2地域間取引基本表'!CF51</f>
        <v>2784621.6911158226</v>
      </c>
      <c r="CG50" s="61">
        <f>'R2地域間取引基本表'!CG51</f>
        <v>2810205.1786603066</v>
      </c>
      <c r="CH50" s="56">
        <f>'R2地域間取引基本表'!CH51</f>
        <v>1079.5228469750889</v>
      </c>
      <c r="CI50" s="56">
        <f>'R2地域間取引基本表'!CI51</f>
        <v>34537.206548042705</v>
      </c>
      <c r="CJ50" s="56">
        <f>'R2地域間取引基本表'!CJ51</f>
        <v>0</v>
      </c>
      <c r="CK50" s="56">
        <f>'R2地域間取引基本表'!CK51</f>
        <v>6.0196441281138791</v>
      </c>
      <c r="CL50" s="56">
        <f>'R2地域間取引基本表'!CL51</f>
        <v>1477.8226334519572</v>
      </c>
      <c r="CM50" s="56">
        <f>'R2地域間取引基本表'!CM51</f>
        <v>-1014.0592170818505</v>
      </c>
      <c r="CN50" s="340"/>
      <c r="CO50" s="56">
        <f>'R2地域間取引基本表'!CP51</f>
        <v>110239.46997554542</v>
      </c>
      <c r="CP50" s="56">
        <f>'R2地域間取引基本表'!CQ51</f>
        <v>3627695.9953100411</v>
      </c>
      <c r="CQ50" s="56">
        <f>'R2地域間取引基本表'!CR51</f>
        <v>0</v>
      </c>
      <c r="CR50" s="56">
        <f>'R2地域間取引基本表'!CS51</f>
        <v>760.33373623044929</v>
      </c>
      <c r="CS50" s="56">
        <f>'R2地域間取引基本表'!CT51</f>
        <v>254244.89526201857</v>
      </c>
      <c r="CT50" s="56">
        <f>'R2地域間取引基本表'!CU51</f>
        <v>-68732.385399658669</v>
      </c>
      <c r="CU50" s="341"/>
      <c r="CV50" s="61">
        <f>'R2地域間取引基本表'!CW51</f>
        <v>3924208.3088841774</v>
      </c>
      <c r="CW50" s="61">
        <f>'R2地域間取引基本表'!CX51</f>
        <v>3960294.8213396934</v>
      </c>
      <c r="CX50" s="56">
        <f>'R2地域間取引基本表'!CY51</f>
        <v>494546</v>
      </c>
      <c r="CY50" s="342">
        <f>'R2地域間取引基本表'!CZ51</f>
        <v>-4437311</v>
      </c>
      <c r="CZ50" s="61">
        <f>'R2地域間取引基本表'!DA51</f>
        <v>2827735</v>
      </c>
      <c r="DA50" s="59"/>
    </row>
    <row r="51" spans="1:105">
      <c r="A51" s="60"/>
      <c r="B51" s="69"/>
      <c r="C51" s="16" t="s">
        <v>185</v>
      </c>
      <c r="D51" s="17" t="s">
        <v>41</v>
      </c>
      <c r="E51" s="56">
        <f>'R2地域間取引基本表'!E52</f>
        <v>2395.8811467396617</v>
      </c>
      <c r="F51" s="56">
        <f>'R2地域間取引基本表'!F52</f>
        <v>51.890299638283309</v>
      </c>
      <c r="G51" s="56">
        <f>'R2地域間取引基本表'!G52</f>
        <v>109.91816159937433</v>
      </c>
      <c r="H51" s="56">
        <f>'R2地域間取引基本表'!H52</f>
        <v>2.2318408446573468</v>
      </c>
      <c r="I51" s="56">
        <f>'R2地域間取引基本表'!I52</f>
        <v>19028.675041548537</v>
      </c>
      <c r="J51" s="56">
        <f>'R2地域間取引基本表'!J52</f>
        <v>246.61841333463681</v>
      </c>
      <c r="K51" s="56">
        <f>'R2地域間取引基本表'!K52</f>
        <v>64287.61757014371</v>
      </c>
      <c r="L51" s="56">
        <f>'R2地域間取引基本表'!L52</f>
        <v>16565.280709257993</v>
      </c>
      <c r="M51" s="56">
        <f>'R2地域間取引基本表'!M52</f>
        <v>18.41268696842311</v>
      </c>
      <c r="N51" s="56">
        <f>'R2地域間取引基本表'!N52</f>
        <v>1667.185110959038</v>
      </c>
      <c r="O51" s="56">
        <f>'R2地域間取引基本表'!O52</f>
        <v>2630.7823956398474</v>
      </c>
      <c r="P51" s="56">
        <f>'R2地域間取引基本表'!P52</f>
        <v>415.12239710626648</v>
      </c>
      <c r="Q51" s="56">
        <f>'R2地域間取引基本表'!Q52</f>
        <v>156.7868193371786</v>
      </c>
      <c r="R51" s="56">
        <f>'R2地域間取引基本表'!R52</f>
        <v>2060.5470598298953</v>
      </c>
      <c r="S51" s="56">
        <f>'R2地域間取引基本表'!S52</f>
        <v>482.07762244598689</v>
      </c>
      <c r="T51" s="56">
        <f>'R2地域間取引基本表'!T52</f>
        <v>532.29404145077717</v>
      </c>
      <c r="U51" s="56">
        <f>'R2地域間取引基本表'!U52</f>
        <v>529.50424039495556</v>
      </c>
      <c r="V51" s="56">
        <f>'R2地域間取引基本表'!V52</f>
        <v>554.61244989735064</v>
      </c>
      <c r="W51" s="56">
        <f>'R2地域間取引基本表'!W52</f>
        <v>3837.0923721771433</v>
      </c>
      <c r="X51" s="56">
        <f>'R2地域間取引基本表'!X52</f>
        <v>1345.8000293283801</v>
      </c>
      <c r="Y51" s="56">
        <f>'R2地域間取引基本表'!Y52</f>
        <v>1613.6209306872618</v>
      </c>
      <c r="Z51" s="56">
        <f>'R2地域間取引基本表'!Z52</f>
        <v>11558.145774269235</v>
      </c>
      <c r="AA51" s="56">
        <f>'R2地域間取引基本表'!AA52</f>
        <v>52235.67700899404</v>
      </c>
      <c r="AB51" s="56">
        <f>'R2地域間取引基本表'!AB52</f>
        <v>3074.3607635154954</v>
      </c>
      <c r="AC51" s="56">
        <f>'R2地域間取引基本表'!AC52</f>
        <v>403.40523267181544</v>
      </c>
      <c r="AD51" s="56">
        <f>'R2地域間取引基本表'!AD52</f>
        <v>566.88757454296604</v>
      </c>
      <c r="AE51" s="56">
        <f>'R2地域間取引基本表'!AE52</f>
        <v>12206.495539642194</v>
      </c>
      <c r="AF51" s="56">
        <f>'R2地域間取引基本表'!AF52</f>
        <v>3018.006782187897</v>
      </c>
      <c r="AG51" s="56">
        <f>'R2地域間取引基本表'!AG52</f>
        <v>1042.8276346661453</v>
      </c>
      <c r="AH51" s="56">
        <f>'R2地域間取引基本表'!AH52</f>
        <v>7412.5014053182131</v>
      </c>
      <c r="AI51" s="56">
        <f>'R2地域間取引基本表'!AI52</f>
        <v>5539.9869366506991</v>
      </c>
      <c r="AJ51" s="56">
        <f>'R2地域間取引基本表'!AJ52</f>
        <v>968.61892658128852</v>
      </c>
      <c r="AK51" s="56">
        <f>'R2地域間取引基本表'!AK52</f>
        <v>7751.7412137061292</v>
      </c>
      <c r="AL51" s="56">
        <f>'R2地域間取引基本表'!AL52</f>
        <v>10110.796986508945</v>
      </c>
      <c r="AM51" s="56">
        <f>'R2地域間取引基本表'!AM52</f>
        <v>1964.5779035096296</v>
      </c>
      <c r="AN51" s="56">
        <f>'R2地域間取引基本表'!AN52</f>
        <v>4233.2441221038225</v>
      </c>
      <c r="AO51" s="56">
        <f>'R2地域間取引基本表'!AO52</f>
        <v>4195.3028277446474</v>
      </c>
      <c r="AP51" s="56">
        <f>'R2地域間取引基本表'!AP52</f>
        <v>13165.629142633688</v>
      </c>
      <c r="AQ51" s="56">
        <f>'R2地域間取引基本表'!AQ52</f>
        <v>64.723384495063058</v>
      </c>
      <c r="AR51" s="61">
        <f>'R2地域間取引基本表'!AR52</f>
        <v>258044.8804990713</v>
      </c>
      <c r="AS51" s="56">
        <f>'R2地域間取引基本表'!AS52</f>
        <v>282570.30211989977</v>
      </c>
      <c r="AT51" s="56">
        <f>'R2地域間取引基本表'!AT52</f>
        <v>22777.059537164299</v>
      </c>
      <c r="AU51" s="56">
        <f>'R2地域間取引基本表'!AU52</f>
        <v>3995.6992373120875</v>
      </c>
      <c r="AV51" s="56">
        <f>'R2地域間取引基本表'!AV52</f>
        <v>723.00318548113842</v>
      </c>
      <c r="AW51" s="56">
        <f>'R2地域間取引基本表'!AW52</f>
        <v>514377.91119659669</v>
      </c>
      <c r="AX51" s="56">
        <f>'R2地域間取引基本表'!AX52</f>
        <v>13876.74277222098</v>
      </c>
      <c r="AY51" s="56">
        <f>'R2地域間取引基本表'!AY52</f>
        <v>2971629.6559741762</v>
      </c>
      <c r="AZ51" s="56">
        <f>'R2地域間取引基本表'!AZ52</f>
        <v>460098.57000632561</v>
      </c>
      <c r="BA51" s="56">
        <f>'R2地域間取引基本表'!BA52</f>
        <v>570.53312595790521</v>
      </c>
      <c r="BB51" s="56">
        <f>'R2地域間取引基本表'!BB52</f>
        <v>72390.816906024411</v>
      </c>
      <c r="BC51" s="56">
        <f>'R2地域間取引基本表'!BC52</f>
        <v>101530.30447542273</v>
      </c>
      <c r="BD51" s="56">
        <f>'R2地域間取引基本表'!BD52</f>
        <v>6128.3127150306027</v>
      </c>
      <c r="BE51" s="56">
        <f>'R2地域間取引基本表'!BE52</f>
        <v>18559.049116289305</v>
      </c>
      <c r="BF51" s="56">
        <f>'R2地域間取引基本表'!BF52</f>
        <v>43946.789543612707</v>
      </c>
      <c r="BG51" s="56">
        <f>'R2地域間取引基本表'!BG52</f>
        <v>15305.042942722495</v>
      </c>
      <c r="BH51" s="56">
        <f>'R2地域間取引基本表'!BH52</f>
        <v>17491.758699626673</v>
      </c>
      <c r="BI51" s="56">
        <f>'R2地域間取引基本表'!BI52</f>
        <v>28650.599701120598</v>
      </c>
      <c r="BJ51" s="56">
        <f>'R2地域間取引基本表'!BJ52</f>
        <v>51481.761517470564</v>
      </c>
      <c r="BK51" s="56">
        <f>'R2地域間取引基本表'!BK52</f>
        <v>87491.254865644762</v>
      </c>
      <c r="BL51" s="56">
        <f>'R2地域間取引基本表'!BL52</f>
        <v>23331.853818268195</v>
      </c>
      <c r="BM51" s="56">
        <f>'R2地域間取引基本表'!BM52</f>
        <v>65944.776260503451</v>
      </c>
      <c r="BN51" s="56">
        <f>'R2地域間取引基本表'!BN52</f>
        <v>560554.69832046214</v>
      </c>
      <c r="BO51" s="56">
        <f>'R2地域間取引基本表'!BO52</f>
        <v>2690452.2416238561</v>
      </c>
      <c r="BP51" s="56">
        <f>'R2地域間取引基本表'!BP52</f>
        <v>83974.60671857663</v>
      </c>
      <c r="BQ51" s="56">
        <f>'R2地域間取引基本表'!BQ52</f>
        <v>13791.162803327294</v>
      </c>
      <c r="BR51" s="56">
        <f>'R2地域間取引基本表'!BR52</f>
        <v>25888.432429241635</v>
      </c>
      <c r="BS51" s="56">
        <f>'R2地域間取引基本表'!BS52</f>
        <v>667030.93479125784</v>
      </c>
      <c r="BT51" s="56">
        <f>'R2地域間取引基本表'!BT52</f>
        <v>156724.46602283319</v>
      </c>
      <c r="BU51" s="56">
        <f>'R2地域間取引基本表'!BU52</f>
        <v>49203.563724852444</v>
      </c>
      <c r="BV51" s="56">
        <f>'R2地域間取引基本表'!BV52</f>
        <v>278598.21114986873</v>
      </c>
      <c r="BW51" s="56">
        <f>'R2地域間取引基本表'!BW52</f>
        <v>529868.86924415722</v>
      </c>
      <c r="BX51" s="56">
        <f>'R2地域間取引基本表'!BX52</f>
        <v>46889.9535313128</v>
      </c>
      <c r="BY51" s="56">
        <f>'R2地域間取引基本表'!BY52</f>
        <v>365120.5433791884</v>
      </c>
      <c r="BZ51" s="56">
        <f>'R2地域間取引基本表'!BZ52</f>
        <v>420798.67440585973</v>
      </c>
      <c r="CA51" s="56">
        <f>'R2地域間取引基本表'!CA52</f>
        <v>84199.868935549675</v>
      </c>
      <c r="CB51" s="56">
        <f>'R2地域間取引基本表'!CB52</f>
        <v>307623.59209407546</v>
      </c>
      <c r="CC51" s="56">
        <f>'R2地域間取引基本表'!CC52</f>
        <v>185794.11246819183</v>
      </c>
      <c r="CD51" s="56">
        <f>'R2地域間取引基本表'!CD52</f>
        <v>607226.2753794255</v>
      </c>
      <c r="CE51" s="56">
        <f>'R2地域間取引基本表'!CE52</f>
        <v>4478.6850387695558</v>
      </c>
      <c r="CF51" s="61">
        <f>'R2地域間取引基本表'!CF52</f>
        <v>11881090.689777678</v>
      </c>
      <c r="CG51" s="61">
        <f>'R2地域間取引基本表'!CG52</f>
        <v>12139135.570276748</v>
      </c>
      <c r="CH51" s="56">
        <f>'R2地域間取引基本表'!CH52</f>
        <v>1861.9132246553916</v>
      </c>
      <c r="CI51" s="56">
        <f>'R2地域間取引基本表'!CI52</f>
        <v>12140.656234724802</v>
      </c>
      <c r="CJ51" s="56">
        <f>'R2地域間取引基本表'!CJ52</f>
        <v>24.550249291230813</v>
      </c>
      <c r="CK51" s="56">
        <f>'R2地域間取引基本表'!CK52</f>
        <v>167.38806334930101</v>
      </c>
      <c r="CL51" s="56">
        <f>'R2地域間取引基本表'!CL52</f>
        <v>5372.5988733013983</v>
      </c>
      <c r="CM51" s="56">
        <f>'R2地域間取引基本表'!CM52</f>
        <v>-3657.9871443933912</v>
      </c>
      <c r="CN51" s="340"/>
      <c r="CO51" s="56">
        <f>'R2地域間取引基本表'!CP52</f>
        <v>84877.622942075526</v>
      </c>
      <c r="CP51" s="56">
        <f>'R2地域間取引基本表'!CQ52</f>
        <v>395045.00583568052</v>
      </c>
      <c r="CQ51" s="56">
        <f>'R2地域間取引基本表'!CR52</f>
        <v>2134.5808333252658</v>
      </c>
      <c r="CR51" s="56">
        <f>'R2地域間取引基本表'!CS52</f>
        <v>9176.7302276918927</v>
      </c>
      <c r="CS51" s="56">
        <f>'R2地域間取引基本表'!CT52</f>
        <v>295358.11356378387</v>
      </c>
      <c r="CT51" s="56">
        <f>'R2地域間取引基本表'!CU52</f>
        <v>-169604.74318023457</v>
      </c>
      <c r="CU51" s="341"/>
      <c r="CV51" s="61">
        <f>'R2地域間取引基本表'!CW52</f>
        <v>616987.31022232247</v>
      </c>
      <c r="CW51" s="61">
        <f>'R2地域間取引基本表'!CX52</f>
        <v>632896.42972325115</v>
      </c>
      <c r="CX51" s="56">
        <f>'R2地域間取引基本表'!CY52</f>
        <v>398267</v>
      </c>
      <c r="CY51" s="342">
        <f>'R2地域間取引基本表'!CZ52</f>
        <v>-2103674</v>
      </c>
      <c r="CZ51" s="61">
        <f>'R2地域間取引基本表'!DA52</f>
        <v>11066625</v>
      </c>
      <c r="DA51" s="59"/>
    </row>
    <row r="52" spans="1:105">
      <c r="A52" s="60"/>
      <c r="B52" s="69"/>
      <c r="C52" s="16" t="s">
        <v>186</v>
      </c>
      <c r="D52" s="17" t="s">
        <v>42</v>
      </c>
      <c r="E52" s="56">
        <f>'R2地域間取引基本表'!E53</f>
        <v>3915.1293618659311</v>
      </c>
      <c r="F52" s="56">
        <f>'R2地域間取引基本表'!F53</f>
        <v>4.6199245124942152</v>
      </c>
      <c r="G52" s="56">
        <f>'R2地域間取引基本表'!G53</f>
        <v>419.8998056911409</v>
      </c>
      <c r="H52" s="56">
        <f>'R2地域間取引基本表'!H53</f>
        <v>16.939723212478789</v>
      </c>
      <c r="I52" s="56">
        <f>'R2地域間取引基本表'!I53</f>
        <v>12089.315799305696</v>
      </c>
      <c r="J52" s="56">
        <f>'R2地域間取引基本表'!J53</f>
        <v>5750.2660432178</v>
      </c>
      <c r="K52" s="56">
        <f>'R2地域間取引基本表'!K53</f>
        <v>6146.552901400637</v>
      </c>
      <c r="L52" s="56">
        <f>'R2地域間取引基本表'!L53</f>
        <v>290267.29049528239</v>
      </c>
      <c r="M52" s="56">
        <f>'R2地域間取引基本表'!M53</f>
        <v>455.31922695359657</v>
      </c>
      <c r="N52" s="56">
        <f>'R2地域間取引基本表'!N53</f>
        <v>41125.541360331837</v>
      </c>
      <c r="O52" s="56">
        <f>'R2地域間取引基本表'!O53</f>
        <v>3716.9859327745125</v>
      </c>
      <c r="P52" s="56">
        <f>'R2地域間取引基本表'!P53</f>
        <v>5458.697473984832</v>
      </c>
      <c r="Q52" s="56">
        <f>'R2地域間取引基本表'!Q53</f>
        <v>638.06290767003441</v>
      </c>
      <c r="R52" s="56">
        <f>'R2地域間取引基本表'!R53</f>
        <v>2695.4692905674583</v>
      </c>
      <c r="S52" s="56">
        <f>'R2地域間取引基本表'!S53</f>
        <v>1361.8510812941281</v>
      </c>
      <c r="T52" s="56">
        <f>'R2地域間取引基本表'!T53</f>
        <v>1721.1785433770115</v>
      </c>
      <c r="U52" s="56">
        <f>'R2地域間取引基本表'!U53</f>
        <v>1553.8346110355544</v>
      </c>
      <c r="V52" s="56">
        <f>'R2地域間取引基本表'!V53</f>
        <v>2045.0865841974394</v>
      </c>
      <c r="W52" s="56">
        <f>'R2地域間取引基本表'!W53</f>
        <v>6004.8752163508143</v>
      </c>
      <c r="X52" s="56">
        <f>'R2地域間取引基本表'!X53</f>
        <v>2235.5301391013677</v>
      </c>
      <c r="Y52" s="56">
        <f>'R2地域間取引基本表'!Y53</f>
        <v>6838.5149283831042</v>
      </c>
      <c r="Z52" s="56">
        <f>'R2地域間取引基本表'!Z53</f>
        <v>7630.5753198029461</v>
      </c>
      <c r="AA52" s="56">
        <f>'R2地域間取引基本表'!AA53</f>
        <v>5543.3960900472257</v>
      </c>
      <c r="AB52" s="56">
        <f>'R2地域間取引基本表'!AB53</f>
        <v>1272.5325407192399</v>
      </c>
      <c r="AC52" s="56">
        <f>'R2地域間取引基本表'!AC53</f>
        <v>864.43920878225094</v>
      </c>
      <c r="AD52" s="56">
        <f>'R2地域間取引基本表'!AD53</f>
        <v>1763.2711889352922</v>
      </c>
      <c r="AE52" s="56">
        <f>'R2地域間取引基本表'!AE53</f>
        <v>18.479698049976861</v>
      </c>
      <c r="AF52" s="56">
        <f>'R2地域間取引基本表'!AF53</f>
        <v>16.4263982666461</v>
      </c>
      <c r="AG52" s="56">
        <f>'R2地域間取引基本表'!AG53</f>
        <v>61.598993499922869</v>
      </c>
      <c r="AH52" s="56">
        <f>'R2地域間取引基本表'!AH53</f>
        <v>612.90998532423259</v>
      </c>
      <c r="AI52" s="56">
        <f>'R2地域間取引基本表'!AI53</f>
        <v>348.03431327456423</v>
      </c>
      <c r="AJ52" s="56">
        <f>'R2地域間取引基本表'!AJ53</f>
        <v>683.74882784914382</v>
      </c>
      <c r="AK52" s="56">
        <f>'R2地域間取引基本表'!AK53</f>
        <v>7921.630564090081</v>
      </c>
      <c r="AL52" s="56">
        <f>'R2地域間取引基本表'!AL53</f>
        <v>249156.12223343385</v>
      </c>
      <c r="AM52" s="56">
        <f>'R2地域間取引基本表'!AM53</f>
        <v>212.51652757473391</v>
      </c>
      <c r="AN52" s="56">
        <f>'R2地域間取引基本表'!AN53</f>
        <v>4510.5862990318519</v>
      </c>
      <c r="AO52" s="56">
        <f>'R2地域間取引基本表'!AO53</f>
        <v>7001.7522611578997</v>
      </c>
      <c r="AP52" s="56">
        <f>'R2地域間取引基本表'!AP53</f>
        <v>261.28239742883949</v>
      </c>
      <c r="AQ52" s="56">
        <f>'R2地域間取引基本表'!AQ53</f>
        <v>358.81413713705075</v>
      </c>
      <c r="AR52" s="61">
        <f>'R2地域間取引基本表'!AR53</f>
        <v>682699.07833491603</v>
      </c>
      <c r="AS52" s="56">
        <f>'R2地域間取引基本表'!AS53</f>
        <v>501028.62715147762</v>
      </c>
      <c r="AT52" s="56">
        <f>'R2地域間取引基本表'!AT53</f>
        <v>524.80577645403366</v>
      </c>
      <c r="AU52" s="56">
        <f>'R2地域間取引基本表'!AU53</f>
        <v>14540.376102010208</v>
      </c>
      <c r="AV52" s="56">
        <f>'R2地域間取引基本表'!AV53</f>
        <v>4165.8852692975306</v>
      </c>
      <c r="AW52" s="56">
        <f>'R2地域間取引基本表'!AW53</f>
        <v>332520.9621953289</v>
      </c>
      <c r="AX52" s="56">
        <f>'R2地域間取引基本表'!AX53</f>
        <v>297521.77988458233</v>
      </c>
      <c r="AY52" s="56">
        <f>'R2地域間取引基本表'!AY53</f>
        <v>387706.0134040647</v>
      </c>
      <c r="AZ52" s="56">
        <f>'R2地域間取引基本表'!AZ53</f>
        <v>8044293.8094207458</v>
      </c>
      <c r="BA52" s="56">
        <f>'R2地域間取引基本表'!BA53</f>
        <v>31959.522576321193</v>
      </c>
      <c r="BB52" s="56">
        <f>'R2地域間取引基本表'!BB53</f>
        <v>2049896.1512033285</v>
      </c>
      <c r="BC52" s="56">
        <f>'R2地域間取引基本表'!BC53</f>
        <v>179496.98299412325</v>
      </c>
      <c r="BD52" s="56">
        <f>'R2地域間取引基本表'!BD53</f>
        <v>78939.216316702717</v>
      </c>
      <c r="BE52" s="56">
        <f>'R2地域間取引基本表'!BE53</f>
        <v>65079.746979398384</v>
      </c>
      <c r="BF52" s="56">
        <f>'R2地域間取引基本表'!BF53</f>
        <v>95768.435129890189</v>
      </c>
      <c r="BG52" s="56">
        <f>'R2地域間取引基本表'!BG53</f>
        <v>39608.47100066128</v>
      </c>
      <c r="BH52" s="56">
        <f>'R2地域間取引基本表'!BH53</f>
        <v>57365.676670388821</v>
      </c>
      <c r="BI52" s="56">
        <f>'R2地域間取引基本表'!BI53</f>
        <v>87213.526368824707</v>
      </c>
      <c r="BJ52" s="56">
        <f>'R2地域間取引基本表'!BJ53</f>
        <v>191398.96509224502</v>
      </c>
      <c r="BK52" s="56">
        <f>'R2地域間取引基本表'!BK53</f>
        <v>163158.09366550596</v>
      </c>
      <c r="BL52" s="56">
        <f>'R2地域間取引基本表'!BL53</f>
        <v>43558.879445684797</v>
      </c>
      <c r="BM52" s="56">
        <f>'R2地域間取引基本表'!BM53</f>
        <v>499696.50154007692</v>
      </c>
      <c r="BN52" s="56">
        <f>'R2地域間取引基本表'!BN53</f>
        <v>281150.32961363031</v>
      </c>
      <c r="BO52" s="56">
        <f>'R2地域間取引基本表'!BO53</f>
        <v>317405.98122858797</v>
      </c>
      <c r="BP52" s="56">
        <f>'R2地域間取引基本表'!BP53</f>
        <v>23300.227264829635</v>
      </c>
      <c r="BQ52" s="56">
        <f>'R2地域間取引基本表'!BQ53</f>
        <v>34666.86916397731</v>
      </c>
      <c r="BR52" s="56">
        <f>'R2地域間取引基本表'!BR53</f>
        <v>85379.579175559251</v>
      </c>
      <c r="BS52" s="56">
        <f>'R2地域間取引基本表'!BS53</f>
        <v>1023.7543339951862</v>
      </c>
      <c r="BT52" s="56">
        <f>'R2地域間取引基本表'!BT53</f>
        <v>934.69057996192862</v>
      </c>
      <c r="BU52" s="56">
        <f>'R2地域間取引基本表'!BU53</f>
        <v>2770.5531227764955</v>
      </c>
      <c r="BV52" s="56">
        <f>'R2地域間取引基本表'!BV53</f>
        <v>23827.906065607323</v>
      </c>
      <c r="BW52" s="56">
        <f>'R2地域間取引基本表'!BW53</f>
        <v>50394.761986430953</v>
      </c>
      <c r="BX52" s="56">
        <f>'R2地域間取引基本表'!BX53</f>
        <v>37838.68801729074</v>
      </c>
      <c r="BY52" s="56">
        <f>'R2地域間取引基本表'!BY53</f>
        <v>433660.99513567652</v>
      </c>
      <c r="BZ52" s="56">
        <f>'R2地域間取引基本表'!BZ53</f>
        <v>9934522.5915118065</v>
      </c>
      <c r="CA52" s="56">
        <f>'R2地域間取引基本表'!CA53</f>
        <v>9865.9655274260131</v>
      </c>
      <c r="CB52" s="56">
        <f>'R2地域間取引基本表'!CB53</f>
        <v>308376.06577934511</v>
      </c>
      <c r="CC52" s="56">
        <f>'R2地域間取引基本表'!CC53</f>
        <v>315549.04984073329</v>
      </c>
      <c r="CD52" s="56">
        <f>'R2地域間取引基本表'!CD53</f>
        <v>12754.312647472301</v>
      </c>
      <c r="CE52" s="56">
        <f>'R2地域間取引基本表'!CE53</f>
        <v>26565.898246049077</v>
      </c>
      <c r="CF52" s="61">
        <f>'R2地域間取引基本表'!CF53</f>
        <v>25065430.64742827</v>
      </c>
      <c r="CG52" s="61">
        <f>'R2地域間取引基本表'!CG53</f>
        <v>25748129.725763187</v>
      </c>
      <c r="CH52" s="56">
        <f>'R2地域間取引基本表'!CH53</f>
        <v>3737.0056056619874</v>
      </c>
      <c r="CI52" s="56">
        <f>'R2地域間取引基本表'!CI53</f>
        <v>46559.5992369167</v>
      </c>
      <c r="CJ52" s="56">
        <f>'R2地域間取引基本表'!CJ53</f>
        <v>0</v>
      </c>
      <c r="CK52" s="56">
        <f>'R2地域間取引基本表'!CK53</f>
        <v>0</v>
      </c>
      <c r="CL52" s="56">
        <f>'R2地域間取引基本表'!CL53</f>
        <v>0</v>
      </c>
      <c r="CM52" s="56">
        <f>'R2地域間取引基本表'!CM53</f>
        <v>-7557.6831774947032</v>
      </c>
      <c r="CN52" s="340"/>
      <c r="CO52" s="56">
        <f>'R2地域間取引基本表'!CP53</f>
        <v>180215.2390750366</v>
      </c>
      <c r="CP52" s="56">
        <f>'R2地域間取引基本表'!CQ53</f>
        <v>2428718.7733986564</v>
      </c>
      <c r="CQ52" s="56">
        <f>'R2地域間取引基本表'!CR53</f>
        <v>0</v>
      </c>
      <c r="CR52" s="56">
        <f>'R2地域間取引基本表'!CS53</f>
        <v>0</v>
      </c>
      <c r="CS52" s="56">
        <f>'R2地域間取引基本表'!CT53</f>
        <v>0</v>
      </c>
      <c r="CT52" s="56">
        <f>'R2地域間取引基本表'!CU53</f>
        <v>77850.340098038054</v>
      </c>
      <c r="CU52" s="341"/>
      <c r="CV52" s="61">
        <f>'R2地域間取引基本表'!CW53</f>
        <v>2686784.352571731</v>
      </c>
      <c r="CW52" s="61">
        <f>'R2地域間取引基本表'!CX53</f>
        <v>2729523.2742368151</v>
      </c>
      <c r="CX52" s="56">
        <f>'R2地域間取引基本表'!CY53</f>
        <v>6080429</v>
      </c>
      <c r="CY52" s="342">
        <f>'R2地域間取引基本表'!CZ53</f>
        <v>-7704098</v>
      </c>
      <c r="CZ52" s="61">
        <f>'R2地域間取引基本表'!DA53</f>
        <v>26853984</v>
      </c>
      <c r="DA52" s="59"/>
    </row>
    <row r="53" spans="1:105">
      <c r="A53" s="60"/>
      <c r="B53" s="69"/>
      <c r="C53" s="16" t="s">
        <v>187</v>
      </c>
      <c r="D53" s="17" t="s">
        <v>43</v>
      </c>
      <c r="E53" s="56">
        <f>'R2地域間取引基本表'!E54</f>
        <v>2433.9053906069253</v>
      </c>
      <c r="F53" s="56">
        <f>'R2地域間取引基本表'!F54</f>
        <v>127.07136577465874</v>
      </c>
      <c r="G53" s="56">
        <f>'R2地域間取引基本表'!G54</f>
        <v>1440.3748768852802</v>
      </c>
      <c r="H53" s="56">
        <f>'R2地域間取引基本表'!H54</f>
        <v>455.92088929039647</v>
      </c>
      <c r="I53" s="56">
        <f>'R2地域間取引基本表'!I54</f>
        <v>7134.149535634413</v>
      </c>
      <c r="J53" s="56">
        <f>'R2地域間取引基本表'!J54</f>
        <v>443.35339157641926</v>
      </c>
      <c r="K53" s="56">
        <f>'R2地域間取引基本表'!K54</f>
        <v>1302.1324020315305</v>
      </c>
      <c r="L53" s="56">
        <f>'R2地域間取引基本表'!L54</f>
        <v>9466.8167502120759</v>
      </c>
      <c r="M53" s="56">
        <f>'R2地域間取引基本表'!M54</f>
        <v>9226.6379050116229</v>
      </c>
      <c r="N53" s="56">
        <f>'R2地域間取引基本表'!N54</f>
        <v>555.06448236732808</v>
      </c>
      <c r="O53" s="56">
        <f>'R2地域間取引基本表'!O54</f>
        <v>4425.8537782723179</v>
      </c>
      <c r="P53" s="56">
        <f>'R2地域間取引基本表'!P54</f>
        <v>42790.235133140166</v>
      </c>
      <c r="Q53" s="56">
        <f>'R2地域間取引基本表'!Q54</f>
        <v>650.01890953960049</v>
      </c>
      <c r="R53" s="56">
        <f>'R2地域間取引基本表'!R54</f>
        <v>2291.4737498485165</v>
      </c>
      <c r="S53" s="56">
        <f>'R2地域間取引基本表'!S54</f>
        <v>2249.5820908019259</v>
      </c>
      <c r="T53" s="56">
        <f>'R2地域間取引基本表'!T54</f>
        <v>1350.3078099351101</v>
      </c>
      <c r="U53" s="56">
        <f>'R2地域間取引基本表'!U54</f>
        <v>469.88477563926011</v>
      </c>
      <c r="V53" s="56">
        <f>'R2地域間取引基本表'!V54</f>
        <v>309.30008262732872</v>
      </c>
      <c r="W53" s="56">
        <f>'R2地域間取引基本表'!W54</f>
        <v>1267.9208804768148</v>
      </c>
      <c r="X53" s="56">
        <f>'R2地域間取引基本表'!X54</f>
        <v>139.63886348863599</v>
      </c>
      <c r="Y53" s="56">
        <f>'R2地域間取引基本表'!Y54</f>
        <v>3276.6259317608433</v>
      </c>
      <c r="Z53" s="56">
        <f>'R2地域間取引基本表'!Z54</f>
        <v>2264.2441714682327</v>
      </c>
      <c r="AA53" s="56">
        <f>'R2地域間取引基本表'!AA54</f>
        <v>25501.547444612148</v>
      </c>
      <c r="AB53" s="56">
        <f>'R2地域間取引基本表'!AB54</f>
        <v>35461.98757725655</v>
      </c>
      <c r="AC53" s="56">
        <f>'R2地域間取引基本表'!AC54</f>
        <v>1934.6964536350515</v>
      </c>
      <c r="AD53" s="56">
        <f>'R2地域間取引基本表'!AD54</f>
        <v>2731.3361698377198</v>
      </c>
      <c r="AE53" s="56">
        <f>'R2地域間取引基本表'!AE54</f>
        <v>20859.253427932443</v>
      </c>
      <c r="AF53" s="56">
        <f>'R2地域間取引基本表'!AF54</f>
        <v>2120.4161420749374</v>
      </c>
      <c r="AG53" s="56">
        <f>'R2地域間取引基本表'!AG54</f>
        <v>2001.0249137921537</v>
      </c>
      <c r="AH53" s="56">
        <f>'R2地域間取引基本表'!AH54</f>
        <v>39530.365864997962</v>
      </c>
      <c r="AI53" s="56">
        <f>'R2地域間取引基本表'!AI54</f>
        <v>2026.1599092201081</v>
      </c>
      <c r="AJ53" s="56">
        <f>'R2地域間取引基本表'!AJ54</f>
        <v>11657.052324031332</v>
      </c>
      <c r="AK53" s="56">
        <f>'R2地域間取引基本表'!AK54</f>
        <v>7252.1443752823097</v>
      </c>
      <c r="AL53" s="56">
        <f>'R2地域間取引基本表'!AL54</f>
        <v>6843.7006995780494</v>
      </c>
      <c r="AM53" s="56">
        <f>'R2地域間取引基本表'!AM54</f>
        <v>793.84693893289557</v>
      </c>
      <c r="AN53" s="56">
        <f>'R2地域間取引基本表'!AN54</f>
        <v>5257.4032103471445</v>
      </c>
      <c r="AO53" s="56">
        <f>'R2地域間取引基本表'!AO54</f>
        <v>8730.9199396269651</v>
      </c>
      <c r="AP53" s="56">
        <f>'R2地域間取引基本表'!AP54</f>
        <v>0</v>
      </c>
      <c r="AQ53" s="56">
        <f>'R2地域間取引基本表'!AQ54</f>
        <v>1442.4694598376097</v>
      </c>
      <c r="AR53" s="61">
        <f>'R2地域間取引基本表'!AR54</f>
        <v>268214.83801738481</v>
      </c>
      <c r="AS53" s="56">
        <f>'R2地域間取引基本表'!AS54</f>
        <v>243712.58285097769</v>
      </c>
      <c r="AT53" s="56">
        <f>'R2地域間取引基本表'!AT54</f>
        <v>15957.958646361019</v>
      </c>
      <c r="AU53" s="56">
        <f>'R2地域間取引基本表'!AU54</f>
        <v>59517.526335023045</v>
      </c>
      <c r="AV53" s="56">
        <f>'R2地域間取引基本表'!AV54</f>
        <v>33711.386915645526</v>
      </c>
      <c r="AW53" s="56">
        <f>'R2地域間取引基本表'!AW54</f>
        <v>148442.09509566418</v>
      </c>
      <c r="AX53" s="56">
        <f>'R2地域間取引基本表'!AX54</f>
        <v>18342.286508545203</v>
      </c>
      <c r="AY53" s="56">
        <f>'R2地域間取引基本表'!AY54</f>
        <v>62037.361338559946</v>
      </c>
      <c r="AZ53" s="56">
        <f>'R2地域間取引基本表'!AZ54</f>
        <v>1438820.805139374</v>
      </c>
      <c r="BA53" s="56">
        <f>'R2地域間取引基本表'!BA54</f>
        <v>854597.70721376897</v>
      </c>
      <c r="BB53" s="56">
        <f>'R2地域間取引基本表'!BB54</f>
        <v>21138.117674984329</v>
      </c>
      <c r="BC53" s="56">
        <f>'R2地域間取引基本表'!BC54</f>
        <v>162661.37755334511</v>
      </c>
      <c r="BD53" s="56">
        <f>'R2地域間取引基本表'!BD54</f>
        <v>553033.53876557515</v>
      </c>
      <c r="BE53" s="56">
        <f>'R2地域間取引基本表'!BE54</f>
        <v>34316.187171535952</v>
      </c>
      <c r="BF53" s="56">
        <f>'R2地域間取引基本表'!BF54</f>
        <v>65245.692185293366</v>
      </c>
      <c r="BG53" s="56">
        <f>'R2地域間取引基本表'!BG54</f>
        <v>21493.823921035208</v>
      </c>
      <c r="BH53" s="56">
        <f>'R2地域間取引基本表'!BH54</f>
        <v>33166.369222116584</v>
      </c>
      <c r="BI53" s="56">
        <f>'R2地域間取引基本表'!BI54</f>
        <v>17275.167770392567</v>
      </c>
      <c r="BJ53" s="56">
        <f>'R2地域間取引基本表'!BJ54</f>
        <v>18909.224474940023</v>
      </c>
      <c r="BK53" s="56">
        <f>'R2地域間取引基本表'!BK54</f>
        <v>20382.864637150811</v>
      </c>
      <c r="BL53" s="56">
        <f>'R2地域間取引基本表'!BL54</f>
        <v>3242.2076320716005</v>
      </c>
      <c r="BM53" s="56">
        <f>'R2地域間取引基本表'!BM54</f>
        <v>86258.266479318569</v>
      </c>
      <c r="BN53" s="56">
        <f>'R2地域間取引基本表'!BN54</f>
        <v>57710.100199627261</v>
      </c>
      <c r="BO53" s="56">
        <f>'R2地域間取引基本表'!BO54</f>
        <v>1043494.6622594551</v>
      </c>
      <c r="BP53" s="56">
        <f>'R2地域間取引基本表'!BP54</f>
        <v>716928.42985564575</v>
      </c>
      <c r="BQ53" s="56">
        <f>'R2地域間取引基本表'!BQ54</f>
        <v>53561.190371739693</v>
      </c>
      <c r="BR53" s="56">
        <f>'R2地域間取引基本表'!BR54</f>
        <v>100968.76232440311</v>
      </c>
      <c r="BS53" s="56">
        <f>'R2地域間取引基本表'!BS54</f>
        <v>917916.4081389436</v>
      </c>
      <c r="BT53" s="56">
        <f>'R2地域間取引基本表'!BT54</f>
        <v>91000.020050624269</v>
      </c>
      <c r="BU53" s="56">
        <f>'R2地域間取引基本表'!BU54</f>
        <v>76277.567693067424</v>
      </c>
      <c r="BV53" s="56">
        <f>'R2地域間取引基本表'!BV54</f>
        <v>1389187.3291147845</v>
      </c>
      <c r="BW53" s="56">
        <f>'R2地域間取引基本表'!BW54</f>
        <v>183725.76340141695</v>
      </c>
      <c r="BX53" s="56">
        <f>'R2地域間取引基本表'!BX54</f>
        <v>523801.85852288414</v>
      </c>
      <c r="BY53" s="56">
        <f>'R2地域間取引基本表'!BY54</f>
        <v>260995.72162968514</v>
      </c>
      <c r="BZ53" s="56">
        <f>'R2地域間取引基本表'!BZ54</f>
        <v>220642.4920356778</v>
      </c>
      <c r="CA53" s="56">
        <f>'R2地域間取引基本表'!CA54</f>
        <v>27743.094439889872</v>
      </c>
      <c r="CB53" s="56">
        <f>'R2地域間取引基本表'!CB54</f>
        <v>281400.50653970183</v>
      </c>
      <c r="CC53" s="56">
        <f>'R2地域間取引基本表'!CC54</f>
        <v>323325.02114777704</v>
      </c>
      <c r="CD53" s="56">
        <f>'R2地域間取引基本表'!CD54</f>
        <v>0</v>
      </c>
      <c r="CE53" s="56">
        <f>'R2地域間取引基本表'!CE54</f>
        <v>81864.248145748876</v>
      </c>
      <c r="CF53" s="61">
        <f>'R2地域間取引基本表'!CF54</f>
        <v>10262805.723402753</v>
      </c>
      <c r="CG53" s="61">
        <f>'R2地域間取引基本表'!CG54</f>
        <v>10531020.561420139</v>
      </c>
      <c r="CH53" s="56">
        <f>'R2地域間取引基本表'!CH54</f>
        <v>390.98881776818075</v>
      </c>
      <c r="CI53" s="56">
        <f>'R2地域間取引基本表'!CI54</f>
        <v>47752.302147208851</v>
      </c>
      <c r="CJ53" s="56">
        <f>'R2地域間取引基本表'!CJ54</f>
        <v>0</v>
      </c>
      <c r="CK53" s="56">
        <f>'R2地域間取引基本表'!CK54</f>
        <v>0</v>
      </c>
      <c r="CL53" s="56">
        <f>'R2地域間取引基本表'!CL54</f>
        <v>0</v>
      </c>
      <c r="CM53" s="56">
        <f>'R2地域間取引基本表'!CM54</f>
        <v>513.87101763818043</v>
      </c>
      <c r="CN53" s="340"/>
      <c r="CO53" s="56">
        <f>'R2地域間取引基本表'!CP54</f>
        <v>14415.568537434518</v>
      </c>
      <c r="CP53" s="56">
        <f>'R2地域間取引基本表'!CQ54</f>
        <v>3960204.1770414384</v>
      </c>
      <c r="CQ53" s="56">
        <f>'R2地域間取引基本表'!CR54</f>
        <v>0</v>
      </c>
      <c r="CR53" s="56">
        <f>'R2地域間取引基本表'!CS54</f>
        <v>0</v>
      </c>
      <c r="CS53" s="56">
        <f>'R2地域間取引基本表'!CT54</f>
        <v>0</v>
      </c>
      <c r="CT53" s="56">
        <f>'R2地域間取引基本表'!CU54</f>
        <v>11401.531018375945</v>
      </c>
      <c r="CU53" s="341"/>
      <c r="CV53" s="61">
        <f>'R2地域間取引基本表'!CW54</f>
        <v>3986021.2765972489</v>
      </c>
      <c r="CW53" s="61">
        <f>'R2地域間取引基本表'!CX54</f>
        <v>4034678.4385798639</v>
      </c>
      <c r="CX53" s="56">
        <f>'R2地域間取引基本表'!CY54</f>
        <v>824602</v>
      </c>
      <c r="CY53" s="342">
        <f>'R2地域間取引基本表'!CZ54</f>
        <v>-2275709</v>
      </c>
      <c r="CZ53" s="61">
        <f>'R2地域間取引基本表'!DA54</f>
        <v>13114592.000000004</v>
      </c>
      <c r="DA53" s="59"/>
    </row>
    <row r="54" spans="1:105">
      <c r="A54" s="60"/>
      <c r="B54" s="69"/>
      <c r="C54" s="16" t="s">
        <v>13</v>
      </c>
      <c r="D54" s="17" t="s">
        <v>227</v>
      </c>
      <c r="E54" s="56">
        <f>'R2地域間取引基本表'!E55</f>
        <v>821.23321654804477</v>
      </c>
      <c r="F54" s="56">
        <f>'R2地域間取引基本表'!F55</f>
        <v>30.741350352065847</v>
      </c>
      <c r="G54" s="56">
        <f>'R2地域間取引基本表'!G55</f>
        <v>484.33311166928229</v>
      </c>
      <c r="H54" s="56">
        <f>'R2地域間取引基本表'!H55</f>
        <v>30.113975855084909</v>
      </c>
      <c r="I54" s="56">
        <f>'R2地域間取引基本表'!I55</f>
        <v>30194.907165195451</v>
      </c>
      <c r="J54" s="56">
        <f>'R2地域間取引基本表'!J55</f>
        <v>447.94539084438804</v>
      </c>
      <c r="K54" s="56">
        <f>'R2地域間取引基本表'!K55</f>
        <v>4576.069580978944</v>
      </c>
      <c r="L54" s="56">
        <f>'R2地域間取引基本表'!L55</f>
        <v>31386.291334962247</v>
      </c>
      <c r="M54" s="56">
        <f>'R2地域間取引基本表'!M55</f>
        <v>15.056987927542455</v>
      </c>
      <c r="N54" s="56">
        <f>'R2地域間取引基本表'!N55</f>
        <v>62837.202243113534</v>
      </c>
      <c r="O54" s="56">
        <f>'R2地域間取引基本表'!O55</f>
        <v>1786.7625674017047</v>
      </c>
      <c r="P54" s="56">
        <f>'R2地域間取引基本表'!P55</f>
        <v>1272.9428543743184</v>
      </c>
      <c r="Q54" s="56">
        <f>'R2地域間取引基本表'!Q55</f>
        <v>444.18114386250244</v>
      </c>
      <c r="R54" s="56">
        <f>'R2地域間取引基本表'!R55</f>
        <v>3241.6440259004944</v>
      </c>
      <c r="S54" s="56">
        <f>'R2地域間取引基本表'!S55</f>
        <v>6401.1019926964864</v>
      </c>
      <c r="T54" s="56">
        <f>'R2地域間取引基本表'!T55</f>
        <v>15095.885146355273</v>
      </c>
      <c r="U54" s="56">
        <f>'R2地域間取引基本表'!U55</f>
        <v>5682.7581936533152</v>
      </c>
      <c r="V54" s="56">
        <f>'R2地域間取引基本表'!V55</f>
        <v>2959.9528767560541</v>
      </c>
      <c r="W54" s="56">
        <f>'R2地域間取引基本表'!W55</f>
        <v>22908.579757258864</v>
      </c>
      <c r="X54" s="56">
        <f>'R2地域間取引基本表'!X55</f>
        <v>12901.956530412941</v>
      </c>
      <c r="Y54" s="56">
        <f>'R2地域間取引基本表'!Y55</f>
        <v>23741.105714752564</v>
      </c>
      <c r="Z54" s="56">
        <f>'R2地域間取引基本表'!Z55</f>
        <v>14309.15752714118</v>
      </c>
      <c r="AA54" s="56">
        <f>'R2地域間取引基本表'!AA55</f>
        <v>19513.22897959804</v>
      </c>
      <c r="AB54" s="56">
        <f>'R2地域間取引基本表'!AB55</f>
        <v>15.056987927542455</v>
      </c>
      <c r="AC54" s="56">
        <f>'R2地域間取引基本表'!AC55</f>
        <v>4697.1528588962647</v>
      </c>
      <c r="AD54" s="56">
        <f>'R2地域間取引基本表'!AD55</f>
        <v>2892.1964310821131</v>
      </c>
      <c r="AE54" s="56">
        <f>'R2地域間取引基本表'!AE55</f>
        <v>11041.163772367487</v>
      </c>
      <c r="AF54" s="56">
        <f>'R2地域間取引基本表'!AF55</f>
        <v>1929.176578216377</v>
      </c>
      <c r="AG54" s="56">
        <f>'R2地域間取引基本表'!AG55</f>
        <v>1546.4781350580063</v>
      </c>
      <c r="AH54" s="56">
        <f>'R2地域間取引基本表'!AH55</f>
        <v>2948.6601358103976</v>
      </c>
      <c r="AI54" s="56">
        <f>'R2地域間取引基本表'!AI55</f>
        <v>1872.085498991112</v>
      </c>
      <c r="AJ54" s="56">
        <f>'R2地域間取引基本表'!AJ55</f>
        <v>1635.5653136292992</v>
      </c>
      <c r="AK54" s="56">
        <f>'R2地域間取引基本表'!AK55</f>
        <v>4500.1572668442514</v>
      </c>
      <c r="AL54" s="56">
        <f>'R2地域間取引基本表'!AL55</f>
        <v>4480.0812829408615</v>
      </c>
      <c r="AM54" s="56">
        <f>'R2地域間取引基本表'!AM55</f>
        <v>849.46506891218678</v>
      </c>
      <c r="AN54" s="56">
        <f>'R2地域間取引基本表'!AN55</f>
        <v>10555.575911704242</v>
      </c>
      <c r="AO54" s="56">
        <f>'R2地域間取引基本表'!AO55</f>
        <v>2658.8131182052052</v>
      </c>
      <c r="AP54" s="56">
        <f>'R2地域間取引基本表'!AP55</f>
        <v>1578.474234404034</v>
      </c>
      <c r="AQ54" s="56">
        <f>'R2地域間取引基本表'!AQ55</f>
        <v>257.85091825916453</v>
      </c>
      <c r="AR54" s="61">
        <f>'R2地域間取引基本表'!AR55</f>
        <v>314541.10518085887</v>
      </c>
      <c r="AS54" s="56">
        <f>'R2地域間取引基本表'!AS55</f>
        <v>96280.66489497936</v>
      </c>
      <c r="AT54" s="56">
        <f>'R2地域間取引基本表'!AT55</f>
        <v>7322.6887874938666</v>
      </c>
      <c r="AU54" s="56">
        <f>'R2地域間取引基本表'!AU55</f>
        <v>20064.167277733195</v>
      </c>
      <c r="AV54" s="56">
        <f>'R2地域間取引基本表'!AV55</f>
        <v>3734.571281621872</v>
      </c>
      <c r="AW54" s="56">
        <f>'R2地域間取引基本表'!AW55</f>
        <v>604699.82920320355</v>
      </c>
      <c r="AX54" s="56">
        <f>'R2地域間取引基本表'!AX55</f>
        <v>22218.99049826639</v>
      </c>
      <c r="AY54" s="56">
        <f>'R2地域間取引基本表'!AY55</f>
        <v>244930.27092259986</v>
      </c>
      <c r="AZ54" s="56">
        <f>'R2地域間取引基本表'!AZ55</f>
        <v>826274.62832771789</v>
      </c>
      <c r="BA54" s="56">
        <f>'R2地域間取引基本表'!BA55</f>
        <v>1527.024701818721</v>
      </c>
      <c r="BB54" s="56">
        <f>'R2地域間取引基本表'!BB55</f>
        <v>2497742.7837345228</v>
      </c>
      <c r="BC54" s="56">
        <f>'R2地域間取引基本表'!BC55</f>
        <v>47071.219884515573</v>
      </c>
      <c r="BD54" s="56">
        <f>'R2地域間取引基本表'!BD55</f>
        <v>13134.950967753997</v>
      </c>
      <c r="BE54" s="56">
        <f>'R2地域間取引基本表'!BE55</f>
        <v>49270.955596278727</v>
      </c>
      <c r="BF54" s="56">
        <f>'R2地域間取引基本表'!BF55</f>
        <v>52488.056870251035</v>
      </c>
      <c r="BG54" s="56">
        <f>'R2地域間取引基本表'!BG55</f>
        <v>117750.78841991138</v>
      </c>
      <c r="BH54" s="56">
        <f>'R2地域間取引基本表'!BH55</f>
        <v>300158.96611638356</v>
      </c>
      <c r="BI54" s="56">
        <f>'R2地域間取引基本表'!BI55</f>
        <v>237619.29843716597</v>
      </c>
      <c r="BJ54" s="56">
        <f>'R2地域間取引基本表'!BJ55</f>
        <v>200566.49317244699</v>
      </c>
      <c r="BK54" s="56">
        <f>'R2地域間取引基本表'!BK55</f>
        <v>545093.14247300348</v>
      </c>
      <c r="BL54" s="56">
        <f>'R2地域間取引基本表'!BL55</f>
        <v>183216.60253861154</v>
      </c>
      <c r="BM54" s="56">
        <f>'R2地域間取引基本表'!BM55</f>
        <v>2026022.982912208</v>
      </c>
      <c r="BN54" s="56">
        <f>'R2地域間取引基本表'!BN55</f>
        <v>438594.88582320762</v>
      </c>
      <c r="BO54" s="56">
        <f>'R2地域間取引基本表'!BO55</f>
        <v>930544.8348691056</v>
      </c>
      <c r="BP54" s="56">
        <f>'R2地域間取引基本表'!BP55</f>
        <v>337.82004272971704</v>
      </c>
      <c r="BQ54" s="56">
        <f>'R2地域間取引基本表'!BQ55</f>
        <v>155509.50088374474</v>
      </c>
      <c r="BR54" s="56">
        <f>'R2地域間取引基本表'!BR55</f>
        <v>116829.10599119215</v>
      </c>
      <c r="BS54" s="56">
        <f>'R2地域間取引基本表'!BS55</f>
        <v>448882.77539038402</v>
      </c>
      <c r="BT54" s="56">
        <f>'R2地域間取引基本表'!BT55</f>
        <v>87502.22557653171</v>
      </c>
      <c r="BU54" s="56">
        <f>'R2地域間取引基本表'!BU55</f>
        <v>63029.799648727203</v>
      </c>
      <c r="BV54" s="56">
        <f>'R2地域間取引基本表'!BV55</f>
        <v>94557.392133655798</v>
      </c>
      <c r="BW54" s="56">
        <f>'R2地域間取引基本表'!BW55</f>
        <v>248218.64636743709</v>
      </c>
      <c r="BX54" s="56">
        <f>'R2地域間取引基本表'!BX55</f>
        <v>75894.299310596427</v>
      </c>
      <c r="BY54" s="56">
        <f>'R2地域間取引基本表'!BY55</f>
        <v>197232.22887787479</v>
      </c>
      <c r="BZ54" s="56">
        <f>'R2地域間取引基本表'!BZ55</f>
        <v>153662.2305922863</v>
      </c>
      <c r="CA54" s="56">
        <f>'R2地域間取引基本表'!CA55</f>
        <v>33536.938288216908</v>
      </c>
      <c r="CB54" s="56">
        <f>'R2地域間取引基本表'!CB55</f>
        <v>636093.66057294724</v>
      </c>
      <c r="CC54" s="56">
        <f>'R2地域間取引基本表'!CC55</f>
        <v>104301.45001354764</v>
      </c>
      <c r="CD54" s="56">
        <f>'R2地域間取引基本表'!CD55</f>
        <v>64255.129572501181</v>
      </c>
      <c r="CE54" s="56">
        <f>'R2地域間取引基本表'!CE55</f>
        <v>15928.312650556658</v>
      </c>
      <c r="CF54" s="61">
        <f>'R2地域間取引基本表'!CF55</f>
        <v>11962100.31362373</v>
      </c>
      <c r="CG54" s="61">
        <f>'R2地域間取引基本表'!CG55</f>
        <v>12276641.41880459</v>
      </c>
      <c r="CH54" s="56">
        <f>'R2地域間取引基本表'!CH55</f>
        <v>558.3633023130327</v>
      </c>
      <c r="CI54" s="56">
        <f>'R2地域間取引基本表'!CI55</f>
        <v>20525.184043228292</v>
      </c>
      <c r="CJ54" s="56">
        <f>'R2地域間取引基本表'!CJ55</f>
        <v>35.132971830932398</v>
      </c>
      <c r="CK54" s="56">
        <f>'R2地域間取引基本表'!CK55</f>
        <v>0</v>
      </c>
      <c r="CL54" s="56">
        <f>'R2地域間取引基本表'!CL55</f>
        <v>0</v>
      </c>
      <c r="CM54" s="56">
        <f>'R2地域間取引基本表'!CM55</f>
        <v>-5458.785498231121</v>
      </c>
      <c r="CN54" s="340"/>
      <c r="CO54" s="56">
        <f>'R2地域間取引基本表'!CP55</f>
        <v>22083.276666071502</v>
      </c>
      <c r="CP54" s="56">
        <f>'R2地域間取引基本表'!CQ55</f>
        <v>772291.76658631314</v>
      </c>
      <c r="CQ54" s="56">
        <f>'R2地域間取引基本表'!CR55</f>
        <v>3188.786877327329</v>
      </c>
      <c r="CR54" s="56">
        <f>'R2地域間取引基本表'!CS55</f>
        <v>0</v>
      </c>
      <c r="CS54" s="56">
        <f>'R2地域間取引基本表'!CT55</f>
        <v>-545.78440429454281</v>
      </c>
      <c r="CT54" s="56">
        <f>'R2地域間取引基本表'!CU55</f>
        <v>-121898.3593491479</v>
      </c>
      <c r="CU54" s="341"/>
      <c r="CV54" s="61">
        <f>'R2地域間取引基本表'!CW55</f>
        <v>675119.68637626956</v>
      </c>
      <c r="CW54" s="61">
        <f>'R2地域間取引基本表'!CX55</f>
        <v>690779.58119541069</v>
      </c>
      <c r="CX54" s="56">
        <f>'R2地域間取引基本表'!CY55</f>
        <v>2058851</v>
      </c>
      <c r="CY54" s="342">
        <f>'R2地域間取引基本表'!CZ55</f>
        <v>-1851413</v>
      </c>
      <c r="CZ54" s="61">
        <f>'R2地域間取引基本表'!DA55</f>
        <v>13174859</v>
      </c>
      <c r="DA54" s="59"/>
    </row>
    <row r="55" spans="1:105">
      <c r="A55" s="60"/>
      <c r="B55" s="69"/>
      <c r="C55" s="16" t="s">
        <v>14</v>
      </c>
      <c r="D55" s="17" t="s">
        <v>44</v>
      </c>
      <c r="E55" s="56">
        <f>'R2地域間取引基本表'!E56</f>
        <v>210.20379902669563</v>
      </c>
      <c r="F55" s="56">
        <f>'R2地域間取引基本表'!F56</f>
        <v>0.98226074311540024</v>
      </c>
      <c r="G55" s="56">
        <f>'R2地域間取引基本表'!G56</f>
        <v>0.49113037155770012</v>
      </c>
      <c r="H55" s="56">
        <f>'R2地域間取引基本表'!H56</f>
        <v>0</v>
      </c>
      <c r="I55" s="56">
        <f>'R2地域間取引基本表'!I56</f>
        <v>2540.6174120679825</v>
      </c>
      <c r="J55" s="56">
        <f>'R2地域間取引基本表'!J56</f>
        <v>12.278259288942502</v>
      </c>
      <c r="K55" s="56">
        <f>'R2地域間取引基本表'!K56</f>
        <v>227.88449240277285</v>
      </c>
      <c r="L55" s="56">
        <f>'R2地域間取引基本表'!L56</f>
        <v>6751.0780874321454</v>
      </c>
      <c r="M55" s="56">
        <f>'R2地域間取引基本表'!M56</f>
        <v>328.07508820054369</v>
      </c>
      <c r="N55" s="56">
        <f>'R2地域間取引基本表'!N56</f>
        <v>677.7599127496261</v>
      </c>
      <c r="O55" s="56">
        <f>'R2地域間取引基本表'!O56</f>
        <v>12853.864084408127</v>
      </c>
      <c r="P55" s="56">
        <f>'R2地域間取引基本表'!P56</f>
        <v>4467.32185968884</v>
      </c>
      <c r="Q55" s="56">
        <f>'R2地域間取引基本表'!Q56</f>
        <v>771.56581371714685</v>
      </c>
      <c r="R55" s="56">
        <f>'R2地域間取引基本表'!R56</f>
        <v>2199.2818038353812</v>
      </c>
      <c r="S55" s="56">
        <f>'R2地域間取引基本表'!S56</f>
        <v>2475.7882030223664</v>
      </c>
      <c r="T55" s="56">
        <f>'R2地域間取引基本表'!T56</f>
        <v>1838.7921111120293</v>
      </c>
      <c r="U55" s="56">
        <f>'R2地域間取引基本表'!U56</f>
        <v>605.07261775908648</v>
      </c>
      <c r="V55" s="56">
        <f>'R2地域間取引基本表'!V56</f>
        <v>3772.863514306252</v>
      </c>
      <c r="W55" s="56">
        <f>'R2地域間取引基本表'!W56</f>
        <v>5335.1492262312959</v>
      </c>
      <c r="X55" s="56">
        <f>'R2地域間取引基本表'!X56</f>
        <v>470.01176558071899</v>
      </c>
      <c r="Y55" s="56">
        <f>'R2地域間取引基本表'!Y56</f>
        <v>4150.0516396625662</v>
      </c>
      <c r="Z55" s="56">
        <f>'R2地域間取引基本表'!Z56</f>
        <v>1457.1838124116962</v>
      </c>
      <c r="AA55" s="56">
        <f>'R2地域間取引基本表'!AA56</f>
        <v>62102.453222728058</v>
      </c>
      <c r="AB55" s="56">
        <f>'R2地域間取引基本表'!AB56</f>
        <v>39.781560096173706</v>
      </c>
      <c r="AC55" s="56">
        <f>'R2地域間取引基本表'!AC56</f>
        <v>499.47958787418099</v>
      </c>
      <c r="AD55" s="56">
        <f>'R2地域間取引基本表'!AD56</f>
        <v>54.024340871347007</v>
      </c>
      <c r="AE55" s="56">
        <f>'R2地域間取引基本表'!AE56</f>
        <v>299.09839627863937</v>
      </c>
      <c r="AF55" s="56">
        <f>'R2地域間取引基本表'!AF56</f>
        <v>6.8758252018078014</v>
      </c>
      <c r="AG55" s="56">
        <f>'R2地域間取引基本表'!AG56</f>
        <v>115.41563731605952</v>
      </c>
      <c r="AH55" s="56">
        <f>'R2地域間取引基本表'!AH56</f>
        <v>47.148515669539208</v>
      </c>
      <c r="AI55" s="56">
        <f>'R2地域間取引基本表'!AI56</f>
        <v>1.9645214862308005</v>
      </c>
      <c r="AJ55" s="56">
        <f>'R2地域間取引基本表'!AJ56</f>
        <v>146.84798109575232</v>
      </c>
      <c r="AK55" s="56">
        <f>'R2地域間取引基本表'!AK56</f>
        <v>1494.0185902785238</v>
      </c>
      <c r="AL55" s="56">
        <f>'R2地域間取引基本表'!AL56</f>
        <v>1024.4979550693624</v>
      </c>
      <c r="AM55" s="56">
        <f>'R2地域間取引基本表'!AM56</f>
        <v>38.799299353058309</v>
      </c>
      <c r="AN55" s="56">
        <f>'R2地域間取引基本表'!AN56</f>
        <v>730.80199287785774</v>
      </c>
      <c r="AO55" s="56">
        <f>'R2地域間取引基本表'!AO56</f>
        <v>763.21659740066593</v>
      </c>
      <c r="AP55" s="56">
        <f>'R2地域間取引基本表'!AP56</f>
        <v>144.39232923796382</v>
      </c>
      <c r="AQ55" s="56">
        <f>'R2地域間取引基本表'!AQ56</f>
        <v>257.35231469623483</v>
      </c>
      <c r="AR55" s="61">
        <f>'R2地域間取引基本表'!AR56</f>
        <v>118912.48556155036</v>
      </c>
      <c r="AS55" s="56">
        <f>'R2地域間取引基本表'!AS56</f>
        <v>27403.656139559389</v>
      </c>
      <c r="AT55" s="56">
        <f>'R2地域間取引基本表'!AT56</f>
        <v>274.8748321603382</v>
      </c>
      <c r="AU55" s="56">
        <f>'R2地域間取引基本表'!AU56</f>
        <v>38.98933789508343</v>
      </c>
      <c r="AV55" s="56">
        <f>'R2地域間取引基本表'!AV56</f>
        <v>368.44924310853844</v>
      </c>
      <c r="AW55" s="56">
        <f>'R2地域間取引基本表'!AW56</f>
        <v>59869.103071347985</v>
      </c>
      <c r="AX55" s="56">
        <f>'R2地域間取引基本表'!AX56</f>
        <v>1219.3915426687342</v>
      </c>
      <c r="AY55" s="56">
        <f>'R2地域間取引基本表'!AY56</f>
        <v>19236.36458398679</v>
      </c>
      <c r="AZ55" s="56">
        <f>'R2地域間取引基本表'!AZ56</f>
        <v>208491.58546016915</v>
      </c>
      <c r="BA55" s="56">
        <f>'R2地域間取引基本表'!BA56</f>
        <v>11787.451579131099</v>
      </c>
      <c r="BB55" s="56">
        <f>'R2地域間取引基本表'!BB56</f>
        <v>34425.635894463914</v>
      </c>
      <c r="BC55" s="56">
        <f>'R2地域間取引基本表'!BC56</f>
        <v>533522.30188874272</v>
      </c>
      <c r="BD55" s="56">
        <f>'R2地域間取引基本表'!BD56</f>
        <v>69755.824428093765</v>
      </c>
      <c r="BE55" s="56">
        <f>'R2地域間取引基本表'!BE56</f>
        <v>67500.291230863193</v>
      </c>
      <c r="BF55" s="56">
        <f>'R2地域間取引基本表'!BF56</f>
        <v>62189.943409552827</v>
      </c>
      <c r="BG55" s="56">
        <f>'R2地域間取引基本表'!BG56</f>
        <v>59725.817254583555</v>
      </c>
      <c r="BH55" s="56">
        <f>'R2地域間取引基本表'!BH56</f>
        <v>74031.980061737049</v>
      </c>
      <c r="BI55" s="56">
        <f>'R2地域間取引基本表'!BI56</f>
        <v>76029.208895412696</v>
      </c>
      <c r="BJ55" s="56">
        <f>'R2地域間取引基本表'!BJ56</f>
        <v>434204.76146859664</v>
      </c>
      <c r="BK55" s="56">
        <f>'R2地域間取引基本表'!BK56</f>
        <v>101826.50431369465</v>
      </c>
      <c r="BL55" s="56">
        <f>'R2地域間取引基本表'!BL56</f>
        <v>12956.156982536224</v>
      </c>
      <c r="BM55" s="56">
        <f>'R2地域間取引基本表'!BM56</f>
        <v>379531.96240521589</v>
      </c>
      <c r="BN55" s="56">
        <f>'R2地域間取引基本表'!BN56</f>
        <v>33954.839639380785</v>
      </c>
      <c r="BO55" s="56">
        <f>'R2地域間取引基本表'!BO56</f>
        <v>3343355.219172352</v>
      </c>
      <c r="BP55" s="56">
        <f>'R2地域間取引基本表'!BP56</f>
        <v>1128.7413320626654</v>
      </c>
      <c r="BQ55" s="56">
        <f>'R2地域間取引基本表'!BQ56</f>
        <v>20208.173831021741</v>
      </c>
      <c r="BR55" s="56">
        <f>'R2地域間取引基本表'!BR56</f>
        <v>2794.5607936301049</v>
      </c>
      <c r="BS55" s="56">
        <f>'R2地域間取引基本表'!BS56</f>
        <v>17026.643858782936</v>
      </c>
      <c r="BT55" s="56">
        <f>'R2地域間取引基本表'!BT56</f>
        <v>416.21118203001561</v>
      </c>
      <c r="BU55" s="56">
        <f>'R2地域間取引基本表'!BU56</f>
        <v>5430.2400353377452</v>
      </c>
      <c r="BV55" s="56">
        <f>'R2地域間取引基本表'!BV56</f>
        <v>2006.0014347020426</v>
      </c>
      <c r="BW55" s="56">
        <f>'R2地域間取引基本表'!BW56</f>
        <v>537.07812950477432</v>
      </c>
      <c r="BX55" s="56">
        <f>'R2地域間取引基本表'!BX56</f>
        <v>7815.4127810694736</v>
      </c>
      <c r="BY55" s="56">
        <f>'R2地域間取引基本表'!BY56</f>
        <v>83703.285326612488</v>
      </c>
      <c r="BZ55" s="56">
        <f>'R2地域間取引基本表'!BZ56</f>
        <v>48518.332076641818</v>
      </c>
      <c r="CA55" s="56">
        <f>'R2地域間取引基本表'!CA56</f>
        <v>1997.2288336756487</v>
      </c>
      <c r="CB55" s="56">
        <f>'R2地域間取引基本表'!CB56</f>
        <v>56982.917333664438</v>
      </c>
      <c r="CC55" s="56">
        <f>'R2地域間取引基本表'!CC56</f>
        <v>38514.64270621079</v>
      </c>
      <c r="CD55" s="56">
        <f>'R2地域間取引基本表'!CD56</f>
        <v>7501.5486110140519</v>
      </c>
      <c r="CE55" s="56">
        <f>'R2地域間取引基本表'!CE56</f>
        <v>20250.087369258956</v>
      </c>
      <c r="CF55" s="61">
        <f>'R2地域間取引基本表'!CF56</f>
        <v>5926531.4184704702</v>
      </c>
      <c r="CG55" s="61">
        <f>'R2地域間取引基本表'!CG56</f>
        <v>6045443.9040320208</v>
      </c>
      <c r="CH55" s="56">
        <f>'R2地域間取引基本表'!CH56</f>
        <v>171.89563004519502</v>
      </c>
      <c r="CI55" s="56">
        <f>'R2地域間取引基本表'!CI56</f>
        <v>2483.6462889672894</v>
      </c>
      <c r="CJ55" s="56">
        <f>'R2地域間取引基本表'!CJ56</f>
        <v>0</v>
      </c>
      <c r="CK55" s="56">
        <f>'R2地域間取引基本表'!CK56</f>
        <v>0</v>
      </c>
      <c r="CL55" s="56">
        <f>'R2地域間取引基本表'!CL56</f>
        <v>0</v>
      </c>
      <c r="CM55" s="56">
        <f>'R2地域間取引基本表'!CM56</f>
        <v>-2684.027480562831</v>
      </c>
      <c r="CN55" s="340"/>
      <c r="CO55" s="56">
        <f>'R2地域間取引基本表'!CP56</f>
        <v>8842.7818346049226</v>
      </c>
      <c r="CP55" s="56">
        <f>'R2地域間取引基本表'!CQ56</f>
        <v>98908.152372247656</v>
      </c>
      <c r="CQ55" s="56">
        <f>'R2地域間取引基本表'!CR56</f>
        <v>0</v>
      </c>
      <c r="CR55" s="56">
        <f>'R2地域間取引基本表'!CS56</f>
        <v>0</v>
      </c>
      <c r="CS55" s="56">
        <f>'R2地域間取引基本表'!CT56</f>
        <v>0</v>
      </c>
      <c r="CT55" s="56">
        <f>'R2地域間取引基本表'!CU56</f>
        <v>-36558.352677324976</v>
      </c>
      <c r="CU55" s="341"/>
      <c r="CV55" s="61">
        <f>'R2地域間取引基本表'!CW56</f>
        <v>71192.581529527597</v>
      </c>
      <c r="CW55" s="61">
        <f>'R2地域間取引基本表'!CX56</f>
        <v>71164.09596797725</v>
      </c>
      <c r="CX55" s="56">
        <f>'R2地域間取引基本表'!CY56</f>
        <v>757585</v>
      </c>
      <c r="CY55" s="342">
        <f>'R2地域間取引基本表'!CZ56</f>
        <v>-577816</v>
      </c>
      <c r="CZ55" s="61">
        <f>'R2地域間取引基本表'!DA56</f>
        <v>6296376.9999999981</v>
      </c>
      <c r="DA55" s="59"/>
    </row>
    <row r="56" spans="1:105">
      <c r="A56" s="60"/>
      <c r="B56" s="69"/>
      <c r="C56" s="16" t="s">
        <v>15</v>
      </c>
      <c r="D56" s="17" t="s">
        <v>45</v>
      </c>
      <c r="E56" s="56">
        <f>'R2地域間取引基本表'!E57</f>
        <v>1.1957542159351608</v>
      </c>
      <c r="F56" s="56">
        <f>'R2地域間取引基本表'!F57</f>
        <v>0</v>
      </c>
      <c r="G56" s="56">
        <f>'R2地域間取引基本表'!G57</f>
        <v>3.5872626478054825</v>
      </c>
      <c r="H56" s="56">
        <f>'R2地域間取引基本表'!H57</f>
        <v>3.5872626478054825</v>
      </c>
      <c r="I56" s="56">
        <f>'R2地域間取引基本表'!I57</f>
        <v>0</v>
      </c>
      <c r="J56" s="56">
        <f>'R2地域間取引基本表'!J57</f>
        <v>2.3915084318703217</v>
      </c>
      <c r="K56" s="56">
        <f>'R2地域間取引基本表'!K57</f>
        <v>219.77962488888255</v>
      </c>
      <c r="L56" s="56">
        <f>'R2地域間取引基本表'!L57</f>
        <v>8.1311286683590929</v>
      </c>
      <c r="M56" s="56">
        <f>'R2地域間取引基本表'!M57</f>
        <v>0</v>
      </c>
      <c r="N56" s="56">
        <f>'R2地域間取引基本表'!N57</f>
        <v>251.82583787594487</v>
      </c>
      <c r="O56" s="56">
        <f>'R2地域間取引基本表'!O57</f>
        <v>391.48993029717167</v>
      </c>
      <c r="P56" s="56">
        <f>'R2地域間取引基本表'!P57</f>
        <v>282144.42517182406</v>
      </c>
      <c r="Q56" s="56">
        <f>'R2地域間取引基本表'!Q57</f>
        <v>36.11177732124186</v>
      </c>
      <c r="R56" s="56">
        <f>'R2地域間取引基本表'!R57</f>
        <v>27503.781871567822</v>
      </c>
      <c r="S56" s="56">
        <f>'R2地域間取引基本表'!S57</f>
        <v>37386.212164585551</v>
      </c>
      <c r="T56" s="56">
        <f>'R2地域間取引基本表'!T57</f>
        <v>16789.345795102407</v>
      </c>
      <c r="U56" s="56">
        <f>'R2地域間取引基本表'!U57</f>
        <v>952.29865757076209</v>
      </c>
      <c r="V56" s="56">
        <f>'R2地域間取引基本表'!V57</f>
        <v>314.96166047732135</v>
      </c>
      <c r="W56" s="56">
        <f>'R2地域間取引基本表'!W57</f>
        <v>14638.662262321426</v>
      </c>
      <c r="X56" s="56">
        <f>'R2地域間取引基本表'!X57</f>
        <v>1017.8259886040089</v>
      </c>
      <c r="Y56" s="56">
        <f>'R2地域間取引基本表'!Y57</f>
        <v>18677.920003750398</v>
      </c>
      <c r="Z56" s="56">
        <f>'R2地域間取引基本表'!Z57</f>
        <v>537.1327937980742</v>
      </c>
      <c r="AA56" s="56">
        <f>'R2地域間取引基本表'!AA57</f>
        <v>10152.431594975889</v>
      </c>
      <c r="AB56" s="56">
        <f>'R2地域間取引基本表'!AB57</f>
        <v>0</v>
      </c>
      <c r="AC56" s="56">
        <f>'R2地域間取引基本表'!AC57</f>
        <v>1.6740559023092252</v>
      </c>
      <c r="AD56" s="56">
        <f>'R2地域間取引基本表'!AD57</f>
        <v>0</v>
      </c>
      <c r="AE56" s="56">
        <f>'R2地域間取引基本表'!AE57</f>
        <v>0</v>
      </c>
      <c r="AF56" s="56">
        <f>'R2地域間取引基本表'!AF57</f>
        <v>0</v>
      </c>
      <c r="AG56" s="56">
        <f>'R2地域間取引基本表'!AG57</f>
        <v>0</v>
      </c>
      <c r="AH56" s="56">
        <f>'R2地域間取引基本表'!AH57</f>
        <v>132.25041628242877</v>
      </c>
      <c r="AI56" s="56">
        <f>'R2地域間取引基本表'!AI57</f>
        <v>0</v>
      </c>
      <c r="AJ56" s="56">
        <f>'R2地域間取引基本表'!AJ57</f>
        <v>10.761787943416447</v>
      </c>
      <c r="AK56" s="56">
        <f>'R2地域間取引基本表'!AK57</f>
        <v>0</v>
      </c>
      <c r="AL56" s="56">
        <f>'R2地域間取引基本表'!AL57</f>
        <v>1.9132067454962574</v>
      </c>
      <c r="AM56" s="56">
        <f>'R2地域間取引基本表'!AM57</f>
        <v>0.23915084318703217</v>
      </c>
      <c r="AN56" s="56">
        <f>'R2地域間取引基本表'!AN57</f>
        <v>80.354683310842802</v>
      </c>
      <c r="AO56" s="56">
        <f>'R2地域間取引基本表'!AO57</f>
        <v>21.523575886832894</v>
      </c>
      <c r="AP56" s="56">
        <f>'R2地域間取引基本表'!AP57</f>
        <v>0.23915084318703217</v>
      </c>
      <c r="AQ56" s="56">
        <f>'R2地域間取引基本表'!AQ57</f>
        <v>113.35749967065324</v>
      </c>
      <c r="AR56" s="61">
        <f>'R2地域間取引基本表'!AR57</f>
        <v>411395.41157900117</v>
      </c>
      <c r="AS56" s="56">
        <f>'R2地域間取引基本表'!AS57</f>
        <v>337.47518013598085</v>
      </c>
      <c r="AT56" s="56">
        <f>'R2地域間取引基本表'!AT57</f>
        <v>15.339780915271856</v>
      </c>
      <c r="AU56" s="56">
        <f>'R2地域間取引基本表'!AU57</f>
        <v>247.35396725875867</v>
      </c>
      <c r="AV56" s="56">
        <f>'R2地域間取引基本表'!AV57</f>
        <v>1905.967778722528</v>
      </c>
      <c r="AW56" s="56">
        <f>'R2地域間取引基本表'!AW57</f>
        <v>0</v>
      </c>
      <c r="AX56" s="56">
        <f>'R2地域間取引基本表'!AX57</f>
        <v>471.69826314460954</v>
      </c>
      <c r="AY56" s="56">
        <f>'R2地域間取引基本表'!AY57</f>
        <v>98435.374133299498</v>
      </c>
      <c r="AZ56" s="56">
        <f>'R2地域間取引基本表'!AZ57</f>
        <v>701.79497687368735</v>
      </c>
      <c r="BA56" s="56">
        <f>'R2地域間取引基本表'!BA57</f>
        <v>-5.7524178432269455</v>
      </c>
      <c r="BB56" s="56">
        <f>'R2地域間取引基本表'!BB57</f>
        <v>23179.367699282979</v>
      </c>
      <c r="BC56" s="56">
        <f>'R2地域間取引基本表'!BC57</f>
        <v>44389.491023567934</v>
      </c>
      <c r="BD56" s="56">
        <f>'R2地域間取引基本表'!BD57</f>
        <v>8853311.412115328</v>
      </c>
      <c r="BE56" s="56">
        <f>'R2地域間取引基本表'!BE57</f>
        <v>7862.5964553840304</v>
      </c>
      <c r="BF56" s="56">
        <f>'R2地域間取引基本表'!BF57</f>
        <v>2132902.5801104456</v>
      </c>
      <c r="BG56" s="56">
        <f>'R2地域間取引基本表'!BG57</f>
        <v>811505.08997971169</v>
      </c>
      <c r="BH56" s="56">
        <f>'R2地域間取引基本表'!BH57</f>
        <v>1160490.8582199896</v>
      </c>
      <c r="BI56" s="56">
        <f>'R2地域間取引基本表'!BI57</f>
        <v>109220.19885304282</v>
      </c>
      <c r="BJ56" s="56">
        <f>'R2地域間取引基本表'!BJ57</f>
        <v>77551.221153464066</v>
      </c>
      <c r="BK56" s="56">
        <f>'R2地域間取引基本表'!BK57</f>
        <v>582639.39366908441</v>
      </c>
      <c r="BL56" s="56">
        <f>'R2地域間取引基本表'!BL57</f>
        <v>37732.026106339945</v>
      </c>
      <c r="BM56" s="56">
        <f>'R2地域間取引基本表'!BM57</f>
        <v>2262512.224008806</v>
      </c>
      <c r="BN56" s="56">
        <f>'R2地域間取引基本表'!BN57</f>
        <v>26297.178170311981</v>
      </c>
      <c r="BO56" s="56">
        <f>'R2地域間取引基本表'!BO57</f>
        <v>1235289.5474354697</v>
      </c>
      <c r="BP56" s="56">
        <f>'R2地域間取引基本表'!BP57</f>
        <v>0</v>
      </c>
      <c r="BQ56" s="56">
        <f>'R2地域間取引基本表'!BQ57</f>
        <v>120.80077470776587</v>
      </c>
      <c r="BR56" s="56">
        <f>'R2地域間取引基本表'!BR57</f>
        <v>0</v>
      </c>
      <c r="BS56" s="56">
        <f>'R2地域間取引基本表'!BS57</f>
        <v>0</v>
      </c>
      <c r="BT56" s="56">
        <f>'R2地域間取引基本表'!BT57</f>
        <v>0</v>
      </c>
      <c r="BU56" s="56">
        <f>'R2地域間取引基本表'!BU57</f>
        <v>0</v>
      </c>
      <c r="BV56" s="56">
        <f>'R2地域間取引基本表'!BV57</f>
        <v>12386.873089082022</v>
      </c>
      <c r="BW56" s="56">
        <f>'R2地域間取引基本表'!BW57</f>
        <v>0</v>
      </c>
      <c r="BX56" s="56">
        <f>'R2地域間取引基本表'!BX57</f>
        <v>1564.6576533577293</v>
      </c>
      <c r="BY56" s="56">
        <f>'R2地域間取引基本表'!BY57</f>
        <v>0</v>
      </c>
      <c r="BZ56" s="56">
        <f>'R2地域間取引基本表'!BZ57</f>
        <v>197.49967928412514</v>
      </c>
      <c r="CA56" s="56">
        <f>'R2地域間取引基本表'!CA57</f>
        <v>21.092198758498803</v>
      </c>
      <c r="CB56" s="56">
        <f>'R2地域間取引基本表'!CB57</f>
        <v>11084.909183898324</v>
      </c>
      <c r="CC56" s="56">
        <f>'R2地域間取引基本表'!CC57</f>
        <v>1600.1308967242953</v>
      </c>
      <c r="CD56" s="56">
        <f>'R2地域間取引基本表'!CD57</f>
        <v>33.555770752157187</v>
      </c>
      <c r="CE56" s="56">
        <f>'R2地域間取引基本表'!CE57</f>
        <v>18107.65263417122</v>
      </c>
      <c r="CF56" s="61">
        <f>'R2地域間取引基本表'!CF57</f>
        <v>17512109.608543467</v>
      </c>
      <c r="CG56" s="61">
        <f>'R2地域間取引基本表'!CG57</f>
        <v>17923505.020122468</v>
      </c>
      <c r="CH56" s="56">
        <f>'R2地域間取引基本表'!CH57</f>
        <v>0</v>
      </c>
      <c r="CI56" s="56">
        <f>'R2地域間取引基本表'!CI57</f>
        <v>-342.22485660064302</v>
      </c>
      <c r="CJ56" s="56">
        <f>'R2地域間取引基本表'!CJ57</f>
        <v>0</v>
      </c>
      <c r="CK56" s="56">
        <f>'R2地域間取引基本表'!CK57</f>
        <v>-206.14802682722171</v>
      </c>
      <c r="CL56" s="56">
        <f>'R2地域間取引基本表'!CL57</f>
        <v>-1237.6056134928915</v>
      </c>
      <c r="CM56" s="56">
        <f>'R2地域間取引基本表'!CM57</f>
        <v>-6603.4330820803325</v>
      </c>
      <c r="CN56" s="340"/>
      <c r="CO56" s="56">
        <f>'R2地域間取引基本表'!CP57</f>
        <v>0</v>
      </c>
      <c r="CP56" s="56">
        <f>'R2地域間取引基本表'!CQ57</f>
        <v>-30499.319404789268</v>
      </c>
      <c r="CQ56" s="56">
        <f>'R2地域間取引基本表'!CR57</f>
        <v>0</v>
      </c>
      <c r="CR56" s="56">
        <f>'R2地域間取引基本表'!CS57</f>
        <v>-25016.306463886784</v>
      </c>
      <c r="CS56" s="56">
        <f>'R2地域間取引基本表'!CT57</f>
        <v>-150263.70016446707</v>
      </c>
      <c r="CT56" s="56">
        <f>'R2地域間取引基本表'!CU57</f>
        <v>-320767.28251032816</v>
      </c>
      <c r="CU56" s="341"/>
      <c r="CV56" s="61">
        <f>'R2地域間取引基本表'!CW57</f>
        <v>-526546.60854347132</v>
      </c>
      <c r="CW56" s="61">
        <f>'R2地域間取引基本表'!CX57</f>
        <v>-534936.02012247243</v>
      </c>
      <c r="CX56" s="56">
        <f>'R2地域間取引基本表'!CY57</f>
        <v>2306115</v>
      </c>
      <c r="CY56" s="342">
        <f>'R2地域間取引基本表'!CZ57</f>
        <v>-815719</v>
      </c>
      <c r="CZ56" s="61">
        <f>'R2地域間取引基本表'!DA57</f>
        <v>18878964.999999996</v>
      </c>
      <c r="DA56" s="59"/>
    </row>
    <row r="57" spans="1:105">
      <c r="A57" s="60"/>
      <c r="B57" s="69"/>
      <c r="C57" s="16" t="s">
        <v>16</v>
      </c>
      <c r="D57" s="17" t="s">
        <v>46</v>
      </c>
      <c r="E57" s="56">
        <f>'R2地域間取引基本表'!E58</f>
        <v>0</v>
      </c>
      <c r="F57" s="56">
        <f>'R2地域間取引基本表'!F58</f>
        <v>0</v>
      </c>
      <c r="G57" s="56">
        <f>'R2地域間取引基本表'!G58</f>
        <v>0</v>
      </c>
      <c r="H57" s="56">
        <f>'R2地域間取引基本表'!H58</f>
        <v>0.56728278252173581</v>
      </c>
      <c r="I57" s="56">
        <f>'R2地域間取引基本表'!I58</f>
        <v>1636.6108275752076</v>
      </c>
      <c r="J57" s="56">
        <f>'R2地域間取引基本表'!J58</f>
        <v>0.56728278252173581</v>
      </c>
      <c r="K57" s="56">
        <f>'R2地域間取引基本表'!K58</f>
        <v>171.31940032156419</v>
      </c>
      <c r="L57" s="56">
        <f>'R2地域間取引基本表'!L58</f>
        <v>6274.714857472919</v>
      </c>
      <c r="M57" s="56">
        <f>'R2地域間取引基本表'!M58</f>
        <v>0.56728278252173581</v>
      </c>
      <c r="N57" s="56">
        <f>'R2地域間取引基本表'!N58</f>
        <v>681.30662180860463</v>
      </c>
      <c r="O57" s="56">
        <f>'R2地域間取引基本表'!O58</f>
        <v>1444.869247082861</v>
      </c>
      <c r="P57" s="56">
        <f>'R2地域間取引基本表'!P58</f>
        <v>14663.692645404348</v>
      </c>
      <c r="Q57" s="56">
        <f>'R2地域間取引基本表'!Q58</f>
        <v>72252.538878663399</v>
      </c>
      <c r="R57" s="56">
        <f>'R2地域間取引基本表'!R58</f>
        <v>24495.837832071073</v>
      </c>
      <c r="S57" s="56">
        <f>'R2地域間取引基本表'!S58</f>
        <v>26443.319624468189</v>
      </c>
      <c r="T57" s="56">
        <f>'R2地域間取引基本表'!T58</f>
        <v>8096.8271549327346</v>
      </c>
      <c r="U57" s="56">
        <f>'R2地域間取引基本表'!U58</f>
        <v>2620.2791724678973</v>
      </c>
      <c r="V57" s="56">
        <f>'R2地域間取引基本表'!V58</f>
        <v>4642.0750093753641</v>
      </c>
      <c r="W57" s="56">
        <f>'R2地域間取引基本表'!W58</f>
        <v>48178.759436788496</v>
      </c>
      <c r="X57" s="56">
        <f>'R2地域間取引基本表'!X58</f>
        <v>11303.676724528106</v>
      </c>
      <c r="Y57" s="56">
        <f>'R2地域間取引基本表'!Y58</f>
        <v>14183.204128608437</v>
      </c>
      <c r="Z57" s="56">
        <f>'R2地域間取引基本表'!Z58</f>
        <v>3934.6733795707592</v>
      </c>
      <c r="AA57" s="56">
        <f>'R2地域間取引基本表'!AA58</f>
        <v>10222.435741041678</v>
      </c>
      <c r="AB57" s="56">
        <f>'R2地域間取引基本表'!AB58</f>
        <v>273.99758395799836</v>
      </c>
      <c r="AC57" s="56">
        <f>'R2地域間取引基本表'!AC58</f>
        <v>20.989462953304223</v>
      </c>
      <c r="AD57" s="56">
        <f>'R2地域間取引基本表'!AD58</f>
        <v>0.56728278252173581</v>
      </c>
      <c r="AE57" s="56">
        <f>'R2地域間取引基本表'!AE58</f>
        <v>21.55674573582596</v>
      </c>
      <c r="AF57" s="56">
        <f>'R2地域間取引基本表'!AF58</f>
        <v>0</v>
      </c>
      <c r="AG57" s="56">
        <f>'R2地域間取引基本表'!AG58</f>
        <v>0</v>
      </c>
      <c r="AH57" s="56">
        <f>'R2地域間取引基本表'!AH58</f>
        <v>18.720331823217279</v>
      </c>
      <c r="AI57" s="56">
        <f>'R2地域間取引基本表'!AI58</f>
        <v>40.277077559043242</v>
      </c>
      <c r="AJ57" s="56">
        <f>'R2地域間取引基本表'!AJ58</f>
        <v>156.00276519347733</v>
      </c>
      <c r="AK57" s="56">
        <f>'R2地域間取引基本表'!AK58</f>
        <v>78.852306770521267</v>
      </c>
      <c r="AL57" s="56">
        <f>'R2地域間取引基本表'!AL58</f>
        <v>2919.804481639374</v>
      </c>
      <c r="AM57" s="56">
        <f>'R2地域間取引基本表'!AM58</f>
        <v>22.124028518347693</v>
      </c>
      <c r="AN57" s="56">
        <f>'R2地域間取引基本表'!AN58</f>
        <v>462.33546775521467</v>
      </c>
      <c r="AO57" s="56">
        <f>'R2地域間取引基本表'!AO58</f>
        <v>324.48575160243286</v>
      </c>
      <c r="AP57" s="56">
        <f>'R2地域間取引基本表'!AP58</f>
        <v>30.065987473651994</v>
      </c>
      <c r="AQ57" s="56">
        <f>'R2地域間取引基本表'!AQ58</f>
        <v>234.8550719639986</v>
      </c>
      <c r="AR57" s="61">
        <f>'R2地域間取引基本表'!AR58</f>
        <v>255852.47687625809</v>
      </c>
      <c r="AS57" s="56">
        <f>'R2地域間取引基本表'!AS58</f>
        <v>0</v>
      </c>
      <c r="AT57" s="56">
        <f>'R2地域間取引基本表'!AT58</f>
        <v>0</v>
      </c>
      <c r="AU57" s="56">
        <f>'R2地域間取引基本表'!AU58</f>
        <v>0</v>
      </c>
      <c r="AV57" s="56">
        <f>'R2地域間取引基本表'!AV58</f>
        <v>462.36834953245972</v>
      </c>
      <c r="AW57" s="56">
        <f>'R2地域間取引基本表'!AW58</f>
        <v>42843.188702006664</v>
      </c>
      <c r="AX57" s="56">
        <f>'R2地域間取引基本表'!AX58</f>
        <v>22.578496898612684</v>
      </c>
      <c r="AY57" s="56">
        <f>'R2地域間取引基本表'!AY58</f>
        <v>25777.77174176828</v>
      </c>
      <c r="AZ57" s="56">
        <f>'R2地域間取引基本表'!AZ58</f>
        <v>132308.02847831391</v>
      </c>
      <c r="BA57" s="56">
        <f>'R2地域間取引基本表'!BA58</f>
        <v>220.87660009512408</v>
      </c>
      <c r="BB57" s="56">
        <f>'R2地域間取引基本表'!BB58</f>
        <v>32347.13266548637</v>
      </c>
      <c r="BC57" s="56">
        <f>'R2地域間取引基本表'!BC58</f>
        <v>51776.420083631681</v>
      </c>
      <c r="BD57" s="56">
        <f>'R2地域間取引基本表'!BD58</f>
        <v>173448.01317514264</v>
      </c>
      <c r="BE57" s="56">
        <f>'R2地域間取引基本表'!BE58</f>
        <v>3211793.1471752105</v>
      </c>
      <c r="BF57" s="56">
        <f>'R2地域間取引基本表'!BF58</f>
        <v>585885.48932698765</v>
      </c>
      <c r="BG57" s="56">
        <f>'R2地域間取引基本表'!BG58</f>
        <v>277126.50758601568</v>
      </c>
      <c r="BH57" s="56">
        <f>'R2地域間取引基本表'!BH58</f>
        <v>276856.54729701049</v>
      </c>
      <c r="BI57" s="56">
        <f>'R2地域間取引基本表'!BI58</f>
        <v>245734.54350671844</v>
      </c>
      <c r="BJ57" s="56">
        <f>'R2地域間取引基本表'!BJ58</f>
        <v>618386.7447756516</v>
      </c>
      <c r="BK57" s="56">
        <f>'R2地域間取引基本表'!BK58</f>
        <v>904112.714658704</v>
      </c>
      <c r="BL57" s="56">
        <f>'R2地域間取引基本表'!BL58</f>
        <v>171401.22334759447</v>
      </c>
      <c r="BM57" s="56">
        <f>'R2地域間取引基本表'!BM58</f>
        <v>1041336.9654182463</v>
      </c>
      <c r="BN57" s="56">
        <f>'R2地域間取引基本表'!BN58</f>
        <v>96853.898304822796</v>
      </c>
      <c r="BO57" s="56">
        <f>'R2地域間取引基本表'!BO58</f>
        <v>584677.0489060228</v>
      </c>
      <c r="BP57" s="56">
        <f>'R2地域間取引基本表'!BP58</f>
        <v>12939.442070461468</v>
      </c>
      <c r="BQ57" s="56">
        <f>'R2地域間取引基本表'!BQ58</f>
        <v>955.16858618913648</v>
      </c>
      <c r="BR57" s="56">
        <f>'R2地域間取引基本表'!BR58</f>
        <v>20.615149342211581</v>
      </c>
      <c r="BS57" s="56">
        <f>'R2地域間取引基本表'!BS58</f>
        <v>1194.696988070071</v>
      </c>
      <c r="BT57" s="56">
        <f>'R2地域間取引基本表'!BT58</f>
        <v>0</v>
      </c>
      <c r="BU57" s="56">
        <f>'R2地域間取引基本表'!BU58</f>
        <v>0</v>
      </c>
      <c r="BV57" s="56">
        <f>'R2地域間取引基本表'!BV58</f>
        <v>716.62185808640254</v>
      </c>
      <c r="BW57" s="56">
        <f>'R2地域間取引基本表'!BW58</f>
        <v>3255.2302485130285</v>
      </c>
      <c r="BX57" s="56">
        <f>'R2地域間取引基本表'!BX58</f>
        <v>9600.7695508013931</v>
      </c>
      <c r="BY57" s="56">
        <f>'R2地域間取引基本表'!BY58</f>
        <v>4192.7287066945555</v>
      </c>
      <c r="BZ57" s="56">
        <f>'R2地域間取引基本表'!BZ58</f>
        <v>108024.36422696688</v>
      </c>
      <c r="CA57" s="56">
        <f>'R2地域間取引基本表'!CA58</f>
        <v>952.22356485453486</v>
      </c>
      <c r="CB57" s="56">
        <f>'R2地域間取引基本表'!CB58</f>
        <v>26419.786392711441</v>
      </c>
      <c r="CC57" s="56">
        <f>'R2地域間取引基本表'!CC58</f>
        <v>12938.460396683267</v>
      </c>
      <c r="CD57" s="56">
        <f>'R2地域間取引基本表'!CD58</f>
        <v>1352.7464663603598</v>
      </c>
      <c r="CE57" s="56">
        <f>'R2地域間取引基本表'!CE58</f>
        <v>16148.533651399071</v>
      </c>
      <c r="CF57" s="61">
        <f>'R2地域間取引基本表'!CF58</f>
        <v>8672082.5964529943</v>
      </c>
      <c r="CG57" s="61">
        <f>'R2地域間取引基本表'!CG58</f>
        <v>8927935.0733292531</v>
      </c>
      <c r="CH57" s="56">
        <f>'R2地域間取引基本表'!CH58</f>
        <v>27.229573561043317</v>
      </c>
      <c r="CI57" s="56">
        <f>'R2地域間取引基本表'!CI58</f>
        <v>4536.5604118263209</v>
      </c>
      <c r="CJ57" s="56">
        <f>'R2地域間取引基本表'!CJ58</f>
        <v>0</v>
      </c>
      <c r="CK57" s="56">
        <f>'R2地域間取引基本表'!CK58</f>
        <v>0</v>
      </c>
      <c r="CL57" s="56">
        <f>'R2地域間取引基本表'!CL58</f>
        <v>-4756.0988486622327</v>
      </c>
      <c r="CM57" s="56">
        <f>'R2地域間取引基本表'!CM58</f>
        <v>7548.8319870167379</v>
      </c>
      <c r="CN57" s="340"/>
      <c r="CO57" s="56">
        <f>'R2地域間取引基本表'!CP58</f>
        <v>1216.2938111904832</v>
      </c>
      <c r="CP57" s="56">
        <f>'R2地域間取引基本表'!CQ58</f>
        <v>176142.70769630314</v>
      </c>
      <c r="CQ57" s="56">
        <f>'R2地域間取引基本表'!CR58</f>
        <v>0</v>
      </c>
      <c r="CR57" s="56">
        <f>'R2地域間取引基本表'!CS58</f>
        <v>0</v>
      </c>
      <c r="CS57" s="56">
        <f>'R2地域間取引基本表'!CT58</f>
        <v>-59429.548858483184</v>
      </c>
      <c r="CT57" s="56">
        <f>'R2地域間取引基本表'!CU58</f>
        <v>-24263.049102004828</v>
      </c>
      <c r="CU57" s="341"/>
      <c r="CV57" s="61">
        <f>'R2地域間取引基本表'!CW58</f>
        <v>93666.403547005641</v>
      </c>
      <c r="CW57" s="61">
        <f>'R2地域間取引基本表'!CX58</f>
        <v>101022.9266707475</v>
      </c>
      <c r="CX57" s="56">
        <f>'R2地域間取引基本表'!CY58</f>
        <v>2658270</v>
      </c>
      <c r="CY57" s="342">
        <f>'R2地域間取引基本表'!CZ58</f>
        <v>-3719942</v>
      </c>
      <c r="CZ57" s="61">
        <f>'R2地域間取引基本表'!DA58</f>
        <v>7967286</v>
      </c>
      <c r="DA57" s="59"/>
    </row>
    <row r="58" spans="1:105">
      <c r="A58" s="60"/>
      <c r="B58" s="69"/>
      <c r="C58" s="16" t="s">
        <v>17</v>
      </c>
      <c r="D58" s="17" t="s">
        <v>47</v>
      </c>
      <c r="E58" s="56">
        <f>'R2地域間取引基本表'!E59</f>
        <v>285.90212563509385</v>
      </c>
      <c r="F58" s="56">
        <f>'R2地域間取引基本表'!F59</f>
        <v>7.4745653760808857</v>
      </c>
      <c r="G58" s="56">
        <f>'R2地域間取引基本表'!G59</f>
        <v>57.92788166462686</v>
      </c>
      <c r="H58" s="56">
        <f>'R2地域間取引基本表'!H59</f>
        <v>34.881305088377466</v>
      </c>
      <c r="I58" s="56">
        <f>'R2地域間取引基本表'!I59</f>
        <v>17066.30139493668</v>
      </c>
      <c r="J58" s="56">
        <f>'R2地域間取引基本表'!J59</f>
        <v>48.584674944525752</v>
      </c>
      <c r="K58" s="56">
        <f>'R2地域間取引基本表'!K59</f>
        <v>1333.5870391824312</v>
      </c>
      <c r="L58" s="56">
        <f>'R2地域間取引基本表'!L59</f>
        <v>15077.44412445116</v>
      </c>
      <c r="M58" s="56">
        <f>'R2地域間取引基本表'!M59</f>
        <v>81.597338688882999</v>
      </c>
      <c r="N58" s="56">
        <f>'R2地域間取引基本表'!N59</f>
        <v>2389.9922790018632</v>
      </c>
      <c r="O58" s="56">
        <f>'R2地域間取引基本表'!O59</f>
        <v>1532.2859020965814</v>
      </c>
      <c r="P58" s="56">
        <f>'R2地域間取引基本表'!P59</f>
        <v>773.61751642437162</v>
      </c>
      <c r="Q58" s="56">
        <f>'R2地域間取引基本表'!Q59</f>
        <v>290.88516921914777</v>
      </c>
      <c r="R58" s="56">
        <f>'R2地域間取引基本表'!R59</f>
        <v>39251.434311592755</v>
      </c>
      <c r="S58" s="56">
        <f>'R2地域間取引基本表'!S59</f>
        <v>27725.654501676032</v>
      </c>
      <c r="T58" s="56">
        <f>'R2地域間取引基本表'!T59</f>
        <v>17835.558748225005</v>
      </c>
      <c r="U58" s="56">
        <f>'R2地域間取引基本表'!U59</f>
        <v>4827.9463525002448</v>
      </c>
      <c r="V58" s="56">
        <f>'R2地域間取引基本表'!V59</f>
        <v>2820.4026685745207</v>
      </c>
      <c r="W58" s="56">
        <f>'R2地域間取引基本表'!W59</f>
        <v>24225.066383878147</v>
      </c>
      <c r="X58" s="56">
        <f>'R2地域間取引基本表'!X59</f>
        <v>6086.7877379218671</v>
      </c>
      <c r="Y58" s="56">
        <f>'R2地域間取引基本表'!Y59</f>
        <v>14696.86417071904</v>
      </c>
      <c r="Z58" s="56">
        <f>'R2地域間取引基本表'!Z59</f>
        <v>4043.1169880117523</v>
      </c>
      <c r="AA58" s="56">
        <f>'R2地域間取引基本表'!AA59</f>
        <v>126124.57039509284</v>
      </c>
      <c r="AB58" s="56">
        <f>'R2地域間取引基本表'!AB59</f>
        <v>569.3127294781608</v>
      </c>
      <c r="AC58" s="56">
        <f>'R2地域間取引基本表'!AC59</f>
        <v>85.957501824930176</v>
      </c>
      <c r="AD58" s="56">
        <f>'R2地域間取引基本表'!AD59</f>
        <v>20.555054784222435</v>
      </c>
      <c r="AE58" s="56">
        <f>'R2地域間取引基本表'!AE59</f>
        <v>4917.6411370132155</v>
      </c>
      <c r="AF58" s="56">
        <f>'R2地域間取引基本表'!AF59</f>
        <v>84.088860480909958</v>
      </c>
      <c r="AG58" s="56">
        <f>'R2地域間取引基本表'!AG59</f>
        <v>632.22365472684157</v>
      </c>
      <c r="AH58" s="56">
        <f>'R2地域間取引基本表'!AH59</f>
        <v>2276.0051570166297</v>
      </c>
      <c r="AI58" s="56">
        <f>'R2地域間取引基本表'!AI59</f>
        <v>302.71989773127586</v>
      </c>
      <c r="AJ58" s="56">
        <f>'R2地域間取引基本表'!AJ59</f>
        <v>3177.3131652823831</v>
      </c>
      <c r="AK58" s="56">
        <f>'R2地域間取引基本表'!AK59</f>
        <v>224.85984173043329</v>
      </c>
      <c r="AL58" s="56">
        <f>'R2地域間取引基本表'!AL59</f>
        <v>734.99892864795368</v>
      </c>
      <c r="AM58" s="56">
        <f>'R2地域間取引基本表'!AM59</f>
        <v>255.38098368276357</v>
      </c>
      <c r="AN58" s="56">
        <f>'R2地域間取引基本表'!AN59</f>
        <v>1719.7729169466104</v>
      </c>
      <c r="AO58" s="56">
        <f>'R2地域間取引基本表'!AO59</f>
        <v>2572.4962502678381</v>
      </c>
      <c r="AP58" s="56">
        <f>'R2地域間取引基本表'!AP59</f>
        <v>13.080489408141549</v>
      </c>
      <c r="AQ58" s="56">
        <f>'R2地域間取引基本表'!AQ59</f>
        <v>358.77913805188251</v>
      </c>
      <c r="AR58" s="61">
        <f>'R2地域間取引基本表'!AR59</f>
        <v>324563.06928197632</v>
      </c>
      <c r="AS58" s="56">
        <f>'R2地域間取引基本表'!AS59</f>
        <v>24848.552587982213</v>
      </c>
      <c r="AT58" s="56">
        <f>'R2地域間取引基本表'!AT59</f>
        <v>700.54121883513926</v>
      </c>
      <c r="AU58" s="56">
        <f>'R2地域間取引基本表'!AU59</f>
        <v>2127.5696275733862</v>
      </c>
      <c r="AV58" s="56">
        <f>'R2地域間取引基本表'!AV59</f>
        <v>5421.7469913139312</v>
      </c>
      <c r="AW58" s="56">
        <f>'R2地域間取引基本表'!AW59</f>
        <v>372326.60674912535</v>
      </c>
      <c r="AX58" s="56">
        <f>'R2地域間取引基本表'!AX59</f>
        <v>3601.6851689905379</v>
      </c>
      <c r="AY58" s="56">
        <f>'R2地域間取引基本表'!AY59</f>
        <v>129692.37782607577</v>
      </c>
      <c r="AZ58" s="56">
        <f>'R2地域間取引基本表'!AZ59</f>
        <v>321174.60526957188</v>
      </c>
      <c r="BA58" s="56">
        <f>'R2地域間取引基本表'!BA59</f>
        <v>5862.8284994693895</v>
      </c>
      <c r="BB58" s="56">
        <f>'R2地域間取引基本表'!BB59</f>
        <v>81017.736102567564</v>
      </c>
      <c r="BC58" s="56">
        <f>'R2地域間取引基本表'!BC59</f>
        <v>57723.058892989226</v>
      </c>
      <c r="BD58" s="56">
        <f>'R2地域間取引基本表'!BD59</f>
        <v>19543.081985528432</v>
      </c>
      <c r="BE58" s="56">
        <f>'R2地域間取引基本表'!BE59</f>
        <v>16140.315928058984</v>
      </c>
      <c r="BF58" s="56">
        <f>'R2地域間取引基本表'!BF59</f>
        <v>783170.48802959512</v>
      </c>
      <c r="BG58" s="56">
        <f>'R2地域間取引基本表'!BG59</f>
        <v>276694.56220205186</v>
      </c>
      <c r="BH58" s="56">
        <f>'R2地域間取引基本表'!BH59</f>
        <v>451432.02868779458</v>
      </c>
      <c r="BI58" s="56">
        <f>'R2地域間取引基本表'!BI59</f>
        <v>183724.38209417369</v>
      </c>
      <c r="BJ58" s="56">
        <f>'R2地域間取引基本表'!BJ59</f>
        <v>248646.00651568695</v>
      </c>
      <c r="BK58" s="56">
        <f>'R2地域間取引基本表'!BK59</f>
        <v>396720.62436247244</v>
      </c>
      <c r="BL58" s="56">
        <f>'R2地域間取引基本表'!BL59</f>
        <v>133470.87998308506</v>
      </c>
      <c r="BM58" s="56">
        <f>'R2地域間取引基本表'!BM59</f>
        <v>449903.13831856725</v>
      </c>
      <c r="BN58" s="56">
        <f>'R2地域間取引基本表'!BN59</f>
        <v>90449.577066719678</v>
      </c>
      <c r="BO58" s="56">
        <f>'R2地域間取引基本表'!BO59</f>
        <v>6015740.5994775137</v>
      </c>
      <c r="BP58" s="56">
        <f>'R2地域間取引基本表'!BP59</f>
        <v>11697.789104087999</v>
      </c>
      <c r="BQ58" s="56">
        <f>'R2地域間取引基本表'!BQ59</f>
        <v>3025.1080341468019</v>
      </c>
      <c r="BR58" s="56">
        <f>'R2地域間取引基本表'!BR59</f>
        <v>846.60742632888582</v>
      </c>
      <c r="BS58" s="56">
        <f>'R2地域間取引基本表'!BS59</f>
        <v>251971.8956218439</v>
      </c>
      <c r="BT58" s="56">
        <f>'R2地域間取引基本表'!BT59</f>
        <v>3864.9887272358437</v>
      </c>
      <c r="BU58" s="56">
        <f>'R2地域間取引基本表'!BU59</f>
        <v>23535.878644321307</v>
      </c>
      <c r="BV58" s="56">
        <f>'R2地域間取引基本表'!BV59</f>
        <v>70642.230561054545</v>
      </c>
      <c r="BW58" s="56">
        <f>'R2地域間取引基本表'!BW59</f>
        <v>22802.664721178353</v>
      </c>
      <c r="BX58" s="56">
        <f>'R2地域間取引基本表'!BX59</f>
        <v>163551.87006977416</v>
      </c>
      <c r="BY58" s="56">
        <f>'R2地域間取引基本表'!BY59</f>
        <v>9153.1620156443096</v>
      </c>
      <c r="BZ58" s="56">
        <f>'R2地域間取引基本表'!BZ59</f>
        <v>25438.583189305635</v>
      </c>
      <c r="CA58" s="56">
        <f>'R2地域間取引基本表'!CA59</f>
        <v>9899.829405266948</v>
      </c>
      <c r="CB58" s="56">
        <f>'R2地域間取引基本表'!CB59</f>
        <v>89301.22760648925</v>
      </c>
      <c r="CC58" s="56">
        <f>'R2地域間取引基本表'!CC59</f>
        <v>91977.506474055583</v>
      </c>
      <c r="CD58" s="56">
        <f>'R2地域間取引基本表'!CD59</f>
        <v>534.2948116218621</v>
      </c>
      <c r="CE58" s="56">
        <f>'R2地域間取引基本表'!CE59</f>
        <v>21990.651922940095</v>
      </c>
      <c r="CF58" s="61">
        <f>'R2地域間取引基本表'!CF59</f>
        <v>10870367.281921035</v>
      </c>
      <c r="CG58" s="61">
        <f>'R2地域間取引基本表'!CG59</f>
        <v>11194930.351203011</v>
      </c>
      <c r="CH58" s="56">
        <f>'R2地域間取引基本表'!CH59</f>
        <v>702.60914535160316</v>
      </c>
      <c r="CI58" s="56">
        <f>'R2地域間取引基本表'!CI59</f>
        <v>16786.005193333647</v>
      </c>
      <c r="CJ58" s="56">
        <f>'R2地域間取引基本表'!CJ59</f>
        <v>7.4745653760808857</v>
      </c>
      <c r="CK58" s="56">
        <f>'R2地域間取引基本表'!CK59</f>
        <v>538.16870707782368</v>
      </c>
      <c r="CL58" s="56">
        <f>'R2地域間取引基本表'!CL59</f>
        <v>8719.0805111983518</v>
      </c>
      <c r="CM58" s="56">
        <f>'R2地域間取引基本表'!CM59</f>
        <v>-8292.4074043137352</v>
      </c>
      <c r="CN58" s="340"/>
      <c r="CO58" s="56">
        <f>'R2地域間取引基本表'!CP59</f>
        <v>28013.000096382915</v>
      </c>
      <c r="CP58" s="56">
        <f>'R2地域間取引基本表'!CQ59</f>
        <v>236841.55064165287</v>
      </c>
      <c r="CQ58" s="56">
        <f>'R2地域間取引基本表'!CR59</f>
        <v>508.34884055389398</v>
      </c>
      <c r="CR58" s="56">
        <f>'R2地域間取引基本表'!CS59</f>
        <v>25793.178127234532</v>
      </c>
      <c r="CS58" s="56">
        <f>'R2地域間取引基本表'!CT59</f>
        <v>387505.96078577812</v>
      </c>
      <c r="CT58" s="56">
        <f>'R2地域間取引基本表'!CU59</f>
        <v>-123121.32041263999</v>
      </c>
      <c r="CU58" s="341"/>
      <c r="CV58" s="61">
        <f>'R2地域間取引基本表'!CW59</f>
        <v>555540.71807896229</v>
      </c>
      <c r="CW58" s="61">
        <f>'R2地域間取引基本表'!CX59</f>
        <v>574001.64879698609</v>
      </c>
      <c r="CX58" s="56">
        <f>'R2地域間取引基本表'!CY59</f>
        <v>708931</v>
      </c>
      <c r="CY58" s="342">
        <f>'R2地域間取引基本表'!CZ59</f>
        <v>-1079940</v>
      </c>
      <c r="CZ58" s="61">
        <f>'R2地域間取引基本表'!DA59</f>
        <v>11397922.999999998</v>
      </c>
      <c r="DA58" s="59"/>
    </row>
    <row r="59" spans="1:105">
      <c r="A59" s="60"/>
      <c r="B59" s="69"/>
      <c r="C59" s="16" t="s">
        <v>18</v>
      </c>
      <c r="D59" s="17" t="s">
        <v>165</v>
      </c>
      <c r="E59" s="56">
        <f>'R2地域間取引基本表'!E60</f>
        <v>0</v>
      </c>
      <c r="F59" s="56">
        <f>'R2地域間取引基本表'!F60</f>
        <v>0</v>
      </c>
      <c r="G59" s="56">
        <f>'R2地域間取引基本表'!G60</f>
        <v>0</v>
      </c>
      <c r="H59" s="56">
        <f>'R2地域間取引基本表'!H60</f>
        <v>14.395654971135455</v>
      </c>
      <c r="I59" s="56">
        <f>'R2地域間取引基本表'!I60</f>
        <v>0</v>
      </c>
      <c r="J59" s="56">
        <f>'R2地域間取引基本表'!J60</f>
        <v>0</v>
      </c>
      <c r="K59" s="56">
        <f>'R2地域間取引基本表'!K60</f>
        <v>10.519901709675908</v>
      </c>
      <c r="L59" s="56">
        <f>'R2地域間取引基本表'!L60</f>
        <v>29.344988979622272</v>
      </c>
      <c r="M59" s="56">
        <f>'R2地域間取引基本表'!M60</f>
        <v>0</v>
      </c>
      <c r="N59" s="56">
        <f>'R2地域間取引基本表'!N60</f>
        <v>96.893831536488634</v>
      </c>
      <c r="O59" s="56">
        <f>'R2地域間取引基本表'!O60</f>
        <v>131.77561088962455</v>
      </c>
      <c r="P59" s="56">
        <f>'R2地域間取引基本表'!P60</f>
        <v>52.599508548379546</v>
      </c>
      <c r="Q59" s="56">
        <f>'R2地域間取引基本表'!Q60</f>
        <v>0</v>
      </c>
      <c r="R59" s="56">
        <f>'R2地域間取引基本表'!R60</f>
        <v>425.22550068584729</v>
      </c>
      <c r="S59" s="56">
        <f>'R2地域間取引基本表'!S60</f>
        <v>125284.83153475451</v>
      </c>
      <c r="T59" s="56">
        <f>'R2地域間取引基本表'!T60</f>
        <v>17720.497590430394</v>
      </c>
      <c r="U59" s="56">
        <f>'R2地域間取引基本表'!U60</f>
        <v>1792.259043906364</v>
      </c>
      <c r="V59" s="56">
        <f>'R2地域間取引基本表'!V60</f>
        <v>292.89621075887135</v>
      </c>
      <c r="W59" s="56">
        <f>'R2地域間取引基本表'!W60</f>
        <v>11237.469742083276</v>
      </c>
      <c r="X59" s="56">
        <f>'R2地域間取引基本表'!X60</f>
        <v>326.67063203730453</v>
      </c>
      <c r="Y59" s="56">
        <f>'R2地域間取引基本表'!Y60</f>
        <v>9838.3228146963811</v>
      </c>
      <c r="Z59" s="56">
        <f>'R2地域間取引基本表'!Z60</f>
        <v>22.147161494054544</v>
      </c>
      <c r="AA59" s="56">
        <f>'R2地域間取引基本表'!AA60</f>
        <v>9253.63775125334</v>
      </c>
      <c r="AB59" s="56">
        <f>'R2地域間取引基本表'!AB60</f>
        <v>0</v>
      </c>
      <c r="AC59" s="56">
        <f>'R2地域間取引基本表'!AC60</f>
        <v>1276.7838601322446</v>
      </c>
      <c r="AD59" s="56">
        <f>'R2地域間取引基本表'!AD60</f>
        <v>0</v>
      </c>
      <c r="AE59" s="56">
        <f>'R2地域間取引基本表'!AE60</f>
        <v>6.0904694108650004</v>
      </c>
      <c r="AF59" s="56">
        <f>'R2地域間取引基本表'!AF60</f>
        <v>0</v>
      </c>
      <c r="AG59" s="56">
        <f>'R2地域間取引基本表'!AG60</f>
        <v>0</v>
      </c>
      <c r="AH59" s="56">
        <f>'R2地域間取引基本表'!AH60</f>
        <v>112.95052361967818</v>
      </c>
      <c r="AI59" s="56">
        <f>'R2地域間取引基本表'!AI60</f>
        <v>1.1073580747027272</v>
      </c>
      <c r="AJ59" s="56">
        <f>'R2地域間取引基本表'!AJ60</f>
        <v>225.34736820200499</v>
      </c>
      <c r="AK59" s="56">
        <f>'R2地域間取引基本表'!AK60</f>
        <v>0</v>
      </c>
      <c r="AL59" s="56">
        <f>'R2地域間取引基本表'!AL60</f>
        <v>0</v>
      </c>
      <c r="AM59" s="56">
        <f>'R2地域間取引基本表'!AM60</f>
        <v>0</v>
      </c>
      <c r="AN59" s="56">
        <f>'R2地域間取引基本表'!AN60</f>
        <v>11879.737425410858</v>
      </c>
      <c r="AO59" s="56">
        <f>'R2地域間取引基本表'!AO60</f>
        <v>28.79130994227091</v>
      </c>
      <c r="AP59" s="56">
        <f>'R2地域間取引基本表'!AP60</f>
        <v>0</v>
      </c>
      <c r="AQ59" s="56">
        <f>'R2地域間取引基本表'!AQ60</f>
        <v>0</v>
      </c>
      <c r="AR59" s="61">
        <f>'R2地域間取引基本表'!AR60</f>
        <v>190060.29579352788</v>
      </c>
      <c r="AS59" s="56">
        <f>'R2地域間取引基本表'!AS60</f>
        <v>0</v>
      </c>
      <c r="AT59" s="56">
        <f>'R2地域間取引基本表'!AT60</f>
        <v>20.6053742790101</v>
      </c>
      <c r="AU59" s="56">
        <f>'R2地域間取引基本表'!AU60</f>
        <v>0</v>
      </c>
      <c r="AV59" s="56">
        <f>'R2地域間取引基本表'!AV60</f>
        <v>1037.4358006562475</v>
      </c>
      <c r="AW59" s="56">
        <f>'R2地域間取引基本表'!AW60</f>
        <v>0</v>
      </c>
      <c r="AX59" s="56">
        <f>'R2地域間取引基本表'!AX60</f>
        <v>0</v>
      </c>
      <c r="AY59" s="56">
        <f>'R2地域間取引基本表'!AY60</f>
        <v>1013.2468830243661</v>
      </c>
      <c r="AZ59" s="56">
        <f>'R2地域間取引基本表'!AZ60</f>
        <v>403.14862719802363</v>
      </c>
      <c r="BA59" s="56">
        <f>'R2地域間取引基本表'!BA60</f>
        <v>0</v>
      </c>
      <c r="BB59" s="56">
        <f>'R2地域間取引基本表'!BB60</f>
        <v>4101.3653673612271</v>
      </c>
      <c r="BC59" s="56">
        <f>'R2地域間取引基本表'!BC60</f>
        <v>9042.1757651325606</v>
      </c>
      <c r="BD59" s="56">
        <f>'R2地域間取引基本表'!BD60</f>
        <v>1966.4694148881376</v>
      </c>
      <c r="BE59" s="56">
        <f>'R2地域間取引基本表'!BE60</f>
        <v>96.75567052752568</v>
      </c>
      <c r="BF59" s="56">
        <f>'R2地域間取引基本表'!BF60</f>
        <v>8796.7030454608757</v>
      </c>
      <c r="BG59" s="56">
        <f>'R2地域間取引基本表'!BG60</f>
        <v>1289980.6431348245</v>
      </c>
      <c r="BH59" s="56">
        <f>'R2地域間取引基本表'!BH60</f>
        <v>525540.07098615251</v>
      </c>
      <c r="BI59" s="56">
        <f>'R2地域間取引基本表'!BI60</f>
        <v>62947.626650699414</v>
      </c>
      <c r="BJ59" s="56">
        <f>'R2地域間取引基本表'!BJ60</f>
        <v>23398.746322573294</v>
      </c>
      <c r="BK59" s="56">
        <f>'R2地域間取引基本表'!BK60</f>
        <v>180301.50437052944</v>
      </c>
      <c r="BL59" s="56">
        <f>'R2地域間取引基本表'!BL60</f>
        <v>7368.6610193416545</v>
      </c>
      <c r="BM59" s="56">
        <f>'R2地域間取引基本表'!BM60</f>
        <v>313110.30868545524</v>
      </c>
      <c r="BN59" s="56">
        <f>'R2地域間取引基本表'!BN60</f>
        <v>2353.4920969982404</v>
      </c>
      <c r="BO59" s="56">
        <f>'R2地域間取引基本表'!BO60</f>
        <v>391602.45051507227</v>
      </c>
      <c r="BP59" s="56">
        <f>'R2地域間取引基本表'!BP60</f>
        <v>0</v>
      </c>
      <c r="BQ59" s="56">
        <f>'R2地域間取引基本表'!BQ60</f>
        <v>39831.980253002956</v>
      </c>
      <c r="BR59" s="56">
        <f>'R2地域間取引基本表'!BR60</f>
        <v>0</v>
      </c>
      <c r="BS59" s="56">
        <f>'R2地域間取引基本表'!BS60</f>
        <v>309.97650002336928</v>
      </c>
      <c r="BT59" s="56">
        <f>'R2地域間取引基本表'!BT60</f>
        <v>0.8958858382178303</v>
      </c>
      <c r="BU59" s="56">
        <f>'R2地域間取引基本表'!BU60</f>
        <v>0</v>
      </c>
      <c r="BV59" s="56">
        <f>'R2地域間取引基本表'!BV60</f>
        <v>3433.0345320507258</v>
      </c>
      <c r="BW59" s="56">
        <f>'R2地域間取引基本表'!BW60</f>
        <v>220.38791620158628</v>
      </c>
      <c r="BX59" s="56">
        <f>'R2地域間取引基本表'!BX60</f>
        <v>12914.194357910024</v>
      </c>
      <c r="BY59" s="56">
        <f>'R2地域間取引基本表'!BY60</f>
        <v>0</v>
      </c>
      <c r="BZ59" s="56">
        <f>'R2地域間取引基本表'!BZ60</f>
        <v>8.9588583821783025</v>
      </c>
      <c r="CA59" s="56">
        <f>'R2地域間取引基本表'!CA60</f>
        <v>0</v>
      </c>
      <c r="CB59" s="56">
        <f>'R2地域間取引基本表'!CB60</f>
        <v>534492.65816746326</v>
      </c>
      <c r="CC59" s="56">
        <f>'R2地域間取引基本表'!CC60</f>
        <v>774.04536422020544</v>
      </c>
      <c r="CD59" s="56">
        <f>'R2地域間取引基本表'!CD60</f>
        <v>0</v>
      </c>
      <c r="CE59" s="56">
        <f>'R2地域間取引基本表'!CE60</f>
        <v>0</v>
      </c>
      <c r="CF59" s="61">
        <f>'R2地域間取引基本表'!CF60</f>
        <v>3415067.5415652669</v>
      </c>
      <c r="CG59" s="61">
        <f>'R2地域間取引基本表'!CG60</f>
        <v>3605127.8373587946</v>
      </c>
      <c r="CH59" s="56">
        <f>'R2地域間取引基本表'!CH60</f>
        <v>0</v>
      </c>
      <c r="CI59" s="56">
        <f>'R2地域間取引基本表'!CI60</f>
        <v>329.43902722406136</v>
      </c>
      <c r="CJ59" s="56">
        <f>'R2地域間取引基本表'!CJ60</f>
        <v>0</v>
      </c>
      <c r="CK59" s="56">
        <f>'R2地域間取引基本表'!CK60</f>
        <v>5679.0858861129364</v>
      </c>
      <c r="CL59" s="56">
        <f>'R2地域間取引基本表'!CL60</f>
        <v>113787.13264511609</v>
      </c>
      <c r="CM59" s="56">
        <f>'R2地域間取引基本表'!CM60</f>
        <v>9428.0466480190207</v>
      </c>
      <c r="CN59" s="340"/>
      <c r="CO59" s="56">
        <f>'R2地域間取引基本表'!CP60</f>
        <v>0</v>
      </c>
      <c r="CP59" s="56">
        <f>'R2地域間取引基本表'!CQ60</f>
        <v>11835.547808695757</v>
      </c>
      <c r="CQ59" s="56">
        <f>'R2地域間取引基本表'!CR60</f>
        <v>0</v>
      </c>
      <c r="CR59" s="56">
        <f>'R2地域間取引基本表'!CS60</f>
        <v>280144.39749655378</v>
      </c>
      <c r="CS59" s="56">
        <f>'R2地域間取引基本表'!CT60</f>
        <v>3952969.9412329877</v>
      </c>
      <c r="CT59" s="56">
        <f>'R2地域間取引基本表'!CU60</f>
        <v>-50317.428103504441</v>
      </c>
      <c r="CU59" s="341"/>
      <c r="CV59" s="61">
        <f>'R2地域間取引基本表'!CW60</f>
        <v>4194632.4584347326</v>
      </c>
      <c r="CW59" s="61">
        <f>'R2地域間取引基本表'!CX60</f>
        <v>4323856.1626412049</v>
      </c>
      <c r="CX59" s="56">
        <f>'R2地域間取引基本表'!CY60</f>
        <v>2541066</v>
      </c>
      <c r="CY59" s="342">
        <f>'R2地域間取引基本表'!CZ60</f>
        <v>-1391359</v>
      </c>
      <c r="CZ59" s="61">
        <f>'R2地域間取引基本表'!DA60</f>
        <v>9078691</v>
      </c>
      <c r="DA59" s="59"/>
    </row>
    <row r="60" spans="1:105">
      <c r="A60" s="60"/>
      <c r="B60" s="69"/>
      <c r="C60" s="16" t="s">
        <v>19</v>
      </c>
      <c r="D60" s="17" t="s">
        <v>166</v>
      </c>
      <c r="E60" s="56">
        <f>'R2地域間取引基本表'!E61</f>
        <v>0</v>
      </c>
      <c r="F60" s="56">
        <f>'R2地域間取引基本表'!F61</f>
        <v>1.0644102253638503</v>
      </c>
      <c r="G60" s="56">
        <f>'R2地域間取引基本表'!G61</f>
        <v>0</v>
      </c>
      <c r="H60" s="56">
        <f>'R2地域間取引基本表'!H61</f>
        <v>2.1288204507277007</v>
      </c>
      <c r="I60" s="56">
        <f>'R2地域間取引基本表'!I61</f>
        <v>0</v>
      </c>
      <c r="J60" s="56">
        <f>'R2地域間取引基本表'!J61</f>
        <v>0</v>
      </c>
      <c r="K60" s="56">
        <f>'R2地域間取引基本表'!K61</f>
        <v>11.708512479002353</v>
      </c>
      <c r="L60" s="56">
        <f>'R2地域間取引基本表'!L61</f>
        <v>0</v>
      </c>
      <c r="M60" s="56">
        <f>'R2地域間取引基本表'!M61</f>
        <v>1.5966153380457753</v>
      </c>
      <c r="N60" s="56">
        <f>'R2地域間取引基本表'!N61</f>
        <v>729.12100437423737</v>
      </c>
      <c r="O60" s="56">
        <f>'R2地域間取引基本表'!O61</f>
        <v>154.87168779044021</v>
      </c>
      <c r="P60" s="56">
        <f>'R2地域間取引基本表'!P61</f>
        <v>74.508715775469511</v>
      </c>
      <c r="Q60" s="56">
        <f>'R2地域間取引基本表'!Q61</f>
        <v>18.627178943867378</v>
      </c>
      <c r="R60" s="56">
        <f>'R2地域間取引基本表'!R61</f>
        <v>172.96666162162566</v>
      </c>
      <c r="S60" s="56">
        <f>'R2地域間取引基本表'!S61</f>
        <v>2274.644651602548</v>
      </c>
      <c r="T60" s="56">
        <f>'R2地域間取引基本表'!T61</f>
        <v>90663.801970929359</v>
      </c>
      <c r="U60" s="56">
        <f>'R2地域間取引基本表'!U61</f>
        <v>209.15660928399657</v>
      </c>
      <c r="V60" s="56">
        <f>'R2地域間取引基本表'!V61</f>
        <v>399.15383451144385</v>
      </c>
      <c r="W60" s="56">
        <f>'R2地域間取引基本表'!W61</f>
        <v>1358.1874475642728</v>
      </c>
      <c r="X60" s="56">
        <f>'R2地域間取引基本表'!X61</f>
        <v>113.35968900125005</v>
      </c>
      <c r="Y60" s="56">
        <f>'R2地域間取引基本表'!Y61</f>
        <v>922.31146027777618</v>
      </c>
      <c r="Z60" s="56">
        <f>'R2地域間取引基本表'!Z61</f>
        <v>9.5796920282746516</v>
      </c>
      <c r="AA60" s="56">
        <f>'R2地域間取引基本表'!AA61</f>
        <v>60.671382845739465</v>
      </c>
      <c r="AB60" s="56">
        <f>'R2地域間取引基本表'!AB61</f>
        <v>7.9830766902288763</v>
      </c>
      <c r="AC60" s="56">
        <f>'R2地域間取引基本表'!AC61</f>
        <v>33.528922098961282</v>
      </c>
      <c r="AD60" s="56">
        <f>'R2地域間取引基本表'!AD61</f>
        <v>0</v>
      </c>
      <c r="AE60" s="56">
        <f>'R2地域間取引基本表'!AE61</f>
        <v>4.2576409014554013</v>
      </c>
      <c r="AF60" s="56">
        <f>'R2地域間取引基本表'!AF61</f>
        <v>0</v>
      </c>
      <c r="AG60" s="56">
        <f>'R2地域間取引基本表'!AG61</f>
        <v>0</v>
      </c>
      <c r="AH60" s="56">
        <f>'R2地域間取引基本表'!AH61</f>
        <v>75.573126000833369</v>
      </c>
      <c r="AI60" s="56">
        <f>'R2地域間取引基本表'!AI61</f>
        <v>1.5966153380457753</v>
      </c>
      <c r="AJ60" s="56">
        <f>'R2地域間取引基本表'!AJ61</f>
        <v>14.369538042411978</v>
      </c>
      <c r="AK60" s="56">
        <f>'R2地域間取引基本表'!AK61</f>
        <v>0</v>
      </c>
      <c r="AL60" s="56">
        <f>'R2地域間取引基本表'!AL61</f>
        <v>0</v>
      </c>
      <c r="AM60" s="56">
        <f>'R2地域間取引基本表'!AM61</f>
        <v>0</v>
      </c>
      <c r="AN60" s="56">
        <f>'R2地域間取引基本表'!AN61</f>
        <v>15866.631024386234</v>
      </c>
      <c r="AO60" s="56">
        <f>'R2地域間取引基本表'!AO61</f>
        <v>8.5152818029108026</v>
      </c>
      <c r="AP60" s="56">
        <f>'R2地域間取引基本表'!AP61</f>
        <v>0</v>
      </c>
      <c r="AQ60" s="56">
        <f>'R2地域間取引基本表'!AQ61</f>
        <v>0</v>
      </c>
      <c r="AR60" s="61">
        <f>'R2地域間取引基本表'!AR61</f>
        <v>113189.91557030454</v>
      </c>
      <c r="AS60" s="56">
        <f>'R2地域間取引基本表'!AS61</f>
        <v>0</v>
      </c>
      <c r="AT60" s="56">
        <f>'R2地域間取引基本表'!AT61</f>
        <v>120.43619446775128</v>
      </c>
      <c r="AU60" s="56">
        <f>'R2地域間取引基本表'!AU61</f>
        <v>0</v>
      </c>
      <c r="AV60" s="56">
        <f>'R2地域間取引基本表'!AV61</f>
        <v>480.78128831526311</v>
      </c>
      <c r="AW60" s="56">
        <f>'R2地域間取引基本表'!AW61</f>
        <v>0</v>
      </c>
      <c r="AX60" s="56">
        <f>'R2地域間取引基本表'!AX61</f>
        <v>0</v>
      </c>
      <c r="AY60" s="56">
        <f>'R2地域間取引基本表'!AY61</f>
        <v>1054.0575739817593</v>
      </c>
      <c r="AZ60" s="56">
        <f>'R2地域間取引基本表'!AZ61</f>
        <v>0</v>
      </c>
      <c r="BA60" s="56">
        <f>'R2地域間取引基本表'!BA61</f>
        <v>182.09952603523993</v>
      </c>
      <c r="BB60" s="56">
        <f>'R2地域間取引基本表'!BB61</f>
        <v>34499.670522454158</v>
      </c>
      <c r="BC60" s="56">
        <f>'R2地域間取引基本表'!BC61</f>
        <v>7744.5290490542784</v>
      </c>
      <c r="BD60" s="56">
        <f>'R2地域間取引基本表'!BD61</f>
        <v>2906.8479896736449</v>
      </c>
      <c r="BE60" s="56">
        <f>'R2地域間取引基本表'!BE61</f>
        <v>855.5787254989051</v>
      </c>
      <c r="BF60" s="56">
        <f>'R2地域間取引基本表'!BF61</f>
        <v>5270.287869908796</v>
      </c>
      <c r="BG60" s="56">
        <f>'R2地域間取引基本表'!BG61</f>
        <v>39963.619793067104</v>
      </c>
      <c r="BH60" s="56">
        <f>'R2地域間取引基本表'!BH61</f>
        <v>2204681.8521773173</v>
      </c>
      <c r="BI60" s="56">
        <f>'R2地域間取引基本表'!BI61</f>
        <v>8544.2253803201475</v>
      </c>
      <c r="BJ60" s="56">
        <f>'R2地域間取引基本表'!BJ61</f>
        <v>35382.226955513841</v>
      </c>
      <c r="BK60" s="56">
        <f>'R2地域間取引基本表'!BK61</f>
        <v>30760.367556619422</v>
      </c>
      <c r="BL60" s="56">
        <f>'R2地域間取引基本表'!BL61</f>
        <v>3708.4713000509973</v>
      </c>
      <c r="BM60" s="56">
        <f>'R2地域間取引基本表'!BM61</f>
        <v>38323.760569194201</v>
      </c>
      <c r="BN60" s="56">
        <f>'R2地域間取引基本表'!BN61</f>
        <v>755.3758117017361</v>
      </c>
      <c r="BO60" s="56">
        <f>'R2地域間取引基本表'!BO61</f>
        <v>3893.4612947534633</v>
      </c>
      <c r="BP60" s="56">
        <f>'R2地域間取引基本表'!BP61</f>
        <v>125.25364224646134</v>
      </c>
      <c r="BQ60" s="56">
        <f>'R2地域間取引基本表'!BQ61</f>
        <v>1158.1144460018963</v>
      </c>
      <c r="BR60" s="56">
        <f>'R2地域間取引基本表'!BR61</f>
        <v>0</v>
      </c>
      <c r="BS60" s="56">
        <f>'R2地域間取引基本表'!BS61</f>
        <v>265.92311738479481</v>
      </c>
      <c r="BT60" s="56">
        <f>'R2地域間取引基本表'!BT61</f>
        <v>0</v>
      </c>
      <c r="BU60" s="56">
        <f>'R2地域間取引基本表'!BU61</f>
        <v>0</v>
      </c>
      <c r="BV60" s="56">
        <f>'R2地域間取引基本表'!BV61</f>
        <v>2411.6143580222515</v>
      </c>
      <c r="BW60" s="56">
        <f>'R2地域間取引基本表'!BW61</f>
        <v>236.05494115679252</v>
      </c>
      <c r="BX60" s="56">
        <f>'R2地域間取引基本表'!BX61</f>
        <v>869.06757927929323</v>
      </c>
      <c r="BY60" s="56">
        <f>'R2地域間取引基本表'!BY61</f>
        <v>0</v>
      </c>
      <c r="BZ60" s="56">
        <f>'R2地域間取引基本表'!BZ61</f>
        <v>0</v>
      </c>
      <c r="CA60" s="56">
        <f>'R2地域間取引基本表'!CA61</f>
        <v>0</v>
      </c>
      <c r="CB60" s="56">
        <f>'R2地域間取引基本表'!CB61</f>
        <v>902905.3324769527</v>
      </c>
      <c r="CC60" s="56">
        <f>'R2地域間取引基本表'!CC61</f>
        <v>345.89275051138168</v>
      </c>
      <c r="CD60" s="56">
        <f>'R2地域間取引基本表'!CD61</f>
        <v>0</v>
      </c>
      <c r="CE60" s="56">
        <f>'R2地域間取引基本表'!CE61</f>
        <v>0</v>
      </c>
      <c r="CF60" s="61">
        <f>'R2地域間取引基本表'!CF61</f>
        <v>3327444.9028894841</v>
      </c>
      <c r="CG60" s="61">
        <f>'R2地域間取引基本表'!CG61</f>
        <v>3440634.8184597888</v>
      </c>
      <c r="CH60" s="56">
        <f>'R2地域間取引基本表'!CH61</f>
        <v>0</v>
      </c>
      <c r="CI60" s="56">
        <f>'R2地域間取引基本表'!CI61</f>
        <v>43.64081923991786</v>
      </c>
      <c r="CJ60" s="56">
        <f>'R2地域間取引基本表'!CJ61</f>
        <v>0</v>
      </c>
      <c r="CK60" s="56">
        <f>'R2地域間取引基本表'!CK61</f>
        <v>959.03361305282908</v>
      </c>
      <c r="CL60" s="56">
        <f>'R2地域間取引基本表'!CL61</f>
        <v>163671.69932863585</v>
      </c>
      <c r="CM60" s="56">
        <f>'R2地域間取引基本表'!CM61</f>
        <v>6960.7106687668984</v>
      </c>
      <c r="CN60" s="340"/>
      <c r="CO60" s="56">
        <f>'R2地域間取引基本表'!CP61</f>
        <v>0</v>
      </c>
      <c r="CP60" s="56">
        <f>'R2地域間取引基本表'!CQ61</f>
        <v>5899.4465498083291</v>
      </c>
      <c r="CQ60" s="56">
        <f>'R2地域間取引基本表'!CR61</f>
        <v>0</v>
      </c>
      <c r="CR60" s="56">
        <f>'R2地域間取引基本表'!CS61</f>
        <v>53920.729497545864</v>
      </c>
      <c r="CS60" s="56">
        <f>'R2地域間取引基本表'!CT61</f>
        <v>8025728.2933453629</v>
      </c>
      <c r="CT60" s="56">
        <f>'R2地域間取引基本表'!CU61</f>
        <v>-111274.37228220051</v>
      </c>
      <c r="CU60" s="341"/>
      <c r="CV60" s="61">
        <f>'R2地域間取引基本表'!CW61</f>
        <v>7974274.0971105164</v>
      </c>
      <c r="CW60" s="61">
        <f>'R2地域間取引基本表'!CX61</f>
        <v>8145909.1815402117</v>
      </c>
      <c r="CX60" s="56">
        <f>'R2地域間取引基本表'!CY61</f>
        <v>6044361</v>
      </c>
      <c r="CY60" s="342">
        <f>'R2地域間取引基本表'!CZ61</f>
        <v>-2005002</v>
      </c>
      <c r="CZ60" s="61">
        <f>'R2地域間取引基本表'!DA61</f>
        <v>15625903</v>
      </c>
      <c r="DA60" s="59"/>
    </row>
    <row r="61" spans="1:105">
      <c r="A61" s="60"/>
      <c r="B61" s="69"/>
      <c r="C61" s="16" t="s">
        <v>20</v>
      </c>
      <c r="D61" s="17" t="s">
        <v>167</v>
      </c>
      <c r="E61" s="56">
        <f>'R2地域間取引基本表'!E62</f>
        <v>1.1366547198025208</v>
      </c>
      <c r="F61" s="56">
        <f>'R2地域間取引基本表'!F62</f>
        <v>0</v>
      </c>
      <c r="G61" s="56">
        <f>'R2地域間取引基本表'!G62</f>
        <v>0.56832735990126038</v>
      </c>
      <c r="H61" s="56">
        <f>'R2地域間取引基本表'!H62</f>
        <v>0</v>
      </c>
      <c r="I61" s="56">
        <f>'R2地域間取引基本表'!I62</f>
        <v>0</v>
      </c>
      <c r="J61" s="56">
        <f>'R2地域間取引基本表'!J62</f>
        <v>0</v>
      </c>
      <c r="K61" s="56">
        <f>'R2地域間取引基本表'!K62</f>
        <v>0</v>
      </c>
      <c r="L61" s="56">
        <f>'R2地域間取引基本表'!L62</f>
        <v>2.2733094396050415</v>
      </c>
      <c r="M61" s="56">
        <f>'R2地域間取引基本表'!M62</f>
        <v>0</v>
      </c>
      <c r="N61" s="56">
        <f>'R2地域間取引基本表'!N62</f>
        <v>0</v>
      </c>
      <c r="O61" s="56">
        <f>'R2地域間取引基本表'!O62</f>
        <v>0</v>
      </c>
      <c r="P61" s="56">
        <f>'R2地域間取引基本表'!P62</f>
        <v>0</v>
      </c>
      <c r="Q61" s="56">
        <f>'R2地域間取引基本表'!Q62</f>
        <v>0</v>
      </c>
      <c r="R61" s="56">
        <f>'R2地域間取引基本表'!R62</f>
        <v>9.093237758420166</v>
      </c>
      <c r="S61" s="56">
        <f>'R2地域間取引基本表'!S62</f>
        <v>1408.3151978353233</v>
      </c>
      <c r="T61" s="56">
        <f>'R2地域間取引基本表'!T62</f>
        <v>2787.0773729557809</v>
      </c>
      <c r="U61" s="56">
        <f>'R2地域間取引基本表'!U62</f>
        <v>17828.429280102537</v>
      </c>
      <c r="V61" s="56">
        <f>'R2地域間取引基本表'!V62</f>
        <v>5.1149462391113429</v>
      </c>
      <c r="W61" s="56">
        <f>'R2地域間取引基本表'!W62</f>
        <v>416.01562744772258</v>
      </c>
      <c r="X61" s="56">
        <f>'R2地域間取引基本表'!X62</f>
        <v>57.969390709928554</v>
      </c>
      <c r="Y61" s="56">
        <f>'R2地域間取引基本表'!Y62</f>
        <v>298.94019130806294</v>
      </c>
      <c r="Z61" s="56">
        <f>'R2地域間取引基本表'!Z62</f>
        <v>31.25800479456932</v>
      </c>
      <c r="AA61" s="56">
        <f>'R2地域間取引基本表'!AA62</f>
        <v>257.45229403527094</v>
      </c>
      <c r="AB61" s="56">
        <f>'R2地域間取引基本表'!AB62</f>
        <v>0</v>
      </c>
      <c r="AC61" s="56">
        <f>'R2地域間取引基本表'!AC62</f>
        <v>12.503201917827727</v>
      </c>
      <c r="AD61" s="56">
        <f>'R2地域間取引基本表'!AD62</f>
        <v>2.8416367995063019</v>
      </c>
      <c r="AE61" s="56">
        <f>'R2地域間取引基本表'!AE62</f>
        <v>1486.7443735016971</v>
      </c>
      <c r="AF61" s="56">
        <f>'R2地域間取引基本表'!AF62</f>
        <v>8.5249103985189052</v>
      </c>
      <c r="AG61" s="56">
        <f>'R2地域間取引基本表'!AG62</f>
        <v>0</v>
      </c>
      <c r="AH61" s="56">
        <f>'R2地域間取引基本表'!AH62</f>
        <v>57.969390709928554</v>
      </c>
      <c r="AI61" s="56">
        <f>'R2地域間取引基本表'!AI62</f>
        <v>38.646260473285707</v>
      </c>
      <c r="AJ61" s="56">
        <f>'R2地域間取引基本表'!AJ62</f>
        <v>2679.0951745745415</v>
      </c>
      <c r="AK61" s="56">
        <f>'R2地域間取引基本表'!AK62</f>
        <v>0</v>
      </c>
      <c r="AL61" s="56">
        <f>'R2地域間取引基本表'!AL62</f>
        <v>20451.828373406755</v>
      </c>
      <c r="AM61" s="56">
        <f>'R2地域間取引基本表'!AM62</f>
        <v>0</v>
      </c>
      <c r="AN61" s="56">
        <f>'R2地域間取引基本表'!AN62</f>
        <v>5304.7675773183646</v>
      </c>
      <c r="AO61" s="56">
        <f>'R2地域間取引基本表'!AO62</f>
        <v>747.91880563005861</v>
      </c>
      <c r="AP61" s="56">
        <f>'R2地域間取引基本表'!AP62</f>
        <v>726.89069331371195</v>
      </c>
      <c r="AQ61" s="56">
        <f>'R2地域間取引基本表'!AQ62</f>
        <v>0</v>
      </c>
      <c r="AR61" s="61">
        <f>'R2地域間取引基本表'!AR62</f>
        <v>54621.374232750233</v>
      </c>
      <c r="AS61" s="56">
        <f>'R2地域間取引基本表'!AS62</f>
        <v>130.44038394436194</v>
      </c>
      <c r="AT61" s="56">
        <f>'R2地域間取引基本表'!AT62</f>
        <v>20.290726391345189</v>
      </c>
      <c r="AU61" s="56">
        <f>'R2地域間取引基本表'!AU62</f>
        <v>11.594700795054393</v>
      </c>
      <c r="AV61" s="56">
        <f>'R2地域間取引基本表'!AV62</f>
        <v>0</v>
      </c>
      <c r="AW61" s="56">
        <f>'R2地域間取引基本表'!AW62</f>
        <v>4.8311253312726636</v>
      </c>
      <c r="AX61" s="56">
        <f>'R2地域間取引基本表'!AX62</f>
        <v>0</v>
      </c>
      <c r="AY61" s="56">
        <f>'R2地域間取引基本表'!AY62</f>
        <v>0</v>
      </c>
      <c r="AZ61" s="56">
        <f>'R2地域間取引基本表'!AZ62</f>
        <v>14.493375993817992</v>
      </c>
      <c r="BA61" s="56">
        <f>'R2地域間取引基本表'!BA62</f>
        <v>0</v>
      </c>
      <c r="BB61" s="56">
        <f>'R2地域間取引基本表'!BB62</f>
        <v>0</v>
      </c>
      <c r="BC61" s="56">
        <f>'R2地域間取引基本表'!BC62</f>
        <v>0</v>
      </c>
      <c r="BD61" s="56">
        <f>'R2地域間取引基本表'!BD62</f>
        <v>0</v>
      </c>
      <c r="BE61" s="56">
        <f>'R2地域間取引基本表'!BE62</f>
        <v>0</v>
      </c>
      <c r="BF61" s="56">
        <f>'R2地域間取引基本表'!BF62</f>
        <v>180.68408738959764</v>
      </c>
      <c r="BG61" s="56">
        <f>'R2地域間取引基本表'!BG62</f>
        <v>21017.327641168598</v>
      </c>
      <c r="BH61" s="56">
        <f>'R2地域間取引基本表'!BH62</f>
        <v>65678.182653585609</v>
      </c>
      <c r="BI61" s="56">
        <f>'R2地域間取引基本表'!BI62</f>
        <v>440068.17265069322</v>
      </c>
      <c r="BJ61" s="56">
        <f>'R2地域間取引基本表'!BJ62</f>
        <v>431.90260461577617</v>
      </c>
      <c r="BK61" s="56">
        <f>'R2地域間取引基本表'!BK62</f>
        <v>9721.1903915868552</v>
      </c>
      <c r="BL61" s="56">
        <f>'R2地域間取引基本表'!BL62</f>
        <v>2689.9705844526193</v>
      </c>
      <c r="BM61" s="56">
        <f>'R2地域間取引基本表'!BM62</f>
        <v>13532.948277960986</v>
      </c>
      <c r="BN61" s="56">
        <f>'R2地域間取引基本表'!BN62</f>
        <v>708.24297356457259</v>
      </c>
      <c r="BO61" s="56">
        <f>'R2地域間取引基本表'!BO62</f>
        <v>11210.143218685089</v>
      </c>
      <c r="BP61" s="56">
        <f>'R2地域間取引基本表'!BP62</f>
        <v>0</v>
      </c>
      <c r="BQ61" s="56">
        <f>'R2地域間取引基本表'!BQ62</f>
        <v>408.71320302566738</v>
      </c>
      <c r="BR61" s="56">
        <f>'R2地域間取引基本表'!BR62</f>
        <v>128.50793381185287</v>
      </c>
      <c r="BS61" s="56">
        <f>'R2地域間取引基本表'!BS62</f>
        <v>91722.779314476546</v>
      </c>
      <c r="BT61" s="56">
        <f>'R2地域間取引基本表'!BT62</f>
        <v>446.39598060959418</v>
      </c>
      <c r="BU61" s="56">
        <f>'R2地域間取引基本表'!BU62</f>
        <v>0</v>
      </c>
      <c r="BV61" s="56">
        <f>'R2地域間取引基本表'!BV62</f>
        <v>1337.2554916962733</v>
      </c>
      <c r="BW61" s="56">
        <f>'R2地域間取引基本表'!BW62</f>
        <v>10013.956586661978</v>
      </c>
      <c r="BX61" s="56">
        <f>'R2地域間取引基本表'!BX62</f>
        <v>163342.27990046129</v>
      </c>
      <c r="BY61" s="56">
        <f>'R2地域間取引基本表'!BY62</f>
        <v>0</v>
      </c>
      <c r="BZ61" s="56">
        <f>'R2地域間取引基本表'!BZ62</f>
        <v>766160.43648600171</v>
      </c>
      <c r="CA61" s="56">
        <f>'R2地域間取引基本表'!CA62</f>
        <v>0</v>
      </c>
      <c r="CB61" s="56">
        <f>'R2地域間取引基本表'!CB62</f>
        <v>282958.04442757368</v>
      </c>
      <c r="CC61" s="56">
        <f>'R2地域間取引基本表'!CC62</f>
        <v>34553.174594328346</v>
      </c>
      <c r="CD61" s="56">
        <f>'R2地域間取引基本表'!CD62</f>
        <v>32340.519192605469</v>
      </c>
      <c r="CE61" s="56">
        <f>'R2地域間取引基本表'!CE62</f>
        <v>0</v>
      </c>
      <c r="CF61" s="61">
        <f>'R2地域間取引基本表'!CF62</f>
        <v>1948832.478507411</v>
      </c>
      <c r="CG61" s="61">
        <f>'R2地域間取引基本表'!CG62</f>
        <v>2003453.8527401611</v>
      </c>
      <c r="CH61" s="56">
        <f>'R2地域間取引基本表'!CH62</f>
        <v>46.602843511903352</v>
      </c>
      <c r="CI61" s="56">
        <f>'R2地域間取引基本表'!CI62</f>
        <v>1811.827623365218</v>
      </c>
      <c r="CJ61" s="56">
        <f>'R2地域間取引基本表'!CJ62</f>
        <v>2.8416367995063019</v>
      </c>
      <c r="CK61" s="56">
        <f>'R2地域間取引基本表'!CK62</f>
        <v>8973.8890128409003</v>
      </c>
      <c r="CL61" s="56">
        <f>'R2地域間取引基本表'!CL62</f>
        <v>55804.631796064656</v>
      </c>
      <c r="CM61" s="56">
        <f>'R2地域間取引基本表'!CM62</f>
        <v>-1540.1671453324157</v>
      </c>
      <c r="CN61" s="340"/>
      <c r="CO61" s="56">
        <f>'R2地域間取引基本表'!CP62</f>
        <v>2051.2958156583732</v>
      </c>
      <c r="CP61" s="56">
        <f>'R2地域間取引基本表'!CQ62</f>
        <v>65994.13825025085</v>
      </c>
      <c r="CQ61" s="56">
        <f>'R2地域間取引基本表'!CR62</f>
        <v>206.77216417847001</v>
      </c>
      <c r="CR61" s="56">
        <f>'R2地域間取引基本表'!CS62</f>
        <v>473853.19831734919</v>
      </c>
      <c r="CS61" s="56">
        <f>'R2地域間取引基本表'!CT62</f>
        <v>2918526.2927497979</v>
      </c>
      <c r="CT61" s="56">
        <f>'R2地域間取引基本表'!CU62</f>
        <v>-67881.175804645944</v>
      </c>
      <c r="CU61" s="341"/>
      <c r="CV61" s="61">
        <f>'R2地域間取引基本表'!CW62</f>
        <v>3392750.5214925893</v>
      </c>
      <c r="CW61" s="61">
        <f>'R2地域間取引基本表'!CX62</f>
        <v>3457850.1472598389</v>
      </c>
      <c r="CX61" s="56">
        <f>'R2地域間取引基本表'!CY62</f>
        <v>2105129</v>
      </c>
      <c r="CY61" s="342">
        <f>'R2地域間取引基本表'!CZ62</f>
        <v>-2080416</v>
      </c>
      <c r="CZ61" s="61">
        <f>'R2地域間取引基本表'!DA62</f>
        <v>5486017</v>
      </c>
      <c r="DA61" s="59"/>
    </row>
    <row r="62" spans="1:105">
      <c r="A62" s="60"/>
      <c r="B62" s="69"/>
      <c r="C62" s="16" t="s">
        <v>21</v>
      </c>
      <c r="D62" s="17" t="s">
        <v>240</v>
      </c>
      <c r="E62" s="56">
        <f>'R2地域間取引基本表'!E63</f>
        <v>0</v>
      </c>
      <c r="F62" s="56">
        <f>'R2地域間取引基本表'!F63</f>
        <v>0</v>
      </c>
      <c r="G62" s="56">
        <f>'R2地域間取引基本表'!G63</f>
        <v>0</v>
      </c>
      <c r="H62" s="56">
        <f>'R2地域間取引基本表'!H63</f>
        <v>0</v>
      </c>
      <c r="I62" s="56">
        <f>'R2地域間取引基本表'!I63</f>
        <v>0</v>
      </c>
      <c r="J62" s="56">
        <f>'R2地域間取引基本表'!J63</f>
        <v>0</v>
      </c>
      <c r="K62" s="56">
        <f>'R2地域間取引基本表'!K63</f>
        <v>1.5740278273278629</v>
      </c>
      <c r="L62" s="56">
        <f>'R2地域間取引基本表'!L63</f>
        <v>4.1974075395409676</v>
      </c>
      <c r="M62" s="56">
        <f>'R2地域間取引基本表'!M63</f>
        <v>0</v>
      </c>
      <c r="N62" s="56">
        <f>'R2地域間取引基本表'!N63</f>
        <v>0</v>
      </c>
      <c r="O62" s="56">
        <f>'R2地域間取引基本表'!O63</f>
        <v>0</v>
      </c>
      <c r="P62" s="56">
        <f>'R2地域間取引基本表'!P63</f>
        <v>0.52467594244262095</v>
      </c>
      <c r="Q62" s="56">
        <f>'R2地域間取引基本表'!Q63</f>
        <v>5.7714353668688307</v>
      </c>
      <c r="R62" s="56">
        <f>'R2地域間取引基本表'!R63</f>
        <v>2928.7411107147104</v>
      </c>
      <c r="S62" s="56">
        <f>'R2地域間取引基本表'!S63</f>
        <v>2672.6992508027115</v>
      </c>
      <c r="T62" s="56">
        <f>'R2地域間取引基本表'!T63</f>
        <v>4574.6495421572126</v>
      </c>
      <c r="U62" s="56">
        <f>'R2地域間取引基本表'!U63</f>
        <v>14767.004400047568</v>
      </c>
      <c r="V62" s="56">
        <f>'R2地域間取引基本表'!V63</f>
        <v>49909.27434891188</v>
      </c>
      <c r="W62" s="56">
        <f>'R2地域間取引基本表'!W63</f>
        <v>58633.061243905337</v>
      </c>
      <c r="X62" s="56">
        <f>'R2地域間取引基本表'!X63</f>
        <v>71230.530621952668</v>
      </c>
      <c r="Y62" s="56">
        <f>'R2地域間取引基本表'!Y63</f>
        <v>5015.9020097514567</v>
      </c>
      <c r="Z62" s="56">
        <f>'R2地域間取引基本表'!Z63</f>
        <v>283.84968486145794</v>
      </c>
      <c r="AA62" s="56">
        <f>'R2地域間取引基本表'!AA63</f>
        <v>448.07325484599835</v>
      </c>
      <c r="AB62" s="56">
        <f>'R2地域間取引基本表'!AB63</f>
        <v>2.6233797122131048</v>
      </c>
      <c r="AC62" s="56">
        <f>'R2地域間取引基本表'!AC63</f>
        <v>2.0987037697704838</v>
      </c>
      <c r="AD62" s="56">
        <f>'R2地域間取引基本表'!AD63</f>
        <v>0</v>
      </c>
      <c r="AE62" s="56">
        <f>'R2地域間取引基本表'!AE63</f>
        <v>41.974075395409677</v>
      </c>
      <c r="AF62" s="56">
        <f>'R2地域間取引基本表'!AF63</f>
        <v>27.807824949458912</v>
      </c>
      <c r="AG62" s="56">
        <f>'R2地域間取引基本表'!AG63</f>
        <v>0</v>
      </c>
      <c r="AH62" s="56">
        <f>'R2地域間取引基本表'!AH63</f>
        <v>7.870139136639315</v>
      </c>
      <c r="AI62" s="56">
        <f>'R2地域間取引基本表'!AI63</f>
        <v>313.75621358068736</v>
      </c>
      <c r="AJ62" s="56">
        <f>'R2地域間取引基本表'!AJ63</f>
        <v>1229.3157331430609</v>
      </c>
      <c r="AK62" s="56">
        <f>'R2地域間取引基本表'!AK63</f>
        <v>804.32821976453795</v>
      </c>
      <c r="AL62" s="56">
        <f>'R2地域間取引基本表'!AL63</f>
        <v>2.6233797122131048</v>
      </c>
      <c r="AM62" s="56">
        <f>'R2地域間取引基本表'!AM63</f>
        <v>0</v>
      </c>
      <c r="AN62" s="56">
        <f>'R2地域間取引基本表'!AN63</f>
        <v>15984.777262456892</v>
      </c>
      <c r="AO62" s="56">
        <f>'R2地域間取引基本表'!AO63</f>
        <v>26.233797122131051</v>
      </c>
      <c r="AP62" s="56">
        <f>'R2地域間取引基本表'!AP63</f>
        <v>918.1828992745867</v>
      </c>
      <c r="AQ62" s="56">
        <f>'R2地域間取引基本表'!AQ63</f>
        <v>0</v>
      </c>
      <c r="AR62" s="61">
        <f>'R2地域間取引基本表'!AR63</f>
        <v>229837.44464264484</v>
      </c>
      <c r="AS62" s="56">
        <f>'R2地域間取引基本表'!AS63</f>
        <v>0</v>
      </c>
      <c r="AT62" s="56">
        <f>'R2地域間取引基本表'!AT63</f>
        <v>0</v>
      </c>
      <c r="AU62" s="56">
        <f>'R2地域間取引基本表'!AU63</f>
        <v>9.8393672714274629</v>
      </c>
      <c r="AV62" s="56">
        <f>'R2地域間取引基本表'!AV63</f>
        <v>18.694797815712178</v>
      </c>
      <c r="AW62" s="56">
        <f>'R2地域間取引基本表'!AW63</f>
        <v>30.502038541425133</v>
      </c>
      <c r="AX62" s="56">
        <f>'R2地域間取引基本表'!AX63</f>
        <v>0</v>
      </c>
      <c r="AY62" s="56">
        <f>'R2地域間取引基本表'!AY63</f>
        <v>103.31335634998835</v>
      </c>
      <c r="AZ62" s="56">
        <f>'R2地域間取引基本表'!AZ63</f>
        <v>135.78326834569899</v>
      </c>
      <c r="BA62" s="56">
        <f>'R2地域間取引基本表'!BA63</f>
        <v>4.9196836357137315</v>
      </c>
      <c r="BB62" s="56">
        <f>'R2地域間取引基本表'!BB63</f>
        <v>0</v>
      </c>
      <c r="BC62" s="56">
        <f>'R2地域間取引基本表'!BC63</f>
        <v>0.98393672714274627</v>
      </c>
      <c r="BD62" s="56">
        <f>'R2地域間取引基本表'!BD63</f>
        <v>19.678734542854926</v>
      </c>
      <c r="BE62" s="56">
        <f>'R2地域間取引基本表'!BE63</f>
        <v>1234.8405925641466</v>
      </c>
      <c r="BF62" s="56">
        <f>'R2地域間取引基本表'!BF63</f>
        <v>23585.947286338771</v>
      </c>
      <c r="BG62" s="56">
        <f>'R2地域間取引基本表'!BG63</f>
        <v>83935.706445639109</v>
      </c>
      <c r="BH62" s="56">
        <f>'R2地域間取引基本表'!BH63</f>
        <v>165715.60752210848</v>
      </c>
      <c r="BI62" s="56">
        <f>'R2地域間取引基本表'!BI63</f>
        <v>655918.78860498755</v>
      </c>
      <c r="BJ62" s="56">
        <f>'R2地域間取引基本表'!BJ63</f>
        <v>3768209.0502302083</v>
      </c>
      <c r="BK62" s="56">
        <f>'R2地域間取引基本表'!BK63</f>
        <v>1981631.8415411296</v>
      </c>
      <c r="BL62" s="56">
        <f>'R2地域間取引基本表'!BL63</f>
        <v>1339877.806060089</v>
      </c>
      <c r="BM62" s="56">
        <f>'R2地域間取引基本表'!BM63</f>
        <v>459045.84068117687</v>
      </c>
      <c r="BN62" s="56">
        <f>'R2地域間取引基本表'!BN63</f>
        <v>42969.500811050872</v>
      </c>
      <c r="BO62" s="56">
        <f>'R2地域間取引基本表'!BO63</f>
        <v>22385.54447922462</v>
      </c>
      <c r="BP62" s="56">
        <f>'R2地域間取引基本表'!BP63</f>
        <v>76.747064717134208</v>
      </c>
      <c r="BQ62" s="56">
        <f>'R2地域間取引基本表'!BQ63</f>
        <v>89.538242169989914</v>
      </c>
      <c r="BR62" s="56">
        <f>'R2地域間取引基本表'!BR63</f>
        <v>0</v>
      </c>
      <c r="BS62" s="56">
        <f>'R2地域間取引基本表'!BS63</f>
        <v>2148.9178120797578</v>
      </c>
      <c r="BT62" s="56">
        <f>'R2地域間取引基本表'!BT63</f>
        <v>1600.8650550612481</v>
      </c>
      <c r="BU62" s="56">
        <f>'R2地域間取引基本表'!BU63</f>
        <v>0</v>
      </c>
      <c r="BV62" s="56">
        <f>'R2地域間取引基本表'!BV63</f>
        <v>245.00024505854381</v>
      </c>
      <c r="BW62" s="56">
        <f>'R2地域間取引基本表'!BW63</f>
        <v>51809.188367701303</v>
      </c>
      <c r="BX62" s="56">
        <f>'R2地域間取引基本表'!BX63</f>
        <v>82538.516293096414</v>
      </c>
      <c r="BY62" s="56">
        <f>'R2地域間取引基本表'!BY63</f>
        <v>45957.716651383394</v>
      </c>
      <c r="BZ62" s="56">
        <f>'R2地域間取引基本表'!BZ63</f>
        <v>173.17286397712334</v>
      </c>
      <c r="CA62" s="56">
        <f>'R2地域間取引基本表'!CA63</f>
        <v>0</v>
      </c>
      <c r="CB62" s="56">
        <f>'R2地域間取引基本表'!CB63</f>
        <v>940950.4994073339</v>
      </c>
      <c r="CC62" s="56">
        <f>'R2地域間取引基本表'!CC63</f>
        <v>913.09328278846851</v>
      </c>
      <c r="CD62" s="56">
        <f>'R2地域間取引基本表'!CD63</f>
        <v>45026.912507506357</v>
      </c>
      <c r="CE62" s="56">
        <f>'R2地域間取引基本表'!CE63</f>
        <v>0</v>
      </c>
      <c r="CF62" s="61">
        <f>'R2地域間取引基本表'!CF63</f>
        <v>9716364.3572306242</v>
      </c>
      <c r="CG62" s="61">
        <f>'R2地域間取引基本表'!CG63</f>
        <v>9946201.8018732686</v>
      </c>
      <c r="CH62" s="56">
        <f>'R2地域間取引基本表'!CH63</f>
        <v>7.870139136639315</v>
      </c>
      <c r="CI62" s="56">
        <f>'R2地域間取引基本表'!CI63</f>
        <v>584.48899988107985</v>
      </c>
      <c r="CJ62" s="56">
        <f>'R2地域間取引基本表'!CJ63</f>
        <v>0</v>
      </c>
      <c r="CK62" s="56">
        <f>'R2地域間取引基本表'!CK63</f>
        <v>0</v>
      </c>
      <c r="CL62" s="56">
        <f>'R2地域間取引基本表'!CL63</f>
        <v>0</v>
      </c>
      <c r="CM62" s="56">
        <f>'R2地域間取引基本表'!CM63</f>
        <v>3406.1962183374953</v>
      </c>
      <c r="CN62" s="340"/>
      <c r="CO62" s="56">
        <f>'R2地域間取引基本表'!CP63</f>
        <v>380.7835134042428</v>
      </c>
      <c r="CP62" s="56">
        <f>'R2地域間取引基本表'!CQ63</f>
        <v>33301.338530146248</v>
      </c>
      <c r="CQ62" s="56">
        <f>'R2地域間取引基本表'!CR63</f>
        <v>0</v>
      </c>
      <c r="CR62" s="56">
        <f>'R2地域間取引基本表'!CS63</f>
        <v>0</v>
      </c>
      <c r="CS62" s="56">
        <f>'R2地域間取引基本表'!CT63</f>
        <v>0</v>
      </c>
      <c r="CT62" s="56">
        <f>'R2地域間取引基本表'!CU63</f>
        <v>99015.520725828843</v>
      </c>
      <c r="CU62" s="341"/>
      <c r="CV62" s="61">
        <f>'R2地域間取引基本表'!CW63</f>
        <v>132697.64276937934</v>
      </c>
      <c r="CW62" s="61">
        <f>'R2地域間取引基本表'!CX63</f>
        <v>136696.19812673455</v>
      </c>
      <c r="CX62" s="56">
        <f>'R2地域間取引基本表'!CY63</f>
        <v>6170305</v>
      </c>
      <c r="CY62" s="342">
        <f>'R2地域間取引基本表'!CZ63</f>
        <v>-3543141</v>
      </c>
      <c r="CZ62" s="61">
        <f>'R2地域間取引基本表'!DA63</f>
        <v>12710062.000000004</v>
      </c>
      <c r="DA62" s="59"/>
    </row>
    <row r="63" spans="1:105">
      <c r="A63" s="60"/>
      <c r="B63" s="69"/>
      <c r="C63" s="16" t="s">
        <v>22</v>
      </c>
      <c r="D63" s="17" t="s">
        <v>48</v>
      </c>
      <c r="E63" s="56">
        <f>'R2地域間取引基本表'!E64</f>
        <v>2.9296102817225949</v>
      </c>
      <c r="F63" s="56">
        <f>'R2地域間取引基本表'!F64</f>
        <v>0</v>
      </c>
      <c r="G63" s="56">
        <f>'R2地域間取引基本表'!G64</f>
        <v>28.12425870453691</v>
      </c>
      <c r="H63" s="56">
        <f>'R2地域間取引基本表'!H64</f>
        <v>0</v>
      </c>
      <c r="I63" s="56">
        <f>'R2地域間取引基本表'!I64</f>
        <v>0.58592205634451899</v>
      </c>
      <c r="J63" s="56">
        <f>'R2地域間取引基本表'!J64</f>
        <v>0</v>
      </c>
      <c r="K63" s="56">
        <f>'R2地域間取引基本表'!K64</f>
        <v>14.062129352268455</v>
      </c>
      <c r="L63" s="56">
        <f>'R2地域間取引基本表'!L64</f>
        <v>5.2732985071006704</v>
      </c>
      <c r="M63" s="56">
        <f>'R2地域間取引基本表'!M64</f>
        <v>0</v>
      </c>
      <c r="N63" s="56">
        <f>'R2地域間取引基本表'!N64</f>
        <v>8.2029087888232652</v>
      </c>
      <c r="O63" s="56">
        <f>'R2地域間取引基本表'!O64</f>
        <v>2.9296102817225949</v>
      </c>
      <c r="P63" s="56">
        <f>'R2地域間取引基本表'!P64</f>
        <v>0</v>
      </c>
      <c r="Q63" s="56">
        <f>'R2地域間取引基本表'!Q64</f>
        <v>0.58592205634451899</v>
      </c>
      <c r="R63" s="56">
        <f>'R2地域間取引基本表'!R64</f>
        <v>335.73333828540939</v>
      </c>
      <c r="S63" s="56">
        <f>'R2地域間取引基本表'!S64</f>
        <v>21405.490484434311</v>
      </c>
      <c r="T63" s="56">
        <f>'R2地域間取引基本表'!T64</f>
        <v>10216.722896479378</v>
      </c>
      <c r="U63" s="56">
        <f>'R2地域間取引基本表'!U64</f>
        <v>2930.1962037789394</v>
      </c>
      <c r="V63" s="56">
        <f>'R2地域間取引基本表'!V64</f>
        <v>2624.9308124234449</v>
      </c>
      <c r="W63" s="56">
        <f>'R2地域間取引基本表'!W64</f>
        <v>123708.06744424367</v>
      </c>
      <c r="X63" s="56">
        <f>'R2地域間取引基本表'!X64</f>
        <v>7241.4106943619099</v>
      </c>
      <c r="Y63" s="56">
        <f>'R2地域間取引基本表'!Y64</f>
        <v>18472.364670373649</v>
      </c>
      <c r="Z63" s="56">
        <f>'R2地域間取引基本表'!Z64</f>
        <v>276.55521059461296</v>
      </c>
      <c r="AA63" s="56">
        <f>'R2地域間取引基本表'!AA64</f>
        <v>10622.76688152613</v>
      </c>
      <c r="AB63" s="56">
        <f>'R2地域間取引基本表'!AB64</f>
        <v>2.9296102817225949</v>
      </c>
      <c r="AC63" s="56">
        <f>'R2地域間取引基本表'!AC64</f>
        <v>29.296102817225947</v>
      </c>
      <c r="AD63" s="56">
        <f>'R2地域間取引基本表'!AD64</f>
        <v>0</v>
      </c>
      <c r="AE63" s="56">
        <f>'R2地域間取引基本表'!AE64</f>
        <v>342.76440296154357</v>
      </c>
      <c r="AF63" s="56">
        <f>'R2地域間取引基本表'!AF64</f>
        <v>2.343688225378076</v>
      </c>
      <c r="AG63" s="56">
        <f>'R2地域間取引基本表'!AG64</f>
        <v>43.944154225838922</v>
      </c>
      <c r="AH63" s="56">
        <f>'R2地域間取引基本表'!AH64</f>
        <v>232.61105636877403</v>
      </c>
      <c r="AI63" s="56">
        <f>'R2地域間取引基本表'!AI64</f>
        <v>63.279582085208048</v>
      </c>
      <c r="AJ63" s="56">
        <f>'R2地域間取引基本表'!AJ64</f>
        <v>1315.9809385497897</v>
      </c>
      <c r="AK63" s="56">
        <f>'R2地域間取引基本表'!AK64</f>
        <v>676.73997507791944</v>
      </c>
      <c r="AL63" s="56">
        <f>'R2地域間取引基本表'!AL64</f>
        <v>111.3251907054586</v>
      </c>
      <c r="AM63" s="56">
        <f>'R2地域間取引基本表'!AM64</f>
        <v>0</v>
      </c>
      <c r="AN63" s="56">
        <f>'R2地域間取引基本表'!AN64</f>
        <v>7842.5667241713863</v>
      </c>
      <c r="AO63" s="56">
        <f>'R2地域間取引基本表'!AO64</f>
        <v>120.6999436069709</v>
      </c>
      <c r="AP63" s="56">
        <f>'R2地域間取引基本表'!AP64</f>
        <v>0</v>
      </c>
      <c r="AQ63" s="56">
        <f>'R2地域間取引基本表'!AQ64</f>
        <v>25.780570479158833</v>
      </c>
      <c r="AR63" s="61">
        <f>'R2地域間取引基本表'!AR64</f>
        <v>208707.19423608665</v>
      </c>
      <c r="AS63" s="56">
        <f>'R2地域間取引基本表'!AS64</f>
        <v>455.59050491602312</v>
      </c>
      <c r="AT63" s="56">
        <f>'R2地域間取引基本表'!AT64</f>
        <v>8.4368612021485756</v>
      </c>
      <c r="AU63" s="56">
        <f>'R2地域間取引基本表'!AU64</f>
        <v>1426.7669721855705</v>
      </c>
      <c r="AV63" s="56">
        <f>'R2地域間取引基本表'!AV64</f>
        <v>284.04099380566873</v>
      </c>
      <c r="AW63" s="56">
        <f>'R2地域間取引基本表'!AW64</f>
        <v>41.246876988281926</v>
      </c>
      <c r="AX63" s="56">
        <f>'R2地域間取引基本表'!AX64</f>
        <v>5.6245741347657177</v>
      </c>
      <c r="AY63" s="56">
        <f>'R2地域間取引基本表'!AY64</f>
        <v>933.67930637110908</v>
      </c>
      <c r="AZ63" s="56">
        <f>'R2地域間取引基本表'!AZ64</f>
        <v>98.43004735840006</v>
      </c>
      <c r="BA63" s="56">
        <f>'R2地域間取引基本表'!BA64</f>
        <v>1.8748580449219059</v>
      </c>
      <c r="BB63" s="56">
        <f>'R2地域間取引基本表'!BB64</f>
        <v>353.41074146777925</v>
      </c>
      <c r="BC63" s="56">
        <f>'R2地域間取引基本表'!BC64</f>
        <v>178.11151426758107</v>
      </c>
      <c r="BD63" s="56">
        <f>'R2地域間取引基本表'!BD64</f>
        <v>16.873722404297151</v>
      </c>
      <c r="BE63" s="56">
        <f>'R2地域間取引基本表'!BE64</f>
        <v>314.03872252441926</v>
      </c>
      <c r="BF63" s="56">
        <f>'R2地域間取引基本表'!BF64</f>
        <v>5030.2441345254738</v>
      </c>
      <c r="BG63" s="56">
        <f>'R2地域間取引基本表'!BG64</f>
        <v>192604.16695482738</v>
      </c>
      <c r="BH63" s="56">
        <f>'R2地域間取引基本表'!BH64</f>
        <v>294084.60835231538</v>
      </c>
      <c r="BI63" s="56">
        <f>'R2地域間取引基本表'!BI64</f>
        <v>89725.081455827647</v>
      </c>
      <c r="BJ63" s="56">
        <f>'R2地域間取引基本表'!BJ64</f>
        <v>102297.87950507394</v>
      </c>
      <c r="BK63" s="56">
        <f>'R2地域間取引基本表'!BK64</f>
        <v>1676339.6382643722</v>
      </c>
      <c r="BL63" s="56">
        <f>'R2地域間取引基本表'!BL64</f>
        <v>71394.594350626168</v>
      </c>
      <c r="BM63" s="56">
        <f>'R2地域間取引基本表'!BM64</f>
        <v>1915203.1151905805</v>
      </c>
      <c r="BN63" s="56">
        <f>'R2地域間取引基本表'!BN64</f>
        <v>7723.4777160557915</v>
      </c>
      <c r="BO63" s="56">
        <f>'R2地域間取引基本表'!BO64</f>
        <v>493448.5759881087</v>
      </c>
      <c r="BP63" s="56">
        <f>'R2地域間取引基本表'!BP64</f>
        <v>89.993186156251483</v>
      </c>
      <c r="BQ63" s="56">
        <f>'R2地域間取引基本表'!BQ64</f>
        <v>894.30728742774909</v>
      </c>
      <c r="BR63" s="56">
        <f>'R2地域間取引基本表'!BR64</f>
        <v>33.747444808594302</v>
      </c>
      <c r="BS63" s="56">
        <f>'R2地域間取引基本表'!BS64</f>
        <v>17514.923855660443</v>
      </c>
      <c r="BT63" s="56">
        <f>'R2地域間取引基本表'!BT64</f>
        <v>119.99091487500198</v>
      </c>
      <c r="BU63" s="56">
        <f>'R2地域間取引基本表'!BU64</f>
        <v>1903.9183446181955</v>
      </c>
      <c r="BV63" s="56">
        <f>'R2地域間取引基本表'!BV64</f>
        <v>6596.6880310577253</v>
      </c>
      <c r="BW63" s="56">
        <f>'R2地域間取引基本表'!BW64</f>
        <v>10839.491786715998</v>
      </c>
      <c r="BX63" s="56">
        <f>'R2地域間取引基本表'!BX64</f>
        <v>70896.819539699412</v>
      </c>
      <c r="BY63" s="56">
        <f>'R2地域間取引基本表'!BY64</f>
        <v>27774.147077473113</v>
      </c>
      <c r="BZ63" s="56">
        <f>'R2地域間取引基本表'!BZ64</f>
        <v>3983.135916436589</v>
      </c>
      <c r="CA63" s="56">
        <f>'R2地域間取引基本表'!CA64</f>
        <v>8.4368612021485756</v>
      </c>
      <c r="CB63" s="56">
        <f>'R2地域間取引基本表'!CB64</f>
        <v>416307.54172979691</v>
      </c>
      <c r="CC63" s="56">
        <f>'R2地域間取引基本表'!CC64</f>
        <v>5063.9915793340679</v>
      </c>
      <c r="CD63" s="56">
        <f>'R2地域間取引基本表'!CD64</f>
        <v>0</v>
      </c>
      <c r="CE63" s="56">
        <f>'R2地域間取引基本表'!CE64</f>
        <v>1640.5007893066677</v>
      </c>
      <c r="CF63" s="61">
        <f>'R2地域間取引基本表'!CF64</f>
        <v>5415637.1419525528</v>
      </c>
      <c r="CG63" s="61">
        <f>'R2地域間取引基本表'!CG64</f>
        <v>5624344.3361886395</v>
      </c>
      <c r="CH63" s="56">
        <f>'R2地域間取引基本表'!CH64</f>
        <v>1504.0619186363801</v>
      </c>
      <c r="CI63" s="56">
        <f>'R2地域間取引基本表'!CI64</f>
        <v>58654.313372424418</v>
      </c>
      <c r="CJ63" s="56">
        <f>'R2地域間取引基本表'!CJ64</f>
        <v>0</v>
      </c>
      <c r="CK63" s="56">
        <f>'R2地域間取引基本表'!CK64</f>
        <v>10107.741393999297</v>
      </c>
      <c r="CL63" s="56">
        <f>'R2地域間取引基本表'!CL64</f>
        <v>119328.88599512473</v>
      </c>
      <c r="CM63" s="56">
        <f>'R2地域間取引基本表'!CM64</f>
        <v>-11795.19691627151</v>
      </c>
      <c r="CN63" s="340"/>
      <c r="CO63" s="56">
        <f>'R2地域間取引基本表'!CP64</f>
        <v>62207.789930508836</v>
      </c>
      <c r="CP63" s="56">
        <f>'R2地域間取引基本表'!CQ64</f>
        <v>2809112.9327128059</v>
      </c>
      <c r="CQ63" s="56">
        <f>'R2地域間取引基本表'!CR64</f>
        <v>0</v>
      </c>
      <c r="CR63" s="56">
        <f>'R2地域間取引基本表'!CS64</f>
        <v>464663.88042442268</v>
      </c>
      <c r="CS63" s="56">
        <f>'R2地域間取引基本表'!CT64</f>
        <v>4282174.8371726107</v>
      </c>
      <c r="CT63" s="56">
        <f>'R2地域間取引基本表'!CU64</f>
        <v>-40187.582192901056</v>
      </c>
      <c r="CU63" s="341"/>
      <c r="CV63" s="61">
        <f>'R2地域間取引基本表'!CW64</f>
        <v>7577971.8580474462</v>
      </c>
      <c r="CW63" s="61">
        <f>'R2地域間取引基本表'!CX64</f>
        <v>7755771.6638113596</v>
      </c>
      <c r="CX63" s="56">
        <f>'R2地域間取引基本表'!CY64</f>
        <v>5234686</v>
      </c>
      <c r="CY63" s="342">
        <f>'R2地域間取引基本表'!CZ64</f>
        <v>-4223721</v>
      </c>
      <c r="CZ63" s="61">
        <f>'R2地域間取引基本表'!DA64</f>
        <v>14391081</v>
      </c>
      <c r="DA63" s="59"/>
    </row>
    <row r="64" spans="1:105">
      <c r="A64" s="60"/>
      <c r="B64" s="69"/>
      <c r="C64" s="16" t="s">
        <v>23</v>
      </c>
      <c r="D64" s="17" t="s">
        <v>229</v>
      </c>
      <c r="E64" s="56">
        <f>'R2地域間取引基本表'!E65</f>
        <v>0</v>
      </c>
      <c r="F64" s="56">
        <f>'R2地域間取引基本表'!F65</f>
        <v>0.12469188751007404</v>
      </c>
      <c r="G64" s="56">
        <f>'R2地域間取引基本表'!G65</f>
        <v>0.12469188751007404</v>
      </c>
      <c r="H64" s="56">
        <f>'R2地域間取引基本表'!H65</f>
        <v>0</v>
      </c>
      <c r="I64" s="56">
        <f>'R2地域間取引基本表'!I65</f>
        <v>3.6160647377921471</v>
      </c>
      <c r="J64" s="56">
        <f>'R2地域間取引基本表'!J65</f>
        <v>0</v>
      </c>
      <c r="K64" s="56">
        <f>'R2地域間取引基本表'!K65</f>
        <v>0</v>
      </c>
      <c r="L64" s="56">
        <f>'R2地域間取引基本表'!L65</f>
        <v>6.7333619255439983</v>
      </c>
      <c r="M64" s="56">
        <f>'R2地域間取引基本表'!M65</f>
        <v>0.62345943755037025</v>
      </c>
      <c r="N64" s="56">
        <f>'R2地域間取引基本表'!N65</f>
        <v>0.12469188751007404</v>
      </c>
      <c r="O64" s="56">
        <f>'R2地域間取引基本表'!O65</f>
        <v>1.3716107626108145</v>
      </c>
      <c r="P64" s="56">
        <f>'R2地域間取引基本表'!P65</f>
        <v>0.74815132506044424</v>
      </c>
      <c r="Q64" s="56">
        <f>'R2地域間取引基本表'!Q65</f>
        <v>0</v>
      </c>
      <c r="R64" s="56">
        <f>'R2地域間取引基本表'!R65</f>
        <v>2.2444539751813326</v>
      </c>
      <c r="S64" s="56">
        <f>'R2地域間取引基本表'!S65</f>
        <v>101.87327209573048</v>
      </c>
      <c r="T64" s="56">
        <f>'R2地域間取引基本表'!T65</f>
        <v>19.327242564061475</v>
      </c>
      <c r="U64" s="56">
        <f>'R2地域間取引基本表'!U65</f>
        <v>0.99753510008059232</v>
      </c>
      <c r="V64" s="56">
        <f>'R2地域間取引基本表'!V65</f>
        <v>1.3716107626108145</v>
      </c>
      <c r="W64" s="56">
        <f>'R2地域間取引基本表'!W65</f>
        <v>4.987675500402962</v>
      </c>
      <c r="X64" s="56">
        <f>'R2地域間取引基本表'!X65</f>
        <v>705.13262386946872</v>
      </c>
      <c r="Y64" s="56">
        <f>'R2地域間取引基本表'!Y65</f>
        <v>288.7864114733315</v>
      </c>
      <c r="Z64" s="56">
        <f>'R2地域間取引基本表'!Z65</f>
        <v>1.6209945376309625</v>
      </c>
      <c r="AA64" s="56">
        <f>'R2地域間取引基本表'!AA65</f>
        <v>492.15888000226226</v>
      </c>
      <c r="AB64" s="56">
        <f>'R2地域間取引基本表'!AB65</f>
        <v>1.9950702001611846</v>
      </c>
      <c r="AC64" s="56">
        <f>'R2地域間取引基本表'!AC65</f>
        <v>0.12469188751007404</v>
      </c>
      <c r="AD64" s="56">
        <f>'R2地域間取引基本表'!AD65</f>
        <v>0.74815132506044424</v>
      </c>
      <c r="AE64" s="56">
        <f>'R2地域間取引基本表'!AE65</f>
        <v>79.802808006447393</v>
      </c>
      <c r="AF64" s="56">
        <f>'R2地域間取引基本表'!AF65</f>
        <v>15.960561601289477</v>
      </c>
      <c r="AG64" s="56">
        <f>'R2地域間取引基本表'!AG65</f>
        <v>25.561836939565179</v>
      </c>
      <c r="AH64" s="56">
        <f>'R2地域間取引基本表'!AH65</f>
        <v>25.31245316454503</v>
      </c>
      <c r="AI64" s="56">
        <f>'R2地域間取引基本表'!AI65</f>
        <v>17.456864251410366</v>
      </c>
      <c r="AJ64" s="56">
        <f>'R2地域間取引基本表'!AJ65</f>
        <v>306.61735138727209</v>
      </c>
      <c r="AK64" s="56">
        <f>'R2地域間取引基本表'!AK65</f>
        <v>20.698853326672292</v>
      </c>
      <c r="AL64" s="56">
        <f>'R2地域間取引基本表'!AL65</f>
        <v>6.6086700380339245</v>
      </c>
      <c r="AM64" s="56">
        <f>'R2地域間取引基本表'!AM65</f>
        <v>1.1222269875906663</v>
      </c>
      <c r="AN64" s="56">
        <f>'R2地域間取引基本表'!AN65</f>
        <v>369.46206269234938</v>
      </c>
      <c r="AO64" s="56">
        <f>'R2地域間取引基本表'!AO65</f>
        <v>16.833404813859996</v>
      </c>
      <c r="AP64" s="56">
        <f>'R2地域間取引基本表'!AP65</f>
        <v>0</v>
      </c>
      <c r="AQ64" s="56">
        <f>'R2地域間取引基本表'!AQ65</f>
        <v>0</v>
      </c>
      <c r="AR64" s="61">
        <f>'R2地域間取引基本表'!AR65</f>
        <v>2520.2724303536165</v>
      </c>
      <c r="AS64" s="56">
        <f>'R2地域間取引基本表'!AS65</f>
        <v>6.8317493772863918</v>
      </c>
      <c r="AT64" s="56">
        <f>'R2地域間取引基本表'!AT65</f>
        <v>65.389601182598312</v>
      </c>
      <c r="AU64" s="56">
        <f>'R2地域間取引基本表'!AU65</f>
        <v>45.870317247494341</v>
      </c>
      <c r="AV64" s="56">
        <f>'R2地域間取引基本表'!AV65</f>
        <v>2.9278925902655963</v>
      </c>
      <c r="AW64" s="56">
        <f>'R2地域間取引基本表'!AW65</f>
        <v>532.87645142833856</v>
      </c>
      <c r="AX64" s="56">
        <f>'R2地域間取引基本表'!AX65</f>
        <v>16.591391344838378</v>
      </c>
      <c r="AY64" s="56">
        <f>'R2地域間取引基本表'!AY65</f>
        <v>53.678030821535934</v>
      </c>
      <c r="AZ64" s="56">
        <f>'R2地域間取引基本表'!AZ65</f>
        <v>1044.2816905280627</v>
      </c>
      <c r="BA64" s="56">
        <f>'R2地域間取引基本表'!BA65</f>
        <v>156.1542714808318</v>
      </c>
      <c r="BB64" s="56">
        <f>'R2地域間取引基本表'!BB65</f>
        <v>72.221350559884712</v>
      </c>
      <c r="BC64" s="56">
        <f>'R2地域間取引基本表'!BC65</f>
        <v>226.42369364720611</v>
      </c>
      <c r="BD64" s="56">
        <f>'R2地域間取引基本表'!BD65</f>
        <v>56.605923411801527</v>
      </c>
      <c r="BE64" s="56">
        <f>'R2地域間取引基本表'!BE65</f>
        <v>20.495248131859174</v>
      </c>
      <c r="BF64" s="56">
        <f>'R2地域間取引基本表'!BF65</f>
        <v>423.56846139175627</v>
      </c>
      <c r="BG64" s="56">
        <f>'R2地域間取引基本表'!BG65</f>
        <v>8678.2736375472268</v>
      </c>
      <c r="BH64" s="56">
        <f>'R2地域間取引基本表'!BH65</f>
        <v>2574.5935510402142</v>
      </c>
      <c r="BI64" s="56">
        <f>'R2地域間取引基本表'!BI65</f>
        <v>160.0581282678526</v>
      </c>
      <c r="BJ64" s="56">
        <f>'R2地域間取引基本表'!BJ65</f>
        <v>543.61205759264567</v>
      </c>
      <c r="BK64" s="56">
        <f>'R2地域間取引基本表'!BK65</f>
        <v>465.53492185222979</v>
      </c>
      <c r="BL64" s="56">
        <f>'R2地域間取引基本表'!BL65</f>
        <v>109432.91345376693</v>
      </c>
      <c r="BM64" s="56">
        <f>'R2地域間取引基本表'!BM65</f>
        <v>286868.08424484584</v>
      </c>
      <c r="BN64" s="56">
        <f>'R2地域間取引基本表'!BN65</f>
        <v>143.46673692301422</v>
      </c>
      <c r="BO64" s="56">
        <f>'R2地域間取引基本表'!BO65</f>
        <v>114426.92224856328</v>
      </c>
      <c r="BP64" s="56">
        <f>'R2地域間取引基本表'!BP65</f>
        <v>260.58244053363808</v>
      </c>
      <c r="BQ64" s="56">
        <f>'R2地域間取引基本表'!BQ65</f>
        <v>33.182782689676756</v>
      </c>
      <c r="BR64" s="56">
        <f>'R2地域間取引基本表'!BR65</f>
        <v>149.32252210354542</v>
      </c>
      <c r="BS64" s="56">
        <f>'R2地域間取引基本表'!BS65</f>
        <v>19893.078222461216</v>
      </c>
      <c r="BT64" s="56">
        <f>'R2地域間取引基本表'!BT65</f>
        <v>3826.7556154771346</v>
      </c>
      <c r="BU64" s="56">
        <f>'R2地域間取引基本表'!BU65</f>
        <v>5480.0389647804413</v>
      </c>
      <c r="BV64" s="56">
        <f>'R2地域間取引基本表'!BV65</f>
        <v>4083.4341992237514</v>
      </c>
      <c r="BW64" s="56">
        <f>'R2地域間取引基本表'!BW65</f>
        <v>10504.302649676205</v>
      </c>
      <c r="BX64" s="56">
        <f>'R2地域間取引基本表'!BX65</f>
        <v>87874.840311641339</v>
      </c>
      <c r="BY64" s="56">
        <f>'R2地域間取引基本表'!BY65</f>
        <v>4572.3922617981061</v>
      </c>
      <c r="BZ64" s="56">
        <f>'R2地域間取引基本表'!BZ65</f>
        <v>1219.9552459439985</v>
      </c>
      <c r="CA64" s="56">
        <f>'R2地域間取引基本表'!CA65</f>
        <v>232.27947882773731</v>
      </c>
      <c r="CB64" s="56">
        <f>'R2地域間取引基本表'!CB65</f>
        <v>93756.000561288165</v>
      </c>
      <c r="CC64" s="56">
        <f>'R2地域間取引基本表'!CC65</f>
        <v>3354.3889442476184</v>
      </c>
      <c r="CD64" s="56">
        <f>'R2地域間取引基本表'!CD65</f>
        <v>0</v>
      </c>
      <c r="CE64" s="56">
        <f>'R2地域間取引基本表'!CE65</f>
        <v>0</v>
      </c>
      <c r="CF64" s="61">
        <f>'R2地域間取引基本表'!CF65</f>
        <v>761257.92925423558</v>
      </c>
      <c r="CG64" s="61">
        <f>'R2地域間取引基本表'!CG65</f>
        <v>763778.20168458915</v>
      </c>
      <c r="CH64" s="56">
        <f>'R2地域間取引基本表'!CH65</f>
        <v>207.73668459178336</v>
      </c>
      <c r="CI64" s="56">
        <f>'R2地域間取引基本表'!CI65</f>
        <v>31693.186432210539</v>
      </c>
      <c r="CJ64" s="56">
        <f>'R2地域間取引基本表'!CJ65</f>
        <v>0</v>
      </c>
      <c r="CK64" s="56">
        <f>'R2地域間取引基本表'!CK65</f>
        <v>5977.1056277953994</v>
      </c>
      <c r="CL64" s="56">
        <f>'R2地域間取引基本表'!CL65</f>
        <v>13497.023979752945</v>
      </c>
      <c r="CM64" s="56">
        <f>'R2地域間取引基本表'!CM65</f>
        <v>-981.32515470428268</v>
      </c>
      <c r="CN64" s="340"/>
      <c r="CO64" s="56">
        <f>'R2地域間取引基本表'!CP65</f>
        <v>32221.457955872887</v>
      </c>
      <c r="CP64" s="56">
        <f>'R2地域間取引基本表'!CQ65</f>
        <v>3200965.4205893073</v>
      </c>
      <c r="CQ64" s="56">
        <f>'R2地域間取引基本表'!CR65</f>
        <v>0</v>
      </c>
      <c r="CR64" s="56">
        <f>'R2地域間取引基本表'!CS65</f>
        <v>1450738.57165811</v>
      </c>
      <c r="CS64" s="56">
        <f>'R2地域間取引基本表'!CT65</f>
        <v>4732070.7399934214</v>
      </c>
      <c r="CT64" s="56">
        <f>'R2地域間取引基本表'!CU65</f>
        <v>-24439.119450946931</v>
      </c>
      <c r="CU64" s="341"/>
      <c r="CV64" s="61">
        <f>'R2地域間取引基本表'!CW65</f>
        <v>9391557.0707457643</v>
      </c>
      <c r="CW64" s="61">
        <f>'R2地域間取引基本表'!CX65</f>
        <v>9441950.7983154114</v>
      </c>
      <c r="CX64" s="56">
        <f>'R2地域間取引基本表'!CY65</f>
        <v>939867</v>
      </c>
      <c r="CY64" s="342">
        <f>'R2地域間取引基本表'!CZ65</f>
        <v>-6773614</v>
      </c>
      <c r="CZ64" s="61">
        <f>'R2地域間取引基本表'!DA65</f>
        <v>4371982</v>
      </c>
      <c r="DA64" s="59"/>
    </row>
    <row r="65" spans="1:105">
      <c r="A65" s="60"/>
      <c r="B65" s="69"/>
      <c r="C65" s="16" t="s">
        <v>24</v>
      </c>
      <c r="D65" s="17" t="s">
        <v>157</v>
      </c>
      <c r="E65" s="56">
        <f>'R2地域間取引基本表'!E66</f>
        <v>0.64019991611056282</v>
      </c>
      <c r="F65" s="56">
        <f>'R2地域間取引基本表'!F66</f>
        <v>0</v>
      </c>
      <c r="G65" s="56">
        <f>'R2地域間取引基本表'!G66</f>
        <v>1241.987837254492</v>
      </c>
      <c r="H65" s="56">
        <f>'R2地域間取引基本表'!H66</f>
        <v>0.64019991611056282</v>
      </c>
      <c r="I65" s="56">
        <f>'R2地域間取引基本表'!I66</f>
        <v>0</v>
      </c>
      <c r="J65" s="56">
        <f>'R2地域間取引基本表'!J66</f>
        <v>0</v>
      </c>
      <c r="K65" s="56">
        <f>'R2地域間取引基本表'!K66</f>
        <v>0</v>
      </c>
      <c r="L65" s="56">
        <f>'R2地域間取引基本表'!L66</f>
        <v>0</v>
      </c>
      <c r="M65" s="56">
        <f>'R2地域間取引基本表'!M66</f>
        <v>0</v>
      </c>
      <c r="N65" s="56">
        <f>'R2地域間取引基本表'!N66</f>
        <v>0</v>
      </c>
      <c r="O65" s="56">
        <f>'R2地域間取引基本表'!O66</f>
        <v>0.64019991611056282</v>
      </c>
      <c r="P65" s="56">
        <f>'R2地域間取引基本表'!P66</f>
        <v>0</v>
      </c>
      <c r="Q65" s="56">
        <f>'R2地域間取引基本表'!Q66</f>
        <v>0</v>
      </c>
      <c r="R65" s="56">
        <f>'R2地域間取引基本表'!R66</f>
        <v>0</v>
      </c>
      <c r="S65" s="56">
        <f>'R2地域間取引基本表'!S66</f>
        <v>0</v>
      </c>
      <c r="T65" s="56">
        <f>'R2地域間取引基本表'!T66</f>
        <v>642.12051585889458</v>
      </c>
      <c r="U65" s="56">
        <f>'R2地域間取引基本表'!U66</f>
        <v>0</v>
      </c>
      <c r="V65" s="56">
        <f>'R2地域間取引基本表'!V66</f>
        <v>0</v>
      </c>
      <c r="W65" s="56">
        <f>'R2地域間取引基本表'!W66</f>
        <v>0</v>
      </c>
      <c r="X65" s="56">
        <f>'R2地域間取引基本表'!X66</f>
        <v>0</v>
      </c>
      <c r="Y65" s="56">
        <f>'R2地域間取引基本表'!Y66</f>
        <v>265192.57205014292</v>
      </c>
      <c r="Z65" s="56">
        <f>'R2地域間取引基本表'!Z66</f>
        <v>0.64019991611056282</v>
      </c>
      <c r="AA65" s="56">
        <f>'R2地域間取引基本表'!AA66</f>
        <v>3.2009995805528142</v>
      </c>
      <c r="AB65" s="56">
        <f>'R2地域間取引基本表'!AB66</f>
        <v>0</v>
      </c>
      <c r="AC65" s="56">
        <f>'R2地域間取引基本表'!AC66</f>
        <v>0</v>
      </c>
      <c r="AD65" s="56">
        <f>'R2地域間取引基本表'!AD66</f>
        <v>0.64019991611056282</v>
      </c>
      <c r="AE65" s="56">
        <f>'R2地域間取引基本表'!AE66</f>
        <v>8.9627988255478801</v>
      </c>
      <c r="AF65" s="56">
        <f>'R2地域間取引基本表'!AF66</f>
        <v>0</v>
      </c>
      <c r="AG65" s="56">
        <f>'R2地域間取引基本表'!AG66</f>
        <v>0</v>
      </c>
      <c r="AH65" s="56">
        <f>'R2地域間取引基本表'!AH66</f>
        <v>20427.49892325584</v>
      </c>
      <c r="AI65" s="56">
        <f>'R2地域間取引基本表'!AI66</f>
        <v>0</v>
      </c>
      <c r="AJ65" s="56">
        <f>'R2地域間取引基本表'!AJ66</f>
        <v>6600.461135099903</v>
      </c>
      <c r="AK65" s="56">
        <f>'R2地域間取引基本表'!AK66</f>
        <v>108.19378582268513</v>
      </c>
      <c r="AL65" s="56">
        <f>'R2地域間取引基本表'!AL66</f>
        <v>0.64019991611056282</v>
      </c>
      <c r="AM65" s="56">
        <f>'R2地域間取引基本表'!AM66</f>
        <v>0</v>
      </c>
      <c r="AN65" s="56">
        <f>'R2地域間取引基本表'!AN66</f>
        <v>26574.698517749464</v>
      </c>
      <c r="AO65" s="56">
        <f>'R2地域間取引基本表'!AO66</f>
        <v>117.79678456434357</v>
      </c>
      <c r="AP65" s="56">
        <f>'R2地域間取引基本表'!AP66</f>
        <v>0</v>
      </c>
      <c r="AQ65" s="56">
        <f>'R2地域間取引基本表'!AQ66</f>
        <v>0</v>
      </c>
      <c r="AR65" s="61">
        <f>'R2地域間取引基本表'!AR66</f>
        <v>320921.33454765117</v>
      </c>
      <c r="AS65" s="56">
        <f>'R2地域間取引基本表'!AS66</f>
        <v>123.59263232540665</v>
      </c>
      <c r="AT65" s="56">
        <f>'R2地域間取引基本表'!AT66</f>
        <v>5.885363444066984</v>
      </c>
      <c r="AU65" s="56">
        <f>'R2地域間取引基本表'!AU66</f>
        <v>49914.748263039437</v>
      </c>
      <c r="AV65" s="56">
        <f>'R2地域間取引基本表'!AV66</f>
        <v>63.758103977392324</v>
      </c>
      <c r="AW65" s="56">
        <f>'R2地域間取引基本表'!AW66</f>
        <v>20.598772054234445</v>
      </c>
      <c r="AX65" s="56">
        <f>'R2地域間取引基本表'!AX66</f>
        <v>1.9617878146889947</v>
      </c>
      <c r="AY65" s="56">
        <f>'R2地域間取引基本表'!AY66</f>
        <v>9.8089390734449733</v>
      </c>
      <c r="AZ65" s="56">
        <f>'R2地域間取引基本表'!AZ66</f>
        <v>1.9617878146889947</v>
      </c>
      <c r="BA65" s="56">
        <f>'R2地域間取引基本表'!BA66</f>
        <v>0.98089390734449733</v>
      </c>
      <c r="BB65" s="56">
        <f>'R2地域間取引基本表'!BB66</f>
        <v>0.98089390734449733</v>
      </c>
      <c r="BC65" s="56">
        <f>'R2地域間取引基本表'!BC66</f>
        <v>48.063801459880366</v>
      </c>
      <c r="BD65" s="56">
        <f>'R2地域間取引基本表'!BD66</f>
        <v>8.8280451661004751</v>
      </c>
      <c r="BE65" s="56">
        <f>'R2地域間取引基本表'!BE66</f>
        <v>1.9617878146889947</v>
      </c>
      <c r="BF65" s="56">
        <f>'R2地域間取引基本表'!BF66</f>
        <v>12.751620795478464</v>
      </c>
      <c r="BG65" s="56">
        <f>'R2地域間取引基本表'!BG66</f>
        <v>2.942681722033492</v>
      </c>
      <c r="BH65" s="56">
        <f>'R2地域間取引基本表'!BH66</f>
        <v>6641.6326466295914</v>
      </c>
      <c r="BI65" s="56">
        <f>'R2地域間取引基本表'!BI66</f>
        <v>3.9235756293779893</v>
      </c>
      <c r="BJ65" s="56">
        <f>'R2地域間取引基本表'!BJ66</f>
        <v>0.98089390734449733</v>
      </c>
      <c r="BK65" s="56">
        <f>'R2地域間取引基本表'!BK66</f>
        <v>1.9617878146889947</v>
      </c>
      <c r="BL65" s="56">
        <f>'R2地域間取引基本表'!BL66</f>
        <v>0.98089390734449733</v>
      </c>
      <c r="BM65" s="56">
        <f>'R2地域間取引基本表'!BM66</f>
        <v>19681123.243353795</v>
      </c>
      <c r="BN65" s="56">
        <f>'R2地域間取引基本表'!BN66</f>
        <v>25.503241590956929</v>
      </c>
      <c r="BO65" s="56">
        <f>'R2地域間取引基本表'!BO66</f>
        <v>187.35073630279899</v>
      </c>
      <c r="BP65" s="56">
        <f>'R2地域間取引基本表'!BP66</f>
        <v>5.885363444066984</v>
      </c>
      <c r="BQ65" s="56">
        <f>'R2地域間取引基本表'!BQ66</f>
        <v>2.942681722033492</v>
      </c>
      <c r="BR65" s="56">
        <f>'R2地域間取引基本表'!BR66</f>
        <v>29.426817220334918</v>
      </c>
      <c r="BS65" s="56">
        <f>'R2地域間取引基本表'!BS66</f>
        <v>451.21119737846874</v>
      </c>
      <c r="BT65" s="56">
        <f>'R2地域間取引基本表'!BT66</f>
        <v>19.617878146889947</v>
      </c>
      <c r="BU65" s="56">
        <f>'R2地域間取引基本表'!BU66</f>
        <v>5.885363444066984</v>
      </c>
      <c r="BV65" s="56">
        <f>'R2地域間取引基本表'!BV66</f>
        <v>721241.48113133537</v>
      </c>
      <c r="BW65" s="56">
        <f>'R2地域間取引基本表'!BW66</f>
        <v>53.949164903947349</v>
      </c>
      <c r="BX65" s="56">
        <f>'R2地域間取引基本表'!BX66</f>
        <v>363497.70239590912</v>
      </c>
      <c r="BY65" s="56">
        <f>'R2地域間取引基本表'!BY66</f>
        <v>5980.5101530794</v>
      </c>
      <c r="BZ65" s="56">
        <f>'R2地域間取引基本表'!BZ66</f>
        <v>41.19754410846889</v>
      </c>
      <c r="CA65" s="56">
        <f>'R2地域間取引基本表'!CA66</f>
        <v>4.9044695367224866</v>
      </c>
      <c r="CB65" s="56">
        <f>'R2地域間取引基本表'!CB66</f>
        <v>1588190.8286230664</v>
      </c>
      <c r="CC65" s="56">
        <f>'R2地域間取引基本表'!CC66</f>
        <v>3156.5165938345922</v>
      </c>
      <c r="CD65" s="56">
        <f>'R2地域間取引基本表'!CD66</f>
        <v>0</v>
      </c>
      <c r="CE65" s="56">
        <f>'R2地域間取引基本表'!CE66</f>
        <v>11.770726888133968</v>
      </c>
      <c r="CF65" s="61">
        <f>'R2地域間取引基本表'!CF66</f>
        <v>22420898.232607916</v>
      </c>
      <c r="CG65" s="61">
        <f>'R2地域間取引基本表'!CG66</f>
        <v>22741819.567155566</v>
      </c>
      <c r="CH65" s="56">
        <f>'R2地域間取引基本表'!CH66</f>
        <v>0</v>
      </c>
      <c r="CI65" s="56">
        <f>'R2地域間取引基本表'!CI66</f>
        <v>52499.594120646703</v>
      </c>
      <c r="CJ65" s="56">
        <f>'R2地域間取引基本表'!CJ66</f>
        <v>0</v>
      </c>
      <c r="CK65" s="56">
        <f>'R2地域間取引基本表'!CK66</f>
        <v>16700.895211576255</v>
      </c>
      <c r="CL65" s="56">
        <f>'R2地域間取引基本表'!CL66</f>
        <v>126409.39403577897</v>
      </c>
      <c r="CM65" s="56">
        <f>'R2地域間取引基本表'!CM66</f>
        <v>6987.7820843467935</v>
      </c>
      <c r="CN65" s="340"/>
      <c r="CO65" s="56">
        <f>'R2地域間取引基本表'!CP66</f>
        <v>0</v>
      </c>
      <c r="CP65" s="56">
        <f>'R2地域間取引基本表'!CQ66</f>
        <v>5505729.0560013503</v>
      </c>
      <c r="CQ65" s="56">
        <f>'R2地域間取引基本表'!CR66</f>
        <v>0</v>
      </c>
      <c r="CR65" s="56">
        <f>'R2地域間取引基本表'!CS66</f>
        <v>794806.56239435798</v>
      </c>
      <c r="CS65" s="56">
        <f>'R2地域間取引基本表'!CT66</f>
        <v>6567139.6397302207</v>
      </c>
      <c r="CT65" s="56">
        <f>'R2地域間取引基本表'!CU66</f>
        <v>-77240.490733842438</v>
      </c>
      <c r="CU65" s="341"/>
      <c r="CV65" s="61">
        <f>'R2地域間取引基本表'!CW66</f>
        <v>12790434.767392086</v>
      </c>
      <c r="CW65" s="61">
        <f>'R2地域間取引基本表'!CX66</f>
        <v>12993032.432844434</v>
      </c>
      <c r="CX65" s="56">
        <f>'R2地域間取引基本表'!CY66</f>
        <v>14227602</v>
      </c>
      <c r="CY65" s="342">
        <f>'R2地域間取引基本表'!CZ66</f>
        <v>-3871986</v>
      </c>
      <c r="CZ65" s="61">
        <f>'R2地域間取引基本表'!DA66</f>
        <v>46090468</v>
      </c>
      <c r="DA65" s="59"/>
    </row>
    <row r="66" spans="1:105">
      <c r="A66" s="60"/>
      <c r="B66" s="69"/>
      <c r="C66" s="16" t="s">
        <v>25</v>
      </c>
      <c r="D66" s="17" t="s">
        <v>49</v>
      </c>
      <c r="E66" s="56">
        <f>'R2地域間取引基本表'!E67</f>
        <v>51.321069235321907</v>
      </c>
      <c r="F66" s="56">
        <f>'R2地域間取引基本表'!F67</f>
        <v>4.0323697256324351</v>
      </c>
      <c r="G66" s="56">
        <f>'R2地域間取引基本表'!G67</f>
        <v>98.976347810977956</v>
      </c>
      <c r="H66" s="56">
        <f>'R2地域間取引基本表'!H67</f>
        <v>8.0647394512648702</v>
      </c>
      <c r="I66" s="56">
        <f>'R2地域間取引基本表'!I67</f>
        <v>4889.0650027963447</v>
      </c>
      <c r="J66" s="56">
        <f>'R2地域間取引基本表'!J67</f>
        <v>413.13460734434136</v>
      </c>
      <c r="K66" s="56">
        <f>'R2地域間取引基本表'!K67</f>
        <v>1765.8113607610401</v>
      </c>
      <c r="L66" s="56">
        <f>'R2地域間取引基本表'!L67</f>
        <v>2777.5695828288149</v>
      </c>
      <c r="M66" s="56">
        <f>'R2地域間取引基本表'!M67</f>
        <v>376.84327981364942</v>
      </c>
      <c r="N66" s="56">
        <f>'R2地域間取引基本表'!N67</f>
        <v>878.69002112190435</v>
      </c>
      <c r="O66" s="56">
        <f>'R2地域間取引基本表'!O67</f>
        <v>1057.2140262476312</v>
      </c>
      <c r="P66" s="56">
        <f>'R2地域間取引基本表'!P67</f>
        <v>6559.5658064060726</v>
      </c>
      <c r="Q66" s="56">
        <f>'R2地域間取引基本表'!Q67</f>
        <v>2434.0849980181247</v>
      </c>
      <c r="R66" s="56">
        <f>'R2地域間取引基本表'!R67</f>
        <v>1153.2577415308765</v>
      </c>
      <c r="S66" s="56">
        <f>'R2地域間取引基本表'!S67</f>
        <v>370.24485662625091</v>
      </c>
      <c r="T66" s="56">
        <f>'R2地域間取引基本表'!T67</f>
        <v>857.79501436180897</v>
      </c>
      <c r="U66" s="56">
        <f>'R2地域間取引基本表'!U67</f>
        <v>688.06890681928007</v>
      </c>
      <c r="V66" s="56">
        <f>'R2地域間取引基本表'!V67</f>
        <v>361.44695904305286</v>
      </c>
      <c r="W66" s="56">
        <f>'R2地域間取引基本表'!W67</f>
        <v>1231.7056616477257</v>
      </c>
      <c r="X66" s="56">
        <f>'R2地域間取引基本表'!X67</f>
        <v>826.26921468868272</v>
      </c>
      <c r="Y66" s="56">
        <f>'R2地域間取引基本表'!Y67</f>
        <v>925.97872063159377</v>
      </c>
      <c r="Z66" s="56">
        <f>'R2地域間取引基本表'!Z67</f>
        <v>6275.1004512160025</v>
      </c>
      <c r="AA66" s="56">
        <f>'R2地域間取引基本表'!AA67</f>
        <v>2322.6449619642826</v>
      </c>
      <c r="AB66" s="56">
        <f>'R2地域間取引基本表'!AB67</f>
        <v>4712.7404720664172</v>
      </c>
      <c r="AC66" s="56">
        <f>'R2地域間取引基本表'!AC67</f>
        <v>248.17402765937808</v>
      </c>
      <c r="AD66" s="56">
        <f>'R2地域間取引基本表'!AD67</f>
        <v>443.1940907536013</v>
      </c>
      <c r="AE66" s="56">
        <f>'R2地域間取引基本表'!AE67</f>
        <v>5858.666632277962</v>
      </c>
      <c r="AF66" s="56">
        <f>'R2地域間取引基本表'!AF67</f>
        <v>6208.3830612100846</v>
      </c>
      <c r="AG66" s="56">
        <f>'R2地域間取引基本表'!AG67</f>
        <v>78.447920116849204</v>
      </c>
      <c r="AH66" s="56">
        <f>'R2地域間取引基本表'!AH67</f>
        <v>1444.321519908345</v>
      </c>
      <c r="AI66" s="56">
        <f>'R2地域間取引基本表'!AI67</f>
        <v>6252.7391281920409</v>
      </c>
      <c r="AJ66" s="56">
        <f>'R2地域間取引基本表'!AJ67</f>
        <v>3516.5929798174502</v>
      </c>
      <c r="AK66" s="56">
        <f>'R2地域間取引基本表'!AK67</f>
        <v>9572.8457286514022</v>
      </c>
      <c r="AL66" s="56">
        <f>'R2地域間取引基本表'!AL67</f>
        <v>3778.3304329175921</v>
      </c>
      <c r="AM66" s="56">
        <f>'R2地域間取引基本表'!AM67</f>
        <v>2753.0087854090534</v>
      </c>
      <c r="AN66" s="56">
        <f>'R2地域間取引基本表'!AN67</f>
        <v>4301.8053391178755</v>
      </c>
      <c r="AO66" s="56">
        <f>'R2地域間取引基本表'!AO67</f>
        <v>2987.2528085617014</v>
      </c>
      <c r="AP66" s="56">
        <f>'R2地域間取引基本表'!AP67</f>
        <v>2578.8837290749257</v>
      </c>
      <c r="AQ66" s="56">
        <f>'R2地域間取引基本表'!AQ67</f>
        <v>52.054227367255073</v>
      </c>
      <c r="AR66" s="61">
        <f>'R2地域間取引基本表'!AR67</f>
        <v>91114.326583192596</v>
      </c>
      <c r="AS66" s="56">
        <f>'R2地域間取引基本表'!AS67</f>
        <v>10669.68068031988</v>
      </c>
      <c r="AT66" s="56">
        <f>'R2地域間取引基本表'!AT67</f>
        <v>2680.8932263160245</v>
      </c>
      <c r="AU66" s="56">
        <f>'R2地域間取引基本表'!AU67</f>
        <v>8122.0482284113768</v>
      </c>
      <c r="AV66" s="56">
        <f>'R2地域間取引基本表'!AV67</f>
        <v>1354.1646340529041</v>
      </c>
      <c r="AW66" s="56">
        <f>'R2地域間取引基本表'!AW67</f>
        <v>230518.60297639947</v>
      </c>
      <c r="AX66" s="56">
        <f>'R2地域間取引基本表'!AX67</f>
        <v>43247.04072978218</v>
      </c>
      <c r="AY66" s="56">
        <f>'R2地域間取引基本表'!AY67</f>
        <v>130514.23065263724</v>
      </c>
      <c r="AZ66" s="56">
        <f>'R2地域間取引基本表'!AZ67</f>
        <v>104767.46515019579</v>
      </c>
      <c r="BA66" s="56">
        <f>'R2地域間取引基本表'!BA67</f>
        <v>15002.615565835033</v>
      </c>
      <c r="BB66" s="56">
        <f>'R2地域間取引基本表'!BB67</f>
        <v>61635.067880749477</v>
      </c>
      <c r="BC66" s="56">
        <f>'R2地域間取引基本表'!BC67</f>
        <v>46706.921571200997</v>
      </c>
      <c r="BD66" s="56">
        <f>'R2地域間取引基本表'!BD67</f>
        <v>155832.79793143101</v>
      </c>
      <c r="BE66" s="56">
        <f>'R2地域間取引基本表'!BE67</f>
        <v>285279.96253017272</v>
      </c>
      <c r="BF66" s="56">
        <f>'R2地域間取引基本表'!BF67</f>
        <v>19110.182965219818</v>
      </c>
      <c r="BG66" s="56">
        <f>'R2地域間取引基本表'!BG67</f>
        <v>9111.7054501142957</v>
      </c>
      <c r="BH66" s="56">
        <f>'R2地域間取引基本表'!BH67</f>
        <v>36955.368432203533</v>
      </c>
      <c r="BI66" s="56">
        <f>'R2地域間取引基本表'!BI67</f>
        <v>29587.81135301121</v>
      </c>
      <c r="BJ66" s="56">
        <f>'R2地域間取引基本表'!BJ67</f>
        <v>30301.148439545592</v>
      </c>
      <c r="BK66" s="56">
        <f>'R2地域間取引基本表'!BK67</f>
        <v>50244.211244812424</v>
      </c>
      <c r="BL66" s="56">
        <f>'R2地域間取引基本表'!BL67</f>
        <v>21258.033093905757</v>
      </c>
      <c r="BM66" s="56">
        <f>'R2地域間取引基本表'!BM67</f>
        <v>56359.508988028174</v>
      </c>
      <c r="BN66" s="56">
        <f>'R2地域間取引基本表'!BN67</f>
        <v>323833.48039663117</v>
      </c>
      <c r="BO66" s="56">
        <f>'R2地域間取引基本表'!BO67</f>
        <v>204377.93430254754</v>
      </c>
      <c r="BP66" s="56">
        <f>'R2地域間取引基本表'!BP67</f>
        <v>165336.44683568508</v>
      </c>
      <c r="BQ66" s="56">
        <f>'R2地域間取引基本表'!BQ67</f>
        <v>13474.036094689931</v>
      </c>
      <c r="BR66" s="56">
        <f>'R2地域間取引基本表'!BR67</f>
        <v>30768.541008607266</v>
      </c>
      <c r="BS66" s="56">
        <f>'R2地域間取引基本表'!BS67</f>
        <v>438111.45346152846</v>
      </c>
      <c r="BT66" s="56">
        <f>'R2地域間取引基本表'!BT67</f>
        <v>485742.38172586396</v>
      </c>
      <c r="BU66" s="56">
        <f>'R2地域間取引基本表'!BU67</f>
        <v>5677.300933214563</v>
      </c>
      <c r="BV66" s="56">
        <f>'R2地域間取引基本表'!BV67</f>
        <v>78391.630403859977</v>
      </c>
      <c r="BW66" s="56">
        <f>'R2地域間取引基本表'!BW67</f>
        <v>1261164.2912546196</v>
      </c>
      <c r="BX66" s="56">
        <f>'R2地域間取引基本表'!BX67</f>
        <v>272949.42146293557</v>
      </c>
      <c r="BY66" s="56">
        <f>'R2地域間取引基本表'!BY67</f>
        <v>738341.11919122736</v>
      </c>
      <c r="BZ66" s="56">
        <f>'R2地域間取引基本表'!BZ67</f>
        <v>240909.02394564476</v>
      </c>
      <c r="CA66" s="56">
        <f>'R2地域間取引基本表'!CA67</f>
        <v>174592.19150519575</v>
      </c>
      <c r="CB66" s="56">
        <f>'R2地域間取引基本表'!CB67</f>
        <v>591170.27159628528</v>
      </c>
      <c r="CC66" s="56">
        <f>'R2地域間取引基本表'!CC67</f>
        <v>206785.44696960106</v>
      </c>
      <c r="CD66" s="56">
        <f>'R2地域間取引基本表'!CD67</f>
        <v>180334.16310834337</v>
      </c>
      <c r="CE66" s="56">
        <f>'R2地域間取引基本表'!CE67</f>
        <v>5568.536624690777</v>
      </c>
      <c r="CF66" s="61">
        <f>'R2地域間取引基本表'!CF67</f>
        <v>6766787.1325455159</v>
      </c>
      <c r="CG66" s="61">
        <f>'R2地域間取引基本表'!CG67</f>
        <v>6857901.4591287086</v>
      </c>
      <c r="CH66" s="56">
        <f>'R2地域間取引基本表'!CH67</f>
        <v>2939.9641090520122</v>
      </c>
      <c r="CI66" s="56">
        <f>'R2地域間取引基本表'!CI67</f>
        <v>32099.862490429987</v>
      </c>
      <c r="CJ66" s="56">
        <f>'R2地域間取引基本表'!CJ67</f>
        <v>0.36657906596658502</v>
      </c>
      <c r="CK66" s="56">
        <f>'R2地域間取引基本表'!CK67</f>
        <v>1126.1308906493493</v>
      </c>
      <c r="CL66" s="56">
        <f>'R2地域間取引基本表'!CL67</f>
        <v>12898.817594166228</v>
      </c>
      <c r="CM66" s="56">
        <f>'R2地域間取引基本表'!CM67</f>
        <v>-5154.4682465561518</v>
      </c>
      <c r="CN66" s="340"/>
      <c r="CO66" s="56">
        <f>'R2地域間取引基本表'!CP67</f>
        <v>189011.79118299787</v>
      </c>
      <c r="CP66" s="56">
        <f>'R2地域間取引基本表'!CQ67</f>
        <v>2260660.2735150815</v>
      </c>
      <c r="CQ66" s="56">
        <f>'R2地域間取引基本表'!CR67</f>
        <v>11.75830362419309</v>
      </c>
      <c r="CR66" s="56">
        <f>'R2地域間取引基本表'!CS67</f>
        <v>93465.77565007552</v>
      </c>
      <c r="CS66" s="56">
        <f>'R2地域間取引基本表'!CT67</f>
        <v>1059007.6964784092</v>
      </c>
      <c r="CT66" s="56">
        <f>'R2地域間取引基本表'!CU67</f>
        <v>-73974.427675704777</v>
      </c>
      <c r="CU66" s="341"/>
      <c r="CV66" s="61">
        <f>'R2地域間取引基本表'!CW67</f>
        <v>3528182.8674544836</v>
      </c>
      <c r="CW66" s="61">
        <f>'R2地域間取引基本表'!CX67</f>
        <v>3572093.540871291</v>
      </c>
      <c r="CX66" s="56">
        <f>'R2地域間取引基本表'!CY67</f>
        <v>507507</v>
      </c>
      <c r="CY66" s="342">
        <f>'R2地域間取引基本表'!CZ67</f>
        <v>-2546002</v>
      </c>
      <c r="CZ66" s="61">
        <f>'R2地域間取引基本表'!DA67</f>
        <v>8391500</v>
      </c>
      <c r="DA66" s="59"/>
    </row>
    <row r="67" spans="1:105">
      <c r="A67" s="60"/>
      <c r="B67" s="69"/>
      <c r="C67" s="16" t="s">
        <v>26</v>
      </c>
      <c r="D67" s="17" t="s">
        <v>50</v>
      </c>
      <c r="E67" s="56">
        <f>'R2地域間取引基本表'!E68</f>
        <v>0</v>
      </c>
      <c r="F67" s="56">
        <f>'R2地域間取引基本表'!F68</f>
        <v>0</v>
      </c>
      <c r="G67" s="56">
        <f>'R2地域間取引基本表'!G68</f>
        <v>0</v>
      </c>
      <c r="H67" s="56">
        <f>'R2地域間取引基本表'!H68</f>
        <v>0</v>
      </c>
      <c r="I67" s="56">
        <f>'R2地域間取引基本表'!I68</f>
        <v>0</v>
      </c>
      <c r="J67" s="56">
        <f>'R2地域間取引基本表'!J68</f>
        <v>0</v>
      </c>
      <c r="K67" s="56">
        <f>'R2地域間取引基本表'!K68</f>
        <v>0</v>
      </c>
      <c r="L67" s="56">
        <f>'R2地域間取引基本表'!L68</f>
        <v>0</v>
      </c>
      <c r="M67" s="56">
        <f>'R2地域間取引基本表'!M68</f>
        <v>0</v>
      </c>
      <c r="N67" s="56">
        <f>'R2地域間取引基本表'!N68</f>
        <v>0</v>
      </c>
      <c r="O67" s="56">
        <f>'R2地域間取引基本表'!O68</f>
        <v>0</v>
      </c>
      <c r="P67" s="56">
        <f>'R2地域間取引基本表'!P68</f>
        <v>0</v>
      </c>
      <c r="Q67" s="56">
        <f>'R2地域間取引基本表'!Q68</f>
        <v>0</v>
      </c>
      <c r="R67" s="56">
        <f>'R2地域間取引基本表'!R68</f>
        <v>0</v>
      </c>
      <c r="S67" s="56">
        <f>'R2地域間取引基本表'!S68</f>
        <v>0</v>
      </c>
      <c r="T67" s="56">
        <f>'R2地域間取引基本表'!T68</f>
        <v>0</v>
      </c>
      <c r="U67" s="56">
        <f>'R2地域間取引基本表'!U68</f>
        <v>0</v>
      </c>
      <c r="V67" s="56">
        <f>'R2地域間取引基本表'!V68</f>
        <v>0</v>
      </c>
      <c r="W67" s="56">
        <f>'R2地域間取引基本表'!W68</f>
        <v>0</v>
      </c>
      <c r="X67" s="56">
        <f>'R2地域間取引基本表'!X68</f>
        <v>0</v>
      </c>
      <c r="Y67" s="56">
        <f>'R2地域間取引基本表'!Y68</f>
        <v>0</v>
      </c>
      <c r="Z67" s="56">
        <f>'R2地域間取引基本表'!Z68</f>
        <v>0</v>
      </c>
      <c r="AA67" s="56">
        <f>'R2地域間取引基本表'!AA68</f>
        <v>0</v>
      </c>
      <c r="AB67" s="56">
        <f>'R2地域間取引基本表'!AB68</f>
        <v>0</v>
      </c>
      <c r="AC67" s="56">
        <f>'R2地域間取引基本表'!AC68</f>
        <v>0</v>
      </c>
      <c r="AD67" s="56">
        <f>'R2地域間取引基本表'!AD68</f>
        <v>0</v>
      </c>
      <c r="AE67" s="56">
        <f>'R2地域間取引基本表'!AE68</f>
        <v>0</v>
      </c>
      <c r="AF67" s="56">
        <f>'R2地域間取引基本表'!AF68</f>
        <v>0</v>
      </c>
      <c r="AG67" s="56">
        <f>'R2地域間取引基本表'!AG68</f>
        <v>0</v>
      </c>
      <c r="AH67" s="56">
        <f>'R2地域間取引基本表'!AH68</f>
        <v>0</v>
      </c>
      <c r="AI67" s="56">
        <f>'R2地域間取引基本表'!AI68</f>
        <v>0</v>
      </c>
      <c r="AJ67" s="56">
        <f>'R2地域間取引基本表'!AJ68</f>
        <v>0</v>
      </c>
      <c r="AK67" s="56">
        <f>'R2地域間取引基本表'!AK68</f>
        <v>0</v>
      </c>
      <c r="AL67" s="56">
        <f>'R2地域間取引基本表'!AL68</f>
        <v>0</v>
      </c>
      <c r="AM67" s="56">
        <f>'R2地域間取引基本表'!AM68</f>
        <v>0</v>
      </c>
      <c r="AN67" s="56">
        <f>'R2地域間取引基本表'!AN68</f>
        <v>0</v>
      </c>
      <c r="AO67" s="56">
        <f>'R2地域間取引基本表'!AO68</f>
        <v>0</v>
      </c>
      <c r="AP67" s="56">
        <f>'R2地域間取引基本表'!AP68</f>
        <v>0</v>
      </c>
      <c r="AQ67" s="56">
        <f>'R2地域間取引基本表'!AQ68</f>
        <v>0</v>
      </c>
      <c r="AR67" s="61">
        <f>'R2地域間取引基本表'!AR68</f>
        <v>0</v>
      </c>
      <c r="AS67" s="56">
        <f>'R2地域間取引基本表'!AS68</f>
        <v>51345</v>
      </c>
      <c r="AT67" s="56">
        <f>'R2地域間取引基本表'!AT68</f>
        <v>946</v>
      </c>
      <c r="AU67" s="56">
        <f>'R2地域間取引基本表'!AU68</f>
        <v>1685</v>
      </c>
      <c r="AV67" s="56">
        <f>'R2地域間取引基本表'!AV68</f>
        <v>3576</v>
      </c>
      <c r="AW67" s="56">
        <f>'R2地域間取引基本表'!AW68</f>
        <v>27401</v>
      </c>
      <c r="AX67" s="56">
        <f>'R2地域間取引基本表'!AX68</f>
        <v>9775</v>
      </c>
      <c r="AY67" s="56">
        <f>'R2地域間取引基本表'!AY68</f>
        <v>62142</v>
      </c>
      <c r="AZ67" s="56">
        <f>'R2地域間取引基本表'!AZ68</f>
        <v>103204</v>
      </c>
      <c r="BA67" s="56">
        <f>'R2地域間取引基本表'!BA68</f>
        <v>8026</v>
      </c>
      <c r="BB67" s="56">
        <f>'R2地域間取引基本表'!BB68</f>
        <v>64907</v>
      </c>
      <c r="BC67" s="56">
        <f>'R2地域間取引基本表'!BC68</f>
        <v>45334</v>
      </c>
      <c r="BD67" s="56">
        <f>'R2地域間取引基本表'!BD68</f>
        <v>90256</v>
      </c>
      <c r="BE67" s="56">
        <f>'R2地域間取引基本表'!BE68</f>
        <v>32232</v>
      </c>
      <c r="BF67" s="56">
        <f>'R2地域間取引基本表'!BF68</f>
        <v>59582</v>
      </c>
      <c r="BG67" s="56">
        <f>'R2地域間取引基本表'!BG68</f>
        <v>21236</v>
      </c>
      <c r="BH67" s="56">
        <f>'R2地域間取引基本表'!BH68</f>
        <v>33822</v>
      </c>
      <c r="BI67" s="56">
        <f>'R2地域間取引基本表'!BI68</f>
        <v>11116</v>
      </c>
      <c r="BJ67" s="56">
        <f>'R2地域間取引基本表'!BJ68</f>
        <v>54909</v>
      </c>
      <c r="BK67" s="56">
        <f>'R2地域間取引基本表'!BK68</f>
        <v>35934</v>
      </c>
      <c r="BL67" s="56">
        <f>'R2地域間取引基本表'!BL68</f>
        <v>11582</v>
      </c>
      <c r="BM67" s="56">
        <f>'R2地域間取引基本表'!BM68</f>
        <v>39855</v>
      </c>
      <c r="BN67" s="56">
        <f>'R2地域間取引基本表'!BN68</f>
        <v>20214</v>
      </c>
      <c r="BO67" s="56">
        <f>'R2地域間取引基本表'!BO68</f>
        <v>79285</v>
      </c>
      <c r="BP67" s="56">
        <f>'R2地域間取引基本表'!BP68</f>
        <v>480272</v>
      </c>
      <c r="BQ67" s="56">
        <f>'R2地域間取引基本表'!BQ68</f>
        <v>212276</v>
      </c>
      <c r="BR67" s="56">
        <f>'R2地域間取引基本表'!BR68</f>
        <v>20297</v>
      </c>
      <c r="BS67" s="56">
        <f>'R2地域間取引基本表'!BS68</f>
        <v>389208</v>
      </c>
      <c r="BT67" s="56">
        <f>'R2地域間取引基本表'!BT68</f>
        <v>126303</v>
      </c>
      <c r="BU67" s="56">
        <f>'R2地域間取引基本表'!BU68</f>
        <v>1158878</v>
      </c>
      <c r="BV67" s="56">
        <f>'R2地域間取引基本表'!BV68</f>
        <v>277344</v>
      </c>
      <c r="BW67" s="56">
        <f>'R2地域間取引基本表'!BW68</f>
        <v>273844</v>
      </c>
      <c r="BX67" s="56">
        <f>'R2地域間取引基本表'!BX68</f>
        <v>340572</v>
      </c>
      <c r="BY67" s="56">
        <f>'R2地域間取引基本表'!BY68</f>
        <v>359204</v>
      </c>
      <c r="BZ67" s="56">
        <f>'R2地域間取引基本表'!BZ68</f>
        <v>206613</v>
      </c>
      <c r="CA67" s="56">
        <f>'R2地域間取引基本表'!CA68</f>
        <v>8011</v>
      </c>
      <c r="CB67" s="56">
        <f>'R2地域間取引基本表'!CB68</f>
        <v>129238</v>
      </c>
      <c r="CC67" s="56">
        <f>'R2地域間取引基本表'!CC68</f>
        <v>129521</v>
      </c>
      <c r="CD67" s="56">
        <f>'R2地域間取引基本表'!CD68</f>
        <v>0</v>
      </c>
      <c r="CE67" s="56">
        <f>'R2地域間取引基本表'!CE68</f>
        <v>111483</v>
      </c>
      <c r="CF67" s="61">
        <f>'R2地域間取引基本表'!CF68</f>
        <v>5091428</v>
      </c>
      <c r="CG67" s="61">
        <f>'R2地域間取引基本表'!CG68</f>
        <v>5091428</v>
      </c>
      <c r="CH67" s="56">
        <f>'R2地域間取引基本表'!CH68</f>
        <v>0</v>
      </c>
      <c r="CI67" s="56">
        <f>'R2地域間取引基本表'!CI68</f>
        <v>0</v>
      </c>
      <c r="CJ67" s="56">
        <f>'R2地域間取引基本表'!CJ68</f>
        <v>0</v>
      </c>
      <c r="CK67" s="56">
        <f>'R2地域間取引基本表'!CK68</f>
        <v>0</v>
      </c>
      <c r="CL67" s="56">
        <f>'R2地域間取引基本表'!CL68</f>
        <v>0</v>
      </c>
      <c r="CM67" s="56">
        <f>'R2地域間取引基本表'!CM68</f>
        <v>0</v>
      </c>
      <c r="CN67" s="340"/>
      <c r="CO67" s="56">
        <f>'R2地域間取引基本表'!CP68</f>
        <v>0</v>
      </c>
      <c r="CP67" s="56">
        <f>'R2地域間取引基本表'!CQ68</f>
        <v>0</v>
      </c>
      <c r="CQ67" s="56">
        <f>'R2地域間取引基本表'!CR68</f>
        <v>0</v>
      </c>
      <c r="CR67" s="56">
        <f>'R2地域間取引基本表'!CS68</f>
        <v>22091515</v>
      </c>
      <c r="CS67" s="56">
        <f>'R2地域間取引基本表'!CT68</f>
        <v>39511041</v>
      </c>
      <c r="CT67" s="56">
        <f>'R2地域間取引基本表'!CU68</f>
        <v>0</v>
      </c>
      <c r="CU67" s="341"/>
      <c r="CV67" s="61">
        <f>'R2地域間取引基本表'!CW68</f>
        <v>61602556</v>
      </c>
      <c r="CW67" s="61">
        <f>'R2地域間取引基本表'!CX68</f>
        <v>61602556</v>
      </c>
      <c r="CX67" s="56">
        <f>'R2地域間取引基本表'!CY68</f>
        <v>0</v>
      </c>
      <c r="CY67" s="342">
        <f>'R2地域間取引基本表'!CZ68</f>
        <v>0</v>
      </c>
      <c r="CZ67" s="61">
        <f>'R2地域間取引基本表'!DA68</f>
        <v>66693984</v>
      </c>
      <c r="DA67" s="59"/>
    </row>
    <row r="68" spans="1:105">
      <c r="A68" s="60"/>
      <c r="B68" s="69"/>
      <c r="C68" s="16" t="s">
        <v>27</v>
      </c>
      <c r="D68" s="17" t="s">
        <v>158</v>
      </c>
      <c r="E68" s="56">
        <f>'R2地域間取引基本表'!E69</f>
        <v>1.0774509874044245</v>
      </c>
      <c r="F68" s="56">
        <f>'R2地域間取引基本表'!F69</f>
        <v>2.3396764203102761E-2</v>
      </c>
      <c r="G68" s="56">
        <f>'R2地域間取引基本表'!G69</f>
        <v>0.28016125340638431</v>
      </c>
      <c r="H68" s="56">
        <f>'R2地域間取引基本表'!H69</f>
        <v>8.2788550257132845E-2</v>
      </c>
      <c r="I68" s="56">
        <f>'R2地域間取引基本表'!I69</f>
        <v>19.485305161968657</v>
      </c>
      <c r="J68" s="56">
        <f>'R2地域間取引基本表'!J69</f>
        <v>1.3720102495511799</v>
      </c>
      <c r="K68" s="56">
        <f>'R2地域間取引基本表'!K69</f>
        <v>9.2147255938373949</v>
      </c>
      <c r="L68" s="56">
        <f>'R2地域間取引基本表'!L69</f>
        <v>28.583046934790538</v>
      </c>
      <c r="M68" s="56">
        <f>'R2地域間取引基本表'!M69</f>
        <v>0.83088508772557235</v>
      </c>
      <c r="N68" s="56">
        <f>'R2地域間取引基本表'!N69</f>
        <v>8.4270345323329359</v>
      </c>
      <c r="O68" s="56">
        <f>'R2地域間取引基本表'!O69</f>
        <v>8.2254624099677418</v>
      </c>
      <c r="P68" s="56">
        <f>'R2地域間取引基本表'!P69</f>
        <v>58.531505031792918</v>
      </c>
      <c r="Q68" s="56">
        <f>'R2地域間取引基本表'!Q69</f>
        <v>4.6841521768673422</v>
      </c>
      <c r="R68" s="56">
        <f>'R2地域間取引基本表'!R69</f>
        <v>6.9236424530258702</v>
      </c>
      <c r="S68" s="56">
        <f>'R2地域間取引基本表'!S69</f>
        <v>8.3496452353534423</v>
      </c>
      <c r="T68" s="56">
        <f>'R2地域間取引基本表'!T69</f>
        <v>5.1442885395283628</v>
      </c>
      <c r="U68" s="56">
        <f>'R2地域間取引基本表'!U69</f>
        <v>1.5621839483302458</v>
      </c>
      <c r="V68" s="56">
        <f>'R2地域間取引基本表'!V69</f>
        <v>4.486179556687242</v>
      </c>
      <c r="W68" s="56">
        <f>'R2地域間取引基本表'!W69</f>
        <v>7.2721942479490167</v>
      </c>
      <c r="X68" s="56">
        <f>'R2地域間取引基本表'!X69</f>
        <v>1.1740376293710795</v>
      </c>
      <c r="Y68" s="56">
        <f>'R2地域間取引基本表'!Y69</f>
        <v>10.679123066139288</v>
      </c>
      <c r="Z68" s="56">
        <f>'R2地域間取引基本表'!Z69</f>
        <v>4.1964196307872772</v>
      </c>
      <c r="AA68" s="56">
        <f>'R2地域間取引基本表'!AA69</f>
        <v>3.819671735414238</v>
      </c>
      <c r="AB68" s="56">
        <f>'R2地域間取引基本表'!AB69</f>
        <v>76.728788328529234</v>
      </c>
      <c r="AC68" s="56">
        <f>'R2地域間取引基本表'!AC69</f>
        <v>6.386116793385356</v>
      </c>
      <c r="AD68" s="56">
        <f>'R2地域間取引基本表'!AD69</f>
        <v>9.2585195370893558</v>
      </c>
      <c r="AE68" s="56">
        <f>'R2地域間取引基本表'!AE69</f>
        <v>45.147955990587292</v>
      </c>
      <c r="AF68" s="56">
        <f>'R2地域間取引基本表'!AF69</f>
        <v>3.7188856742316414</v>
      </c>
      <c r="AG68" s="56">
        <f>'R2地域間取引基本表'!AG69</f>
        <v>9.4450937336833292</v>
      </c>
      <c r="AH68" s="56">
        <f>'R2地域間取引基本表'!AH69</f>
        <v>15.295484618520717</v>
      </c>
      <c r="AI68" s="56">
        <f>'R2地域間取引基本表'!AI69</f>
        <v>4.673953587342913</v>
      </c>
      <c r="AJ68" s="56">
        <f>'R2地域間取引基本表'!AJ69</f>
        <v>9.3065128995572586</v>
      </c>
      <c r="AK68" s="56">
        <f>'R2地域間取引基本表'!AK69</f>
        <v>15.240892168713478</v>
      </c>
      <c r="AL68" s="56">
        <f>'R2地域間取引基本表'!AL69</f>
        <v>21.875974529901082</v>
      </c>
      <c r="AM68" s="56">
        <f>'R2地域間取引基本表'!AM69</f>
        <v>0.4559369434450794</v>
      </c>
      <c r="AN68" s="56">
        <f>'R2地域間取引基本表'!AN69</f>
        <v>6.6008870904292225</v>
      </c>
      <c r="AO68" s="56">
        <f>'R2地域間取引基本表'!AO69</f>
        <v>26.185178562487931</v>
      </c>
      <c r="AP68" s="56">
        <f>'R2地域間取引基本表'!AP69</f>
        <v>0</v>
      </c>
      <c r="AQ68" s="56">
        <f>'R2地域間取引基本表'!AQ69</f>
        <v>0.31555635822646289</v>
      </c>
      <c r="AR68" s="61">
        <f>'R2地域間取引基本表'!AR69</f>
        <v>445.06104759282175</v>
      </c>
      <c r="AS68" s="56">
        <f>'R2地域間取引基本表'!AS69</f>
        <v>117817.12758646627</v>
      </c>
      <c r="AT68" s="56">
        <f>'R2地域間取引基本表'!AT69</f>
        <v>7141.8691876329549</v>
      </c>
      <c r="AU68" s="56">
        <f>'R2地域間取引基本表'!AU69</f>
        <v>11946.920358006371</v>
      </c>
      <c r="AV68" s="56">
        <f>'R2地域間取引基本表'!AV69</f>
        <v>20497.796942092646</v>
      </c>
      <c r="AW68" s="56">
        <f>'R2地域間取引基本表'!AW69</f>
        <v>457388.89821544453</v>
      </c>
      <c r="AX68" s="56">
        <f>'R2地域間取引基本表'!AX69</f>
        <v>73166.611991565122</v>
      </c>
      <c r="AY68" s="56">
        <f>'R2地域間取引基本表'!AY69</f>
        <v>468208.4150395426</v>
      </c>
      <c r="AZ68" s="56">
        <f>'R2地域間取引基本表'!AZ69</f>
        <v>745148.52238732402</v>
      </c>
      <c r="BA68" s="56">
        <f>'R2地域間取引基本表'!BA69</f>
        <v>84511.789359080562</v>
      </c>
      <c r="BB68" s="56">
        <f>'R2地域間取引基本表'!BB69</f>
        <v>359948.03327249881</v>
      </c>
      <c r="BC68" s="56">
        <f>'R2地域間取引基本表'!BC69</f>
        <v>313847.01076455874</v>
      </c>
      <c r="BD68" s="56">
        <f>'R2地域間取引基本表'!BD69</f>
        <v>818912.92503446725</v>
      </c>
      <c r="BE68" s="56">
        <f>'R2地域間取引基本表'!BE69</f>
        <v>281126.61810428411</v>
      </c>
      <c r="BF68" s="56">
        <f>'R2地域間取引基本表'!BF69</f>
        <v>216227.30266680376</v>
      </c>
      <c r="BG68" s="56">
        <f>'R2地域間取引基本表'!BG69</f>
        <v>119525.52435257273</v>
      </c>
      <c r="BH68" s="56">
        <f>'R2地域間取引基本表'!BH69</f>
        <v>157154.71697468476</v>
      </c>
      <c r="BI68" s="56">
        <f>'R2地域間取引基本表'!BI69</f>
        <v>59738.554124944771</v>
      </c>
      <c r="BJ68" s="56">
        <f>'R2地域間取引基本表'!BJ69</f>
        <v>379816.42087971012</v>
      </c>
      <c r="BK68" s="56">
        <f>'R2地域間取引基本表'!BK69</f>
        <v>121098.55364791192</v>
      </c>
      <c r="BL68" s="56">
        <f>'R2地域間取引基本表'!BL69</f>
        <v>24610.20141897814</v>
      </c>
      <c r="BM68" s="56">
        <f>'R2地域間取引基本表'!BM69</f>
        <v>529069.43227975455</v>
      </c>
      <c r="BN68" s="56">
        <f>'R2地域間取引基本表'!BN69</f>
        <v>163387.54913234783</v>
      </c>
      <c r="BO68" s="56">
        <f>'R2地域間取引基本表'!BO69</f>
        <v>186405.94766515045</v>
      </c>
      <c r="BP68" s="56">
        <f>'R2地域間取引基本表'!BP69</f>
        <v>2251678.7947330321</v>
      </c>
      <c r="BQ68" s="56">
        <f>'R2地域間取引基本表'!BQ69</f>
        <v>224378.00534095766</v>
      </c>
      <c r="BR68" s="56">
        <f>'R2地域間取引基本表'!BR69</f>
        <v>394342.23976839194</v>
      </c>
      <c r="BS68" s="56">
        <f>'R2地域間取引基本表'!BS69</f>
        <v>1919625.3531921417</v>
      </c>
      <c r="BT68" s="56">
        <f>'R2地域間取引基本表'!BT69</f>
        <v>175788.98800533914</v>
      </c>
      <c r="BU68" s="56">
        <f>'R2地域間取引基本表'!BU69</f>
        <v>422530.29236728419</v>
      </c>
      <c r="BV68" s="56">
        <f>'R2地域間取引基本表'!BV69</f>
        <v>498432.908202313</v>
      </c>
      <c r="BW68" s="56">
        <f>'R2地域間取引基本表'!BW69</f>
        <v>338077.78803189727</v>
      </c>
      <c r="BX68" s="56">
        <f>'R2地域間取引基本表'!BX69</f>
        <v>438980.89835855435</v>
      </c>
      <c r="BY68" s="56">
        <f>'R2地域間取引基本表'!BY69</f>
        <v>609648.64840048715</v>
      </c>
      <c r="BZ68" s="56">
        <f>'R2地域間取引基本表'!BZ69</f>
        <v>849764.85136466252</v>
      </c>
      <c r="CA68" s="56">
        <f>'R2地域間取引基本表'!CA69</f>
        <v>18131.336412986264</v>
      </c>
      <c r="CB68" s="56">
        <f>'R2地域間取引基本表'!CB69</f>
        <v>419174.7600262214</v>
      </c>
      <c r="CC68" s="56">
        <f>'R2地域間取引基本表'!CC69</f>
        <v>1084370.5113765094</v>
      </c>
      <c r="CD68" s="56">
        <f>'R2地域間取引基本表'!CD69</f>
        <v>0</v>
      </c>
      <c r="CE68" s="56">
        <f>'R2地域間取引基本表'!CE69</f>
        <v>20662.806924706743</v>
      </c>
      <c r="CF68" s="61">
        <f>'R2地域間取引基本表'!CF69</f>
        <v>15382284.923891308</v>
      </c>
      <c r="CG68" s="61">
        <f>'R2地域間取引基本表'!CG69</f>
        <v>15382729.984938901</v>
      </c>
      <c r="CH68" s="56">
        <f>'R2地域間取引基本表'!CH69</f>
        <v>0.19497303502585633</v>
      </c>
      <c r="CI68" s="56">
        <f>'R2地域間取引基本表'!CI69</f>
        <v>225.74397937215241</v>
      </c>
      <c r="CJ68" s="56">
        <f>'R2地域間取引基本表'!CJ69</f>
        <v>0</v>
      </c>
      <c r="CK68" s="56">
        <f>'R2地域間取引基本表'!CK69</f>
        <v>0</v>
      </c>
      <c r="CL68" s="56">
        <f>'R2地域間取引基本表'!CL69</f>
        <v>0</v>
      </c>
      <c r="CM68" s="56">
        <f>'R2地域間取引基本表'!CM69</f>
        <v>0</v>
      </c>
      <c r="CN68" s="340"/>
      <c r="CO68" s="56">
        <f>'R2地域間取引基本表'!CP69</f>
        <v>5322.8070439649591</v>
      </c>
      <c r="CP68" s="56">
        <f>'R2地域間取引基本表'!CQ69</f>
        <v>6444017.2690647272</v>
      </c>
      <c r="CQ68" s="56">
        <f>'R2地域間取引基本表'!CR69</f>
        <v>0</v>
      </c>
      <c r="CR68" s="56">
        <f>'R2地域間取引基本表'!CS69</f>
        <v>0</v>
      </c>
      <c r="CS68" s="56">
        <f>'R2地域間取引基本表'!CT69</f>
        <v>0</v>
      </c>
      <c r="CT68" s="56">
        <f>'R2地域間取引基本表'!CU69</f>
        <v>0</v>
      </c>
      <c r="CU68" s="341"/>
      <c r="CV68" s="61">
        <f>'R2地域間取引基本表'!CW69</f>
        <v>6449340.0761086922</v>
      </c>
      <c r="CW68" s="61">
        <f>'R2地域間取引基本表'!CX69</f>
        <v>6449566.0150610991</v>
      </c>
      <c r="CX68" s="56">
        <f>'R2地域間取引基本表'!CY69</f>
        <v>39340</v>
      </c>
      <c r="CY68" s="342">
        <f>'R2地域間取引基本表'!CZ69</f>
        <v>-3485</v>
      </c>
      <c r="CZ68" s="61">
        <f>'R2地域間取引基本表'!DA69</f>
        <v>21868151</v>
      </c>
      <c r="DA68" s="59"/>
    </row>
    <row r="69" spans="1:105">
      <c r="A69" s="60"/>
      <c r="B69" s="69"/>
      <c r="C69" s="16" t="s">
        <v>28</v>
      </c>
      <c r="D69" s="17" t="s">
        <v>189</v>
      </c>
      <c r="E69" s="56">
        <f>'R2地域間取引基本表'!E70</f>
        <v>0</v>
      </c>
      <c r="F69" s="56">
        <f>'R2地域間取引基本表'!F70</f>
        <v>0</v>
      </c>
      <c r="G69" s="56">
        <f>'R2地域間取引基本表'!G70</f>
        <v>0</v>
      </c>
      <c r="H69" s="56">
        <f>'R2地域間取引基本表'!H70</f>
        <v>0</v>
      </c>
      <c r="I69" s="56">
        <f>'R2地域間取引基本表'!I70</f>
        <v>0</v>
      </c>
      <c r="J69" s="56">
        <f>'R2地域間取引基本表'!J70</f>
        <v>0</v>
      </c>
      <c r="K69" s="56">
        <f>'R2地域間取引基本表'!K70</f>
        <v>0</v>
      </c>
      <c r="L69" s="56">
        <f>'R2地域間取引基本表'!L70</f>
        <v>0</v>
      </c>
      <c r="M69" s="56">
        <f>'R2地域間取引基本表'!M70</f>
        <v>0</v>
      </c>
      <c r="N69" s="56">
        <f>'R2地域間取引基本表'!N70</f>
        <v>0</v>
      </c>
      <c r="O69" s="56">
        <f>'R2地域間取引基本表'!O70</f>
        <v>0</v>
      </c>
      <c r="P69" s="56">
        <f>'R2地域間取引基本表'!P70</f>
        <v>0</v>
      </c>
      <c r="Q69" s="56">
        <f>'R2地域間取引基本表'!Q70</f>
        <v>0</v>
      </c>
      <c r="R69" s="56">
        <f>'R2地域間取引基本表'!R70</f>
        <v>0</v>
      </c>
      <c r="S69" s="56">
        <f>'R2地域間取引基本表'!S70</f>
        <v>0</v>
      </c>
      <c r="T69" s="56">
        <f>'R2地域間取引基本表'!T70</f>
        <v>0</v>
      </c>
      <c r="U69" s="56">
        <f>'R2地域間取引基本表'!U70</f>
        <v>0</v>
      </c>
      <c r="V69" s="56">
        <f>'R2地域間取引基本表'!V70</f>
        <v>0</v>
      </c>
      <c r="W69" s="56">
        <f>'R2地域間取引基本表'!W70</f>
        <v>0</v>
      </c>
      <c r="X69" s="56">
        <f>'R2地域間取引基本表'!X70</f>
        <v>0</v>
      </c>
      <c r="Y69" s="56">
        <f>'R2地域間取引基本表'!Y70</f>
        <v>0</v>
      </c>
      <c r="Z69" s="56">
        <f>'R2地域間取引基本表'!Z70</f>
        <v>0</v>
      </c>
      <c r="AA69" s="56">
        <f>'R2地域間取引基本表'!AA70</f>
        <v>0</v>
      </c>
      <c r="AB69" s="56">
        <f>'R2地域間取引基本表'!AB70</f>
        <v>0</v>
      </c>
      <c r="AC69" s="56">
        <f>'R2地域間取引基本表'!AC70</f>
        <v>0</v>
      </c>
      <c r="AD69" s="56">
        <f>'R2地域間取引基本表'!AD70</f>
        <v>0</v>
      </c>
      <c r="AE69" s="56">
        <f>'R2地域間取引基本表'!AE70</f>
        <v>0</v>
      </c>
      <c r="AF69" s="56">
        <f>'R2地域間取引基本表'!AF70</f>
        <v>0</v>
      </c>
      <c r="AG69" s="56">
        <f>'R2地域間取引基本表'!AG70</f>
        <v>0</v>
      </c>
      <c r="AH69" s="56">
        <f>'R2地域間取引基本表'!AH70</f>
        <v>0</v>
      </c>
      <c r="AI69" s="56">
        <f>'R2地域間取引基本表'!AI70</f>
        <v>0</v>
      </c>
      <c r="AJ69" s="56">
        <f>'R2地域間取引基本表'!AJ70</f>
        <v>0</v>
      </c>
      <c r="AK69" s="56">
        <f>'R2地域間取引基本表'!AK70</f>
        <v>0</v>
      </c>
      <c r="AL69" s="56">
        <f>'R2地域間取引基本表'!AL70</f>
        <v>0</v>
      </c>
      <c r="AM69" s="56">
        <f>'R2地域間取引基本表'!AM70</f>
        <v>0</v>
      </c>
      <c r="AN69" s="56">
        <f>'R2地域間取引基本表'!AN70</f>
        <v>0</v>
      </c>
      <c r="AO69" s="56">
        <f>'R2地域間取引基本表'!AO70</f>
        <v>0</v>
      </c>
      <c r="AP69" s="56">
        <f>'R2地域間取引基本表'!AP70</f>
        <v>0</v>
      </c>
      <c r="AQ69" s="56">
        <f>'R2地域間取引基本表'!AQ70</f>
        <v>0</v>
      </c>
      <c r="AR69" s="61">
        <f>'R2地域間取引基本表'!AR70</f>
        <v>0</v>
      </c>
      <c r="AS69" s="56">
        <f>'R2地域間取引基本表'!AS70</f>
        <v>11627</v>
      </c>
      <c r="AT69" s="56">
        <f>'R2地域間取引基本表'!AT70</f>
        <v>271</v>
      </c>
      <c r="AU69" s="56">
        <f>'R2地域間取引基本表'!AU70</f>
        <v>649</v>
      </c>
      <c r="AV69" s="56">
        <f>'R2地域間取引基本表'!AV70</f>
        <v>1827</v>
      </c>
      <c r="AW69" s="56">
        <f>'R2地域間取引基本表'!AW70</f>
        <v>59506</v>
      </c>
      <c r="AX69" s="56">
        <f>'R2地域間取引基本表'!AX70</f>
        <v>5234</v>
      </c>
      <c r="AY69" s="56">
        <f>'R2地域間取引基本表'!AY70</f>
        <v>26785</v>
      </c>
      <c r="AZ69" s="56">
        <f>'R2地域間取引基本表'!AZ70</f>
        <v>75564</v>
      </c>
      <c r="BA69" s="56">
        <f>'R2地域間取引基本表'!BA70</f>
        <v>8714</v>
      </c>
      <c r="BB69" s="56">
        <f>'R2地域間取引基本表'!BB70</f>
        <v>8740</v>
      </c>
      <c r="BC69" s="56">
        <f>'R2地域間取引基本表'!BC70</f>
        <v>7146</v>
      </c>
      <c r="BD69" s="56">
        <f>'R2地域間取引基本表'!BD70</f>
        <v>34542</v>
      </c>
      <c r="BE69" s="56">
        <f>'R2地域間取引基本表'!BE70</f>
        <v>5115</v>
      </c>
      <c r="BF69" s="56">
        <f>'R2地域間取引基本表'!BF70</f>
        <v>6742</v>
      </c>
      <c r="BG69" s="56">
        <f>'R2地域間取引基本表'!BG70</f>
        <v>4620</v>
      </c>
      <c r="BH69" s="56">
        <f>'R2地域間取引基本表'!BH70</f>
        <v>7335</v>
      </c>
      <c r="BI69" s="56">
        <f>'R2地域間取引基本表'!BI70</f>
        <v>3088</v>
      </c>
      <c r="BJ69" s="56">
        <f>'R2地域間取引基本表'!BJ70</f>
        <v>16093</v>
      </c>
      <c r="BK69" s="56">
        <f>'R2地域間取引基本表'!BK70</f>
        <v>6309</v>
      </c>
      <c r="BL69" s="56">
        <f>'R2地域間取引基本表'!BL70</f>
        <v>1288</v>
      </c>
      <c r="BM69" s="56">
        <f>'R2地域間取引基本表'!BM70</f>
        <v>17426</v>
      </c>
      <c r="BN69" s="56">
        <f>'R2地域間取引基本表'!BN70</f>
        <v>5551</v>
      </c>
      <c r="BO69" s="56">
        <f>'R2地域間取引基本表'!BO70</f>
        <v>70426</v>
      </c>
      <c r="BP69" s="56">
        <f>'R2地域間取引基本表'!BP70</f>
        <v>19523</v>
      </c>
      <c r="BQ69" s="56">
        <f>'R2地域間取引基本表'!BQ70</f>
        <v>367089</v>
      </c>
      <c r="BR69" s="56">
        <f>'R2地域間取引基本表'!BR70</f>
        <v>48329</v>
      </c>
      <c r="BS69" s="56">
        <f>'R2地域間取引基本表'!BS70</f>
        <v>248055</v>
      </c>
      <c r="BT69" s="56">
        <f>'R2地域間取引基本表'!BT70</f>
        <v>44600</v>
      </c>
      <c r="BU69" s="56">
        <f>'R2地域間取引基本表'!BU70</f>
        <v>48976</v>
      </c>
      <c r="BV69" s="56">
        <f>'R2地域間取引基本表'!BV70</f>
        <v>97810</v>
      </c>
      <c r="BW69" s="56">
        <f>'R2地域間取引基本表'!BW70</f>
        <v>108227</v>
      </c>
      <c r="BX69" s="56">
        <f>'R2地域間取引基本表'!BX70</f>
        <v>158067</v>
      </c>
      <c r="BY69" s="56">
        <f>'R2地域間取引基本表'!BY70</f>
        <v>371953</v>
      </c>
      <c r="BZ69" s="56">
        <f>'R2地域間取引基本表'!BZ70</f>
        <v>308453</v>
      </c>
      <c r="CA69" s="56">
        <f>'R2地域間取引基本表'!CA70</f>
        <v>10056</v>
      </c>
      <c r="CB69" s="56">
        <f>'R2地域間取引基本表'!CB70</f>
        <v>66925</v>
      </c>
      <c r="CC69" s="56">
        <f>'R2地域間取引基本表'!CC70</f>
        <v>309801</v>
      </c>
      <c r="CD69" s="56">
        <f>'R2地域間取引基本表'!CD70</f>
        <v>0</v>
      </c>
      <c r="CE69" s="56">
        <f>'R2地域間取引基本表'!CE70</f>
        <v>7162</v>
      </c>
      <c r="CF69" s="61">
        <f>'R2地域間取引基本表'!CF70</f>
        <v>2599624</v>
      </c>
      <c r="CG69" s="61">
        <f>'R2地域間取引基本表'!CG70</f>
        <v>2599624</v>
      </c>
      <c r="CH69" s="56">
        <f>'R2地域間取引基本表'!CH70</f>
        <v>0</v>
      </c>
      <c r="CI69" s="56">
        <f>'R2地域間取引基本表'!CI70</f>
        <v>0</v>
      </c>
      <c r="CJ69" s="56">
        <f>'R2地域間取引基本表'!CJ70</f>
        <v>0</v>
      </c>
      <c r="CK69" s="56">
        <f>'R2地域間取引基本表'!CK70</f>
        <v>0</v>
      </c>
      <c r="CL69" s="56">
        <f>'R2地域間取引基本表'!CL70</f>
        <v>0</v>
      </c>
      <c r="CM69" s="56">
        <f>'R2地域間取引基本表'!CM70</f>
        <v>0</v>
      </c>
      <c r="CN69" s="340"/>
      <c r="CO69" s="56">
        <f>'R2地域間取引基本表'!CP70</f>
        <v>2442</v>
      </c>
      <c r="CP69" s="56">
        <f>'R2地域間取引基本表'!CQ70</f>
        <v>1862955</v>
      </c>
      <c r="CQ69" s="56">
        <f>'R2地域間取引基本表'!CR70</f>
        <v>-137774</v>
      </c>
      <c r="CR69" s="56">
        <f>'R2地域間取引基本表'!CS70</f>
        <v>0</v>
      </c>
      <c r="CS69" s="56">
        <f>'R2地域間取引基本表'!CT70</f>
        <v>0</v>
      </c>
      <c r="CT69" s="56">
        <f>'R2地域間取引基本表'!CU70</f>
        <v>0</v>
      </c>
      <c r="CU69" s="341"/>
      <c r="CV69" s="61">
        <f>'R2地域間取引基本表'!CW70</f>
        <v>1727623</v>
      </c>
      <c r="CW69" s="61">
        <f>'R2地域間取引基本表'!CX70</f>
        <v>1727623</v>
      </c>
      <c r="CX69" s="56">
        <f>'R2地域間取引基本表'!CY70</f>
        <v>14095</v>
      </c>
      <c r="CY69" s="342">
        <f>'R2地域間取引基本表'!CZ70</f>
        <v>-845</v>
      </c>
      <c r="CZ69" s="61">
        <f>'R2地域間取引基本表'!DA70</f>
        <v>4340497</v>
      </c>
      <c r="DA69" s="59"/>
    </row>
    <row r="70" spans="1:105">
      <c r="A70" s="60"/>
      <c r="B70" s="69"/>
      <c r="C70" s="16" t="s">
        <v>29</v>
      </c>
      <c r="D70" s="17" t="s">
        <v>241</v>
      </c>
      <c r="E70" s="56">
        <f>'R2地域間取引基本表'!E71</f>
        <v>0.29198992846720523</v>
      </c>
      <c r="F70" s="56">
        <f>'R2地域間取引基本表'!F71</f>
        <v>0</v>
      </c>
      <c r="G70" s="56">
        <f>'R2地域間取引基本表'!G71</f>
        <v>0</v>
      </c>
      <c r="H70" s="56">
        <f>'R2地域間取引基本表'!H71</f>
        <v>7.9633616854692335E-2</v>
      </c>
      <c r="I70" s="56">
        <f>'R2地域間取引基本表'!I71</f>
        <v>27.057733371294351</v>
      </c>
      <c r="J70" s="56">
        <f>'R2地域間取引基本表'!J71</f>
        <v>0.21235631161251289</v>
      </c>
      <c r="K70" s="56">
        <f>'R2地域間取引基本表'!K71</f>
        <v>4.0878589985408738</v>
      </c>
      <c r="L70" s="56">
        <f>'R2地域間取引基本表'!L71</f>
        <v>51.12478202071248</v>
      </c>
      <c r="M70" s="56">
        <f>'R2地域間取引基本表'!M71</f>
        <v>0.17696359301042741</v>
      </c>
      <c r="N70" s="56">
        <f>'R2地域間取引基本表'!N71</f>
        <v>0.42471262322502579</v>
      </c>
      <c r="O70" s="56">
        <f>'R2地域間取引基本表'!O71</f>
        <v>7.326292750631695</v>
      </c>
      <c r="P70" s="56">
        <f>'R2地域間取引基本表'!P71</f>
        <v>3.3977009858002063</v>
      </c>
      <c r="Q70" s="56">
        <f>'R2地域間取引基本表'!Q71</f>
        <v>0.1504190540588633</v>
      </c>
      <c r="R70" s="56">
        <f>'R2地域間取引基本表'!R71</f>
        <v>0.65476529413858142</v>
      </c>
      <c r="S70" s="56">
        <f>'R2地域間取引基本表'!S71</f>
        <v>3.2649782910423859</v>
      </c>
      <c r="T70" s="56">
        <f>'R2地域間取引基本表'!T71</f>
        <v>0.23005267091355563</v>
      </c>
      <c r="U70" s="56">
        <f>'R2地域間取引基本表'!U71</f>
        <v>0.3008381081177266</v>
      </c>
      <c r="V70" s="56">
        <f>'R2地域間取引基本表'!V71</f>
        <v>2.2297412719313856</v>
      </c>
      <c r="W70" s="56">
        <f>'R2地域間取引基本表'!W71</f>
        <v>2.1147149364746078</v>
      </c>
      <c r="X70" s="56">
        <f>'R2地域間取引基本表'!X71</f>
        <v>0.92021068365422254</v>
      </c>
      <c r="Y70" s="56">
        <f>'R2地域間取引基本表'!Y71</f>
        <v>28.889306558952274</v>
      </c>
      <c r="Z70" s="56">
        <f>'R2地域間取引基本表'!Z71</f>
        <v>0.91136250400370122</v>
      </c>
      <c r="AA70" s="56">
        <f>'R2地域間取引基本表'!AA71</f>
        <v>43.037545820135946</v>
      </c>
      <c r="AB70" s="56">
        <f>'R2地域間取引基本表'!AB71</f>
        <v>180.82139933805473</v>
      </c>
      <c r="AC70" s="56">
        <f>'R2地域間取引基本表'!AC71</f>
        <v>4.3002153101533862</v>
      </c>
      <c r="AD70" s="56">
        <f>'R2地域間取引基本表'!AD71</f>
        <v>0</v>
      </c>
      <c r="AE70" s="56">
        <f>'R2地域間取引基本表'!AE71</f>
        <v>40.542359158688924</v>
      </c>
      <c r="AF70" s="56">
        <f>'R2地域間取引基本表'!AF71</f>
        <v>48.204882736040432</v>
      </c>
      <c r="AG70" s="56">
        <f>'R2地域間取引基本表'!AG71</f>
        <v>0.68130983309014559</v>
      </c>
      <c r="AH70" s="56">
        <f>'R2地域間取引基本表'!AH71</f>
        <v>170.0797092423218</v>
      </c>
      <c r="AI70" s="56">
        <f>'R2地域間取引基本表'!AI71</f>
        <v>71.183605288444426</v>
      </c>
      <c r="AJ70" s="56">
        <f>'R2地域間取引基本表'!AJ71</f>
        <v>407.60909196056798</v>
      </c>
      <c r="AK70" s="56">
        <f>'R2地域間取引基本表'!AK71</f>
        <v>118.62754457454002</v>
      </c>
      <c r="AL70" s="56">
        <f>'R2地域間取引基本表'!AL71</f>
        <v>135.03206964660663</v>
      </c>
      <c r="AM70" s="56">
        <f>'R2地域間取引基本表'!AM71</f>
        <v>7.9633616854692335E-2</v>
      </c>
      <c r="AN70" s="56">
        <f>'R2地域間取引基本表'!AN71</f>
        <v>30.154596248976834</v>
      </c>
      <c r="AO70" s="56">
        <f>'R2地域間取引基本表'!AO71</f>
        <v>277.21346845083457</v>
      </c>
      <c r="AP70" s="56">
        <f>'R2地域間取引基本表'!AP71</f>
        <v>0</v>
      </c>
      <c r="AQ70" s="56">
        <f>'R2地域間取引基本表'!AQ71</f>
        <v>21.102908466493471</v>
      </c>
      <c r="AR70" s="61">
        <f>'R2地域間取引基本表'!AR71</f>
        <v>1682.5167532652408</v>
      </c>
      <c r="AS70" s="56">
        <f>'R2地域間取引基本表'!AS71</f>
        <v>2638</v>
      </c>
      <c r="AT70" s="56">
        <f>'R2地域間取引基本表'!AT71</f>
        <v>143</v>
      </c>
      <c r="AU70" s="56">
        <f>'R2地域間取引基本表'!AU71</f>
        <v>36</v>
      </c>
      <c r="AV70" s="56">
        <f>'R2地域間取引基本表'!AV71</f>
        <v>1188</v>
      </c>
      <c r="AW70" s="56">
        <f>'R2地域間取引基本表'!AW71</f>
        <v>45545</v>
      </c>
      <c r="AX70" s="56">
        <f>'R2地域間取引基本表'!AX71</f>
        <v>1059</v>
      </c>
      <c r="AY70" s="56">
        <f>'R2地域間取引基本表'!AY71</f>
        <v>12878</v>
      </c>
      <c r="AZ70" s="56">
        <f>'R2地域間取引基本表'!AZ71</f>
        <v>88635</v>
      </c>
      <c r="BA70" s="56">
        <f>'R2地域間取引基本表'!BA71</f>
        <v>277</v>
      </c>
      <c r="BB70" s="56">
        <f>'R2地域間取引基本表'!BB71</f>
        <v>1421</v>
      </c>
      <c r="BC70" s="56">
        <f>'R2地域間取引基本表'!BC71</f>
        <v>19993</v>
      </c>
      <c r="BD70" s="56">
        <f>'R2地域間取引基本表'!BD71</f>
        <v>3387</v>
      </c>
      <c r="BE70" s="56">
        <f>'R2地域間取引基本表'!BE71</f>
        <v>1617</v>
      </c>
      <c r="BF70" s="56">
        <f>'R2地域間取引基本表'!BF71</f>
        <v>1317</v>
      </c>
      <c r="BG70" s="56">
        <f>'R2地域間取引基本表'!BG71</f>
        <v>3544</v>
      </c>
      <c r="BH70" s="56">
        <f>'R2地域間取引基本表'!BH71</f>
        <v>490</v>
      </c>
      <c r="BI70" s="56">
        <f>'R2地域間取引基本表'!BI71</f>
        <v>3583</v>
      </c>
      <c r="BJ70" s="56">
        <f>'R2地域間取引基本表'!BJ71</f>
        <v>14892</v>
      </c>
      <c r="BK70" s="56">
        <f>'R2地域間取引基本表'!BK71</f>
        <v>4216</v>
      </c>
      <c r="BL70" s="56">
        <f>'R2地域間取引基本表'!BL71</f>
        <v>1249</v>
      </c>
      <c r="BM70" s="56">
        <f>'R2地域間取引基本表'!BM71</f>
        <v>20837</v>
      </c>
      <c r="BN70" s="56">
        <f>'R2地域間取引基本表'!BN71</f>
        <v>3644</v>
      </c>
      <c r="BO70" s="56">
        <f>'R2地域間取引基本表'!BO71</f>
        <v>163145</v>
      </c>
      <c r="BP70" s="56">
        <f>'R2地域間取引基本表'!BP71</f>
        <v>354626</v>
      </c>
      <c r="BQ70" s="56">
        <f>'R2地域間取引基本表'!BQ71</f>
        <v>12800</v>
      </c>
      <c r="BR70" s="56">
        <f>'R2地域間取引基本表'!BR71</f>
        <v>0</v>
      </c>
      <c r="BS70" s="56">
        <f>'R2地域間取引基本表'!BS71</f>
        <v>134565</v>
      </c>
      <c r="BT70" s="56">
        <f>'R2地域間取引基本表'!BT71</f>
        <v>162443</v>
      </c>
      <c r="BU70" s="56">
        <f>'R2地域間取引基本表'!BU71</f>
        <v>2096</v>
      </c>
      <c r="BV70" s="56">
        <f>'R2地域間取引基本表'!BV71</f>
        <v>399755</v>
      </c>
      <c r="BW70" s="56">
        <f>'R2地域間取引基本表'!BW71</f>
        <v>308340</v>
      </c>
      <c r="BX70" s="56">
        <f>'R2地域間取引基本表'!BX71</f>
        <v>1178365</v>
      </c>
      <c r="BY70" s="56">
        <f>'R2地域間取引基本表'!BY71</f>
        <v>324825</v>
      </c>
      <c r="BZ70" s="56">
        <f>'R2地域間取引基本表'!BZ71</f>
        <v>347616</v>
      </c>
      <c r="CA70" s="56">
        <f>'R2地域間取引基本表'!CA71</f>
        <v>244</v>
      </c>
      <c r="CB70" s="56">
        <f>'R2地域間取引基本表'!CB71</f>
        <v>118277</v>
      </c>
      <c r="CC70" s="56">
        <f>'R2地域間取引基本表'!CC71</f>
        <v>785622</v>
      </c>
      <c r="CD70" s="56">
        <f>'R2地域間取引基本表'!CD71</f>
        <v>0</v>
      </c>
      <c r="CE70" s="56">
        <f>'R2地域間取引基本表'!CE71</f>
        <v>94777</v>
      </c>
      <c r="CF70" s="61">
        <f>'R2地域間取引基本表'!CF71</f>
        <v>4620085</v>
      </c>
      <c r="CG70" s="61">
        <f>'R2地域間取引基本表'!CG71</f>
        <v>4621767.5167532656</v>
      </c>
      <c r="CH70" s="56">
        <f>'R2地域間取引基本表'!CH71</f>
        <v>0</v>
      </c>
      <c r="CI70" s="56">
        <f>'R2地域間取引基本表'!CI71</f>
        <v>77.518901918217736</v>
      </c>
      <c r="CJ70" s="56">
        <f>'R2地域間取引基本表'!CJ71</f>
        <v>228.96434481654151</v>
      </c>
      <c r="CK70" s="56">
        <f>'R2地域間取引基本表'!CK71</f>
        <v>0</v>
      </c>
      <c r="CL70" s="56">
        <f>'R2地域間取引基本表'!CL71</f>
        <v>0</v>
      </c>
      <c r="CM70" s="56">
        <f>'R2地域間取引基本表'!CM71</f>
        <v>0</v>
      </c>
      <c r="CN70" s="340"/>
      <c r="CO70" s="56">
        <f>'R2地域間取引基本表'!CP71</f>
        <v>0</v>
      </c>
      <c r="CP70" s="56">
        <f>'R2地域間取引基本表'!CQ71</f>
        <v>508516</v>
      </c>
      <c r="CQ70" s="56">
        <f>'R2地域間取引基本表'!CR71</f>
        <v>631390</v>
      </c>
      <c r="CR70" s="56">
        <f>'R2地域間取引基本表'!CS71</f>
        <v>0</v>
      </c>
      <c r="CS70" s="56">
        <f>'R2地域間取引基本表'!CT71</f>
        <v>0</v>
      </c>
      <c r="CT70" s="56">
        <f>'R2地域間取引基本表'!CU71</f>
        <v>0</v>
      </c>
      <c r="CU70" s="341"/>
      <c r="CV70" s="61">
        <f>'R2地域間取引基本表'!CW71</f>
        <v>1139906</v>
      </c>
      <c r="CW70" s="61">
        <f>'R2地域間取引基本表'!CX71</f>
        <v>1140212.4832467348</v>
      </c>
      <c r="CX70" s="56">
        <f>'R2地域間取引基本表'!CY71</f>
        <v>7562</v>
      </c>
      <c r="CY70" s="342">
        <f>'R2地域間取引基本表'!CZ71</f>
        <v>-308</v>
      </c>
      <c r="CZ70" s="61">
        <f>'R2地域間取引基本表'!DA71</f>
        <v>5769234</v>
      </c>
      <c r="DA70" s="59"/>
    </row>
    <row r="71" spans="1:105">
      <c r="A71" s="60"/>
      <c r="B71" s="69"/>
      <c r="C71" s="16" t="s">
        <v>30</v>
      </c>
      <c r="D71" s="17" t="s">
        <v>242</v>
      </c>
      <c r="E71" s="56">
        <f>'R2地域間取引基本表'!E72</f>
        <v>7135.306521170286</v>
      </c>
      <c r="F71" s="56">
        <f>'R2地域間取引基本表'!F72</f>
        <v>96.189492860431457</v>
      </c>
      <c r="G71" s="56">
        <f>'R2地域間取引基本表'!G72</f>
        <v>2461.0983524836956</v>
      </c>
      <c r="H71" s="56">
        <f>'R2地域間取引基本表'!H72</f>
        <v>156.30792589820112</v>
      </c>
      <c r="I71" s="56">
        <f>'R2地域間取引基本表'!I72</f>
        <v>108210.92502674647</v>
      </c>
      <c r="J71" s="56">
        <f>'R2地域間取引基本表'!J72</f>
        <v>5425.6885816587119</v>
      </c>
      <c r="K71" s="56">
        <f>'R2地域間取引基本表'!K72</f>
        <v>21845.535605099551</v>
      </c>
      <c r="L71" s="56">
        <f>'R2地域間取引基本表'!L72</f>
        <v>65046.641586040823</v>
      </c>
      <c r="M71" s="56">
        <f>'R2地域間取引基本表'!M72</f>
        <v>1288.0374278342149</v>
      </c>
      <c r="N71" s="56">
        <f>'R2地域間取引基本表'!N72</f>
        <v>21318.747835606093</v>
      </c>
      <c r="O71" s="56">
        <f>'R2地域間取引基本表'!O72</f>
        <v>7212.7090037064145</v>
      </c>
      <c r="P71" s="56">
        <f>'R2地域間取引基本表'!P72</f>
        <v>28754.646521965227</v>
      </c>
      <c r="Q71" s="56">
        <f>'R2地域間取引基本表'!Q72</f>
        <v>4683.2259336422567</v>
      </c>
      <c r="R71" s="56">
        <f>'R2地域間取引基本表'!R72</f>
        <v>15030.359739855387</v>
      </c>
      <c r="S71" s="56">
        <f>'R2地域間取引基本表'!S72</f>
        <v>43017.74476017608</v>
      </c>
      <c r="T71" s="56">
        <f>'R2地域間取引基本表'!T72</f>
        <v>24350.971301948601</v>
      </c>
      <c r="U71" s="56">
        <f>'R2地域間取引基本表'!U72</f>
        <v>10538.761311521021</v>
      </c>
      <c r="V71" s="56">
        <f>'R2地域間取引基本表'!V72</f>
        <v>9907.5177646244392</v>
      </c>
      <c r="W71" s="56">
        <f>'R2地域間取引基本表'!W72</f>
        <v>47084.005274768228</v>
      </c>
      <c r="X71" s="56">
        <f>'R2地域間取引基本表'!X72</f>
        <v>17190.114446737261</v>
      </c>
      <c r="Y71" s="56">
        <f>'R2地域間取引基本表'!Y72</f>
        <v>36027.473958709415</v>
      </c>
      <c r="Z71" s="56">
        <f>'R2地域間取引基本表'!Z72</f>
        <v>19169.513854505829</v>
      </c>
      <c r="AA71" s="56">
        <f>'R2地域間取引基本表'!AA72</f>
        <v>83986.953914590151</v>
      </c>
      <c r="AB71" s="56">
        <f>'R2地域間取引基本表'!AB72</f>
        <v>6495.0452093180393</v>
      </c>
      <c r="AC71" s="56">
        <f>'R2地域間取引基本表'!AC72</f>
        <v>2911.2351198539959</v>
      </c>
      <c r="AD71" s="56">
        <f>'R2地域間取引基本表'!AD72</f>
        <v>3227.6083737152585</v>
      </c>
      <c r="AE71" s="56">
        <f>'R2地域間取引基本表'!AE72</f>
        <v>26944.330207115388</v>
      </c>
      <c r="AF71" s="56">
        <f>'R2地域間取引基本表'!AF72</f>
        <v>5310.7120784739773</v>
      </c>
      <c r="AG71" s="56">
        <f>'R2地域間取引基本表'!AG72</f>
        <v>4102.3315744148067</v>
      </c>
      <c r="AH71" s="56">
        <f>'R2地域間取引基本表'!AH72</f>
        <v>12657.936076102402</v>
      </c>
      <c r="AI71" s="56">
        <f>'R2地域間取引基本表'!AI72</f>
        <v>7088.7147355660145</v>
      </c>
      <c r="AJ71" s="56">
        <f>'R2地域間取引基本表'!AJ72</f>
        <v>10845.365320013647</v>
      </c>
      <c r="AK71" s="56">
        <f>'R2地域間取引基本表'!AK72</f>
        <v>23359.768637238372</v>
      </c>
      <c r="AL71" s="56">
        <f>'R2地域間取引基本表'!AL72</f>
        <v>99335.189869132751</v>
      </c>
      <c r="AM71" s="56">
        <f>'R2地域間取引基本表'!AM72</f>
        <v>5103.3034844936719</v>
      </c>
      <c r="AN71" s="56">
        <f>'R2地域間取引基本表'!AN72</f>
        <v>32267.06597219692</v>
      </c>
      <c r="AO71" s="56">
        <f>'R2地域間取引基本表'!AO72</f>
        <v>72480.285831161047</v>
      </c>
      <c r="AP71" s="56">
        <f>'R2地域間取引基本表'!AP72</f>
        <v>9794.7957026786225</v>
      </c>
      <c r="AQ71" s="56">
        <f>'R2地域間取引基本表'!AQ72</f>
        <v>662.80572424141053</v>
      </c>
      <c r="AR71" s="61">
        <f>'R2地域間取引基本表'!AR72</f>
        <v>902524.97005786514</v>
      </c>
      <c r="AS71" s="56">
        <f>'R2地域間取引基本表'!AS72</f>
        <v>607710.27973214362</v>
      </c>
      <c r="AT71" s="56">
        <f>'R2地域間取引基本表'!AT72</f>
        <v>18775.009500596294</v>
      </c>
      <c r="AU71" s="56">
        <f>'R2地域間取引基本表'!AU72</f>
        <v>72157.423821205302</v>
      </c>
      <c r="AV71" s="56">
        <f>'R2地域間取引基本表'!AV72</f>
        <v>12660.651140696036</v>
      </c>
      <c r="AW71" s="56">
        <f>'R2地域間取引基本表'!AW72</f>
        <v>2240112.3339545848</v>
      </c>
      <c r="AX71" s="56">
        <f>'R2地域間取引基本表'!AX72</f>
        <v>219357.35939009412</v>
      </c>
      <c r="AY71" s="56">
        <f>'R2地域間取引基本表'!AY72</f>
        <v>770368.20245425496</v>
      </c>
      <c r="AZ71" s="56">
        <f>'R2地域間取引基本表'!AZ72</f>
        <v>1149989.8073581117</v>
      </c>
      <c r="BA71" s="56">
        <f>'R2地域間取引基本表'!BA72</f>
        <v>91033.835533479098</v>
      </c>
      <c r="BB71" s="56">
        <f>'R2地域間取引基本表'!BB72</f>
        <v>724210.69571566815</v>
      </c>
      <c r="BC71" s="56">
        <f>'R2地域間取引基本表'!BC72</f>
        <v>211829.22019430558</v>
      </c>
      <c r="BD71" s="56">
        <f>'R2地域間取引基本表'!BD72</f>
        <v>320388.08796520252</v>
      </c>
      <c r="BE71" s="56">
        <f>'R2地域間取引基本表'!BE72</f>
        <v>193807.90213242764</v>
      </c>
      <c r="BF71" s="56">
        <f>'R2地域間取引基本表'!BF72</f>
        <v>326959.73129891767</v>
      </c>
      <c r="BG71" s="56">
        <f>'R2地域間取引基本表'!BG72</f>
        <v>352828.02051060856</v>
      </c>
      <c r="BH71" s="56">
        <f>'R2地域間取引基本表'!BH72</f>
        <v>569805.35299007967</v>
      </c>
      <c r="BI71" s="56">
        <f>'R2地域間取引基本表'!BI72</f>
        <v>283642.46150856704</v>
      </c>
      <c r="BJ71" s="56">
        <f>'R2地域間取引基本表'!BJ72</f>
        <v>563496.96539821965</v>
      </c>
      <c r="BK71" s="56">
        <f>'R2地域間取引基本表'!BK72</f>
        <v>728336.01069266349</v>
      </c>
      <c r="BL71" s="56">
        <f>'R2地域間取引基本表'!BL72</f>
        <v>203560.06483625836</v>
      </c>
      <c r="BM71" s="56">
        <f>'R2地域間取引基本表'!BM72</f>
        <v>1649217.2709781164</v>
      </c>
      <c r="BN71" s="56">
        <f>'R2地域間取引基本表'!BN72</f>
        <v>476393.44058850995</v>
      </c>
      <c r="BO71" s="56">
        <f>'R2地域間取引基本表'!BO72</f>
        <v>3313794.0519615761</v>
      </c>
      <c r="BP71" s="56">
        <f>'R2地域間取引基本表'!BP72</f>
        <v>112323.42487942426</v>
      </c>
      <c r="BQ71" s="56">
        <f>'R2地域間取引基本表'!BQ72</f>
        <v>77762.821080185779</v>
      </c>
      <c r="BR71" s="56">
        <f>'R2地域間取引基本表'!BR72</f>
        <v>108702.19589701801</v>
      </c>
      <c r="BS71" s="56">
        <f>'R2地域間取引基本表'!BS72</f>
        <v>1076949.9892910589</v>
      </c>
      <c r="BT71" s="56">
        <f>'R2地域間取引基本表'!BT72</f>
        <v>203916.9226196619</v>
      </c>
      <c r="BU71" s="56">
        <f>'R2地域間取引基本表'!BU72</f>
        <v>140948.09921046425</v>
      </c>
      <c r="BV71" s="56">
        <f>'R2地域間取引基本表'!BV72</f>
        <v>337179.9042104907</v>
      </c>
      <c r="BW71" s="56">
        <f>'R2地域間取引基本表'!BW72</f>
        <v>606081.99421770673</v>
      </c>
      <c r="BX71" s="56">
        <f>'R2地域間取引基本表'!BX72</f>
        <v>406086.60713041911</v>
      </c>
      <c r="BY71" s="56">
        <f>'R2地域間取引基本表'!BY72</f>
        <v>835376.77035219618</v>
      </c>
      <c r="BZ71" s="56">
        <f>'R2地域間取引基本表'!BZ72</f>
        <v>2831795.2141140858</v>
      </c>
      <c r="CA71" s="56">
        <f>'R2地域間取引基本表'!CA72</f>
        <v>162478.51880914348</v>
      </c>
      <c r="CB71" s="56">
        <f>'R2地域間取引基本表'!CB72</f>
        <v>1460484.3545358947</v>
      </c>
      <c r="CC71" s="56">
        <f>'R2地域間取引基本表'!CC72</f>
        <v>2306794.0383452047</v>
      </c>
      <c r="CD71" s="56">
        <f>'R2地域間取引基本表'!CD72</f>
        <v>332434.47570823674</v>
      </c>
      <c r="CE71" s="56">
        <f>'R2地域間取引基本表'!CE72</f>
        <v>34191.070739375267</v>
      </c>
      <c r="CF71" s="61">
        <f>'R2地域間取引基本表'!CF72</f>
        <v>26133940.580796849</v>
      </c>
      <c r="CG71" s="61">
        <f>'R2地域間取引基本表'!CG72</f>
        <v>27036465.550854713</v>
      </c>
      <c r="CH71" s="56">
        <f>'R2地域間取引基本表'!CH72</f>
        <v>42167.06893269164</v>
      </c>
      <c r="CI71" s="56">
        <f>'R2地域間取引基本表'!CI72</f>
        <v>1169418.4990878047</v>
      </c>
      <c r="CJ71" s="56">
        <f>'R2地域間取引基本表'!CJ72</f>
        <v>226.19560430460834</v>
      </c>
      <c r="CK71" s="56">
        <f>'R2地域間取引基本表'!CK72</f>
        <v>10155.506300905239</v>
      </c>
      <c r="CL71" s="56">
        <f>'R2地域間取引基本表'!CL72</f>
        <v>141051.37055404112</v>
      </c>
      <c r="CM71" s="56">
        <f>'R2地域間取引基本表'!CM72</f>
        <v>3243.3894623876731</v>
      </c>
      <c r="CN71" s="340"/>
      <c r="CO71" s="56">
        <f>'R2地域間取引基本表'!CP72</f>
        <v>1542037.083277527</v>
      </c>
      <c r="CP71" s="56">
        <f>'R2地域間取引基本表'!CQ72</f>
        <v>44991661.135398939</v>
      </c>
      <c r="CQ71" s="56">
        <f>'R2地域間取引基本表'!CR72</f>
        <v>9139.8493487011656</v>
      </c>
      <c r="CR71" s="56">
        <f>'R2地域間取引基本表'!CS72</f>
        <v>585930.25468933512</v>
      </c>
      <c r="CS71" s="56">
        <f>'R2地域間取引基本表'!CT72</f>
        <v>7505523.5775206508</v>
      </c>
      <c r="CT71" s="56">
        <f>'R2地域間取引基本表'!CU72</f>
        <v>155608.5189679926</v>
      </c>
      <c r="CU71" s="341"/>
      <c r="CV71" s="61">
        <f>'R2地域間取引基本表'!CW72</f>
        <v>54789900.419203147</v>
      </c>
      <c r="CW71" s="61">
        <f>'R2地域間取引基本表'!CX72</f>
        <v>56156162.44914528</v>
      </c>
      <c r="CX71" s="56">
        <f>'R2地域間取引基本表'!CY72</f>
        <v>6707814</v>
      </c>
      <c r="CY71" s="342">
        <f>'R2地域間取引基本表'!CZ72</f>
        <v>-109203</v>
      </c>
      <c r="CZ71" s="61">
        <f>'R2地域間取引基本表'!DA72</f>
        <v>89791239</v>
      </c>
      <c r="DA71" s="59"/>
    </row>
    <row r="72" spans="1:105">
      <c r="A72" s="60"/>
      <c r="B72" s="69"/>
      <c r="C72" s="16" t="s">
        <v>31</v>
      </c>
      <c r="D72" s="17" t="s">
        <v>52</v>
      </c>
      <c r="E72" s="56">
        <f>'R2地域間取引基本表'!E73</f>
        <v>215.69683125761969</v>
      </c>
      <c r="F72" s="56">
        <f>'R2地域間取引基本表'!F73</f>
        <v>20.412949330374101</v>
      </c>
      <c r="G72" s="56">
        <f>'R2地域間取引基本表'!G73</f>
        <v>96.961509319276985</v>
      </c>
      <c r="H72" s="56">
        <f>'R2地域間取引基本表'!H73</f>
        <v>76.038236255643525</v>
      </c>
      <c r="I72" s="56">
        <f>'R2地域間取引基本表'!I73</f>
        <v>2623.0639889530721</v>
      </c>
      <c r="J72" s="56">
        <f>'R2地域間取引基本表'!J73</f>
        <v>290.20409631348514</v>
      </c>
      <c r="K72" s="56">
        <f>'R2地域間取引基本表'!K73</f>
        <v>670.90560132496216</v>
      </c>
      <c r="L72" s="56">
        <f>'R2地域間取引基本表'!L73</f>
        <v>2325.7153603739562</v>
      </c>
      <c r="M72" s="56">
        <f>'R2地域間取引基本表'!M73</f>
        <v>102.74517829621631</v>
      </c>
      <c r="N72" s="56">
        <f>'R2地域間取引基本表'!N73</f>
        <v>427.481180560251</v>
      </c>
      <c r="O72" s="56">
        <f>'R2地域間取引基本表'!O73</f>
        <v>536.52035156666602</v>
      </c>
      <c r="P72" s="56">
        <f>'R2地域間取引基本表'!P73</f>
        <v>2006.2527033536014</v>
      </c>
      <c r="Q72" s="56">
        <f>'R2地域間取引基本表'!Q73</f>
        <v>305.34370040017927</v>
      </c>
      <c r="R72" s="56">
        <f>'R2地域間取引基本表'!R73</f>
        <v>1449.999834100907</v>
      </c>
      <c r="S72" s="56">
        <f>'R2地域間取引基本表'!S73</f>
        <v>1799.7416992946501</v>
      </c>
      <c r="T72" s="56">
        <f>'R2地域間取引基本表'!T73</f>
        <v>1100.0878609960778</v>
      </c>
      <c r="U72" s="56">
        <f>'R2地域間取引基本表'!U73</f>
        <v>329.15880795228242</v>
      </c>
      <c r="V72" s="56">
        <f>'R2地域間取引基本表'!V73</f>
        <v>291.39485169109031</v>
      </c>
      <c r="W72" s="56">
        <f>'R2地域間取引基本表'!W73</f>
        <v>1439.6232515246336</v>
      </c>
      <c r="X72" s="56">
        <f>'R2地域間取引基本表'!X73</f>
        <v>422.03772740548459</v>
      </c>
      <c r="Y72" s="56">
        <f>'R2地域間取引基本表'!Y73</f>
        <v>2470.3070847974391</v>
      </c>
      <c r="Z72" s="56">
        <f>'R2地域間取引基本表'!Z73</f>
        <v>1645.6239318503256</v>
      </c>
      <c r="AA72" s="56">
        <f>'R2地域間取引基本表'!AA73</f>
        <v>4315.8078121743447</v>
      </c>
      <c r="AB72" s="56">
        <f>'R2地域間取引基本表'!AB73</f>
        <v>4247.934755650851</v>
      </c>
      <c r="AC72" s="56">
        <f>'R2地域間取引基本表'!AC73</f>
        <v>633.14164506377006</v>
      </c>
      <c r="AD72" s="56">
        <f>'R2地域間取引基本表'!AD73</f>
        <v>1035.4468547832264</v>
      </c>
      <c r="AE72" s="56">
        <f>'R2地域間取引基本表'!AE73</f>
        <v>9941.95686344762</v>
      </c>
      <c r="AF72" s="56">
        <f>'R2地域間取引基本表'!AF73</f>
        <v>15914.615729603996</v>
      </c>
      <c r="AG72" s="56">
        <f>'R2地域間取引基本表'!AG73</f>
        <v>46997.413674964642</v>
      </c>
      <c r="AH72" s="56">
        <f>'R2地域間取引基本表'!AH73</f>
        <v>6842.2505076303123</v>
      </c>
      <c r="AI72" s="56">
        <f>'R2地域間取引基本表'!AI73</f>
        <v>1266.623505949713</v>
      </c>
      <c r="AJ72" s="56">
        <f>'R2地域間取引基本表'!AJ73</f>
        <v>4217.3153316552898</v>
      </c>
      <c r="AK72" s="56">
        <f>'R2地域間取引基本表'!AK73</f>
        <v>2881.9682296266506</v>
      </c>
      <c r="AL72" s="56">
        <f>'R2地域間取引基本表'!AL73</f>
        <v>4007.9124931078686</v>
      </c>
      <c r="AM72" s="56">
        <f>'R2地域間取引基本表'!AM73</f>
        <v>859.55527471983612</v>
      </c>
      <c r="AN72" s="56">
        <f>'R2地域間取引基本表'!AN73</f>
        <v>4448.6620907328625</v>
      </c>
      <c r="AO72" s="56">
        <f>'R2地域間取引基本表'!AO73</f>
        <v>3356.2290857356752</v>
      </c>
      <c r="AP72" s="56">
        <f>'R2地域間取引基本表'!AP73</f>
        <v>0</v>
      </c>
      <c r="AQ72" s="56">
        <f>'R2地域間取引基本表'!AQ73</f>
        <v>1126.6246951255639</v>
      </c>
      <c r="AR72" s="61">
        <f>'R2地域間取引基本表'!AR73</f>
        <v>132738.77528689042</v>
      </c>
      <c r="AS72" s="56">
        <f>'R2地域間取引基本表'!AS73</f>
        <v>78646.337187917816</v>
      </c>
      <c r="AT72" s="56">
        <f>'R2地域間取引基本表'!AT73</f>
        <v>9243.3443531883549</v>
      </c>
      <c r="AU72" s="56">
        <f>'R2地域間取引基本表'!AU73</f>
        <v>14927.791372206608</v>
      </c>
      <c r="AV72" s="56">
        <f>'R2地域間取引基本表'!AV73</f>
        <v>25527.572037436221</v>
      </c>
      <c r="AW72" s="56">
        <f>'R2地域間取引基本表'!AW73</f>
        <v>262321.59794810228</v>
      </c>
      <c r="AX72" s="56">
        <f>'R2地域間取引基本表'!AX73</f>
        <v>57066.214565199596</v>
      </c>
      <c r="AY72" s="56">
        <f>'R2地域間取引基本表'!AY73</f>
        <v>116816.33514693443</v>
      </c>
      <c r="AZ72" s="56">
        <f>'R2地域間取引基本表'!AZ73</f>
        <v>228702.35391961582</v>
      </c>
      <c r="BA72" s="56">
        <f>'R2地域間取引基本表'!BA73</f>
        <v>52354.646020355263</v>
      </c>
      <c r="BB72" s="56">
        <f>'R2地域間取引基本表'!BB73</f>
        <v>65280.744926191714</v>
      </c>
      <c r="BC72" s="56">
        <f>'R2地域間取引基本表'!BC73</f>
        <v>81415.145330022642</v>
      </c>
      <c r="BD72" s="56">
        <f>'R2地域間取引基本表'!BD73</f>
        <v>100523.11782586155</v>
      </c>
      <c r="BE72" s="56">
        <f>'R2地域間取引基本表'!BE73</f>
        <v>69821.510371360753</v>
      </c>
      <c r="BF72" s="56">
        <f>'R2地域間取引基本表'!BF73</f>
        <v>138588.23668858633</v>
      </c>
      <c r="BG72" s="56">
        <f>'R2地域間取引基本表'!BG73</f>
        <v>61088.57762012606</v>
      </c>
      <c r="BH72" s="56">
        <f>'R2地域間取引基本表'!BH73</f>
        <v>116076.1883816748</v>
      </c>
      <c r="BI72" s="56">
        <f>'R2地域間取引基本表'!BI73</f>
        <v>72847.022587246582</v>
      </c>
      <c r="BJ72" s="56">
        <f>'R2地域間取引基本表'!BJ73</f>
        <v>97406.710393189453</v>
      </c>
      <c r="BK72" s="56">
        <f>'R2地域間取引基本表'!BK73</f>
        <v>110397.73445387323</v>
      </c>
      <c r="BL72" s="56">
        <f>'R2地域間取引基本表'!BL73</f>
        <v>36264.194952113292</v>
      </c>
      <c r="BM72" s="56">
        <f>'R2地域間取引基本表'!BM73</f>
        <v>255043.987513984</v>
      </c>
      <c r="BN72" s="56">
        <f>'R2地域間取引基本表'!BN73</f>
        <v>174573.75289912411</v>
      </c>
      <c r="BO72" s="56">
        <f>'R2地域間取引基本表'!BO73</f>
        <v>772652.29317034571</v>
      </c>
      <c r="BP72" s="56">
        <f>'R2地域間取引基本表'!BP73</f>
        <v>454344.23592458182</v>
      </c>
      <c r="BQ72" s="56">
        <f>'R2地域間取引基本表'!BQ73</f>
        <v>77454.710884335174</v>
      </c>
      <c r="BR72" s="56">
        <f>'R2地域間取引基本表'!BR73</f>
        <v>160853.56940707794</v>
      </c>
      <c r="BS72" s="56">
        <f>'R2地域間取引基本表'!BS73</f>
        <v>1853183.6660209009</v>
      </c>
      <c r="BT72" s="56">
        <f>'R2地域間取引基本表'!BT73</f>
        <v>2726104.3706403994</v>
      </c>
      <c r="BU72" s="56">
        <f>'R2地域間取引基本表'!BU73</f>
        <v>6907095.5604354823</v>
      </c>
      <c r="BV72" s="56">
        <f>'R2地域間取引基本表'!BV73</f>
        <v>837319.74509536417</v>
      </c>
      <c r="BW72" s="56">
        <f>'R2地域間取引基本表'!BW73</f>
        <v>361274.52587519441</v>
      </c>
      <c r="BX72" s="56">
        <f>'R2地域間取引基本表'!BX73</f>
        <v>772829.08936123771</v>
      </c>
      <c r="BY72" s="56">
        <f>'R2地域間取引基本表'!BY73</f>
        <v>390681.62562689296</v>
      </c>
      <c r="BZ72" s="56">
        <f>'R2地域間取引基本表'!BZ73</f>
        <v>560495.86525143927</v>
      </c>
      <c r="CA72" s="56">
        <f>'R2地域間取引基本表'!CA73</f>
        <v>118830.01379573795</v>
      </c>
      <c r="CB72" s="56">
        <f>'R2地域間取引基本表'!CB73</f>
        <v>892981.57861878909</v>
      </c>
      <c r="CC72" s="56">
        <f>'R2地域間取引基本表'!CC73</f>
        <v>499297.41429234087</v>
      </c>
      <c r="CD72" s="56">
        <f>'R2地域間取引基本表'!CD73</f>
        <v>0</v>
      </c>
      <c r="CE72" s="56">
        <f>'R2地域間取引基本表'!CE73</f>
        <v>262908.9208873366</v>
      </c>
      <c r="CF72" s="61">
        <f>'R2地域間取引基本表'!CF73</f>
        <v>19873240.301781762</v>
      </c>
      <c r="CG72" s="61">
        <f>'R2地域間取引基本表'!CG73</f>
        <v>20005979.077068653</v>
      </c>
      <c r="CH72" s="56">
        <f>'R2地域間取引基本表'!CH73</f>
        <v>1.8711870219509594</v>
      </c>
      <c r="CI72" s="56">
        <f>'R2地域間取引基本表'!CI73</f>
        <v>111297.35352608764</v>
      </c>
      <c r="CJ72" s="56">
        <f>'R2地域間取引基本表'!CJ73</f>
        <v>0</v>
      </c>
      <c r="CK72" s="56">
        <f>'R2地域間取引基本表'!CK73</f>
        <v>0</v>
      </c>
      <c r="CL72" s="56">
        <f>'R2地域間取引基本表'!CL73</f>
        <v>0</v>
      </c>
      <c r="CM72" s="56">
        <f>'R2地域間取引基本表'!CM73</f>
        <v>0</v>
      </c>
      <c r="CN72" s="340"/>
      <c r="CO72" s="56">
        <f>'R2地域間取引基本表'!CP73</f>
        <v>265.69371060601924</v>
      </c>
      <c r="CP72" s="56">
        <f>'R2地域間取引基本表'!CQ73</f>
        <v>15452056.004507627</v>
      </c>
      <c r="CQ72" s="56">
        <f>'R2地域間取引基本表'!CR73</f>
        <v>0</v>
      </c>
      <c r="CR72" s="56">
        <f>'R2地域間取引基本表'!CS73</f>
        <v>0</v>
      </c>
      <c r="CS72" s="56">
        <f>'R2地域間取引基本表'!CT73</f>
        <v>0</v>
      </c>
      <c r="CT72" s="56">
        <f>'R2地域間取引基本表'!CU73</f>
        <v>0</v>
      </c>
      <c r="CU72" s="341"/>
      <c r="CV72" s="61">
        <f>'R2地域間取引基本表'!CW73</f>
        <v>15452321.698218234</v>
      </c>
      <c r="CW72" s="61">
        <f>'R2地域間取引基本表'!CX73</f>
        <v>15563620.922931343</v>
      </c>
      <c r="CX72" s="56">
        <f>'R2地域間取引基本表'!CY73</f>
        <v>1892185</v>
      </c>
      <c r="CY72" s="342">
        <f>'R2地域間取引基本表'!CZ73</f>
        <v>-2316633</v>
      </c>
      <c r="CZ72" s="61">
        <f>'R2地域間取引基本表'!DA73</f>
        <v>35145152</v>
      </c>
      <c r="DA72" s="59"/>
    </row>
    <row r="73" spans="1:105">
      <c r="A73" s="60"/>
      <c r="B73" s="69"/>
      <c r="C73" s="16" t="s">
        <v>32</v>
      </c>
      <c r="D73" s="17" t="s">
        <v>53</v>
      </c>
      <c r="E73" s="56">
        <f>'R2地域間取引基本表'!E74</f>
        <v>0.87093294938447774</v>
      </c>
      <c r="F73" s="56">
        <f>'R2地域間取引基本表'!F74</f>
        <v>0.14075684030456206</v>
      </c>
      <c r="G73" s="56">
        <f>'R2地域間取引基本表'!G74</f>
        <v>0.60701387381342387</v>
      </c>
      <c r="H73" s="56">
        <f>'R2地域間取引基本表'!H74</f>
        <v>0.43986512595175642</v>
      </c>
      <c r="I73" s="56">
        <f>'R2地域間取引基本表'!I74</f>
        <v>73.404692218829112</v>
      </c>
      <c r="J73" s="56">
        <f>'R2地域間取引基本表'!J74</f>
        <v>3.8356238982993158</v>
      </c>
      <c r="K73" s="56">
        <f>'R2地域間取引基本表'!K74</f>
        <v>9.0348296870490774</v>
      </c>
      <c r="L73" s="56">
        <f>'R2地域間取引基本表'!L74</f>
        <v>47.514230905308729</v>
      </c>
      <c r="M73" s="56">
        <f>'R2地域間取引基本表'!M74</f>
        <v>1.170041235031672</v>
      </c>
      <c r="N73" s="56">
        <f>'R2地域間取引基本表'!N74</f>
        <v>19.609187314929301</v>
      </c>
      <c r="O73" s="56">
        <f>'R2地域間取引基本表'!O74</f>
        <v>10.02012756918101</v>
      </c>
      <c r="P73" s="56">
        <f>'R2地域間取引基本表'!P74</f>
        <v>29.039895615334959</v>
      </c>
      <c r="Q73" s="56">
        <f>'R2地域間取引基本表'!Q74</f>
        <v>2.3136905625062387</v>
      </c>
      <c r="R73" s="56">
        <f>'R2地域間取引基本表'!R74</f>
        <v>24.57966323818415</v>
      </c>
      <c r="S73" s="56">
        <f>'R2地域間取引基本表'!S74</f>
        <v>37.802008924293943</v>
      </c>
      <c r="T73" s="56">
        <f>'R2地域間取引基本表'!T74</f>
        <v>20.559295986985095</v>
      </c>
      <c r="U73" s="56">
        <f>'R2地域間取引基本表'!U74</f>
        <v>7.336950300875297</v>
      </c>
      <c r="V73" s="56">
        <f>'R2地域間取引基本表'!V74</f>
        <v>4.0995429738703697</v>
      </c>
      <c r="W73" s="56">
        <f>'R2地域間取引基本表'!W74</f>
        <v>22.081229322778171</v>
      </c>
      <c r="X73" s="56">
        <f>'R2地域間取引基本表'!X74</f>
        <v>8.8764782417064438</v>
      </c>
      <c r="Y73" s="56">
        <f>'R2地域間取引基本表'!Y74</f>
        <v>10.407208880018556</v>
      </c>
      <c r="Z73" s="56">
        <f>'R2地域間取引基本表'!Z74</f>
        <v>12.02591254352102</v>
      </c>
      <c r="AA73" s="56">
        <f>'R2地域間取引基本表'!AA74</f>
        <v>116.49387995706317</v>
      </c>
      <c r="AB73" s="56">
        <f>'R2地域間取引基本表'!AB74</f>
        <v>101.00183022104231</v>
      </c>
      <c r="AC73" s="56">
        <f>'R2地域間取引基本表'!AC74</f>
        <v>2.2960959574681685</v>
      </c>
      <c r="AD73" s="56">
        <f>'R2地域間取引基本表'!AD74</f>
        <v>3.5541102176901918</v>
      </c>
      <c r="AE73" s="56">
        <f>'R2地域間取引基本表'!AE74</f>
        <v>935.31160921877677</v>
      </c>
      <c r="AF73" s="56">
        <f>'R2地域間取引基本表'!AF74</f>
        <v>191.50847853687571</v>
      </c>
      <c r="AG73" s="56">
        <f>'R2地域間取引基本表'!AG74</f>
        <v>1494.1074679253691</v>
      </c>
      <c r="AH73" s="56">
        <f>'R2地域間取引基本表'!AH74</f>
        <v>540.48867216448025</v>
      </c>
      <c r="AI73" s="56">
        <f>'R2地域間取引基本表'!AI74</f>
        <v>214.31988396873379</v>
      </c>
      <c r="AJ73" s="56">
        <f>'R2地域間取引基本表'!AJ74</f>
        <v>48.939393913392422</v>
      </c>
      <c r="AK73" s="56">
        <f>'R2地域間取引基本表'!AK74</f>
        <v>127.95676513936594</v>
      </c>
      <c r="AL73" s="56">
        <f>'R2地域間取引基本表'!AL74</f>
        <v>539.33622553448663</v>
      </c>
      <c r="AM73" s="56">
        <f>'R2地域間取引基本表'!AM74</f>
        <v>28.591233186864166</v>
      </c>
      <c r="AN73" s="56">
        <f>'R2地域間取引基本表'!AN74</f>
        <v>213.27300496896862</v>
      </c>
      <c r="AO73" s="56">
        <f>'R2地域間取引基本表'!AO74</f>
        <v>478.53806782543484</v>
      </c>
      <c r="AP73" s="56">
        <f>'R2地域間取引基本表'!AP74</f>
        <v>0</v>
      </c>
      <c r="AQ73" s="56">
        <f>'R2地域間取引基本表'!AQ74</f>
        <v>32.083762286921115</v>
      </c>
      <c r="AR73" s="61">
        <f>'R2地域間取引基本表'!AR74</f>
        <v>5413.5696592310906</v>
      </c>
      <c r="AS73" s="56">
        <f>'R2地域間取引基本表'!AS74</f>
        <v>7060.3404217693778</v>
      </c>
      <c r="AT73" s="56">
        <f>'R2地域間取引基本表'!AT74</f>
        <v>1558.1923439323982</v>
      </c>
      <c r="AU73" s="56">
        <f>'R2地域間取引基本表'!AU74</f>
        <v>1808.0628288477924</v>
      </c>
      <c r="AV73" s="56">
        <f>'R2地域間取引基本表'!AV74</f>
        <v>6105.8351693925724</v>
      </c>
      <c r="AW73" s="56">
        <f>'R2地域間取引基本表'!AW74</f>
        <v>129277.99148552664</v>
      </c>
      <c r="AX73" s="56">
        <f>'R2地域間取引基本表'!AX74</f>
        <v>14871.291780224601</v>
      </c>
      <c r="AY73" s="56">
        <f>'R2地域間取引基本表'!AY74</f>
        <v>32422.19464068189</v>
      </c>
      <c r="AZ73" s="56">
        <f>'R2地域間取引基本表'!AZ74</f>
        <v>97607.407263470261</v>
      </c>
      <c r="BA73" s="56">
        <f>'R2地域間取引基本表'!BA74</f>
        <v>7521.1015959533652</v>
      </c>
      <c r="BB73" s="56">
        <f>'R2地域間取引基本表'!BB74</f>
        <v>56377.77777049056</v>
      </c>
      <c r="BC73" s="56">
        <f>'R2地域間取引基本表'!BC74</f>
        <v>28792.076235831042</v>
      </c>
      <c r="BD73" s="56">
        <f>'R2地域間取引基本表'!BD74</f>
        <v>27782.599476772848</v>
      </c>
      <c r="BE73" s="56">
        <f>'R2地域間取引基本表'!BE74</f>
        <v>10724.441212568718</v>
      </c>
      <c r="BF73" s="56">
        <f>'R2地域間取引基本表'!BF74</f>
        <v>53219.414841159974</v>
      </c>
      <c r="BG73" s="56">
        <f>'R2地域間取引基本表'!BG74</f>
        <v>33425.674508102107</v>
      </c>
      <c r="BH73" s="56">
        <f>'R2地域間取引基本表'!BH74</f>
        <v>47613.320641598191</v>
      </c>
      <c r="BI73" s="56">
        <f>'R2地域間取引基本表'!BI74</f>
        <v>15403.016172124559</v>
      </c>
      <c r="BJ73" s="56">
        <f>'R2地域間取引基本表'!BJ74</f>
        <v>24098.509047180276</v>
      </c>
      <c r="BK73" s="56">
        <f>'R2地域間取引基本表'!BK74</f>
        <v>38385.103892702857</v>
      </c>
      <c r="BL73" s="56">
        <f>'R2地域間取引基本表'!BL74</f>
        <v>12812.358984521752</v>
      </c>
      <c r="BM73" s="56">
        <f>'R2地域間取引基本表'!BM74</f>
        <v>45160.591961668681</v>
      </c>
      <c r="BN73" s="56">
        <f>'R2地域間取引基本表'!BN74</f>
        <v>36994.824514633605</v>
      </c>
      <c r="BO73" s="56">
        <f>'R2地域間取引基本表'!BO74</f>
        <v>373272.52207765041</v>
      </c>
      <c r="BP73" s="56">
        <f>'R2地域間取引基本表'!BP74</f>
        <v>174537.53215922182</v>
      </c>
      <c r="BQ73" s="56">
        <f>'R2地域間取引基本表'!BQ74</f>
        <v>6286.7414004713173</v>
      </c>
      <c r="BR73" s="56">
        <f>'R2地域間取引基本表'!BR74</f>
        <v>10602.504415930007</v>
      </c>
      <c r="BS73" s="56">
        <f>'R2地域間取引基本表'!BS74</f>
        <v>3184897.1758647179</v>
      </c>
      <c r="BT73" s="56">
        <f>'R2地域間取引基本表'!BT74</f>
        <v>642730.85404653219</v>
      </c>
      <c r="BU73" s="56">
        <f>'R2地域間取引基本表'!BU74</f>
        <v>4566368.1195997335</v>
      </c>
      <c r="BV73" s="56">
        <f>'R2地域間取引基本表'!BV74</f>
        <v>1043809.9631675073</v>
      </c>
      <c r="BW73" s="56">
        <f>'R2地域間取引基本表'!BW74</f>
        <v>1941938.4372557623</v>
      </c>
      <c r="BX73" s="56">
        <f>'R2地域間取引基本表'!BX74</f>
        <v>164560.70343751996</v>
      </c>
      <c r="BY73" s="56">
        <f>'R2地域間取引基本表'!BY74</f>
        <v>422347.08531503385</v>
      </c>
      <c r="BZ73" s="56">
        <f>'R2地域間取引基本表'!BZ74</f>
        <v>1290059.3250155076</v>
      </c>
      <c r="CA73" s="56">
        <f>'R2地域間取引基本表'!CA74</f>
        <v>80175.4427538327</v>
      </c>
      <c r="CB73" s="56">
        <f>'R2地域間取引基本表'!CB74</f>
        <v>887974.73706323293</v>
      </c>
      <c r="CC73" s="56">
        <f>'R2地域間取引基本表'!CC74</f>
        <v>1307881.0874816133</v>
      </c>
      <c r="CD73" s="56">
        <f>'R2地域間取引基本表'!CD74</f>
        <v>0</v>
      </c>
      <c r="CE73" s="56">
        <f>'R2地域間取引基本表'!CE74</f>
        <v>144863.91285260927</v>
      </c>
      <c r="CF73" s="61">
        <f>'R2地域間取引基本表'!CF74</f>
        <v>16971328.270696029</v>
      </c>
      <c r="CG73" s="61">
        <f>'R2地域間取引基本表'!CG74</f>
        <v>16976741.840355258</v>
      </c>
      <c r="CH73" s="56">
        <f>'R2地域間取引基本表'!CH74</f>
        <v>0</v>
      </c>
      <c r="CI73" s="56">
        <f>'R2地域間取引基本表'!CI74</f>
        <v>23722.357310401658</v>
      </c>
      <c r="CJ73" s="56">
        <f>'R2地域間取引基本表'!CJ74</f>
        <v>1.0820682098413208</v>
      </c>
      <c r="CK73" s="56">
        <f>'R2地域間取引基本表'!CK74</f>
        <v>0</v>
      </c>
      <c r="CL73" s="56">
        <f>'R2地域間取引基本表'!CL74</f>
        <v>1620.9909621574127</v>
      </c>
      <c r="CM73" s="56">
        <f>'R2地域間取引基本表'!CM74</f>
        <v>0</v>
      </c>
      <c r="CN73" s="340"/>
      <c r="CO73" s="56">
        <f>'R2地域間取引基本表'!CP74</f>
        <v>0</v>
      </c>
      <c r="CP73" s="56">
        <f>'R2地域間取引基本表'!CQ74</f>
        <v>64848816.986356474</v>
      </c>
      <c r="CQ73" s="56">
        <f>'R2地域間取引基本表'!CR74</f>
        <v>4023.9142890775079</v>
      </c>
      <c r="CR73" s="56">
        <f>'R2地域間取引基本表'!CS74</f>
        <v>0</v>
      </c>
      <c r="CS73" s="56">
        <f>'R2地域間取引基本表'!CT74</f>
        <v>5147641.828658415</v>
      </c>
      <c r="CT73" s="56">
        <f>'R2地域間取引基本表'!CU74</f>
        <v>0</v>
      </c>
      <c r="CU73" s="341"/>
      <c r="CV73" s="61">
        <f>'R2地域間取引基本表'!CW74</f>
        <v>70000482.729303971</v>
      </c>
      <c r="CW73" s="61">
        <f>'R2地域間取引基本表'!CX74</f>
        <v>70025827.159644738</v>
      </c>
      <c r="CX73" s="56">
        <f>'R2地域間取引基本表'!CY74</f>
        <v>35773</v>
      </c>
      <c r="CY73" s="342">
        <f>'R2地域間取引基本表'!CZ74</f>
        <v>-1401</v>
      </c>
      <c r="CZ73" s="61">
        <f>'R2地域間取引基本表'!DA74</f>
        <v>87036941</v>
      </c>
      <c r="DA73" s="59"/>
    </row>
    <row r="74" spans="1:105">
      <c r="A74" s="60"/>
      <c r="B74" s="69"/>
      <c r="C74" s="16" t="s">
        <v>33</v>
      </c>
      <c r="D74" s="17" t="s">
        <v>243</v>
      </c>
      <c r="E74" s="56">
        <f>'R2地域間取引基本表'!E75</f>
        <v>2010.6700424255307</v>
      </c>
      <c r="F74" s="56">
        <f>'R2地域間取引基本表'!F75</f>
        <v>143.75656583199168</v>
      </c>
      <c r="G74" s="56">
        <f>'R2地域間取引基本表'!G75</f>
        <v>541.96994070349808</v>
      </c>
      <c r="H74" s="56">
        <f>'R2地域間取引基本表'!H75</f>
        <v>82.256430716701118</v>
      </c>
      <c r="I74" s="56">
        <f>'R2地域間取引基本表'!I75</f>
        <v>31410.040882601243</v>
      </c>
      <c r="J74" s="56">
        <f>'R2地域間取引基本表'!J75</f>
        <v>704.5609229145474</v>
      </c>
      <c r="K74" s="56">
        <f>'R2地域間取引基本表'!K75</f>
        <v>5981.6568916509477</v>
      </c>
      <c r="L74" s="56">
        <f>'R2地域間取引基本表'!L75</f>
        <v>16362.495323267523</v>
      </c>
      <c r="M74" s="56">
        <f>'R2地域間取引基本表'!M75</f>
        <v>2025.2763245154122</v>
      </c>
      <c r="N74" s="56">
        <f>'R2地域間取引基本表'!N75</f>
        <v>3445.1606939896828</v>
      </c>
      <c r="O74" s="56">
        <f>'R2地域間取引基本表'!O75</f>
        <v>5187.9207728192296</v>
      </c>
      <c r="P74" s="56">
        <f>'R2地域間取引基本表'!P75</f>
        <v>16670.764750532919</v>
      </c>
      <c r="Q74" s="56">
        <f>'R2地域間取引基本表'!Q75</f>
        <v>2303.564435912102</v>
      </c>
      <c r="R74" s="56">
        <f>'R2地域間取引基本表'!R75</f>
        <v>5337.8273521627498</v>
      </c>
      <c r="S74" s="56">
        <f>'R2地域間取引基本表'!S75</f>
        <v>9504.4615062236844</v>
      </c>
      <c r="T74" s="56">
        <f>'R2地域間取引基本表'!T75</f>
        <v>4774.7167400133703</v>
      </c>
      <c r="U74" s="56">
        <f>'R2地域間取引基本表'!U75</f>
        <v>1686.256829692373</v>
      </c>
      <c r="V74" s="56">
        <f>'R2地域間取引基本表'!V75</f>
        <v>1606.6910298869659</v>
      </c>
      <c r="W74" s="56">
        <f>'R2地域間取引基本表'!W75</f>
        <v>9365.7018263698101</v>
      </c>
      <c r="X74" s="56">
        <f>'R2地域間取引基本表'!X75</f>
        <v>3004.2816003819439</v>
      </c>
      <c r="Y74" s="56">
        <f>'R2地域間取引基本表'!Y75</f>
        <v>7298.9129106515775</v>
      </c>
      <c r="Z74" s="56">
        <f>'R2地域間取引基本表'!Z75</f>
        <v>17183.906502901122</v>
      </c>
      <c r="AA74" s="56">
        <f>'R2地域間取引基本表'!AA75</f>
        <v>23989.280829252493</v>
      </c>
      <c r="AB74" s="56">
        <f>'R2地域間取引基本表'!AB75</f>
        <v>18052.595911404602</v>
      </c>
      <c r="AC74" s="56">
        <f>'R2地域間取引基本表'!AC75</f>
        <v>1314.9497639338063</v>
      </c>
      <c r="AD74" s="56">
        <f>'R2地域間取引基本表'!AD75</f>
        <v>5156.4019535726429</v>
      </c>
      <c r="AE74" s="56">
        <f>'R2地域間取引基本表'!AE75</f>
        <v>24228.362604513186</v>
      </c>
      <c r="AF74" s="56">
        <f>'R2地域間取引基本表'!AF75</f>
        <v>13454.307684003221</v>
      </c>
      <c r="AG74" s="56">
        <f>'R2地域間取引基本表'!AG75</f>
        <v>1847.6946843700107</v>
      </c>
      <c r="AH74" s="56">
        <f>'R2地域間取引基本表'!AH75</f>
        <v>56656.615099116956</v>
      </c>
      <c r="AI74" s="56">
        <f>'R2地域間取引基本表'!AI75</f>
        <v>6414.8484683692759</v>
      </c>
      <c r="AJ74" s="56">
        <f>'R2地域間取引基本表'!AJ75</f>
        <v>13176.019572606532</v>
      </c>
      <c r="AK74" s="56">
        <f>'R2地域間取引基本表'!AK75</f>
        <v>12808.556265292671</v>
      </c>
      <c r="AL74" s="56">
        <f>'R2地域間取引基本表'!AL75</f>
        <v>15469.97461240687</v>
      </c>
      <c r="AM74" s="56">
        <f>'R2地域間取引基本表'!AM75</f>
        <v>2287.4206504443382</v>
      </c>
      <c r="AN74" s="56">
        <f>'R2地域間取引基本表'!AN75</f>
        <v>8231.0243334927</v>
      </c>
      <c r="AO74" s="56">
        <f>'R2地域間取引基本表'!AO75</f>
        <v>12425.333548355517</v>
      </c>
      <c r="AP74" s="56">
        <f>'R2地域間取引基本表'!AP75</f>
        <v>1291.5028374211017</v>
      </c>
      <c r="AQ74" s="56">
        <f>'R2地域間取引基本表'!AQ75</f>
        <v>3276.4196982671046</v>
      </c>
      <c r="AR74" s="61">
        <f>'R2地域間取引基本表'!AR75</f>
        <v>366714.15879298799</v>
      </c>
      <c r="AS74" s="56">
        <f>'R2地域間取引基本表'!AS75</f>
        <v>305010.0627472403</v>
      </c>
      <c r="AT74" s="56">
        <f>'R2地域間取引基本表'!AT75</f>
        <v>26495.161113887916</v>
      </c>
      <c r="AU74" s="56">
        <f>'R2地域間取引基本表'!AU75</f>
        <v>31728.603985302834</v>
      </c>
      <c r="AV74" s="56">
        <f>'R2地域間取引基本表'!AV75</f>
        <v>18254.397535217733</v>
      </c>
      <c r="AW74" s="56">
        <f>'R2地域間取引基本表'!AW75</f>
        <v>1216548.3522380562</v>
      </c>
      <c r="AX74" s="56">
        <f>'R2地域間取引基本表'!AX75</f>
        <v>52035.850323617669</v>
      </c>
      <c r="AY74" s="56">
        <f>'R2地域間取引基本表'!AY75</f>
        <v>406924.16741830681</v>
      </c>
      <c r="AZ74" s="56">
        <f>'R2地域間取引基本表'!AZ75</f>
        <v>603994.71567900002</v>
      </c>
      <c r="BA74" s="56">
        <f>'R2地域間取引基本表'!BA75</f>
        <v>267874.74252945994</v>
      </c>
      <c r="BB74" s="56">
        <f>'R2地域間取引基本表'!BB75</f>
        <v>224737.50718922456</v>
      </c>
      <c r="BC74" s="56">
        <f>'R2地域間取引基本表'!BC75</f>
        <v>299054.15806529333</v>
      </c>
      <c r="BD74" s="56">
        <f>'R2地域間取引基本表'!BD75</f>
        <v>371751.63301369274</v>
      </c>
      <c r="BE74" s="56">
        <f>'R2地域間取引基本表'!BE75</f>
        <v>249737.81845936939</v>
      </c>
      <c r="BF74" s="56">
        <f>'R2地域間取引基本表'!BF75</f>
        <v>231419.78946387445</v>
      </c>
      <c r="BG74" s="56">
        <f>'R2地域間取引基本表'!BG75</f>
        <v>143907.93161739758</v>
      </c>
      <c r="BH74" s="56">
        <f>'R2地域間取引基本表'!BH75</f>
        <v>212435.09855378285</v>
      </c>
      <c r="BI74" s="56">
        <f>'R2地域間取引基本表'!BI75</f>
        <v>98886.226107414011</v>
      </c>
      <c r="BJ74" s="56">
        <f>'R2地域間取引基本表'!BJ75</f>
        <v>187668.75526834963</v>
      </c>
      <c r="BK74" s="56">
        <f>'R2地域間取引基本表'!BK75</f>
        <v>264352.49646673066</v>
      </c>
      <c r="BL74" s="56">
        <f>'R2地域間取引基本表'!BL75</f>
        <v>80798.249314459739</v>
      </c>
      <c r="BM74" s="56">
        <f>'R2地域間取引基本表'!BM75</f>
        <v>796370.24111677788</v>
      </c>
      <c r="BN74" s="56">
        <f>'R2地域間取引基本表'!BN75</f>
        <v>752709.26991118386</v>
      </c>
      <c r="BO74" s="56">
        <f>'R2地域間取引基本表'!BO75</f>
        <v>1853105.7335047619</v>
      </c>
      <c r="BP74" s="56">
        <f>'R2地域間取引基本表'!BP75</f>
        <v>572924.94204395206</v>
      </c>
      <c r="BQ74" s="56">
        <f>'R2地域間取引基本表'!BQ75</f>
        <v>66886.454206775976</v>
      </c>
      <c r="BR74" s="56">
        <f>'R2地域間取引基本表'!BR75</f>
        <v>336459.66725286609</v>
      </c>
      <c r="BS74" s="56">
        <f>'R2地域間取引基本表'!BS75</f>
        <v>2056146.870630543</v>
      </c>
      <c r="BT74" s="56">
        <f>'R2地域間取引基本表'!BT75</f>
        <v>932966.42847555247</v>
      </c>
      <c r="BU74" s="56">
        <f>'R2地域間取引基本表'!BU75</f>
        <v>123840.52693705069</v>
      </c>
      <c r="BV74" s="56">
        <f>'R2地域間取引基本表'!BV75</f>
        <v>3966519.939439252</v>
      </c>
      <c r="BW74" s="56">
        <f>'R2地域間取引基本表'!BW75</f>
        <v>960978.95518066618</v>
      </c>
      <c r="BX74" s="56">
        <f>'R2地域間取引基本表'!BX75</f>
        <v>973793.35233495373</v>
      </c>
      <c r="BY74" s="56">
        <f>'R2地域間取引基本表'!BY75</f>
        <v>897012.69552784285</v>
      </c>
      <c r="BZ74" s="56">
        <f>'R2地域間取引基本表'!BZ75</f>
        <v>866415.75258993171</v>
      </c>
      <c r="CA74" s="56">
        <f>'R2地域間取引基本表'!CA75</f>
        <v>134774.36970376098</v>
      </c>
      <c r="CB74" s="56">
        <f>'R2地域間取引基本表'!CB75</f>
        <v>766083.62391591084</v>
      </c>
      <c r="CC74" s="56">
        <f>'R2地域間取引基本表'!CC75</f>
        <v>781412.93216946232</v>
      </c>
      <c r="CD74" s="56">
        <f>'R2地域間取引基本表'!CD75</f>
        <v>86007.218547306504</v>
      </c>
      <c r="CE74" s="56">
        <f>'R2地域間取引基本表'!CE75</f>
        <v>331235.0348913357</v>
      </c>
      <c r="CF74" s="61">
        <f>'R2地域間取引基本表'!CF75</f>
        <v>22549259.725469571</v>
      </c>
      <c r="CG74" s="61">
        <f>'R2地域間取引基本表'!CG75</f>
        <v>22915973.884262558</v>
      </c>
      <c r="CH74" s="56">
        <f>'R2地域間取引基本表'!CH75</f>
        <v>5273.6365861361655</v>
      </c>
      <c r="CI74" s="56">
        <f>'R2地域間取引基本表'!CI75</f>
        <v>186420.36268900216</v>
      </c>
      <c r="CJ74" s="56">
        <f>'R2地域間取引基本表'!CJ75</f>
        <v>2386.5896183177442</v>
      </c>
      <c r="CK74" s="56">
        <f>'R2地域間取引基本表'!CK75</f>
        <v>930.57391946324026</v>
      </c>
      <c r="CL74" s="56">
        <f>'R2地域間取引基本表'!CL75</f>
        <v>10411.58849917422</v>
      </c>
      <c r="CM74" s="56">
        <f>'R2地域間取引基本表'!CM75</f>
        <v>1090.089894918525</v>
      </c>
      <c r="CN74" s="340"/>
      <c r="CO74" s="56">
        <f>'R2地域間取引基本表'!CP75</f>
        <v>346487.98539255455</v>
      </c>
      <c r="CP74" s="56">
        <f>'R2地域間取引基本表'!CQ75</f>
        <v>10054000.776001872</v>
      </c>
      <c r="CQ74" s="56">
        <f>'R2地域間取引基本表'!CR75</f>
        <v>77733.17082018363</v>
      </c>
      <c r="CR74" s="56">
        <f>'R2地域間取引基本表'!CS75</f>
        <v>73656.841580271226</v>
      </c>
      <c r="CS74" s="56">
        <f>'R2地域間取引基本表'!CT75</f>
        <v>790408.46276157454</v>
      </c>
      <c r="CT74" s="56">
        <f>'R2地域間取引基本表'!CU75</f>
        <v>64302.037973978484</v>
      </c>
      <c r="CU74" s="341"/>
      <c r="CV74" s="61">
        <f>'R2地域間取引基本表'!CW75</f>
        <v>11406589.274530435</v>
      </c>
      <c r="CW74" s="61">
        <f>'R2地域間取引基本表'!CX75</f>
        <v>11613102.115737448</v>
      </c>
      <c r="CX74" s="56">
        <f>'R2地域間取引基本表'!CY75</f>
        <v>5561713</v>
      </c>
      <c r="CY74" s="342">
        <f>'R2地域間取引基本表'!CZ75</f>
        <v>-1932236</v>
      </c>
      <c r="CZ74" s="61">
        <f>'R2地域間取引基本表'!DA75</f>
        <v>38158553.000000007</v>
      </c>
      <c r="DA74" s="59"/>
    </row>
    <row r="75" spans="1:105">
      <c r="A75" s="60"/>
      <c r="B75" s="69"/>
      <c r="C75" s="16" t="s">
        <v>34</v>
      </c>
      <c r="D75" s="17" t="s">
        <v>162</v>
      </c>
      <c r="E75" s="56">
        <f>'R2地域間取引基本表'!E76</f>
        <v>258.24323838399738</v>
      </c>
      <c r="F75" s="56">
        <f>'R2地域間取引基本表'!F76</f>
        <v>10.868823164309653</v>
      </c>
      <c r="G75" s="56">
        <f>'R2地域間取引基本表'!G76</f>
        <v>105.21020823051744</v>
      </c>
      <c r="H75" s="56">
        <f>'R2地域間取引基本表'!H76</f>
        <v>11.738329017454426</v>
      </c>
      <c r="I75" s="56">
        <f>'R2地域間取引基本表'!I76</f>
        <v>4411.0031930034293</v>
      </c>
      <c r="J75" s="56">
        <f>'R2地域間取引基本表'!J76</f>
        <v>161.72808868492763</v>
      </c>
      <c r="K75" s="56">
        <f>'R2地域間取引基本表'!K76</f>
        <v>692.56141202981109</v>
      </c>
      <c r="L75" s="56">
        <f>'R2地域間取引基本表'!L76</f>
        <v>7797.7284910023172</v>
      </c>
      <c r="M75" s="56">
        <f>'R2地域間取引基本表'!M76</f>
        <v>74.777503370450418</v>
      </c>
      <c r="N75" s="56">
        <f>'R2地域間取引基本表'!N76</f>
        <v>839.07314828470521</v>
      </c>
      <c r="O75" s="56">
        <f>'R2地域間取引基本表'!O76</f>
        <v>627.34847304395316</v>
      </c>
      <c r="P75" s="56">
        <f>'R2地域間取引基本表'!P76</f>
        <v>2312.450816438522</v>
      </c>
      <c r="Q75" s="56">
        <f>'R2地域間取引基本表'!Q76</f>
        <v>184.33524086669172</v>
      </c>
      <c r="R75" s="56">
        <f>'R2地域間取引基本表'!R76</f>
        <v>1990.2988978483836</v>
      </c>
      <c r="S75" s="56">
        <f>'R2地域間取引基本表'!S76</f>
        <v>3782.3504611797593</v>
      </c>
      <c r="T75" s="56">
        <f>'R2地域間取引基本表'!T76</f>
        <v>3790.6107667846345</v>
      </c>
      <c r="U75" s="56">
        <f>'R2地域間取引基本表'!U76</f>
        <v>549.09294626092367</v>
      </c>
      <c r="V75" s="56">
        <f>'R2地域間取引基本表'!V76</f>
        <v>548.22344040777887</v>
      </c>
      <c r="W75" s="56">
        <f>'R2地域間取引基本表'!W76</f>
        <v>5610.4865174166425</v>
      </c>
      <c r="X75" s="56">
        <f>'R2地域間取引基本表'!X76</f>
        <v>3644.5337834563129</v>
      </c>
      <c r="Y75" s="56">
        <f>'R2地域間取引基本表'!Y76</f>
        <v>2065.5111541454066</v>
      </c>
      <c r="Z75" s="56">
        <f>'R2地域間取引基本表'!Z76</f>
        <v>1044.2765296268715</v>
      </c>
      <c r="AA75" s="56">
        <f>'R2地域間取引基本表'!AA76</f>
        <v>8070.3185759632033</v>
      </c>
      <c r="AB75" s="56">
        <f>'R2地域間取引基本表'!AB76</f>
        <v>7236.4624627973672</v>
      </c>
      <c r="AC75" s="56">
        <f>'R2地域間取引基本表'!AC76</f>
        <v>3135.872859366621</v>
      </c>
      <c r="AD75" s="56">
        <f>'R2地域間取引基本表'!AD76</f>
        <v>951.67415626695322</v>
      </c>
      <c r="AE75" s="56">
        <f>'R2地域間取引基本表'!AE76</f>
        <v>52576.845175031514</v>
      </c>
      <c r="AF75" s="56">
        <f>'R2地域間取引基本表'!AF76</f>
        <v>29084.970787692633</v>
      </c>
      <c r="AG75" s="56">
        <f>'R2地域間取引基本表'!AG76</f>
        <v>4619.6845977581752</v>
      </c>
      <c r="AH75" s="56">
        <f>'R2地域間取引基本表'!AH76</f>
        <v>9808.0260234730304</v>
      </c>
      <c r="AI75" s="56">
        <f>'R2地域間取引基本表'!AI76</f>
        <v>91558.531583217948</v>
      </c>
      <c r="AJ75" s="56">
        <f>'R2地域間取引基本表'!AJ76</f>
        <v>17783.568461443454</v>
      </c>
      <c r="AK75" s="56">
        <f>'R2地域間取引基本表'!AK76</f>
        <v>21367.236835179632</v>
      </c>
      <c r="AL75" s="56">
        <f>'R2地域間取引基本表'!AL76</f>
        <v>16967.537218267087</v>
      </c>
      <c r="AM75" s="56">
        <f>'R2地域間取引基本表'!AM76</f>
        <v>5151.3874269562029</v>
      </c>
      <c r="AN75" s="56">
        <f>'R2地域間取引基本表'!AN76</f>
        <v>35793.208444704549</v>
      </c>
      <c r="AO75" s="56">
        <f>'R2地域間取引基本表'!AO76</f>
        <v>14127.731101896259</v>
      </c>
      <c r="AP75" s="56">
        <f>'R2地域間取引基本表'!AP76</f>
        <v>0</v>
      </c>
      <c r="AQ75" s="56">
        <f>'R2地域間取引基本表'!AQ76</f>
        <v>3454.1120016176078</v>
      </c>
      <c r="AR75" s="61">
        <f>'R2地域間取引基本表'!AR76</f>
        <v>362199.61917428009</v>
      </c>
      <c r="AS75" s="56">
        <f>'R2地域間取引基本表'!AS76</f>
        <v>39481.277546444391</v>
      </c>
      <c r="AT75" s="56">
        <f>'R2地域間取引基本表'!AT76</f>
        <v>1975.7602371217686</v>
      </c>
      <c r="AU75" s="56">
        <f>'R2地域間取引基本表'!AU76</f>
        <v>6221.6490295223366</v>
      </c>
      <c r="AV75" s="56">
        <f>'R2地域間取引基本表'!AV76</f>
        <v>4718.8738188630523</v>
      </c>
      <c r="AW75" s="56">
        <f>'R2地域間取引基本表'!AW76</f>
        <v>161139.2130765701</v>
      </c>
      <c r="AX75" s="56">
        <f>'R2地域間取引基本表'!AX76</f>
        <v>12758.621410019663</v>
      </c>
      <c r="AY75" s="56">
        <f>'R2地域間取引基本表'!AY76</f>
        <v>47919.17076114221</v>
      </c>
      <c r="AZ75" s="56">
        <f>'R2地域間取引基本表'!AZ76</f>
        <v>290023.64135277452</v>
      </c>
      <c r="BA75" s="56">
        <f>'R2地域間取引基本表'!BA76</f>
        <v>10392.698419001626</v>
      </c>
      <c r="BB75" s="56">
        <f>'R2地域間取引基本表'!BB76</f>
        <v>48552.811039209038</v>
      </c>
      <c r="BC75" s="56">
        <f>'R2地域間取引基本表'!BC76</f>
        <v>35679.435878043412</v>
      </c>
      <c r="BD75" s="56">
        <f>'R2地域間取引基本表'!BD76</f>
        <v>45156.100005288579</v>
      </c>
      <c r="BE75" s="56">
        <f>'R2地域間取引基本表'!BE76</f>
        <v>15669.375254304612</v>
      </c>
      <c r="BF75" s="56">
        <f>'R2地域間取引基本表'!BF76</f>
        <v>79777.805655377917</v>
      </c>
      <c r="BG75" s="56">
        <f>'R2地域間取引基本表'!BG76</f>
        <v>66543.205642778921</v>
      </c>
      <c r="BH75" s="56">
        <f>'R2地域間取引基本表'!BH76</f>
        <v>136518.04737417487</v>
      </c>
      <c r="BI75" s="56">
        <f>'R2地域間取引基本表'!BI76</f>
        <v>34100.823405757234</v>
      </c>
      <c r="BJ75" s="56">
        <f>'R2地域間取引基本表'!BJ76</f>
        <v>71603.347138962999</v>
      </c>
      <c r="BK75" s="56">
        <f>'R2地域間取引基本表'!BK76</f>
        <v>135190.89529570419</v>
      </c>
      <c r="BL75" s="56">
        <f>'R2地域間取引基本表'!BL76</f>
        <v>94163.934614258993</v>
      </c>
      <c r="BM75" s="56">
        <f>'R2地域間取引基本表'!BM76</f>
        <v>122098.98907800844</v>
      </c>
      <c r="BN75" s="56">
        <f>'R2地域間取引基本表'!BN76</f>
        <v>46543.123606096291</v>
      </c>
      <c r="BO75" s="56">
        <f>'R2地域間取引基本表'!BO76</f>
        <v>559483.41050019278</v>
      </c>
      <c r="BP75" s="56">
        <f>'R2地域間取引基本表'!BP76</f>
        <v>262989.65330019727</v>
      </c>
      <c r="BQ75" s="56">
        <f>'R2地域間取引基本表'!BQ76</f>
        <v>146744.10338933847</v>
      </c>
      <c r="BR75" s="56">
        <f>'R2地域間取引基本表'!BR76</f>
        <v>56482.794172747774</v>
      </c>
      <c r="BS75" s="56">
        <f>'R2地域間取引基本表'!BS76</f>
        <v>3513010.4682014165</v>
      </c>
      <c r="BT75" s="56">
        <f>'R2地域間取引基本表'!BT76</f>
        <v>1965635.9626945779</v>
      </c>
      <c r="BU75" s="56">
        <f>'R2地域間取引基本表'!BU76</f>
        <v>292094.19816692988</v>
      </c>
      <c r="BV75" s="56">
        <f>'R2地域間取引基本表'!BV76</f>
        <v>442133.23100221588</v>
      </c>
      <c r="BW75" s="56">
        <f>'R2地域間取引基本表'!BW76</f>
        <v>10452630.810719691</v>
      </c>
      <c r="BX75" s="56">
        <f>'R2地域間取引基本表'!BX76</f>
        <v>1207786.2243873596</v>
      </c>
      <c r="BY75" s="56">
        <f>'R2地域間取引基本表'!BY76</f>
        <v>1427694.3259312462</v>
      </c>
      <c r="BZ75" s="56">
        <f>'R2地域間取引基本表'!BZ76</f>
        <v>934147.42298081715</v>
      </c>
      <c r="CA75" s="56">
        <f>'R2地域間取引基本表'!CA76</f>
        <v>290524.56642299425</v>
      </c>
      <c r="CB75" s="56">
        <f>'R2地域間取引基本表'!CB76</f>
        <v>7653278.9101885362</v>
      </c>
      <c r="CC75" s="56">
        <f>'R2地域間取引基本表'!CC76</f>
        <v>914101.43944367603</v>
      </c>
      <c r="CD75" s="56">
        <f>'R2地域間取引基本表'!CD76</f>
        <v>0</v>
      </c>
      <c r="CE75" s="56">
        <f>'R2地域間取引基本表'!CE76</f>
        <v>327456.31497658708</v>
      </c>
      <c r="CF75" s="61">
        <f>'R2地域間取引基本表'!CF76</f>
        <v>31952422.636117954</v>
      </c>
      <c r="CG75" s="61">
        <f>'R2地域間取引基本表'!CG76</f>
        <v>32314622.255292233</v>
      </c>
      <c r="CH75" s="56">
        <f>'R2地域間取引基本表'!CH76</f>
        <v>2940.6687953356195</v>
      </c>
      <c r="CI75" s="56">
        <f>'R2地域間取引基本表'!CI76</f>
        <v>254209.60073125875</v>
      </c>
      <c r="CJ75" s="56">
        <f>'R2地域間取引基本表'!CJ76</f>
        <v>114.34001968853755</v>
      </c>
      <c r="CK75" s="56">
        <f>'R2地域間取引基本表'!CK76</f>
        <v>21800.685502972301</v>
      </c>
      <c r="CL75" s="56">
        <f>'R2地域間取引基本表'!CL76</f>
        <v>193441.14091375034</v>
      </c>
      <c r="CM75" s="56">
        <f>'R2地域間取引基本表'!CM76</f>
        <v>-466.05513728559794</v>
      </c>
      <c r="CN75" s="340"/>
      <c r="CO75" s="56">
        <f>'R2地域間取引基本表'!CP76</f>
        <v>174134.326999821</v>
      </c>
      <c r="CP75" s="56">
        <f>'R2地域間取引基本表'!CQ76</f>
        <v>15886674.953192016</v>
      </c>
      <c r="CQ75" s="56">
        <f>'R2地域間取引基本表'!CR76</f>
        <v>40810.425342326307</v>
      </c>
      <c r="CR75" s="56">
        <f>'R2地域間取引基本表'!CS76</f>
        <v>1486729.6426729623</v>
      </c>
      <c r="CS75" s="56">
        <f>'R2地域間取引基本表'!CT76</f>
        <v>15741886.652865686</v>
      </c>
      <c r="CT75" s="56">
        <f>'R2地域間取引基本表'!CU76</f>
        <v>-36517.637190761736</v>
      </c>
      <c r="CU75" s="341"/>
      <c r="CV75" s="61">
        <f>'R2地域間取引基本表'!CW76</f>
        <v>33293718.36388205</v>
      </c>
      <c r="CW75" s="61">
        <f>'R2地域間取引基本表'!CX76</f>
        <v>33765758.744707771</v>
      </c>
      <c r="CX75" s="56">
        <f>'R2地域間取引基本表'!CY76</f>
        <v>1378067</v>
      </c>
      <c r="CY75" s="342">
        <f>'R2地域間取引基本表'!CZ76</f>
        <v>-3548465</v>
      </c>
      <c r="CZ75" s="61">
        <f>'R2地域間取引基本表'!DA76</f>
        <v>63909983</v>
      </c>
      <c r="DA75" s="59"/>
    </row>
    <row r="76" spans="1:105">
      <c r="A76" s="60"/>
      <c r="B76" s="69"/>
      <c r="C76" s="16" t="s">
        <v>35</v>
      </c>
      <c r="D76" s="17" t="s">
        <v>54</v>
      </c>
      <c r="E76" s="56">
        <f>'R2地域間取引基本表'!E77</f>
        <v>0</v>
      </c>
      <c r="F76" s="56">
        <f>'R2地域間取引基本表'!F77</f>
        <v>0</v>
      </c>
      <c r="G76" s="56">
        <f>'R2地域間取引基本表'!G77</f>
        <v>0</v>
      </c>
      <c r="H76" s="56">
        <f>'R2地域間取引基本表'!H77</f>
        <v>0</v>
      </c>
      <c r="I76" s="56">
        <f>'R2地域間取引基本表'!I77</f>
        <v>0</v>
      </c>
      <c r="J76" s="56">
        <f>'R2地域間取引基本表'!J77</f>
        <v>0</v>
      </c>
      <c r="K76" s="56">
        <f>'R2地域間取引基本表'!K77</f>
        <v>0</v>
      </c>
      <c r="L76" s="56">
        <f>'R2地域間取引基本表'!L77</f>
        <v>0</v>
      </c>
      <c r="M76" s="56">
        <f>'R2地域間取引基本表'!M77</f>
        <v>0</v>
      </c>
      <c r="N76" s="56">
        <f>'R2地域間取引基本表'!N77</f>
        <v>0</v>
      </c>
      <c r="O76" s="56">
        <f>'R2地域間取引基本表'!O77</f>
        <v>0</v>
      </c>
      <c r="P76" s="56">
        <f>'R2地域間取引基本表'!P77</f>
        <v>0</v>
      </c>
      <c r="Q76" s="56">
        <f>'R2地域間取引基本表'!Q77</f>
        <v>0</v>
      </c>
      <c r="R76" s="56">
        <f>'R2地域間取引基本表'!R77</f>
        <v>0</v>
      </c>
      <c r="S76" s="56">
        <f>'R2地域間取引基本表'!S77</f>
        <v>0</v>
      </c>
      <c r="T76" s="56">
        <f>'R2地域間取引基本表'!T77</f>
        <v>0</v>
      </c>
      <c r="U76" s="56">
        <f>'R2地域間取引基本表'!U77</f>
        <v>0</v>
      </c>
      <c r="V76" s="56">
        <f>'R2地域間取引基本表'!V77</f>
        <v>0</v>
      </c>
      <c r="W76" s="56">
        <f>'R2地域間取引基本表'!W77</f>
        <v>0</v>
      </c>
      <c r="X76" s="56">
        <f>'R2地域間取引基本表'!X77</f>
        <v>0</v>
      </c>
      <c r="Y76" s="56">
        <f>'R2地域間取引基本表'!Y77</f>
        <v>0</v>
      </c>
      <c r="Z76" s="56">
        <f>'R2地域間取引基本表'!Z77</f>
        <v>0</v>
      </c>
      <c r="AA76" s="56">
        <f>'R2地域間取引基本表'!AA77</f>
        <v>0</v>
      </c>
      <c r="AB76" s="56">
        <f>'R2地域間取引基本表'!AB77</f>
        <v>0</v>
      </c>
      <c r="AC76" s="56">
        <f>'R2地域間取引基本表'!AC77</f>
        <v>0</v>
      </c>
      <c r="AD76" s="56">
        <f>'R2地域間取引基本表'!AD77</f>
        <v>0</v>
      </c>
      <c r="AE76" s="56">
        <f>'R2地域間取引基本表'!AE77</f>
        <v>0</v>
      </c>
      <c r="AF76" s="56">
        <f>'R2地域間取引基本表'!AF77</f>
        <v>0</v>
      </c>
      <c r="AG76" s="56">
        <f>'R2地域間取引基本表'!AG77</f>
        <v>0</v>
      </c>
      <c r="AH76" s="56">
        <f>'R2地域間取引基本表'!AH77</f>
        <v>0</v>
      </c>
      <c r="AI76" s="56">
        <f>'R2地域間取引基本表'!AI77</f>
        <v>0</v>
      </c>
      <c r="AJ76" s="56">
        <f>'R2地域間取引基本表'!AJ77</f>
        <v>0</v>
      </c>
      <c r="AK76" s="56">
        <f>'R2地域間取引基本表'!AK77</f>
        <v>0</v>
      </c>
      <c r="AL76" s="56">
        <f>'R2地域間取引基本表'!AL77</f>
        <v>0</v>
      </c>
      <c r="AM76" s="56">
        <f>'R2地域間取引基本表'!AM77</f>
        <v>0</v>
      </c>
      <c r="AN76" s="56">
        <f>'R2地域間取引基本表'!AN77</f>
        <v>0</v>
      </c>
      <c r="AO76" s="56">
        <f>'R2地域間取引基本表'!AO77</f>
        <v>0</v>
      </c>
      <c r="AP76" s="56">
        <f>'R2地域間取引基本表'!AP77</f>
        <v>0</v>
      </c>
      <c r="AQ76" s="56">
        <f>'R2地域間取引基本表'!AQ77</f>
        <v>0</v>
      </c>
      <c r="AR76" s="61">
        <f>'R2地域間取引基本表'!AR77</f>
        <v>0</v>
      </c>
      <c r="AS76" s="56">
        <f>'R2地域間取引基本表'!AS77</f>
        <v>0</v>
      </c>
      <c r="AT76" s="56">
        <f>'R2地域間取引基本表'!AT77</f>
        <v>0</v>
      </c>
      <c r="AU76" s="56">
        <f>'R2地域間取引基本表'!AU77</f>
        <v>0</v>
      </c>
      <c r="AV76" s="56">
        <f>'R2地域間取引基本表'!AV77</f>
        <v>0</v>
      </c>
      <c r="AW76" s="56">
        <f>'R2地域間取引基本表'!AW77</f>
        <v>0</v>
      </c>
      <c r="AX76" s="56">
        <f>'R2地域間取引基本表'!AX77</f>
        <v>0</v>
      </c>
      <c r="AY76" s="56">
        <f>'R2地域間取引基本表'!AY77</f>
        <v>0</v>
      </c>
      <c r="AZ76" s="56">
        <f>'R2地域間取引基本表'!AZ77</f>
        <v>0</v>
      </c>
      <c r="BA76" s="56">
        <f>'R2地域間取引基本表'!BA77</f>
        <v>0</v>
      </c>
      <c r="BB76" s="56">
        <f>'R2地域間取引基本表'!BB77</f>
        <v>0</v>
      </c>
      <c r="BC76" s="56">
        <f>'R2地域間取引基本表'!BC77</f>
        <v>0</v>
      </c>
      <c r="BD76" s="56">
        <f>'R2地域間取引基本表'!BD77</f>
        <v>0</v>
      </c>
      <c r="BE76" s="56">
        <f>'R2地域間取引基本表'!BE77</f>
        <v>0</v>
      </c>
      <c r="BF76" s="56">
        <f>'R2地域間取引基本表'!BF77</f>
        <v>0</v>
      </c>
      <c r="BG76" s="56">
        <f>'R2地域間取引基本表'!BG77</f>
        <v>0</v>
      </c>
      <c r="BH76" s="56">
        <f>'R2地域間取引基本表'!BH77</f>
        <v>0</v>
      </c>
      <c r="BI76" s="56">
        <f>'R2地域間取引基本表'!BI77</f>
        <v>0</v>
      </c>
      <c r="BJ76" s="56">
        <f>'R2地域間取引基本表'!BJ77</f>
        <v>0</v>
      </c>
      <c r="BK76" s="56">
        <f>'R2地域間取引基本表'!BK77</f>
        <v>0</v>
      </c>
      <c r="BL76" s="56">
        <f>'R2地域間取引基本表'!BL77</f>
        <v>0</v>
      </c>
      <c r="BM76" s="56">
        <f>'R2地域間取引基本表'!BM77</f>
        <v>0</v>
      </c>
      <c r="BN76" s="56">
        <f>'R2地域間取引基本表'!BN77</f>
        <v>0</v>
      </c>
      <c r="BO76" s="56">
        <f>'R2地域間取引基本表'!BO77</f>
        <v>0</v>
      </c>
      <c r="BP76" s="56">
        <f>'R2地域間取引基本表'!BP77</f>
        <v>0</v>
      </c>
      <c r="BQ76" s="56">
        <f>'R2地域間取引基本表'!BQ77</f>
        <v>0</v>
      </c>
      <c r="BR76" s="56">
        <f>'R2地域間取引基本表'!BR77</f>
        <v>0</v>
      </c>
      <c r="BS76" s="56">
        <f>'R2地域間取引基本表'!BS77</f>
        <v>0</v>
      </c>
      <c r="BT76" s="56">
        <f>'R2地域間取引基本表'!BT77</f>
        <v>0</v>
      </c>
      <c r="BU76" s="56">
        <f>'R2地域間取引基本表'!BU77</f>
        <v>0</v>
      </c>
      <c r="BV76" s="56">
        <f>'R2地域間取引基本表'!BV77</f>
        <v>0</v>
      </c>
      <c r="BW76" s="56">
        <f>'R2地域間取引基本表'!BW77</f>
        <v>0</v>
      </c>
      <c r="BX76" s="56">
        <f>'R2地域間取引基本表'!BX77</f>
        <v>0</v>
      </c>
      <c r="BY76" s="56">
        <f>'R2地域間取引基本表'!BY77</f>
        <v>0</v>
      </c>
      <c r="BZ76" s="56">
        <f>'R2地域間取引基本表'!BZ77</f>
        <v>0</v>
      </c>
      <c r="CA76" s="56">
        <f>'R2地域間取引基本表'!CA77</f>
        <v>0</v>
      </c>
      <c r="CB76" s="56">
        <f>'R2地域間取引基本表'!CB77</f>
        <v>0</v>
      </c>
      <c r="CC76" s="56">
        <f>'R2地域間取引基本表'!CC77</f>
        <v>0</v>
      </c>
      <c r="CD76" s="56">
        <f>'R2地域間取引基本表'!CD77</f>
        <v>0</v>
      </c>
      <c r="CE76" s="56">
        <f>'R2地域間取引基本表'!CE77</f>
        <v>765810</v>
      </c>
      <c r="CF76" s="61">
        <f>'R2地域間取引基本表'!CF77</f>
        <v>765810</v>
      </c>
      <c r="CG76" s="61">
        <f>'R2地域間取引基本表'!CG77</f>
        <v>765810</v>
      </c>
      <c r="CH76" s="56">
        <f>'R2地域間取引基本表'!CH77</f>
        <v>0</v>
      </c>
      <c r="CI76" s="56">
        <f>'R2地域間取引基本表'!CI77</f>
        <v>0</v>
      </c>
      <c r="CJ76" s="56">
        <f>'R2地域間取引基本表'!CJ77</f>
        <v>0</v>
      </c>
      <c r="CK76" s="56">
        <f>'R2地域間取引基本表'!CK77</f>
        <v>0</v>
      </c>
      <c r="CL76" s="56">
        <f>'R2地域間取引基本表'!CL77</f>
        <v>0</v>
      </c>
      <c r="CM76" s="56">
        <f>'R2地域間取引基本表'!CM77</f>
        <v>0</v>
      </c>
      <c r="CN76" s="340"/>
      <c r="CO76" s="56">
        <f>'R2地域間取引基本表'!CP77</f>
        <v>0</v>
      </c>
      <c r="CP76" s="56">
        <f>'R2地域間取引基本表'!CQ77</f>
        <v>1175396</v>
      </c>
      <c r="CQ76" s="56">
        <f>'R2地域間取引基本表'!CR77</f>
        <v>39246944</v>
      </c>
      <c r="CR76" s="56">
        <f>'R2地域間取引基本表'!CS77</f>
        <v>0</v>
      </c>
      <c r="CS76" s="56">
        <f>'R2地域間取引基本表'!CT77</f>
        <v>0</v>
      </c>
      <c r="CT76" s="56">
        <f>'R2地域間取引基本表'!CU77</f>
        <v>0</v>
      </c>
      <c r="CU76" s="341"/>
      <c r="CV76" s="61">
        <f>'R2地域間取引基本表'!CW77</f>
        <v>40422340</v>
      </c>
      <c r="CW76" s="61">
        <f>'R2地域間取引基本表'!CX77</f>
        <v>40422340</v>
      </c>
      <c r="CX76" s="56">
        <f>'R2地域間取引基本表'!CY77</f>
        <v>0</v>
      </c>
      <c r="CY76" s="342">
        <f>'R2地域間取引基本表'!CZ77</f>
        <v>0</v>
      </c>
      <c r="CZ76" s="61">
        <f>'R2地域間取引基本表'!DA77</f>
        <v>41188150</v>
      </c>
      <c r="DA76" s="59"/>
    </row>
    <row r="77" spans="1:105">
      <c r="A77" s="60"/>
      <c r="B77" s="69"/>
      <c r="C77" s="16" t="s">
        <v>36</v>
      </c>
      <c r="D77" s="17" t="s">
        <v>55</v>
      </c>
      <c r="E77" s="56">
        <f>'R2地域間取引基本表'!E78</f>
        <v>1.3154580666743816</v>
      </c>
      <c r="F77" s="56">
        <f>'R2地域間取引基本表'!F78</f>
        <v>2.1376193583458702</v>
      </c>
      <c r="G77" s="56">
        <f>'R2地域間取引基本表'!G78</f>
        <v>0</v>
      </c>
      <c r="H77" s="56">
        <f>'R2地域間取引基本表'!H78</f>
        <v>0.65772903333719079</v>
      </c>
      <c r="I77" s="56">
        <f>'R2地域間取引基本表'!I78</f>
        <v>158.51269703426297</v>
      </c>
      <c r="J77" s="56">
        <f>'R2地域間取引基本表'!J78</f>
        <v>0.65772903333719079</v>
      </c>
      <c r="K77" s="56">
        <f>'R2地域間取引基本表'!K78</f>
        <v>15.127767766755388</v>
      </c>
      <c r="L77" s="56">
        <f>'R2地域間取引基本表'!L78</f>
        <v>215.24182615959569</v>
      </c>
      <c r="M77" s="56">
        <f>'R2地域間取引基本表'!M78</f>
        <v>1.4798903250086792</v>
      </c>
      <c r="N77" s="56">
        <f>'R2地域間取引基本表'!N78</f>
        <v>26.144729075153332</v>
      </c>
      <c r="O77" s="56">
        <f>'R2地域間取引基本表'!O78</f>
        <v>33.050883925193837</v>
      </c>
      <c r="P77" s="56">
        <f>'R2地域間取引基本表'!P78</f>
        <v>41.93022587524591</v>
      </c>
      <c r="Q77" s="56">
        <f>'R2地域間取引基本表'!Q78</f>
        <v>1.8087548416772747</v>
      </c>
      <c r="R77" s="56">
        <f>'R2地域間取引基本表'!R78</f>
        <v>85.669206592169104</v>
      </c>
      <c r="S77" s="56">
        <f>'R2地域間取引基本表'!S78</f>
        <v>170.02295511766383</v>
      </c>
      <c r="T77" s="56">
        <f>'R2地域間取引基本表'!T78</f>
        <v>159.66372284260308</v>
      </c>
      <c r="U77" s="56">
        <f>'R2地域間取引基本表'!U78</f>
        <v>20.06073551678432</v>
      </c>
      <c r="V77" s="56">
        <f>'R2地域間取引基本表'!V78</f>
        <v>88.957851758855057</v>
      </c>
      <c r="W77" s="56">
        <f>'R2地域間取引基本表'!W78</f>
        <v>394.63742000231446</v>
      </c>
      <c r="X77" s="56">
        <f>'R2地域間取引基本表'!X78</f>
        <v>393.48639419397438</v>
      </c>
      <c r="Y77" s="56">
        <f>'R2地域間取引基本表'!Y78</f>
        <v>108.03199372563358</v>
      </c>
      <c r="Z77" s="56">
        <f>'R2地域間取引基本表'!Z78</f>
        <v>7.8927484000462895</v>
      </c>
      <c r="AA77" s="56">
        <f>'R2地域間取引基本表'!AA78</f>
        <v>127.10613569241212</v>
      </c>
      <c r="AB77" s="56">
        <f>'R2地域間取引基本表'!AB78</f>
        <v>272.29981980159698</v>
      </c>
      <c r="AC77" s="56">
        <f>'R2地域間取引基本表'!AC78</f>
        <v>5.9195613000347169</v>
      </c>
      <c r="AD77" s="56">
        <f>'R2地域間取引基本表'!AD78</f>
        <v>17.92311615843845</v>
      </c>
      <c r="AE77" s="56">
        <f>'R2地域間取引基本表'!AE78</f>
        <v>221.65468423463329</v>
      </c>
      <c r="AF77" s="56">
        <f>'R2地域間取引基本表'!AF78</f>
        <v>77.447593675454215</v>
      </c>
      <c r="AG77" s="56">
        <f>'R2地域間取引基本表'!AG78</f>
        <v>1.6443225833429769</v>
      </c>
      <c r="AH77" s="56">
        <f>'R2地域間取引基本表'!AH78</f>
        <v>530.1296008697758</v>
      </c>
      <c r="AI77" s="56">
        <f>'R2地域間取引基本表'!AI78</f>
        <v>1782.2812480854527</v>
      </c>
      <c r="AJ77" s="56">
        <f>'R2地域間取引基本表'!AJ78</f>
        <v>58.373451708675681</v>
      </c>
      <c r="AK77" s="56">
        <f>'R2地域間取引基本表'!AK78</f>
        <v>3.1242129083516561</v>
      </c>
      <c r="AL77" s="56">
        <f>'R2地域間取引基本表'!AL78</f>
        <v>98.823787258912915</v>
      </c>
      <c r="AM77" s="56">
        <f>'R2地域間取引基本表'!AM78</f>
        <v>0.3288645166685954</v>
      </c>
      <c r="AN77" s="56">
        <f>'R2地域間取引基本表'!AN78</f>
        <v>391.84207161063142</v>
      </c>
      <c r="AO77" s="56">
        <f>'R2地域間取引基本表'!AO78</f>
        <v>271.80652302659411</v>
      </c>
      <c r="AP77" s="56">
        <f>'R2地域間取引基本表'!AP78</f>
        <v>0</v>
      </c>
      <c r="AQ77" s="56">
        <f>'R2地域間取引基本表'!AQ78</f>
        <v>145.52254862585346</v>
      </c>
      <c r="AR77" s="61">
        <f>'R2地域間取引基本表'!AR78</f>
        <v>5932.7158807014612</v>
      </c>
      <c r="AS77" s="56">
        <f>'R2地域間取引基本表'!AS78</f>
        <v>474.22531259649202</v>
      </c>
      <c r="AT77" s="56">
        <f>'R2地域間取引基本表'!AT78</f>
        <v>379.38025007719364</v>
      </c>
      <c r="AU77" s="56">
        <f>'R2地域間取引基本表'!AU78</f>
        <v>2.9951072374515286</v>
      </c>
      <c r="AV77" s="56">
        <f>'R2地域間取引基本表'!AV78</f>
        <v>318.47973624901255</v>
      </c>
      <c r="AW77" s="56">
        <f>'R2地域間取引基本表'!AW78</f>
        <v>7542.6783929820995</v>
      </c>
      <c r="AX77" s="56">
        <f>'R2地域間取引基本表'!AX78</f>
        <v>96.841800677599423</v>
      </c>
      <c r="AY77" s="56">
        <f>'R2地域間取引基本表'!AY78</f>
        <v>1933.8409063145371</v>
      </c>
      <c r="AZ77" s="56">
        <f>'R2地域間取引基本表'!AZ78</f>
        <v>8177.6411273218237</v>
      </c>
      <c r="BA77" s="56">
        <f>'R2地域間取引基本表'!BA78</f>
        <v>160.73742174323203</v>
      </c>
      <c r="BB77" s="56">
        <f>'R2地域間取引基本表'!BB78</f>
        <v>2048.6533504168456</v>
      </c>
      <c r="BC77" s="56">
        <f>'R2地域間取引基本表'!BC78</f>
        <v>2657.6584886986566</v>
      </c>
      <c r="BD77" s="56">
        <f>'R2地域間取引基本表'!BD78</f>
        <v>1363.772162119596</v>
      </c>
      <c r="BE77" s="56">
        <f>'R2地域間取引基本表'!BE78</f>
        <v>141.76840923937235</v>
      </c>
      <c r="BF77" s="56">
        <f>'R2地域間取引基本表'!BF78</f>
        <v>5048.7524332641269</v>
      </c>
      <c r="BG77" s="56">
        <f>'R2地域間取引基本表'!BG78</f>
        <v>6255.7806499570925</v>
      </c>
      <c r="BH77" s="56">
        <f>'R2地域間取引基本表'!BH78</f>
        <v>6105.0269190053659</v>
      </c>
      <c r="BI77" s="56">
        <f>'R2地域間取引基本表'!BI78</f>
        <v>1948.8164425017947</v>
      </c>
      <c r="BJ77" s="56">
        <f>'R2地域間取引基本表'!BJ78</f>
        <v>17120.032969272939</v>
      </c>
      <c r="BK77" s="56">
        <f>'R2地域間取引基本表'!BK78</f>
        <v>17403.569787751683</v>
      </c>
      <c r="BL77" s="56">
        <f>'R2地域間取引基本表'!BL78</f>
        <v>7239.1741929203454</v>
      </c>
      <c r="BM77" s="56">
        <f>'R2地域間取引基本表'!BM78</f>
        <v>9221.9351841132575</v>
      </c>
      <c r="BN77" s="56">
        <f>'R2地域間取引基本表'!BN78</f>
        <v>505.17475405015784</v>
      </c>
      <c r="BO77" s="56">
        <f>'R2地域間取引基本表'!BO78</f>
        <v>11133.811970686482</v>
      </c>
      <c r="BP77" s="56">
        <f>'R2地域間取引基本表'!BP78</f>
        <v>14573.193448359989</v>
      </c>
      <c r="BQ77" s="56">
        <f>'R2地域間取引基本表'!BQ78</f>
        <v>496.18943233780328</v>
      </c>
      <c r="BR77" s="56">
        <f>'R2地域間取引基本表'!BR78</f>
        <v>1460.6139627971954</v>
      </c>
      <c r="BS77" s="56">
        <f>'R2地域間取引基本表'!BS78</f>
        <v>20238.93797253913</v>
      </c>
      <c r="BT77" s="56">
        <f>'R2地域間取引基本表'!BT78</f>
        <v>7229.1905021288394</v>
      </c>
      <c r="BU77" s="56">
        <f>'R2地域間取引基本表'!BU78</f>
        <v>140.77004016022184</v>
      </c>
      <c r="BV77" s="56">
        <f>'R2地域間取引基本表'!BV78</f>
        <v>36682.076706148022</v>
      </c>
      <c r="BW77" s="56">
        <f>'R2地域間取引基本表'!BW78</f>
        <v>316517.94100848178</v>
      </c>
      <c r="BX77" s="56">
        <f>'R2地域間取引基本表'!BX78</f>
        <v>6641.1511145091899</v>
      </c>
      <c r="BY77" s="56">
        <f>'R2地域間取引基本表'!BY78</f>
        <v>227.62815004631619</v>
      </c>
      <c r="BZ77" s="56">
        <f>'R2地域間取引基本表'!BZ78</f>
        <v>6939.6634691751915</v>
      </c>
      <c r="CA77" s="56">
        <f>'R2地域間取引基本表'!CA78</f>
        <v>13.977167108107134</v>
      </c>
      <c r="CB77" s="56">
        <f>'R2地域間取引基本表'!CB78</f>
        <v>41827.670940089753</v>
      </c>
      <c r="CC77" s="56">
        <f>'R2地域間取引基本表'!CC78</f>
        <v>19725.776265855769</v>
      </c>
      <c r="CD77" s="56">
        <f>'R2地域間取引基本表'!CD78</f>
        <v>0</v>
      </c>
      <c r="CE77" s="56">
        <f>'R2地域間取引基本表'!CE78</f>
        <v>18159.335180668619</v>
      </c>
      <c r="CF77" s="61">
        <f>'R2地域間取引基本表'!CF78</f>
        <v>598154.86312960309</v>
      </c>
      <c r="CG77" s="61">
        <f>'R2地域間取引基本表'!CG78</f>
        <v>604087.57901030453</v>
      </c>
      <c r="CH77" s="56">
        <f>'R2地域間取引基本表'!CH78</f>
        <v>0.3288645166685954</v>
      </c>
      <c r="CI77" s="56">
        <f>'R2地域間取引基本表'!CI78</f>
        <v>64002.954505008696</v>
      </c>
      <c r="CJ77" s="56">
        <f>'R2地域間取引基本表'!CJ78</f>
        <v>125060.92726325012</v>
      </c>
      <c r="CK77" s="56">
        <f>'R2地域間取引基本表'!CK78</f>
        <v>13728.120383813846</v>
      </c>
      <c r="CL77" s="56">
        <f>'R2地域間取引基本表'!CL78</f>
        <v>129449.9531027092</v>
      </c>
      <c r="CM77" s="56">
        <f>'R2地域間取引基本表'!CM78</f>
        <v>0</v>
      </c>
      <c r="CN77" s="340"/>
      <c r="CO77" s="56">
        <f>'R2地域間取引基本表'!CP78</f>
        <v>44.92660856177293</v>
      </c>
      <c r="CP77" s="56">
        <f>'R2地域間取引基本表'!CQ78</f>
        <v>9262490.9328465089</v>
      </c>
      <c r="CQ77" s="56">
        <f>'R2地域間取引基本表'!CR78</f>
        <v>17293075.289916702</v>
      </c>
      <c r="CR77" s="56">
        <f>'R2地域間取引基本表'!CS78</f>
        <v>2588988.6666965261</v>
      </c>
      <c r="CS77" s="56">
        <f>'R2地域間取引基本表'!CT78</f>
        <v>15239291.3208021</v>
      </c>
      <c r="CT77" s="56">
        <f>'R2地域間取引基本表'!CU78</f>
        <v>0</v>
      </c>
      <c r="CU77" s="341"/>
      <c r="CV77" s="61">
        <f>'R2地域間取引基本表'!CW78</f>
        <v>44383891.136870399</v>
      </c>
      <c r="CW77" s="61">
        <f>'R2地域間取引基本表'!CX78</f>
        <v>44716133.4209897</v>
      </c>
      <c r="CX77" s="56">
        <f>'R2地域間取引基本表'!CY78</f>
        <v>780018</v>
      </c>
      <c r="CY77" s="342">
        <f>'R2地域間取引基本表'!CZ78</f>
        <v>-1937991</v>
      </c>
      <c r="CZ77" s="61">
        <f>'R2地域間取引基本表'!DA78</f>
        <v>44162248.000000007</v>
      </c>
      <c r="DA77" s="59"/>
    </row>
    <row r="78" spans="1:105">
      <c r="A78" s="60"/>
      <c r="B78" s="69"/>
      <c r="C78" s="16" t="s">
        <v>37</v>
      </c>
      <c r="D78" s="17" t="s">
        <v>244</v>
      </c>
      <c r="E78" s="56">
        <f>'R2地域間取引基本表'!E79</f>
        <v>0</v>
      </c>
      <c r="F78" s="56">
        <f>'R2地域間取引基本表'!F79</f>
        <v>0</v>
      </c>
      <c r="G78" s="56">
        <f>'R2地域間取引基本表'!G79</f>
        <v>0</v>
      </c>
      <c r="H78" s="56">
        <f>'R2地域間取引基本表'!H79</f>
        <v>0</v>
      </c>
      <c r="I78" s="56">
        <f>'R2地域間取引基本表'!I79</f>
        <v>0</v>
      </c>
      <c r="J78" s="56">
        <f>'R2地域間取引基本表'!J79</f>
        <v>0</v>
      </c>
      <c r="K78" s="56">
        <f>'R2地域間取引基本表'!K79</f>
        <v>0</v>
      </c>
      <c r="L78" s="56">
        <f>'R2地域間取引基本表'!L79</f>
        <v>2.7830852292150949E-2</v>
      </c>
      <c r="M78" s="56">
        <f>'R2地域間取引基本表'!M79</f>
        <v>0</v>
      </c>
      <c r="N78" s="56">
        <f>'R2地域間取引基本表'!N79</f>
        <v>0</v>
      </c>
      <c r="O78" s="56">
        <f>'R2地域間取引基本表'!O79</f>
        <v>0</v>
      </c>
      <c r="P78" s="56">
        <f>'R2地域間取引基本表'!P79</f>
        <v>1.59033441669434E-2</v>
      </c>
      <c r="Q78" s="56">
        <f>'R2地域間取引基本表'!Q79</f>
        <v>0</v>
      </c>
      <c r="R78" s="56">
        <f>'R2地域間取引基本表'!R79</f>
        <v>0</v>
      </c>
      <c r="S78" s="56">
        <f>'R2地域間取引基本表'!S79</f>
        <v>0</v>
      </c>
      <c r="T78" s="56">
        <f>'R2地域間取引基本表'!T79</f>
        <v>0</v>
      </c>
      <c r="U78" s="56">
        <f>'R2地域間取引基本表'!U79</f>
        <v>0</v>
      </c>
      <c r="V78" s="56">
        <f>'R2地域間取引基本表'!V79</f>
        <v>0</v>
      </c>
      <c r="W78" s="56">
        <f>'R2地域間取引基本表'!W79</f>
        <v>0</v>
      </c>
      <c r="X78" s="56">
        <f>'R2地域間取引基本表'!X79</f>
        <v>0</v>
      </c>
      <c r="Y78" s="56">
        <f>'R2地域間取引基本表'!Y79</f>
        <v>0</v>
      </c>
      <c r="Z78" s="56">
        <f>'R2地域間取引基本表'!Z79</f>
        <v>3.97583604173585E-3</v>
      </c>
      <c r="AA78" s="56">
        <f>'R2地域間取引基本表'!AA79</f>
        <v>3.97583604173585E-3</v>
      </c>
      <c r="AB78" s="56">
        <f>'R2地域間取引基本表'!AB79</f>
        <v>3.97583604173585E-3</v>
      </c>
      <c r="AC78" s="56">
        <f>'R2地域間取引基本表'!AC79</f>
        <v>7.9516720834717003E-2</v>
      </c>
      <c r="AD78" s="56">
        <f>'R2地域間取引基本表'!AD79</f>
        <v>0</v>
      </c>
      <c r="AE78" s="56">
        <f>'R2地域間取引基本表'!AE79</f>
        <v>0.23457432646241516</v>
      </c>
      <c r="AF78" s="56">
        <f>'R2地域間取引基本表'!AF79</f>
        <v>0.504931177300453</v>
      </c>
      <c r="AG78" s="56">
        <f>'R2地域間取引基本表'!AG79</f>
        <v>0.14710593354422646</v>
      </c>
      <c r="AH78" s="56">
        <f>'R2地域間取引基本表'!AH79</f>
        <v>9.1165920437003045</v>
      </c>
      <c r="AI78" s="56">
        <f>'R2地域間取引基本表'!AI79</f>
        <v>1.6897303177377363</v>
      </c>
      <c r="AJ78" s="56">
        <f>'R2地域間取引基本表'!AJ79</f>
        <v>9.9395901043396254E-2</v>
      </c>
      <c r="AK78" s="56">
        <f>'R2地域間取引基本表'!AK79</f>
        <v>7.5540884792981156E-2</v>
      </c>
      <c r="AL78" s="56">
        <f>'R2地域間取引基本表'!AL79</f>
        <v>178.59057915873265</v>
      </c>
      <c r="AM78" s="56">
        <f>'R2地域間取引基本表'!AM79</f>
        <v>3.97583604173585E-3</v>
      </c>
      <c r="AN78" s="56">
        <f>'R2地域間取引基本表'!AN79</f>
        <v>0.19481596604505666</v>
      </c>
      <c r="AO78" s="56">
        <f>'R2地域間取引基本表'!AO79</f>
        <v>1.7016578258629438</v>
      </c>
      <c r="AP78" s="56">
        <f>'R2地域間取引基本表'!AP79</f>
        <v>0</v>
      </c>
      <c r="AQ78" s="56">
        <f>'R2地域間取引基本表'!AQ79</f>
        <v>9.9395901043396254E-2</v>
      </c>
      <c r="AR78" s="61">
        <f>'R2地域間取引基本表'!AR79</f>
        <v>192.59347369772635</v>
      </c>
      <c r="AS78" s="56">
        <f>'R2地域間取引基本表'!AS79</f>
        <v>0</v>
      </c>
      <c r="AT78" s="56">
        <f>'R2地域間取引基本表'!AT79</f>
        <v>0</v>
      </c>
      <c r="AU78" s="56">
        <f>'R2地域間取引基本表'!AU79</f>
        <v>0</v>
      </c>
      <c r="AV78" s="56">
        <f>'R2地域間取引基本表'!AV79</f>
        <v>0</v>
      </c>
      <c r="AW78" s="56">
        <f>'R2地域間取引基本表'!AW79</f>
        <v>0</v>
      </c>
      <c r="AX78" s="56">
        <f>'R2地域間取引基本表'!AX79</f>
        <v>0</v>
      </c>
      <c r="AY78" s="56">
        <f>'R2地域間取引基本表'!AY79</f>
        <v>18.993125318876075</v>
      </c>
      <c r="AZ78" s="56">
        <f>'R2地域間取引基本表'!AZ79</f>
        <v>142.94825897890939</v>
      </c>
      <c r="BA78" s="56">
        <f>'R2地域間取引基本表'!BA79</f>
        <v>0</v>
      </c>
      <c r="BB78" s="56">
        <f>'R2地域間取引基本表'!BB79</f>
        <v>6.9974672227438166</v>
      </c>
      <c r="BC78" s="56">
        <f>'R2地域間取引基本表'!BC79</f>
        <v>0</v>
      </c>
      <c r="BD78" s="56">
        <f>'R2地域間取引基本表'!BD79</f>
        <v>30.988783415008331</v>
      </c>
      <c r="BE78" s="56">
        <f>'R2地域間取引基本表'!BE79</f>
        <v>0</v>
      </c>
      <c r="BF78" s="56">
        <f>'R2地域間取引基本表'!BF79</f>
        <v>0</v>
      </c>
      <c r="BG78" s="56">
        <f>'R2地域間取引基本表'!BG79</f>
        <v>0</v>
      </c>
      <c r="BH78" s="56">
        <f>'R2地域間取引基本表'!BH79</f>
        <v>0</v>
      </c>
      <c r="BI78" s="56">
        <f>'R2地域間取引基本表'!BI79</f>
        <v>0</v>
      </c>
      <c r="BJ78" s="56">
        <f>'R2地域間取引基本表'!BJ79</f>
        <v>0</v>
      </c>
      <c r="BK78" s="56">
        <f>'R2地域間取引基本表'!BK79</f>
        <v>0</v>
      </c>
      <c r="BL78" s="56">
        <f>'R2地域間取引基本表'!BL79</f>
        <v>0</v>
      </c>
      <c r="BM78" s="56">
        <f>'R2地域間取引基本表'!BM79</f>
        <v>0</v>
      </c>
      <c r="BN78" s="56">
        <f>'R2地域間取引基本表'!BN79</f>
        <v>37.98625063775215</v>
      </c>
      <c r="BO78" s="56">
        <f>'R2地域間取引基本表'!BO79</f>
        <v>86.968521196958861</v>
      </c>
      <c r="BP78" s="56">
        <f>'R2地域間取引基本表'!BP79</f>
        <v>515.81329813368711</v>
      </c>
      <c r="BQ78" s="56">
        <f>'R2地域間取引基本表'!BQ79</f>
        <v>531.80750892853007</v>
      </c>
      <c r="BR78" s="56">
        <f>'R2地域間取引基本表'!BR79</f>
        <v>0</v>
      </c>
      <c r="BS78" s="56">
        <f>'R2地域間取引基本表'!BS79</f>
        <v>1718.3780222709458</v>
      </c>
      <c r="BT78" s="56">
        <f>'R2地域間取引基本表'!BT79</f>
        <v>3795.6261492511817</v>
      </c>
      <c r="BU78" s="56">
        <f>'R2地域間取引基本表'!BU79</f>
        <v>1012.633470948498</v>
      </c>
      <c r="BV78" s="56">
        <f>'R2地域間取引基本表'!BV79</f>
        <v>36866.65588211314</v>
      </c>
      <c r="BW78" s="56">
        <f>'R2地域間取引基本表'!BW79</f>
        <v>17327.728119863044</v>
      </c>
      <c r="BX78" s="56">
        <f>'R2地域間取引基本表'!BX79</f>
        <v>804.70873061553891</v>
      </c>
      <c r="BY78" s="56">
        <f>'R2地域間取引基本表'!BY79</f>
        <v>545.80244337401768</v>
      </c>
      <c r="BZ78" s="56">
        <f>'R2地域間取引基本表'!BZ79</f>
        <v>991601.08375327953</v>
      </c>
      <c r="CA78" s="56">
        <f>'R2地域間取引基本表'!CA79</f>
        <v>25.99059254161989</v>
      </c>
      <c r="CB78" s="56">
        <f>'R2地域間取引基本表'!CB79</f>
        <v>1939.298058874715</v>
      </c>
      <c r="CC78" s="56">
        <f>'R2地域間取引基本表'!CC79</f>
        <v>10100.344116943361</v>
      </c>
      <c r="CD78" s="56">
        <f>'R2地域間取引基本表'!CD79</f>
        <v>0</v>
      </c>
      <c r="CE78" s="56">
        <f>'R2地域間取引基本表'!CE79</f>
        <v>973.64758213606819</v>
      </c>
      <c r="CF78" s="61">
        <f>'R2地域間取引基本表'!CF79</f>
        <v>1068084.4001360442</v>
      </c>
      <c r="CG78" s="61">
        <f>'R2地域間取引基本表'!CG79</f>
        <v>1068276.993609742</v>
      </c>
      <c r="CH78" s="56">
        <f>'R2地域間取引基本表'!CH79</f>
        <v>90.104372213859563</v>
      </c>
      <c r="CI78" s="56">
        <f>'R2地域間取引基本表'!CI79</f>
        <v>2484.7345168071952</v>
      </c>
      <c r="CJ78" s="56">
        <f>'R2地域間取引基本表'!CJ79</f>
        <v>9432.5676372812195</v>
      </c>
      <c r="CK78" s="56">
        <f>'R2地域間取引基本表'!CK79</f>
        <v>0</v>
      </c>
      <c r="CL78" s="56">
        <f>'R2地域間取引基本表'!CL79</f>
        <v>0</v>
      </c>
      <c r="CM78" s="56">
        <f>'R2地域間取引基本表'!CM79</f>
        <v>0</v>
      </c>
      <c r="CN78" s="340"/>
      <c r="CO78" s="56">
        <f>'R2地域間取引基本表'!CP79</f>
        <v>606559.45199275296</v>
      </c>
      <c r="CP78" s="56">
        <f>'R2地域間取引基本表'!CQ79</f>
        <v>14776046.716989907</v>
      </c>
      <c r="CQ78" s="56">
        <f>'R2地域間取引基本表'!CR79</f>
        <v>52416741.430881299</v>
      </c>
      <c r="CR78" s="56">
        <f>'R2地域間取引基本表'!CS79</f>
        <v>0</v>
      </c>
      <c r="CS78" s="56">
        <f>'R2地域間取引基本表'!CT79</f>
        <v>0</v>
      </c>
      <c r="CT78" s="56">
        <f>'R2地域間取引基本表'!CU79</f>
        <v>0</v>
      </c>
      <c r="CU78" s="341"/>
      <c r="CV78" s="61">
        <f>'R2地域間取引基本表'!CW79</f>
        <v>67799347.599863961</v>
      </c>
      <c r="CW78" s="61">
        <f>'R2地域間取引基本表'!CX79</f>
        <v>67811355.006390259</v>
      </c>
      <c r="CX78" s="56">
        <f>'R2地域間取引基本表'!CY79</f>
        <v>978</v>
      </c>
      <c r="CY78" s="342">
        <f>'R2地域間取引基本表'!CZ79</f>
        <v>-4747</v>
      </c>
      <c r="CZ78" s="61">
        <f>'R2地域間取引基本表'!DA79</f>
        <v>68875863</v>
      </c>
      <c r="DA78" s="59"/>
    </row>
    <row r="79" spans="1:105">
      <c r="A79" s="60"/>
      <c r="B79" s="69"/>
      <c r="C79" s="16" t="s">
        <v>149</v>
      </c>
      <c r="D79" s="17" t="s">
        <v>245</v>
      </c>
      <c r="E79" s="56">
        <f>'R2地域間取引基本表'!E80</f>
        <v>3.2674432825781201</v>
      </c>
      <c r="F79" s="56">
        <f>'R2地域間取引基本表'!F80</f>
        <v>0.14852014920809636</v>
      </c>
      <c r="G79" s="56">
        <f>'R2地域間取引基本表'!G80</f>
        <v>6.3269583562649059</v>
      </c>
      <c r="H79" s="56">
        <f>'R2地域間取引基本表'!H80</f>
        <v>0.12871746264701686</v>
      </c>
      <c r="I79" s="56">
        <f>'R2地域間取引基本表'!I80</f>
        <v>25.892012678611469</v>
      </c>
      <c r="J79" s="56">
        <f>'R2地域間取引基本表'!J80</f>
        <v>0.62378462667400481</v>
      </c>
      <c r="K79" s="56">
        <f>'R2地域間取引基本表'!K80</f>
        <v>1.9901699993884914</v>
      </c>
      <c r="L79" s="56">
        <f>'R2地域間取引基本表'!L80</f>
        <v>18.178866263070997</v>
      </c>
      <c r="M79" s="56">
        <f>'R2地域間取引基本表'!M80</f>
        <v>0.41585641778266985</v>
      </c>
      <c r="N79" s="56">
        <f>'R2地域間取引基本表'!N80</f>
        <v>2.2674076112436046</v>
      </c>
      <c r="O79" s="56">
        <f>'R2地域間取引基本表'!O80</f>
        <v>2.1485914918771276</v>
      </c>
      <c r="P79" s="56">
        <f>'R2地域間取引基本表'!P80</f>
        <v>13.990598055402678</v>
      </c>
      <c r="Q79" s="56">
        <f>'R2地域間取引基本表'!Q80</f>
        <v>3.0595150736867853</v>
      </c>
      <c r="R79" s="56">
        <f>'R2地域間取引基本表'!R80</f>
        <v>1.8218471636193154</v>
      </c>
      <c r="S79" s="56">
        <f>'R2地域間取引基本表'!S80</f>
        <v>17.307548054383499</v>
      </c>
      <c r="T79" s="56">
        <f>'R2地域間取引基本表'!T80</f>
        <v>4.0793534315823807</v>
      </c>
      <c r="U79" s="56">
        <f>'R2地域間取引基本表'!U80</f>
        <v>1.9010579098636335</v>
      </c>
      <c r="V79" s="56">
        <f>'R2地域間取引基本表'!V80</f>
        <v>1.5050041786420432</v>
      </c>
      <c r="W79" s="56">
        <f>'R2地域間取引基本表'!W80</f>
        <v>3.3070486557002794</v>
      </c>
      <c r="X79" s="56">
        <f>'R2地域間取引基本表'!X80</f>
        <v>1.3762867159950265</v>
      </c>
      <c r="Y79" s="56">
        <f>'R2地域間取引基本表'!Y80</f>
        <v>2.9109949244786888</v>
      </c>
      <c r="Z79" s="56">
        <f>'R2地域間取引基本表'!Z80</f>
        <v>3.5149768645916142</v>
      </c>
      <c r="AA79" s="56">
        <f>'R2地域間取引基本表'!AA80</f>
        <v>19.337323426894148</v>
      </c>
      <c r="AB79" s="56">
        <f>'R2地域間取引基本表'!AB80</f>
        <v>30.040675513157627</v>
      </c>
      <c r="AC79" s="56">
        <f>'R2地域間取引基本表'!AC80</f>
        <v>14.059907458366457</v>
      </c>
      <c r="AD79" s="56">
        <f>'R2地域間取引基本表'!AD80</f>
        <v>4.1486628345461591</v>
      </c>
      <c r="AE79" s="56">
        <f>'R2地域間取引基本表'!AE80</f>
        <v>17.871924621374262</v>
      </c>
      <c r="AF79" s="56">
        <f>'R2地域間取引基本表'!AF80</f>
        <v>37.070629242340857</v>
      </c>
      <c r="AG79" s="56">
        <f>'R2地域間取引基本表'!AG80</f>
        <v>7.5844289528934548</v>
      </c>
      <c r="AH79" s="56">
        <f>'R2地域間取引基本表'!AH80</f>
        <v>31.288244766505635</v>
      </c>
      <c r="AI79" s="56">
        <f>'R2地域間取引基本表'!AI80</f>
        <v>11.782598503842312</v>
      </c>
      <c r="AJ79" s="56">
        <f>'R2地域間取引基本表'!AJ80</f>
        <v>2.9704029841619274E-2</v>
      </c>
      <c r="AK79" s="56">
        <f>'R2地域間取引基本表'!AK80</f>
        <v>36.436943272386308</v>
      </c>
      <c r="AL79" s="56">
        <f>'R2地域間取引基本表'!AL80</f>
        <v>33.644764467274101</v>
      </c>
      <c r="AM79" s="56">
        <f>'R2地域間取引基本表'!AM80</f>
        <v>0</v>
      </c>
      <c r="AN79" s="56">
        <f>'R2地域間取引基本表'!AN80</f>
        <v>39.36774088342608</v>
      </c>
      <c r="AO79" s="56">
        <f>'R2地域間取引基本表'!AO80</f>
        <v>35.14976864591614</v>
      </c>
      <c r="AP79" s="56">
        <f>'R2地域間取引基本表'!AP80</f>
        <v>0</v>
      </c>
      <c r="AQ79" s="56">
        <f>'R2地域間取引基本表'!AQ80</f>
        <v>0.44556044762428915</v>
      </c>
      <c r="AR79" s="61">
        <f>'R2地域間取引基本表'!AR80</f>
        <v>434.421436433682</v>
      </c>
      <c r="AS79" s="56">
        <f>'R2地域間取引基本表'!AS80</f>
        <v>22026</v>
      </c>
      <c r="AT79" s="56">
        <f>'R2地域間取引基本表'!AT80</f>
        <v>947</v>
      </c>
      <c r="AU79" s="56">
        <f>'R2地域間取引基本表'!AU80</f>
        <v>15294</v>
      </c>
      <c r="AV79" s="56">
        <f>'R2地域間取引基本表'!AV80</f>
        <v>1578</v>
      </c>
      <c r="AW79" s="56">
        <f>'R2地域間取引基本表'!AW80</f>
        <v>44118</v>
      </c>
      <c r="AX79" s="56">
        <f>'R2地域間取引基本表'!AX80</f>
        <v>3157</v>
      </c>
      <c r="AY79" s="56">
        <f>'R2地域間取引基本表'!AY80</f>
        <v>6918</v>
      </c>
      <c r="AZ79" s="56">
        <f>'R2地域間取引基本表'!AZ80</f>
        <v>29209</v>
      </c>
      <c r="BA79" s="56">
        <f>'R2地域間取引基本表'!BA80</f>
        <v>2443</v>
      </c>
      <c r="BB79" s="56">
        <f>'R2地域間取引基本表'!BB80</f>
        <v>6054</v>
      </c>
      <c r="BC79" s="56">
        <f>'R2地域間取引基本表'!BC80</f>
        <v>5368</v>
      </c>
      <c r="BD79" s="56">
        <f>'R2地域間取引基本表'!BD80</f>
        <v>12094</v>
      </c>
      <c r="BE79" s="56">
        <f>'R2地域間取引基本表'!BE80</f>
        <v>8404</v>
      </c>
      <c r="BF79" s="56">
        <f>'R2地域間取引基本表'!BF80</f>
        <v>2762</v>
      </c>
      <c r="BG79" s="56">
        <f>'R2地域間取引基本表'!BG80</f>
        <v>18996</v>
      </c>
      <c r="BH79" s="56">
        <f>'R2地域間取引基本表'!BH80</f>
        <v>7618</v>
      </c>
      <c r="BI79" s="56">
        <f>'R2地域間取引基本表'!BI80</f>
        <v>3056</v>
      </c>
      <c r="BJ79" s="56">
        <f>'R2地域間取引基本表'!BJ80</f>
        <v>4516</v>
      </c>
      <c r="BK79" s="56">
        <f>'R2地域間取引基本表'!BK80</f>
        <v>5208</v>
      </c>
      <c r="BL79" s="56">
        <f>'R2地域間取引基本表'!BL80</f>
        <v>1141</v>
      </c>
      <c r="BM79" s="56">
        <f>'R2地域間取引基本表'!BM80</f>
        <v>5087</v>
      </c>
      <c r="BN79" s="56">
        <f>'R2地域間取引基本表'!BN80</f>
        <v>6747</v>
      </c>
      <c r="BO79" s="56">
        <f>'R2地域間取引基本表'!BO80</f>
        <v>63422</v>
      </c>
      <c r="BP79" s="56">
        <f>'R2地域間取引基本表'!BP80</f>
        <v>39466</v>
      </c>
      <c r="BQ79" s="56">
        <f>'R2地域間取引基本表'!BQ80</f>
        <v>37412</v>
      </c>
      <c r="BR79" s="56">
        <f>'R2地域間取引基本表'!BR80</f>
        <v>10865</v>
      </c>
      <c r="BS79" s="56">
        <f>'R2地域間取引基本表'!BS80</f>
        <v>50642</v>
      </c>
      <c r="BT79" s="56">
        <f>'R2地域間取引基本表'!BT80</f>
        <v>106820</v>
      </c>
      <c r="BU79" s="56">
        <f>'R2地域間取引基本表'!BU80</f>
        <v>21164</v>
      </c>
      <c r="BV79" s="56">
        <f>'R2地域間取引基本表'!BV80</f>
        <v>60834</v>
      </c>
      <c r="BW79" s="56">
        <f>'R2地域間取引基本表'!BW80</f>
        <v>57647</v>
      </c>
      <c r="BX79" s="56">
        <f>'R2地域間取引基本表'!BX80</f>
        <v>110</v>
      </c>
      <c r="BY79" s="56">
        <f>'R2地域間取引基本表'!BY80</f>
        <v>109218</v>
      </c>
      <c r="BZ79" s="56">
        <f>'R2地域間取引基本表'!BZ80</f>
        <v>72512</v>
      </c>
      <c r="CA79" s="56">
        <f>'R2地域間取引基本表'!CA80</f>
        <v>0</v>
      </c>
      <c r="CB79" s="56">
        <f>'R2地域間取引基本表'!CB80</f>
        <v>147383</v>
      </c>
      <c r="CC79" s="56">
        <f>'R2地域間取引基本表'!CC80</f>
        <v>113330</v>
      </c>
      <c r="CD79" s="56">
        <f>'R2地域間取引基本表'!CD80</f>
        <v>0</v>
      </c>
      <c r="CE79" s="56">
        <f>'R2地域間取引基本表'!CE80</f>
        <v>1784</v>
      </c>
      <c r="CF79" s="61">
        <f>'R2地域間取引基本表'!CF80</f>
        <v>1105350</v>
      </c>
      <c r="CG79" s="61">
        <f>'R2地域間取引基本表'!CG80</f>
        <v>1105784.4214364337</v>
      </c>
      <c r="CH79" s="56">
        <f>'R2地域間取引基本表'!CH80</f>
        <v>0</v>
      </c>
      <c r="CI79" s="56">
        <f>'R2地域間取引基本表'!CI80</f>
        <v>1508.5785635663181</v>
      </c>
      <c r="CJ79" s="56">
        <f>'R2地域間取引基本表'!CJ80</f>
        <v>0</v>
      </c>
      <c r="CK79" s="56">
        <f>'R2地域間取引基本表'!CK80</f>
        <v>0</v>
      </c>
      <c r="CL79" s="56">
        <f>'R2地域間取引基本表'!CL80</f>
        <v>0</v>
      </c>
      <c r="CM79" s="56">
        <f>'R2地域間取引基本表'!CM80</f>
        <v>0</v>
      </c>
      <c r="CN79" s="340"/>
      <c r="CO79" s="56">
        <f>'R2地域間取引基本表'!CP80</f>
        <v>0</v>
      </c>
      <c r="CP79" s="56">
        <f>'R2地域間取引基本表'!CQ80</f>
        <v>3556274</v>
      </c>
      <c r="CQ79" s="56">
        <f>'R2地域間取引基本表'!CR80</f>
        <v>0</v>
      </c>
      <c r="CR79" s="56">
        <f>'R2地域間取引基本表'!CS80</f>
        <v>0</v>
      </c>
      <c r="CS79" s="56">
        <f>'R2地域間取引基本表'!CT80</f>
        <v>0</v>
      </c>
      <c r="CT79" s="56">
        <f>'R2地域間取引基本表'!CU80</f>
        <v>0</v>
      </c>
      <c r="CU79" s="341"/>
      <c r="CV79" s="61">
        <f>'R2地域間取引基本表'!CW80</f>
        <v>3556274</v>
      </c>
      <c r="CW79" s="61">
        <f>'R2地域間取引基本表'!CX80</f>
        <v>3557782.5785635663</v>
      </c>
      <c r="CX79" s="56">
        <f>'R2地域間取引基本表'!CY80</f>
        <v>18219</v>
      </c>
      <c r="CY79" s="342">
        <f>'R2地域間取引基本表'!CZ80</f>
        <v>-97249</v>
      </c>
      <c r="CZ79" s="61">
        <f>'R2地域間取引基本表'!DA80</f>
        <v>4584537</v>
      </c>
      <c r="DA79" s="59"/>
    </row>
    <row r="80" spans="1:105">
      <c r="A80" s="60"/>
      <c r="B80" s="69"/>
      <c r="C80" s="16" t="s">
        <v>150</v>
      </c>
      <c r="D80" s="17" t="s">
        <v>56</v>
      </c>
      <c r="E80" s="56">
        <f>'R2地域間取引基本表'!E81</f>
        <v>1824.6946018239857</v>
      </c>
      <c r="F80" s="56">
        <f>'R2地域間取引基本表'!F81</f>
        <v>66.653222203402947</v>
      </c>
      <c r="G80" s="56">
        <f>'R2地域間取引基本表'!G81</f>
        <v>262.85424846379584</v>
      </c>
      <c r="H80" s="56">
        <f>'R2地域間取引基本表'!H81</f>
        <v>197.70448240031925</v>
      </c>
      <c r="I80" s="56">
        <f>'R2地域間取引基本表'!I81</f>
        <v>25592.080989850198</v>
      </c>
      <c r="J80" s="56">
        <f>'R2地域間取引基本表'!J81</f>
        <v>710.1324500918945</v>
      </c>
      <c r="K80" s="56">
        <f>'R2地域間取引基本表'!K81</f>
        <v>2395.256206926048</v>
      </c>
      <c r="L80" s="56">
        <f>'R2地域間取引基本表'!L81</f>
        <v>24726.841981322566</v>
      </c>
      <c r="M80" s="56">
        <f>'R2地域間取引基本表'!M81</f>
        <v>464.31737121393104</v>
      </c>
      <c r="N80" s="56">
        <f>'R2地域間取引基本表'!N81</f>
        <v>5704.3631709040146</v>
      </c>
      <c r="O80" s="56">
        <f>'R2地域間取引基本表'!O81</f>
        <v>4537.6812063211428</v>
      </c>
      <c r="P80" s="56">
        <f>'R2地域間取引基本表'!P81</f>
        <v>7627.032997846537</v>
      </c>
      <c r="Q80" s="56">
        <f>'R2地域間取引基本表'!Q81</f>
        <v>1066.9527073010893</v>
      </c>
      <c r="R80" s="56">
        <f>'R2地域間取引基本表'!R81</f>
        <v>5396.1546622191063</v>
      </c>
      <c r="S80" s="56">
        <f>'R2地域間取引基本表'!S81</f>
        <v>13161.004472892228</v>
      </c>
      <c r="T80" s="56">
        <f>'R2地域間取引基本表'!T81</f>
        <v>9426.6699973384166</v>
      </c>
      <c r="U80" s="56">
        <f>'R2地域間取引基本表'!U81</f>
        <v>2392.499870669516</v>
      </c>
      <c r="V80" s="56">
        <f>'R2地域間取引基本表'!V81</f>
        <v>3797.4796334307202</v>
      </c>
      <c r="W80" s="56">
        <f>'R2地域間取引基本表'!W81</f>
        <v>12908.924993431237</v>
      </c>
      <c r="X80" s="56">
        <f>'R2地域間取引基本表'!X81</f>
        <v>4968.1708143867299</v>
      </c>
      <c r="Y80" s="56">
        <f>'R2地域間取引基本表'!Y81</f>
        <v>9712.8278159710717</v>
      </c>
      <c r="Z80" s="56">
        <f>'R2地域間取引基本表'!Z81</f>
        <v>4756.6846507037517</v>
      </c>
      <c r="AA80" s="56">
        <f>'R2地域間取引基本表'!AA81</f>
        <v>60576.252485820507</v>
      </c>
      <c r="AB80" s="56">
        <f>'R2地域間取引基本表'!AB81</f>
        <v>23431.865092799308</v>
      </c>
      <c r="AC80" s="56">
        <f>'R2地域間取引基本表'!AC81</f>
        <v>7866.8342521647946</v>
      </c>
      <c r="AD80" s="56">
        <f>'R2地域間取引基本表'!AD81</f>
        <v>3960.3540485894118</v>
      </c>
      <c r="AE80" s="56">
        <f>'R2地域間取引基本表'!AE81</f>
        <v>68581.404702858534</v>
      </c>
      <c r="AF80" s="56">
        <f>'R2地域間取引基本表'!AF81</f>
        <v>36893.811369700132</v>
      </c>
      <c r="AG80" s="56">
        <f>'R2地域間取引基本表'!AG81</f>
        <v>23101.355318038826</v>
      </c>
      <c r="AH80" s="56">
        <f>'R2地域間取引基本表'!AH81</f>
        <v>35880.983083436397</v>
      </c>
      <c r="AI80" s="56">
        <f>'R2地域間取引基本表'!AI81</f>
        <v>43174.499394242594</v>
      </c>
      <c r="AJ80" s="56">
        <f>'R2地域間取引基本表'!AJ81</f>
        <v>33470.9428911344</v>
      </c>
      <c r="AK80" s="56">
        <f>'R2地域間取引基本表'!AK81</f>
        <v>39485.018026863254</v>
      </c>
      <c r="AL80" s="56">
        <f>'R2地域間取引基本表'!AL81</f>
        <v>37034.384518783248</v>
      </c>
      <c r="AM80" s="56">
        <f>'R2地域間取引基本表'!AM81</f>
        <v>3708.5251451517424</v>
      </c>
      <c r="AN80" s="56">
        <f>'R2地域間取引基本表'!AN81</f>
        <v>91077.869500600311</v>
      </c>
      <c r="AO80" s="56">
        <f>'R2地域間取引基本表'!AO81</f>
        <v>16701.393106395539</v>
      </c>
      <c r="AP80" s="56">
        <f>'R2地域間取引基本表'!AP81</f>
        <v>0</v>
      </c>
      <c r="AQ80" s="56">
        <f>'R2地域間取引基本表'!AQ81</f>
        <v>1475.391625314423</v>
      </c>
      <c r="AR80" s="61">
        <f>'R2地域間取引基本表'!AR81</f>
        <v>668117.86710960499</v>
      </c>
      <c r="AS80" s="56">
        <f>'R2地域間取引基本表'!AS81</f>
        <v>397812.12720841565</v>
      </c>
      <c r="AT80" s="56">
        <f>'R2地域間取引基本表'!AT81</f>
        <v>22107.83128067074</v>
      </c>
      <c r="AU80" s="56">
        <f>'R2地域間取引基本表'!AU81</f>
        <v>26177.645721795303</v>
      </c>
      <c r="AV80" s="56">
        <f>'R2地域間取引基本表'!AV81</f>
        <v>57733.438870696315</v>
      </c>
      <c r="AW80" s="56">
        <f>'R2地域間取引基本表'!AW81</f>
        <v>1543854.8954620983</v>
      </c>
      <c r="AX80" s="56">
        <f>'R2地域間取引基本表'!AX81</f>
        <v>114088.63383249646</v>
      </c>
      <c r="AY80" s="56">
        <f>'R2地域間取引基本表'!AY81</f>
        <v>294657.56171982881</v>
      </c>
      <c r="AZ80" s="56">
        <f>'R2地域間取引基本表'!AZ81</f>
        <v>1576650.1094015357</v>
      </c>
      <c r="BA80" s="56">
        <f>'R2地域間取引基本表'!BA81</f>
        <v>80744.119784441064</v>
      </c>
      <c r="BB80" s="56">
        <f>'R2地域間取引基本表'!BB81</f>
        <v>581572.9880905539</v>
      </c>
      <c r="BC80" s="56">
        <f>'R2地域間取引基本表'!BC81</f>
        <v>432067.48070930678</v>
      </c>
      <c r="BD80" s="56">
        <f>'R2地域間取引基本表'!BD81</f>
        <v>251318.78187733577</v>
      </c>
      <c r="BE80" s="56">
        <f>'R2地域間取引基本表'!BE81</f>
        <v>147425.15806079013</v>
      </c>
      <c r="BF80" s="56">
        <f>'R2地域間取引基本表'!BF81</f>
        <v>390875.96492777515</v>
      </c>
      <c r="BG80" s="56">
        <f>'R2地域間取引基本表'!BG81</f>
        <v>418264.06834347057</v>
      </c>
      <c r="BH80" s="56">
        <f>'R2地域間取引基本表'!BH81</f>
        <v>631770.02947101078</v>
      </c>
      <c r="BI80" s="56">
        <f>'R2地域間取引基本表'!BI81</f>
        <v>229520.55611243157</v>
      </c>
      <c r="BJ80" s="56">
        <f>'R2地域間取引基本表'!BJ81</f>
        <v>634089.07465684914</v>
      </c>
      <c r="BK80" s="56">
        <f>'R2地域間取引基本表'!BK81</f>
        <v>627248.79021334916</v>
      </c>
      <c r="BL80" s="56">
        <f>'R2地域間取引基本表'!BL81</f>
        <v>180269.309646268</v>
      </c>
      <c r="BM80" s="56">
        <f>'R2地域間取引基本表'!BM81</f>
        <v>1408309.6006595111</v>
      </c>
      <c r="BN80" s="56">
        <f>'R2地域間取引基本表'!BN81</f>
        <v>403706.6167376223</v>
      </c>
      <c r="BO80" s="56">
        <f>'R2地域間取引基本表'!BO81</f>
        <v>7143828.6822497044</v>
      </c>
      <c r="BP80" s="56">
        <f>'R2地域間取引基本表'!BP81</f>
        <v>1873400.0051714641</v>
      </c>
      <c r="BQ80" s="56">
        <f>'R2地域間取引基本表'!BQ81</f>
        <v>640436.9864575332</v>
      </c>
      <c r="BR80" s="56">
        <f>'R2地域間取引基本表'!BR81</f>
        <v>407478.81039262295</v>
      </c>
      <c r="BS80" s="56">
        <f>'R2地域間取引基本表'!BS81</f>
        <v>8027354.9362300048</v>
      </c>
      <c r="BT80" s="56">
        <f>'R2地域間取引基本表'!BT81</f>
        <v>4347672.4080679091</v>
      </c>
      <c r="BU80" s="56">
        <f>'R2地域間取引基本表'!BU81</f>
        <v>2516431.6855966151</v>
      </c>
      <c r="BV80" s="56">
        <f>'R2地域間取引基本表'!BV81</f>
        <v>2842397.3560527316</v>
      </c>
      <c r="BW80" s="56">
        <f>'R2地域間取引基本表'!BW81</f>
        <v>10613133.263720971</v>
      </c>
      <c r="BX80" s="56">
        <f>'R2地域間取引基本表'!BX81</f>
        <v>3960791.3530209926</v>
      </c>
      <c r="BY80" s="56">
        <f>'R2地域間取引基本表'!BY81</f>
        <v>4472956.7768415119</v>
      </c>
      <c r="BZ80" s="56">
        <f>'R2地域間取引基本表'!BZ81</f>
        <v>3408314.2923202012</v>
      </c>
      <c r="CA80" s="56">
        <f>'R2地域間取引基本表'!CA81</f>
        <v>367515.7293994553</v>
      </c>
      <c r="CB80" s="56">
        <f>'R2地域間取引基本表'!CB81</f>
        <v>12579208.18703606</v>
      </c>
      <c r="CC80" s="56">
        <f>'R2地域間取引基本表'!CC81</f>
        <v>1715508.1832228247</v>
      </c>
      <c r="CD80" s="56">
        <f>'R2地域間取引基本表'!CD81</f>
        <v>0</v>
      </c>
      <c r="CE80" s="56">
        <f>'R2地域間取引基本表'!CE81</f>
        <v>233672.26620611374</v>
      </c>
      <c r="CF80" s="61">
        <f>'R2地域間取引基本表'!CF81</f>
        <v>75600365.704774976</v>
      </c>
      <c r="CG80" s="61">
        <f>'R2地域間取引基本表'!CG81</f>
        <v>76268483.571884587</v>
      </c>
      <c r="CH80" s="56">
        <f>'R2地域間取引基本表'!CH81</f>
        <v>830.91009333264719</v>
      </c>
      <c r="CI80" s="56">
        <f>'R2地域間取引基本表'!CI81</f>
        <v>40245.516257642681</v>
      </c>
      <c r="CJ80" s="56">
        <f>'R2地域間取引基本表'!CJ81</f>
        <v>16.538017539190204</v>
      </c>
      <c r="CK80" s="56">
        <f>'R2地域間取引基本表'!CK81</f>
        <v>1584.6427714824067</v>
      </c>
      <c r="CL80" s="56">
        <f>'R2地域間取引基本表'!CL81</f>
        <v>24480.525750397959</v>
      </c>
      <c r="CM80" s="56">
        <f>'R2地域間取引基本表'!CM81</f>
        <v>0</v>
      </c>
      <c r="CN80" s="340"/>
      <c r="CO80" s="56">
        <f>'R2地域間取引基本表'!CP81</f>
        <v>75391.939271560943</v>
      </c>
      <c r="CP80" s="56">
        <f>'R2地域間取引基本表'!CQ81</f>
        <v>4016474.4043953381</v>
      </c>
      <c r="CQ80" s="56">
        <f>'R2地域間取引基本表'!CR81</f>
        <v>12790.702711038588</v>
      </c>
      <c r="CR80" s="56">
        <f>'R2地域間取引基本表'!CS81</f>
        <v>196186.02933907832</v>
      </c>
      <c r="CS80" s="56">
        <f>'R2地域間取引基本表'!CT81</f>
        <v>1990957.2195080158</v>
      </c>
      <c r="CT80" s="56">
        <f>'R2地域間取引基本表'!CU81</f>
        <v>0</v>
      </c>
      <c r="CU80" s="341"/>
      <c r="CV80" s="61">
        <f>'R2地域間取引基本表'!CW81</f>
        <v>6291800.2952250317</v>
      </c>
      <c r="CW80" s="61">
        <f>'R2地域間取引基本表'!CX81</f>
        <v>6358958.4281154266</v>
      </c>
      <c r="CX80" s="56">
        <f>'R2地域間取引基本表'!CY81</f>
        <v>3637618</v>
      </c>
      <c r="CY80" s="342">
        <f>'R2地域間取引基本表'!CZ81</f>
        <v>-3898474</v>
      </c>
      <c r="CZ80" s="61">
        <f>'R2地域間取引基本表'!DA81</f>
        <v>82366586.000000015</v>
      </c>
      <c r="DA80" s="59"/>
    </row>
    <row r="81" spans="1:105">
      <c r="A81" s="60"/>
      <c r="B81" s="69"/>
      <c r="C81" s="15" t="s">
        <v>195</v>
      </c>
      <c r="D81" s="17" t="s">
        <v>57</v>
      </c>
      <c r="E81" s="56">
        <f>'R2地域間取引基本表'!E82</f>
        <v>128.69059857772027</v>
      </c>
      <c r="F81" s="56">
        <f>'R2地域間取引基本表'!F82</f>
        <v>0.42754351686950248</v>
      </c>
      <c r="G81" s="56">
        <f>'R2地域間取引基本表'!G82</f>
        <v>23.94243694469214</v>
      </c>
      <c r="H81" s="56">
        <f>'R2地域間取引基本表'!H82</f>
        <v>0.42754351686950248</v>
      </c>
      <c r="I81" s="56">
        <f>'R2地域間取引基本表'!I82</f>
        <v>289.01941740378368</v>
      </c>
      <c r="J81" s="56">
        <f>'R2地域間取引基本表'!J82</f>
        <v>4.2754351686950249</v>
      </c>
      <c r="K81" s="56">
        <f>'R2地域間取引基本表'!K82</f>
        <v>12.826305506085076</v>
      </c>
      <c r="L81" s="56">
        <f>'R2地域間取引基本表'!L82</f>
        <v>205.22088809736121</v>
      </c>
      <c r="M81" s="56">
        <f>'R2地域間取引基本表'!M82</f>
        <v>3.4203481349560199</v>
      </c>
      <c r="N81" s="56">
        <f>'R2地域間取引基本表'!N82</f>
        <v>21.377175843475126</v>
      </c>
      <c r="O81" s="56">
        <f>'R2地域間取引基本表'!O82</f>
        <v>26.080154529039653</v>
      </c>
      <c r="P81" s="56">
        <f>'R2地域間取引基本表'!P82</f>
        <v>65.414158081033875</v>
      </c>
      <c r="Q81" s="56">
        <f>'R2地域間取引基本表'!Q82</f>
        <v>3.8478916518255226</v>
      </c>
      <c r="R81" s="56">
        <f>'R2地域間取引基本表'!R82</f>
        <v>32.065763765212687</v>
      </c>
      <c r="S81" s="56">
        <f>'R2地域間取引基本表'!S82</f>
        <v>68.406962699120399</v>
      </c>
      <c r="T81" s="56">
        <f>'R2地域間取引基本表'!T82</f>
        <v>79.95063765459696</v>
      </c>
      <c r="U81" s="56">
        <f>'R2地域間取引基本表'!U82</f>
        <v>20.949632326605624</v>
      </c>
      <c r="V81" s="56">
        <f>'R2地域間取引基本表'!V82</f>
        <v>28.645415630256668</v>
      </c>
      <c r="W81" s="56">
        <f>'R2地域間取引基本表'!W82</f>
        <v>70.544680283467912</v>
      </c>
      <c r="X81" s="56">
        <f>'R2地域間取引基本表'!X82</f>
        <v>38.906460035124731</v>
      </c>
      <c r="Y81" s="56">
        <f>'R2地域間取引基本表'!Y82</f>
        <v>115.43674955476567</v>
      </c>
      <c r="Z81" s="56">
        <f>'R2地域間取引基本表'!Z82</f>
        <v>36.768742450777218</v>
      </c>
      <c r="AA81" s="56">
        <f>'R2地域間取引基本表'!AA82</f>
        <v>297.57028774117373</v>
      </c>
      <c r="AB81" s="56">
        <f>'R2地域間取引基本表'!AB82</f>
        <v>57.290831260513336</v>
      </c>
      <c r="AC81" s="56">
        <f>'R2地域間取引基本表'!AC82</f>
        <v>34.203481349560199</v>
      </c>
      <c r="AD81" s="56">
        <f>'R2地域間取引基本表'!AD82</f>
        <v>6.4131527530425378</v>
      </c>
      <c r="AE81" s="56">
        <f>'R2地域間取引基本表'!AE82</f>
        <v>820.02846535570575</v>
      </c>
      <c r="AF81" s="56">
        <f>'R2地域間取引基本表'!AF82</f>
        <v>137.24146891511029</v>
      </c>
      <c r="AG81" s="56">
        <f>'R2地域間取引基本表'!AG82</f>
        <v>1167.1938010537417</v>
      </c>
      <c r="AH81" s="56">
        <f>'R2地域間取引基本表'!AH82</f>
        <v>562.21972468339584</v>
      </c>
      <c r="AI81" s="56">
        <f>'R2地域間取引基本表'!AI82</f>
        <v>2613.1459751063994</v>
      </c>
      <c r="AJ81" s="56">
        <f>'R2地域間取引基本表'!AJ82</f>
        <v>266.78715452656957</v>
      </c>
      <c r="AK81" s="56">
        <f>'R2地域間取引基本表'!AK82</f>
        <v>7476.8810230138597</v>
      </c>
      <c r="AL81" s="56">
        <f>'R2地域間取引基本表'!AL82</f>
        <v>29751.470708398072</v>
      </c>
      <c r="AM81" s="56">
        <f>'R2地域間取引基本表'!AM82</f>
        <v>193.24966962501512</v>
      </c>
      <c r="AN81" s="56">
        <f>'R2地域間取引基本表'!AN82</f>
        <v>1551.5554227194245</v>
      </c>
      <c r="AO81" s="56">
        <f>'R2地域間取引基本表'!AO82</f>
        <v>9135.7498684675302</v>
      </c>
      <c r="AP81" s="56">
        <f>'R2地域間取引基本表'!AP82</f>
        <v>0</v>
      </c>
      <c r="AQ81" s="56">
        <f>'R2地域間取引基本表'!AQ82</f>
        <v>277.47574244830713</v>
      </c>
      <c r="AR81" s="61">
        <f>'R2地域間取引基本表'!AR82</f>
        <v>55625.121718789756</v>
      </c>
      <c r="AS81" s="56">
        <f>'R2地域間取引基本表'!AS82</f>
        <v>22651.44425642836</v>
      </c>
      <c r="AT81" s="56">
        <f>'R2地域間取引基本表'!AT82</f>
        <v>55.134562453165913</v>
      </c>
      <c r="AU81" s="56">
        <f>'R2地域間取引基本表'!AU82</f>
        <v>1408.8849798300075</v>
      </c>
      <c r="AV81" s="56">
        <f>'R2地域間取引基本表'!AV82</f>
        <v>107.31548763205508</v>
      </c>
      <c r="AW81" s="56">
        <f>'R2地域間取引基本表'!AW82</f>
        <v>10207.770419900433</v>
      </c>
      <c r="AX81" s="56">
        <f>'R2地域間取引基本表'!AX82</f>
        <v>536.57743816027539</v>
      </c>
      <c r="AY81" s="56">
        <f>'R2地域間取引基本表'!AY82</f>
        <v>1283.8476685522919</v>
      </c>
      <c r="AZ81" s="56">
        <f>'R2地域間取引基本表'!AZ82</f>
        <v>5532.1626147203442</v>
      </c>
      <c r="BA81" s="56">
        <f>'R2地域間取引基本表'!BA82</f>
        <v>642.90838003423823</v>
      </c>
      <c r="BB81" s="56">
        <f>'R2地域間取引基本表'!BB82</f>
        <v>1257.2649330838012</v>
      </c>
      <c r="BC81" s="56">
        <f>'R2地域間取引基本表'!BC82</f>
        <v>2176.8306711419614</v>
      </c>
      <c r="BD81" s="56">
        <f>'R2地域間取引基本表'!BD82</f>
        <v>1123.3667099832555</v>
      </c>
      <c r="BE81" s="56">
        <f>'R2地域間取引基本表'!BE82</f>
        <v>450.92195720624977</v>
      </c>
      <c r="BF81" s="56">
        <f>'R2地域間取引基本表'!BF82</f>
        <v>1071.1857848043664</v>
      </c>
      <c r="BG81" s="56">
        <f>'R2地域間取引基本表'!BG82</f>
        <v>1298.6158549236757</v>
      </c>
      <c r="BH81" s="56">
        <f>'R2地域間取引基本表'!BH82</f>
        <v>2136.4642950601792</v>
      </c>
      <c r="BI81" s="56">
        <f>'R2地域間取引基本表'!BI82</f>
        <v>719.70294916543367</v>
      </c>
      <c r="BJ81" s="56">
        <f>'R2地域間取引基本表'!BJ82</f>
        <v>3719.6138740725146</v>
      </c>
      <c r="BK81" s="56">
        <f>'R2地域間取引基本表'!BK82</f>
        <v>2149.2633899153784</v>
      </c>
      <c r="BL81" s="56">
        <f>'R2地域間取引基本表'!BL82</f>
        <v>802.40479284518256</v>
      </c>
      <c r="BM81" s="56">
        <f>'R2地域間取引基本表'!BM82</f>
        <v>4905.006966815582</v>
      </c>
      <c r="BN81" s="56">
        <f>'R2地域間取引基本表'!BN82</f>
        <v>9227.1628448405536</v>
      </c>
      <c r="BO81" s="56">
        <f>'R2地域間取引基本表'!BO82</f>
        <v>20513.99541561009</v>
      </c>
      <c r="BP81" s="56">
        <f>'R2地域間取引基本表'!BP82</f>
        <v>2305.8061654520461</v>
      </c>
      <c r="BQ81" s="56">
        <f>'R2地域間取引基本表'!BQ82</f>
        <v>1601.8559484160883</v>
      </c>
      <c r="BR81" s="56">
        <f>'R2地域間取引基本表'!BR82</f>
        <v>389.88012020453039</v>
      </c>
      <c r="BS81" s="56">
        <f>'R2地域間取引基本表'!BS82</f>
        <v>60177.405826114409</v>
      </c>
      <c r="BT81" s="56">
        <f>'R2地域間取引基本表'!BT82</f>
        <v>9279.3437700194427</v>
      </c>
      <c r="BU81" s="56">
        <f>'R2地域間取引基本表'!BU82</f>
        <v>69695.994215350263</v>
      </c>
      <c r="BV81" s="56">
        <f>'R2地域間取引基本表'!BV82</f>
        <v>27001.167415679913</v>
      </c>
      <c r="BW81" s="56">
        <f>'R2地域間取引基本表'!BW82</f>
        <v>594703.05062652554</v>
      </c>
      <c r="BX81" s="56">
        <f>'R2地域間取引基本表'!BX82</f>
        <v>18574.440272168358</v>
      </c>
      <c r="BY81" s="56">
        <f>'R2地域間取引基本表'!BY82</f>
        <v>404108.77550047956</v>
      </c>
      <c r="BZ81" s="56">
        <f>'R2地域間取引基本表'!BZ82</f>
        <v>1568271.1235160455</v>
      </c>
      <c r="CA81" s="56">
        <f>'R2地域間取引基本表'!CA82</f>
        <v>10727.610580173139</v>
      </c>
      <c r="CB81" s="56">
        <f>'R2地域間取引基本表'!CB82</f>
        <v>228360.46586070658</v>
      </c>
      <c r="CC81" s="56">
        <f>'R2地域間取引基本表'!CC82</f>
        <v>663935.32378981437</v>
      </c>
      <c r="CD81" s="56">
        <f>'R2地域間取引基本表'!CD82</f>
        <v>0</v>
      </c>
      <c r="CE81" s="56">
        <f>'R2地域間取引基本表'!CE82</f>
        <v>25388.481463924811</v>
      </c>
      <c r="CF81" s="61">
        <f>'R2地域間取引基本表'!CF82</f>
        <v>3778498.5713182548</v>
      </c>
      <c r="CG81" s="61">
        <f>'R2地域間取引基本表'!CG82</f>
        <v>3834123.6930370447</v>
      </c>
      <c r="CH81" s="56">
        <f>'R2地域間取引基本表'!CH82</f>
        <v>75565.323802066487</v>
      </c>
      <c r="CI81" s="56">
        <f>'R2地域間取引基本表'!CI82</f>
        <v>558651.01894808607</v>
      </c>
      <c r="CJ81" s="56">
        <f>'R2地域間取引基本表'!CJ82</f>
        <v>0</v>
      </c>
      <c r="CK81" s="56">
        <f>'R2地域間取引基本表'!CK82</f>
        <v>0</v>
      </c>
      <c r="CL81" s="56">
        <f>'R2地域間取引基本表'!CL82</f>
        <v>2510.5355310577188</v>
      </c>
      <c r="CM81" s="56">
        <f>'R2地域間取引基本表'!CM82</f>
        <v>0</v>
      </c>
      <c r="CN81" s="340"/>
      <c r="CO81" s="56">
        <f>'R2地域間取引基本表'!CP82</f>
        <v>4491681.8584736008</v>
      </c>
      <c r="CP81" s="56">
        <f>'R2地域間取引基本表'!CQ82</f>
        <v>28577407.45256196</v>
      </c>
      <c r="CQ81" s="56">
        <f>'R2地域間取引基本表'!CR82</f>
        <v>0</v>
      </c>
      <c r="CR81" s="56">
        <f>'R2地域間取引基本表'!CS82</f>
        <v>0</v>
      </c>
      <c r="CS81" s="56">
        <f>'R2地域間取引基本表'!CT82</f>
        <v>207614.1176461867</v>
      </c>
      <c r="CT81" s="56">
        <f>'R2地域間取引基本表'!CU82</f>
        <v>0</v>
      </c>
      <c r="CU81" s="341"/>
      <c r="CV81" s="61">
        <f>'R2地域間取引基本表'!CW82</f>
        <v>33276703.428681746</v>
      </c>
      <c r="CW81" s="61">
        <f>'R2地域間取引基本表'!CX82</f>
        <v>33913430.306962959</v>
      </c>
      <c r="CX81" s="56">
        <f>'R2地域間取引基本表'!CY82</f>
        <v>745742</v>
      </c>
      <c r="CY81" s="342">
        <f>'R2地域間取引基本表'!CZ82</f>
        <v>-414193</v>
      </c>
      <c r="CZ81" s="61">
        <f>'R2地域間取引基本表'!DA82</f>
        <v>38079103.000000007</v>
      </c>
      <c r="DA81" s="59"/>
    </row>
    <row r="82" spans="1:105">
      <c r="A82" s="60"/>
      <c r="B82" s="70"/>
      <c r="C82" s="15" t="s">
        <v>151</v>
      </c>
      <c r="D82" s="17" t="s">
        <v>246</v>
      </c>
      <c r="E82" s="56">
        <f>'R2地域間取引基本表'!E83</f>
        <v>0</v>
      </c>
      <c r="F82" s="56">
        <f>'R2地域間取引基本表'!F83</f>
        <v>0</v>
      </c>
      <c r="G82" s="56">
        <f>'R2地域間取引基本表'!G83</f>
        <v>0</v>
      </c>
      <c r="H82" s="56">
        <f>'R2地域間取引基本表'!H83</f>
        <v>0</v>
      </c>
      <c r="I82" s="56">
        <f>'R2地域間取引基本表'!I83</f>
        <v>0</v>
      </c>
      <c r="J82" s="56">
        <f>'R2地域間取引基本表'!J83</f>
        <v>0</v>
      </c>
      <c r="K82" s="56">
        <f>'R2地域間取引基本表'!K83</f>
        <v>0</v>
      </c>
      <c r="L82" s="56">
        <f>'R2地域間取引基本表'!L83</f>
        <v>0</v>
      </c>
      <c r="M82" s="56">
        <f>'R2地域間取引基本表'!M83</f>
        <v>0</v>
      </c>
      <c r="N82" s="56">
        <f>'R2地域間取引基本表'!N83</f>
        <v>0</v>
      </c>
      <c r="O82" s="56">
        <f>'R2地域間取引基本表'!O83</f>
        <v>0</v>
      </c>
      <c r="P82" s="56">
        <f>'R2地域間取引基本表'!P83</f>
        <v>0</v>
      </c>
      <c r="Q82" s="56">
        <f>'R2地域間取引基本表'!Q83</f>
        <v>0</v>
      </c>
      <c r="R82" s="56">
        <f>'R2地域間取引基本表'!R83</f>
        <v>0</v>
      </c>
      <c r="S82" s="56">
        <f>'R2地域間取引基本表'!S83</f>
        <v>0</v>
      </c>
      <c r="T82" s="56">
        <f>'R2地域間取引基本表'!T83</f>
        <v>0</v>
      </c>
      <c r="U82" s="56">
        <f>'R2地域間取引基本表'!U83</f>
        <v>0</v>
      </c>
      <c r="V82" s="56">
        <f>'R2地域間取引基本表'!V83</f>
        <v>0</v>
      </c>
      <c r="W82" s="56">
        <f>'R2地域間取引基本表'!W83</f>
        <v>0</v>
      </c>
      <c r="X82" s="56">
        <f>'R2地域間取引基本表'!X83</f>
        <v>0</v>
      </c>
      <c r="Y82" s="56">
        <f>'R2地域間取引基本表'!Y83</f>
        <v>0</v>
      </c>
      <c r="Z82" s="56">
        <f>'R2地域間取引基本表'!Z83</f>
        <v>0</v>
      </c>
      <c r="AA82" s="56">
        <f>'R2地域間取引基本表'!AA83</f>
        <v>0</v>
      </c>
      <c r="AB82" s="56">
        <f>'R2地域間取引基本表'!AB83</f>
        <v>0</v>
      </c>
      <c r="AC82" s="56">
        <f>'R2地域間取引基本表'!AC83</f>
        <v>0</v>
      </c>
      <c r="AD82" s="56">
        <f>'R2地域間取引基本表'!AD83</f>
        <v>0</v>
      </c>
      <c r="AE82" s="56">
        <f>'R2地域間取引基本表'!AE83</f>
        <v>0</v>
      </c>
      <c r="AF82" s="56">
        <f>'R2地域間取引基本表'!AF83</f>
        <v>0</v>
      </c>
      <c r="AG82" s="56">
        <f>'R2地域間取引基本表'!AG83</f>
        <v>0</v>
      </c>
      <c r="AH82" s="56">
        <f>'R2地域間取引基本表'!AH83</f>
        <v>0</v>
      </c>
      <c r="AI82" s="56">
        <f>'R2地域間取引基本表'!AI83</f>
        <v>0</v>
      </c>
      <c r="AJ82" s="56">
        <f>'R2地域間取引基本表'!AJ83</f>
        <v>0</v>
      </c>
      <c r="AK82" s="56">
        <f>'R2地域間取引基本表'!AK83</f>
        <v>0</v>
      </c>
      <c r="AL82" s="56">
        <f>'R2地域間取引基本表'!AL83</f>
        <v>0</v>
      </c>
      <c r="AM82" s="56">
        <f>'R2地域間取引基本表'!AM83</f>
        <v>0</v>
      </c>
      <c r="AN82" s="56">
        <f>'R2地域間取引基本表'!AN83</f>
        <v>0</v>
      </c>
      <c r="AO82" s="56">
        <f>'R2地域間取引基本表'!AO83</f>
        <v>0</v>
      </c>
      <c r="AP82" s="56">
        <f>'R2地域間取引基本表'!AP83</f>
        <v>0</v>
      </c>
      <c r="AQ82" s="56">
        <f>'R2地域間取引基本表'!AQ83</f>
        <v>0</v>
      </c>
      <c r="AR82" s="61">
        <f>'R2地域間取引基本表'!AR83</f>
        <v>0</v>
      </c>
      <c r="AS82" s="56">
        <f>'R2地域間取引基本表'!AS83</f>
        <v>3738</v>
      </c>
      <c r="AT82" s="56">
        <f>'R2地域間取引基本表'!AT83</f>
        <v>2542</v>
      </c>
      <c r="AU82" s="56">
        <f>'R2地域間取引基本表'!AU83</f>
        <v>1275</v>
      </c>
      <c r="AV82" s="56">
        <f>'R2地域間取引基本表'!AV83</f>
        <v>598</v>
      </c>
      <c r="AW82" s="56">
        <f>'R2地域間取引基本表'!AW83</f>
        <v>25855</v>
      </c>
      <c r="AX82" s="56">
        <f>'R2地域間取引基本表'!AX83</f>
        <v>3315</v>
      </c>
      <c r="AY82" s="56">
        <f>'R2地域間取引基本表'!AY83</f>
        <v>8076</v>
      </c>
      <c r="AZ82" s="56">
        <f>'R2地域間取引基本表'!AZ83</f>
        <v>16218</v>
      </c>
      <c r="BA82" s="56">
        <f>'R2地域間取引基本表'!BA83</f>
        <v>337</v>
      </c>
      <c r="BB82" s="56">
        <f>'R2地域間取引基本表'!BB83</f>
        <v>2225</v>
      </c>
      <c r="BC82" s="56">
        <f>'R2地域間取引基本表'!BC83</f>
        <v>6465</v>
      </c>
      <c r="BD82" s="56">
        <f>'R2地域間取引基本表'!BD83</f>
        <v>2959</v>
      </c>
      <c r="BE82" s="56">
        <f>'R2地域間取引基本表'!BE83</f>
        <v>2675</v>
      </c>
      <c r="BF82" s="56">
        <f>'R2地域間取引基本表'!BF83</f>
        <v>6719</v>
      </c>
      <c r="BG82" s="56">
        <f>'R2地域間取引基本表'!BG83</f>
        <v>7608</v>
      </c>
      <c r="BH82" s="56">
        <f>'R2地域間取引基本表'!BH83</f>
        <v>14938</v>
      </c>
      <c r="BI82" s="56">
        <f>'R2地域間取引基本表'!BI83</f>
        <v>4881</v>
      </c>
      <c r="BJ82" s="56">
        <f>'R2地域間取引基本表'!BJ83</f>
        <v>16343</v>
      </c>
      <c r="BK82" s="56">
        <f>'R2地域間取引基本表'!BK83</f>
        <v>12253</v>
      </c>
      <c r="BL82" s="56">
        <f>'R2地域間取引基本表'!BL83</f>
        <v>3932</v>
      </c>
      <c r="BM82" s="56">
        <f>'R2地域間取引基本表'!BM83</f>
        <v>14861</v>
      </c>
      <c r="BN82" s="56">
        <f>'R2地域間取引基本表'!BN83</f>
        <v>9533</v>
      </c>
      <c r="BO82" s="56">
        <f>'R2地域間取引基本表'!BO83</f>
        <v>49629</v>
      </c>
      <c r="BP82" s="56">
        <f>'R2地域間取引基本表'!BP83</f>
        <v>1286</v>
      </c>
      <c r="BQ82" s="56">
        <f>'R2地域間取引基本表'!BQ83</f>
        <v>3854</v>
      </c>
      <c r="BR82" s="56">
        <f>'R2地域間取引基本表'!BR83</f>
        <v>16682</v>
      </c>
      <c r="BS82" s="56">
        <f>'R2地域間取引基本表'!BS83</f>
        <v>175523</v>
      </c>
      <c r="BT82" s="56">
        <f>'R2地域間取引基本表'!BT83</f>
        <v>120606</v>
      </c>
      <c r="BU82" s="56">
        <f>'R2地域間取引基本表'!BU83</f>
        <v>33008</v>
      </c>
      <c r="BV82" s="56">
        <f>'R2地域間取引基本表'!BV83</f>
        <v>90321</v>
      </c>
      <c r="BW82" s="56">
        <f>'R2地域間取引基本表'!BW83</f>
        <v>104291</v>
      </c>
      <c r="BX82" s="56">
        <f>'R2地域間取引基本表'!BX83</f>
        <v>107757</v>
      </c>
      <c r="BY82" s="56">
        <f>'R2地域間取引基本表'!BY83</f>
        <v>177542</v>
      </c>
      <c r="BZ82" s="56">
        <f>'R2地域間取引基本表'!BZ83</f>
        <v>166728</v>
      </c>
      <c r="CA82" s="56">
        <f>'R2地域間取引基本表'!CA83</f>
        <v>20807</v>
      </c>
      <c r="CB82" s="56">
        <f>'R2地域間取引基本表'!CB83</f>
        <v>123524</v>
      </c>
      <c r="CC82" s="56">
        <f>'R2地域間取引基本表'!CC83</f>
        <v>67678</v>
      </c>
      <c r="CD82" s="56">
        <f>'R2地域間取引基本表'!CD83</f>
        <v>0</v>
      </c>
      <c r="CE82" s="56">
        <f>'R2地域間取引基本表'!CE83</f>
        <v>933</v>
      </c>
      <c r="CF82" s="61">
        <f>'R2地域間取引基本表'!CF83</f>
        <v>1427515</v>
      </c>
      <c r="CG82" s="61">
        <f>'R2地域間取引基本表'!CG83</f>
        <v>1427515</v>
      </c>
      <c r="CH82" s="56">
        <f>'R2地域間取引基本表'!CH83</f>
        <v>0</v>
      </c>
      <c r="CI82" s="56">
        <f>'R2地域間取引基本表'!CI83</f>
        <v>0</v>
      </c>
      <c r="CJ82" s="56">
        <f>'R2地域間取引基本表'!CJ83</f>
        <v>0</v>
      </c>
      <c r="CK82" s="56">
        <f>'R2地域間取引基本表'!CK83</f>
        <v>0</v>
      </c>
      <c r="CL82" s="56">
        <f>'R2地域間取引基本表'!CL83</f>
        <v>0</v>
      </c>
      <c r="CM82" s="56">
        <f>'R2地域間取引基本表'!CM83</f>
        <v>0</v>
      </c>
      <c r="CN82" s="340"/>
      <c r="CO82" s="56">
        <f>'R2地域間取引基本表'!CP83</f>
        <v>0</v>
      </c>
      <c r="CP82" s="56">
        <f>'R2地域間取引基本表'!CQ83</f>
        <v>0</v>
      </c>
      <c r="CQ82" s="56">
        <f>'R2地域間取引基本表'!CR83</f>
        <v>0</v>
      </c>
      <c r="CR82" s="56">
        <f>'R2地域間取引基本表'!CS83</f>
        <v>0</v>
      </c>
      <c r="CS82" s="56">
        <f>'R2地域間取引基本表'!CT83</f>
        <v>0</v>
      </c>
      <c r="CT82" s="56">
        <f>'R2地域間取引基本表'!CU83</f>
        <v>0</v>
      </c>
      <c r="CU82" s="341"/>
      <c r="CV82" s="61">
        <f>'R2地域間取引基本表'!CW83</f>
        <v>0</v>
      </c>
      <c r="CW82" s="61">
        <f>'R2地域間取引基本表'!CX83</f>
        <v>0</v>
      </c>
      <c r="CX82" s="56">
        <f>'R2地域間取引基本表'!CY83</f>
        <v>0</v>
      </c>
      <c r="CY82" s="342">
        <f>'R2地域間取引基本表'!CZ83</f>
        <v>0</v>
      </c>
      <c r="CZ82" s="61">
        <f>'R2地域間取引基本表'!DA83</f>
        <v>1427515</v>
      </c>
      <c r="DA82" s="59"/>
    </row>
    <row r="83" spans="1:105">
      <c r="A83" s="60"/>
      <c r="B83" s="70"/>
      <c r="C83" s="63" t="s">
        <v>152</v>
      </c>
      <c r="D83" s="71" t="s">
        <v>247</v>
      </c>
      <c r="E83" s="56">
        <f>'R2地域間取引基本表'!E84</f>
        <v>0</v>
      </c>
      <c r="F83" s="56">
        <f>'R2地域間取引基本表'!F84</f>
        <v>0</v>
      </c>
      <c r="G83" s="56">
        <f>'R2地域間取引基本表'!G84</f>
        <v>0</v>
      </c>
      <c r="H83" s="56">
        <f>'R2地域間取引基本表'!H84</f>
        <v>0</v>
      </c>
      <c r="I83" s="56">
        <f>'R2地域間取引基本表'!I84</f>
        <v>0</v>
      </c>
      <c r="J83" s="56">
        <f>'R2地域間取引基本表'!J84</f>
        <v>0</v>
      </c>
      <c r="K83" s="56">
        <f>'R2地域間取引基本表'!K84</f>
        <v>0</v>
      </c>
      <c r="L83" s="56">
        <f>'R2地域間取引基本表'!L84</f>
        <v>0</v>
      </c>
      <c r="M83" s="56">
        <f>'R2地域間取引基本表'!M84</f>
        <v>0</v>
      </c>
      <c r="N83" s="56">
        <f>'R2地域間取引基本表'!N84</f>
        <v>0</v>
      </c>
      <c r="O83" s="56">
        <f>'R2地域間取引基本表'!O84</f>
        <v>0</v>
      </c>
      <c r="P83" s="56">
        <f>'R2地域間取引基本表'!P84</f>
        <v>0</v>
      </c>
      <c r="Q83" s="56">
        <f>'R2地域間取引基本表'!Q84</f>
        <v>0</v>
      </c>
      <c r="R83" s="56">
        <f>'R2地域間取引基本表'!R84</f>
        <v>0</v>
      </c>
      <c r="S83" s="56">
        <f>'R2地域間取引基本表'!S84</f>
        <v>0</v>
      </c>
      <c r="T83" s="56">
        <f>'R2地域間取引基本表'!T84</f>
        <v>0</v>
      </c>
      <c r="U83" s="56">
        <f>'R2地域間取引基本表'!U84</f>
        <v>0</v>
      </c>
      <c r="V83" s="56">
        <f>'R2地域間取引基本表'!V84</f>
        <v>0</v>
      </c>
      <c r="W83" s="56">
        <f>'R2地域間取引基本表'!W84</f>
        <v>0</v>
      </c>
      <c r="X83" s="56">
        <f>'R2地域間取引基本表'!X84</f>
        <v>0</v>
      </c>
      <c r="Y83" s="56">
        <f>'R2地域間取引基本表'!Y84</f>
        <v>0</v>
      </c>
      <c r="Z83" s="56">
        <f>'R2地域間取引基本表'!Z84</f>
        <v>0</v>
      </c>
      <c r="AA83" s="56">
        <f>'R2地域間取引基本表'!AA84</f>
        <v>0</v>
      </c>
      <c r="AB83" s="56">
        <f>'R2地域間取引基本表'!AB84</f>
        <v>0</v>
      </c>
      <c r="AC83" s="56">
        <f>'R2地域間取引基本表'!AC84</f>
        <v>0</v>
      </c>
      <c r="AD83" s="56">
        <f>'R2地域間取引基本表'!AD84</f>
        <v>0</v>
      </c>
      <c r="AE83" s="56">
        <f>'R2地域間取引基本表'!AE84</f>
        <v>0</v>
      </c>
      <c r="AF83" s="56">
        <f>'R2地域間取引基本表'!AF84</f>
        <v>0</v>
      </c>
      <c r="AG83" s="56">
        <f>'R2地域間取引基本表'!AG84</f>
        <v>0</v>
      </c>
      <c r="AH83" s="56">
        <f>'R2地域間取引基本表'!AH84</f>
        <v>0</v>
      </c>
      <c r="AI83" s="56">
        <f>'R2地域間取引基本表'!AI84</f>
        <v>0</v>
      </c>
      <c r="AJ83" s="56">
        <f>'R2地域間取引基本表'!AJ84</f>
        <v>0</v>
      </c>
      <c r="AK83" s="56">
        <f>'R2地域間取引基本表'!AK84</f>
        <v>0</v>
      </c>
      <c r="AL83" s="56">
        <f>'R2地域間取引基本表'!AL84</f>
        <v>0</v>
      </c>
      <c r="AM83" s="56">
        <f>'R2地域間取引基本表'!AM84</f>
        <v>0</v>
      </c>
      <c r="AN83" s="56">
        <f>'R2地域間取引基本表'!AN84</f>
        <v>0</v>
      </c>
      <c r="AO83" s="56">
        <f>'R2地域間取引基本表'!AO84</f>
        <v>0</v>
      </c>
      <c r="AP83" s="56">
        <f>'R2地域間取引基本表'!AP84</f>
        <v>0</v>
      </c>
      <c r="AQ83" s="56">
        <f>'R2地域間取引基本表'!AQ84</f>
        <v>0</v>
      </c>
      <c r="AR83" s="61">
        <f>'R2地域間取引基本表'!AR84</f>
        <v>0</v>
      </c>
      <c r="AS83" s="56">
        <f>'R2地域間取引基本表'!AS84</f>
        <v>54881</v>
      </c>
      <c r="AT83" s="56">
        <f>'R2地域間取引基本表'!AT84</f>
        <v>491</v>
      </c>
      <c r="AU83" s="56">
        <f>'R2地域間取引基本表'!AU84</f>
        <v>12022</v>
      </c>
      <c r="AV83" s="56">
        <f>'R2地域間取引基本表'!AV84</f>
        <v>4635</v>
      </c>
      <c r="AW83" s="56">
        <f>'R2地域間取引基本表'!AW84</f>
        <v>169863</v>
      </c>
      <c r="AX83" s="56">
        <f>'R2地域間取引基本表'!AX84</f>
        <v>8253</v>
      </c>
      <c r="AY83" s="56">
        <f>'R2地域間取引基本表'!AY84</f>
        <v>37745</v>
      </c>
      <c r="AZ83" s="56">
        <f>'R2地域間取引基本表'!AZ84</f>
        <v>22015</v>
      </c>
      <c r="BA83" s="56">
        <f>'R2地域間取引基本表'!BA84</f>
        <v>12093</v>
      </c>
      <c r="BB83" s="56">
        <f>'R2地域間取引基本表'!BB84</f>
        <v>29032</v>
      </c>
      <c r="BC83" s="56">
        <f>'R2地域間取引基本表'!BC84</f>
        <v>61801</v>
      </c>
      <c r="BD83" s="56">
        <f>'R2地域間取引基本表'!BD84</f>
        <v>102979</v>
      </c>
      <c r="BE83" s="56">
        <f>'R2地域間取引基本表'!BE84</f>
        <v>39203</v>
      </c>
      <c r="BF83" s="56">
        <f>'R2地域間取引基本表'!BF84</f>
        <v>56914</v>
      </c>
      <c r="BG83" s="56">
        <f>'R2地域間取引基本表'!BG84</f>
        <v>67211</v>
      </c>
      <c r="BH83" s="56">
        <f>'R2地域間取引基本表'!BH84</f>
        <v>86128</v>
      </c>
      <c r="BI83" s="56">
        <f>'R2地域間取引基本表'!BI84</f>
        <v>13235</v>
      </c>
      <c r="BJ83" s="56">
        <f>'R2地域間取引基本表'!BJ84</f>
        <v>8570</v>
      </c>
      <c r="BK83" s="56">
        <f>'R2地域間取引基本表'!BK84</f>
        <v>37154</v>
      </c>
      <c r="BL83" s="56">
        <f>'R2地域間取引基本表'!BL84</f>
        <v>12560</v>
      </c>
      <c r="BM83" s="56">
        <f>'R2地域間取引基本表'!BM84</f>
        <v>52809</v>
      </c>
      <c r="BN83" s="56">
        <f>'R2地域間取引基本表'!BN84</f>
        <v>17327</v>
      </c>
      <c r="BO83" s="56">
        <f>'R2地域間取引基本表'!BO84</f>
        <v>980754</v>
      </c>
      <c r="BP83" s="56">
        <f>'R2地域間取引基本表'!BP84</f>
        <v>72104</v>
      </c>
      <c r="BQ83" s="56">
        <f>'R2地域間取引基本表'!BQ84</f>
        <v>30047</v>
      </c>
      <c r="BR83" s="56">
        <f>'R2地域間取引基本表'!BR84</f>
        <v>44003</v>
      </c>
      <c r="BS83" s="56">
        <f>'R2地域間取引基本表'!BS84</f>
        <v>406075</v>
      </c>
      <c r="BT83" s="56">
        <f>'R2地域間取引基本表'!BT84</f>
        <v>339620</v>
      </c>
      <c r="BU83" s="56">
        <f>'R2地域間取引基本表'!BU84</f>
        <v>331455</v>
      </c>
      <c r="BV83" s="56">
        <f>'R2地域間取引基本表'!BV84</f>
        <v>156727</v>
      </c>
      <c r="BW83" s="56">
        <f>'R2地域間取引基本表'!BW84</f>
        <v>279685</v>
      </c>
      <c r="BX83" s="56">
        <f>'R2地域間取引基本表'!BX84</f>
        <v>15601</v>
      </c>
      <c r="BY83" s="56">
        <f>'R2地域間取引基本表'!BY84</f>
        <v>237820</v>
      </c>
      <c r="BZ83" s="56">
        <f>'R2地域間取引基本表'!BZ84</f>
        <v>205475</v>
      </c>
      <c r="CA83" s="56">
        <f>'R2地域間取引基本表'!CA84</f>
        <v>58261</v>
      </c>
      <c r="CB83" s="56">
        <f>'R2地域間取引基本表'!CB84</f>
        <v>282943</v>
      </c>
      <c r="CC83" s="56">
        <f>'R2地域間取引基本表'!CC84</f>
        <v>164379</v>
      </c>
      <c r="CD83" s="56">
        <f>'R2地域間取引基本表'!CD84</f>
        <v>699</v>
      </c>
      <c r="CE83" s="56">
        <f>'R2地域間取引基本表'!CE84</f>
        <v>0</v>
      </c>
      <c r="CF83" s="61">
        <f>'R2地域間取引基本表'!CF84</f>
        <v>4512569</v>
      </c>
      <c r="CG83" s="61">
        <f>'R2地域間取引基本表'!CG84</f>
        <v>4512569</v>
      </c>
      <c r="CH83" s="56">
        <f>'R2地域間取引基本表'!CH84</f>
        <v>0</v>
      </c>
      <c r="CI83" s="56">
        <f>'R2地域間取引基本表'!CI84</f>
        <v>0</v>
      </c>
      <c r="CJ83" s="56">
        <f>'R2地域間取引基本表'!CJ84</f>
        <v>0</v>
      </c>
      <c r="CK83" s="56">
        <f>'R2地域間取引基本表'!CK84</f>
        <v>0</v>
      </c>
      <c r="CL83" s="56">
        <f>'R2地域間取引基本表'!CL84</f>
        <v>0</v>
      </c>
      <c r="CM83" s="56">
        <f>'R2地域間取引基本表'!CM84</f>
        <v>0</v>
      </c>
      <c r="CN83" s="340"/>
      <c r="CO83" s="56">
        <f>'R2地域間取引基本表'!CP84</f>
        <v>0</v>
      </c>
      <c r="CP83" s="56">
        <f>'R2地域間取引基本表'!CQ84</f>
        <v>1737</v>
      </c>
      <c r="CQ83" s="56">
        <f>'R2地域間取引基本表'!CR84</f>
        <v>0</v>
      </c>
      <c r="CR83" s="56">
        <f>'R2地域間取引基本表'!CS84</f>
        <v>0</v>
      </c>
      <c r="CS83" s="56">
        <f>'R2地域間取引基本表'!CT84</f>
        <v>0</v>
      </c>
      <c r="CT83" s="56">
        <f>'R2地域間取引基本表'!CU84</f>
        <v>0</v>
      </c>
      <c r="CU83" s="341"/>
      <c r="CV83" s="61">
        <f>'R2地域間取引基本表'!CW84</f>
        <v>1737</v>
      </c>
      <c r="CW83" s="61">
        <f>'R2地域間取引基本表'!CX84</f>
        <v>1737</v>
      </c>
      <c r="CX83" s="56">
        <f>'R2地域間取引基本表'!CY84</f>
        <v>4234317</v>
      </c>
      <c r="CY83" s="342">
        <f>'R2地域間取引基本表'!CZ84</f>
        <v>-1203147</v>
      </c>
      <c r="CZ83" s="61">
        <f>'R2地域間取引基本表'!DA84</f>
        <v>7545476</v>
      </c>
      <c r="DA83" s="59"/>
    </row>
    <row r="84" spans="1:105">
      <c r="A84" s="60"/>
      <c r="B84" s="72"/>
      <c r="C84" s="72"/>
      <c r="D84" s="21" t="s">
        <v>60</v>
      </c>
      <c r="E84" s="76">
        <f>'R2地域間取引基本表'!E85</f>
        <v>48341.827557712102</v>
      </c>
      <c r="F84" s="67">
        <f>'R2地域間取引基本表'!F85</f>
        <v>1476.3166551242646</v>
      </c>
      <c r="G84" s="67">
        <f>'R2地域間取引基本表'!G85</f>
        <v>13790.122652361675</v>
      </c>
      <c r="H84" s="67">
        <f>'R2地域間取引基本表'!H85</f>
        <v>1099.671424566179</v>
      </c>
      <c r="I84" s="67">
        <f>'R2地域間取引基本表'!I85</f>
        <v>731877.95353105629</v>
      </c>
      <c r="J84" s="67">
        <f>'R2地域間取引基本表'!J85</f>
        <v>19613.652087175025</v>
      </c>
      <c r="K84" s="67">
        <f>'R2地域間取引基本表'!K85</f>
        <v>115943.72495375098</v>
      </c>
      <c r="L84" s="67">
        <f>'R2地域間取引基本表'!L85</f>
        <v>507269.48357471649</v>
      </c>
      <c r="M84" s="67">
        <f>'R2地域間取引基本表'!M85</f>
        <v>15550.272080299363</v>
      </c>
      <c r="N84" s="67">
        <f>'R2地域間取引基本表'!N85</f>
        <v>145669.89961516843</v>
      </c>
      <c r="O84" s="67">
        <f>'R2地域間取引基本表'!O85</f>
        <v>48821.608575967737</v>
      </c>
      <c r="P84" s="67">
        <f>'R2地域間取引基本表'!P85</f>
        <v>418280.47361277562</v>
      </c>
      <c r="Q84" s="67">
        <f>'R2地域間取引基本表'!Q85</f>
        <v>86703.241248581427</v>
      </c>
      <c r="R84" s="67">
        <f>'R2地域間取引基本表'!R85</f>
        <v>138324.15855507919</v>
      </c>
      <c r="S84" s="67">
        <f>'R2地域間取引基本表'!S85</f>
        <v>329877.44736070326</v>
      </c>
      <c r="T84" s="67">
        <f>'R2地域間取引基本表'!T85</f>
        <v>234660.74426364957</v>
      </c>
      <c r="U84" s="67">
        <f>'R2地域間取引基本表'!U85</f>
        <v>71078.38326468521</v>
      </c>
      <c r="V84" s="67">
        <f>'R2地域間取引基本表'!V85</f>
        <v>87520.01406614056</v>
      </c>
      <c r="W84" s="67">
        <f>'R2地域間取引基本表'!W85</f>
        <v>400322.25644269271</v>
      </c>
      <c r="X84" s="67">
        <f>'R2地域間取引基本表'!X85</f>
        <v>145791.82539791035</v>
      </c>
      <c r="Y84" s="67">
        <f>'R2地域間取引基本表'!Y85</f>
        <v>446406.28980018134</v>
      </c>
      <c r="Z84" s="67">
        <f>'R2地域間取引基本表'!Z85</f>
        <v>100027.87732427934</v>
      </c>
      <c r="AA84" s="67">
        <f>'R2地域間取引基本表'!AA85</f>
        <v>519747.77110170666</v>
      </c>
      <c r="AB84" s="67">
        <f>'R2地域間取引基本表'!AB85</f>
        <v>110935.95957359574</v>
      </c>
      <c r="AC84" s="67">
        <f>'R2地域間取引基本表'!AC85</f>
        <v>26081.71991699261</v>
      </c>
      <c r="AD84" s="67">
        <f>'R2地域間取引基本表'!AD85</f>
        <v>23002.545995325661</v>
      </c>
      <c r="AE84" s="67">
        <f>'R2地域間取引基本表'!AE85</f>
        <v>245245.08913449565</v>
      </c>
      <c r="AF84" s="67">
        <f>'R2地域間取引基本表'!AF85</f>
        <v>115000.47250570913</v>
      </c>
      <c r="AG84" s="67">
        <f>'R2地域間取引基本表'!AG85</f>
        <v>88950.224872394043</v>
      </c>
      <c r="AH84" s="67">
        <f>'R2地域間取引基本表'!AH85</f>
        <v>200196.40588855802</v>
      </c>
      <c r="AI84" s="67">
        <f>'R2地域間取引基本表'!AI85</f>
        <v>171209.2154640941</v>
      </c>
      <c r="AJ84" s="67">
        <f>'R2地域間取引基本表'!AJ85</f>
        <v>116750.22396161717</v>
      </c>
      <c r="AK84" s="67">
        <f>'R2地域間取引基本表'!AK85</f>
        <v>154721.24194340105</v>
      </c>
      <c r="AL84" s="67">
        <f>'R2地域間取引基本表'!AL85</f>
        <v>520784.84488404437</v>
      </c>
      <c r="AM84" s="67">
        <f>'R2地域間取引基本表'!AM85</f>
        <v>25611.280806711911</v>
      </c>
      <c r="AN84" s="67">
        <f>'R2地域間取引基本表'!AN85</f>
        <v>290845.93191970652</v>
      </c>
      <c r="AO84" s="67">
        <f>'R2地域間取引基本表'!AO85</f>
        <v>267800.84704933345</v>
      </c>
      <c r="AP84" s="67">
        <f>'R2地域間取引基本表'!AP85</f>
        <v>30777.815038032313</v>
      </c>
      <c r="AQ84" s="67">
        <f>'R2地域間取引基本表'!AQ85</f>
        <v>14066.889271072381</v>
      </c>
      <c r="AR84" s="68">
        <f>'R2地域間取引基本表'!AR85</f>
        <v>7030175.7233713698</v>
      </c>
      <c r="AS84" s="67">
        <f>'R2地域間取引基本表'!AS85</f>
        <v>5469109.8429617658</v>
      </c>
      <c r="AT84" s="67">
        <f>'R2地域間取引基本表'!AT85</f>
        <v>313338.81393844483</v>
      </c>
      <c r="AU84" s="67">
        <f>'R2地域間取引基本表'!AU85</f>
        <v>577670.99104450538</v>
      </c>
      <c r="AV84" s="67">
        <f>'R2地域間取引基本表'!AV85</f>
        <v>215828.76923437449</v>
      </c>
      <c r="AW84" s="67">
        <f>'R2地域間取引基本表'!AW85</f>
        <v>22579482.955757659</v>
      </c>
      <c r="AX84" s="67">
        <f>'R2地域間取引基本表'!AX85</f>
        <v>1575818.7780503901</v>
      </c>
      <c r="AY84" s="67">
        <f>'R2地域間取引基本表'!AY85</f>
        <v>6736337.9569448577</v>
      </c>
      <c r="AZ84" s="67">
        <f>'R2地域間取引基本表'!AZ85</f>
        <v>16999223.603141185</v>
      </c>
      <c r="BA84" s="67">
        <f>'R2地域間取引基本表'!BA85</f>
        <v>7840763.1162018841</v>
      </c>
      <c r="BB84" s="67">
        <f>'R2地域間取引基本表'!BB85</f>
        <v>7241378.8351741415</v>
      </c>
      <c r="BC84" s="67">
        <f>'R2地域間取引基本表'!BC85</f>
        <v>3096048.5640903274</v>
      </c>
      <c r="BD84" s="67">
        <f>'R2地域間取引基本表'!BD85</f>
        <v>13230740.915717794</v>
      </c>
      <c r="BE84" s="67">
        <f>'R2地域間取引基本表'!BE85</f>
        <v>6221509.772774118</v>
      </c>
      <c r="BF84" s="67">
        <f>'R2地域間取引基本表'!BF85</f>
        <v>5475483.4717393285</v>
      </c>
      <c r="BG84" s="67">
        <f>'R2地域間取引基本表'!BG85</f>
        <v>4601717.7815537872</v>
      </c>
      <c r="BH84" s="67">
        <f>'R2地域間取引基本表'!BH85</f>
        <v>7727987.7058910737</v>
      </c>
      <c r="BI84" s="67">
        <f>'R2地域間取引基本表'!BI85</f>
        <v>3117754.0238580685</v>
      </c>
      <c r="BJ84" s="67">
        <f>'R2地域間取引基本表'!BJ85</f>
        <v>7939149.896927827</v>
      </c>
      <c r="BK84" s="67">
        <f>'R2地域間取引基本表'!BK85</f>
        <v>8906026.228621887</v>
      </c>
      <c r="BL84" s="67">
        <f>'R2地域間取引基本表'!BL85</f>
        <v>2843338.8852843461</v>
      </c>
      <c r="BM84" s="67">
        <f>'R2地域間取引基本表'!BM85</f>
        <v>34628080.4805208</v>
      </c>
      <c r="BN84" s="67">
        <f>'R2地域間取引基本表'!BN85</f>
        <v>4194095.0822597197</v>
      </c>
      <c r="BO84" s="67">
        <f>'R2地域間取引基本表'!BO85</f>
        <v>33475908.703245725</v>
      </c>
      <c r="BP84" s="67">
        <f>'R2地域間取引基本表'!BP85</f>
        <v>12167978.202240283</v>
      </c>
      <c r="BQ84" s="67">
        <f>'R2地域間取引基本表'!BQ85</f>
        <v>2247254.0801369236</v>
      </c>
      <c r="BR84" s="67">
        <f>'R2地域間取引基本表'!BR85</f>
        <v>1996475.9869906728</v>
      </c>
      <c r="BS84" s="67">
        <f>'R2地域間取引基本表'!BS85</f>
        <v>26396550.036429856</v>
      </c>
      <c r="BT84" s="67">
        <f>'R2地域間取引基本表'!BT85</f>
        <v>12797028.482601129</v>
      </c>
      <c r="BU84" s="67">
        <f>'R2地域間取引基本表'!BU85</f>
        <v>16874202.904299319</v>
      </c>
      <c r="BV84" s="67">
        <f>'R2地域間取引基本表'!BV85</f>
        <v>13922132.242471363</v>
      </c>
      <c r="BW84" s="67">
        <f>'R2地域間取引基本表'!BW85</f>
        <v>29777052.119586881</v>
      </c>
      <c r="BX84" s="67">
        <f>'R2地域間取引基本表'!BX85</f>
        <v>11870644.661411686</v>
      </c>
      <c r="BY84" s="67">
        <f>'R2地域間取引基本表'!BY85</f>
        <v>13529286.505987056</v>
      </c>
      <c r="BZ84" s="67">
        <f>'R2地域間取引基本表'!BZ85</f>
        <v>27373031.083343133</v>
      </c>
      <c r="CA84" s="67">
        <f>'R2地域間取引基本表'!CA85</f>
        <v>1738807.2017393622</v>
      </c>
      <c r="CB84" s="67">
        <f>'R2地域間取引基本表'!CB85</f>
        <v>33015710.414562445</v>
      </c>
      <c r="CC84" s="67">
        <f>'R2地域間取引基本表'!CC85</f>
        <v>16742341.966034202</v>
      </c>
      <c r="CD84" s="67">
        <f>'R2地域間取引基本表'!CD85</f>
        <v>1398889.2495045899</v>
      </c>
      <c r="CE84" s="67">
        <f>'R2地域間取引基本表'!CE85</f>
        <v>2624793.8908989984</v>
      </c>
      <c r="CF84" s="68">
        <f>'R2地域間取引基本表'!CF85</f>
        <v>429478974.20317203</v>
      </c>
      <c r="CG84" s="68">
        <f>'R2地域間取引基本表'!CG85</f>
        <v>436509149.9265433</v>
      </c>
      <c r="CH84" s="67">
        <f>'R2地域間取引基本表'!CH85</f>
        <v>159676.49105612459</v>
      </c>
      <c r="CI84" s="67">
        <f>'R2地域間取引基本表'!CI85</f>
        <v>3515371.837696834</v>
      </c>
      <c r="CJ84" s="67">
        <f>'R2地域間取引基本表'!CJ85</f>
        <v>137537.57057577153</v>
      </c>
      <c r="CK84" s="67">
        <f>'R2地域間取引基本表'!CK85</f>
        <v>98228.838902392017</v>
      </c>
      <c r="CL84" s="67">
        <f>'R2地域間取引基本表'!CL85</f>
        <v>1122254.4703683851</v>
      </c>
      <c r="CM84" s="67">
        <f>'R2地域間取引基本表'!CM85</f>
        <v>-23090.931970874808</v>
      </c>
      <c r="CN84" s="347"/>
      <c r="CO84" s="67">
        <f>'R2地域間取引基本表'!CP85</f>
        <v>8814528.6219149083</v>
      </c>
      <c r="CP84" s="67">
        <f>'R2地域間取引基本表'!CQ85</f>
        <v>278285564.75720745</v>
      </c>
      <c r="CQ84" s="67">
        <f>'R2地域間取引基本表'!CR85</f>
        <v>109600925.03032833</v>
      </c>
      <c r="CR84" s="67">
        <f>'R2地域間取引基本表'!CS85</f>
        <v>30645313.486043859</v>
      </c>
      <c r="CS84" s="67">
        <f>'R2地域間取引基本表'!CT85</f>
        <v>118648010.34362003</v>
      </c>
      <c r="CT84" s="67">
        <f>'R2地域間取引基本表'!CU85</f>
        <v>-869978.44228646962</v>
      </c>
      <c r="CU84" s="348"/>
      <c r="CV84" s="68">
        <f>'R2地域間取引基本表'!CW85</f>
        <v>545124363.79682803</v>
      </c>
      <c r="CW84" s="68">
        <f>'R2地域間取引基本表'!CX85</f>
        <v>550134342.07345665</v>
      </c>
      <c r="CX84" s="67">
        <f>'R2地域間取引基本表'!CY85</f>
        <v>79903574</v>
      </c>
      <c r="CY84" s="349">
        <f>'R2地域間取引基本表'!CZ85</f>
        <v>-89286147</v>
      </c>
      <c r="CZ84" s="68">
        <f>'R2地域間取引基本表'!DA85</f>
        <v>977260919</v>
      </c>
      <c r="DA84" s="59"/>
    </row>
    <row r="85" spans="1:105">
      <c r="A85" s="73"/>
      <c r="B85" s="74"/>
      <c r="C85" s="74"/>
      <c r="D85" s="75" t="s">
        <v>84</v>
      </c>
      <c r="E85" s="76">
        <f>'R2地域間取引基本表'!E86</f>
        <v>92816.000000000015</v>
      </c>
      <c r="F85" s="67">
        <f>'R2地域間取引基本表'!F86</f>
        <v>3298</v>
      </c>
      <c r="G85" s="67">
        <f>'R2地域間取引基本表'!G86</f>
        <v>25500.999999999996</v>
      </c>
      <c r="H85" s="67">
        <f>'R2地域間取引基本表'!H86</f>
        <v>2910</v>
      </c>
      <c r="I85" s="67">
        <f>'R2地域間取引基本表'!I86</f>
        <v>1389998</v>
      </c>
      <c r="J85" s="67">
        <f>'R2地域間取引基本表'!J86</f>
        <v>49991.000000000007</v>
      </c>
      <c r="K85" s="67">
        <f>'R2地域間取引基本表'!K86</f>
        <v>236404</v>
      </c>
      <c r="L85" s="67">
        <f>'R2地域間取引基本表'!L86</f>
        <v>1080929</v>
      </c>
      <c r="M85" s="67">
        <f>'R2地域間取引基本表'!M86</f>
        <v>100799.00000000001</v>
      </c>
      <c r="N85" s="67">
        <f>'R2地域間取引基本表'!N86</f>
        <v>285279</v>
      </c>
      <c r="O85" s="67">
        <f>'R2地域間取引基本表'!O86</f>
        <v>139855</v>
      </c>
      <c r="P85" s="67">
        <f>'R2地域間取引基本表'!P86</f>
        <v>1693315</v>
      </c>
      <c r="Q85" s="67">
        <f>'R2地域間取引基本表'!Q86</f>
        <v>196120</v>
      </c>
      <c r="R85" s="67">
        <f>'R2地域間取引基本表'!R86</f>
        <v>345339</v>
      </c>
      <c r="S85" s="67">
        <f>'R2地域間取引基本表'!S86</f>
        <v>735591</v>
      </c>
      <c r="T85" s="67">
        <f>'R2地域間取引基本表'!T86</f>
        <v>503932.00000000006</v>
      </c>
      <c r="U85" s="67">
        <f>'R2地域間取引基本表'!U86</f>
        <v>137996</v>
      </c>
      <c r="V85" s="67">
        <f>'R2地域間取引基本表'!V86</f>
        <v>181308</v>
      </c>
      <c r="W85" s="67">
        <f>'R2地域間取引基本表'!W86</f>
        <v>791143</v>
      </c>
      <c r="X85" s="67">
        <f>'R2地域間取引基本表'!X86</f>
        <v>289281</v>
      </c>
      <c r="Y85" s="67">
        <f>'R2地域間取引基本表'!Y86</f>
        <v>833479</v>
      </c>
      <c r="Z85" s="67">
        <f>'R2地域間取引基本表'!Z86</f>
        <v>219911</v>
      </c>
      <c r="AA85" s="67">
        <f>'R2地域間取引基本表'!AA86</f>
        <v>1149224</v>
      </c>
      <c r="AB85" s="67">
        <f>'R2地域間取引基本表'!AB86</f>
        <v>824824.99999999988</v>
      </c>
      <c r="AC85" s="67">
        <f>'R2地域間取引基本表'!AC86</f>
        <v>104307</v>
      </c>
      <c r="AD85" s="67">
        <f>'R2地域間取引基本表'!AD86</f>
        <v>78113.999999999985</v>
      </c>
      <c r="AE85" s="67">
        <f>'R2地域間取引基本表'!AE86</f>
        <v>895444</v>
      </c>
      <c r="AF85" s="67">
        <f>'R2地域間取引基本表'!AF86</f>
        <v>439996</v>
      </c>
      <c r="AG85" s="67">
        <f>'R2地域間取引基本表'!AG86</f>
        <v>650401.99999999988</v>
      </c>
      <c r="AH85" s="67">
        <f>'R2地域間取引基本表'!AH86</f>
        <v>639775</v>
      </c>
      <c r="AI85" s="67">
        <f>'R2地域間取引基本表'!AI86</f>
        <v>527126</v>
      </c>
      <c r="AJ85" s="67">
        <f>'R2地域間取引基本表'!AJ86</f>
        <v>406153.99999999994</v>
      </c>
      <c r="AK85" s="67">
        <f>'R2地域間取引基本表'!AK86</f>
        <v>499706</v>
      </c>
      <c r="AL85" s="67">
        <f>'R2地域間取引基本表'!AL86</f>
        <v>1265003</v>
      </c>
      <c r="AM85" s="67">
        <f>'R2地域間取引基本表'!AM86</f>
        <v>71910</v>
      </c>
      <c r="AN85" s="67">
        <f>'R2地域間取引基本表'!AN86</f>
        <v>812798</v>
      </c>
      <c r="AO85" s="67">
        <f>'R2地域間取引基本表'!AO86</f>
        <v>677142</v>
      </c>
      <c r="AP85" s="67">
        <f>'R2地域間取引基本表'!AP86</f>
        <v>54569</v>
      </c>
      <c r="AQ85" s="67">
        <f>'R2地域間取引基本表'!AQ86</f>
        <v>66572</v>
      </c>
      <c r="AR85" s="68">
        <f>'R2地域間取引基本表'!AR86</f>
        <v>18498262</v>
      </c>
      <c r="AS85" s="67">
        <f>'R2地域間取引基本表'!AS86</f>
        <v>5580011</v>
      </c>
      <c r="AT85" s="67">
        <f>'R2地域間取引基本表'!AT86</f>
        <v>316099.99999999994</v>
      </c>
      <c r="AU85" s="67">
        <f>'R2地域間取引基本表'!AU86</f>
        <v>590495.99999999988</v>
      </c>
      <c r="AV85" s="67">
        <f>'R2地域間取引基本表'!AV86</f>
        <v>217841.00000000003</v>
      </c>
      <c r="AW85" s="67">
        <f>'R2地域間取引基本表'!AW86</f>
        <v>23067016.999999996</v>
      </c>
      <c r="AX85" s="67">
        <f>'R2地域間取引基本表'!AX86</f>
        <v>1604205.9999999998</v>
      </c>
      <c r="AY85" s="67">
        <f>'R2地域間取引基本表'!AY86</f>
        <v>6858560.9999999991</v>
      </c>
      <c r="AZ85" s="67">
        <f>'R2地域間取引基本表'!AZ86</f>
        <v>17474934.000000004</v>
      </c>
      <c r="BA85" s="67">
        <f>'R2地域間取引基本表'!BA86</f>
        <v>7855748</v>
      </c>
      <c r="BB85" s="67">
        <f>'R2地域間取引基本表'!BB86</f>
        <v>7432396.0000000019</v>
      </c>
      <c r="BC85" s="67">
        <f>'R2地域間取引基本表'!BC86</f>
        <v>3145487.0000000005</v>
      </c>
      <c r="BD85" s="67">
        <f>'R2地域間取引基本表'!BD86</f>
        <v>13653832.999999998</v>
      </c>
      <c r="BE85" s="67">
        <f>'R2地域間取引基本表'!BE86</f>
        <v>6308831.9999999972</v>
      </c>
      <c r="BF85" s="67">
        <f>'R2地域間取引基本表'!BF86</f>
        <v>5637428.9999999991</v>
      </c>
      <c r="BG85" s="67">
        <f>'R2地域間取引基本表'!BG86</f>
        <v>4840791.9999999991</v>
      </c>
      <c r="BH85" s="67">
        <f>'R2地域間取引基本表'!BH86</f>
        <v>8006354.0000000009</v>
      </c>
      <c r="BI85" s="67">
        <f>'R2地域間取引基本表'!BI86</f>
        <v>3197619.9999999995</v>
      </c>
      <c r="BJ85" s="67">
        <f>'R2地域間取引基本表'!BJ86</f>
        <v>8087277.9999999981</v>
      </c>
      <c r="BK85" s="67">
        <f>'R2地域間取引基本表'!BK86</f>
        <v>9183777.9999999981</v>
      </c>
      <c r="BL85" s="67">
        <f>'R2地域間取引基本表'!BL86</f>
        <v>2899353.9999999991</v>
      </c>
      <c r="BM85" s="67">
        <f>'R2地域間取引基本表'!BM86</f>
        <v>35479706.999999985</v>
      </c>
      <c r="BN85" s="67">
        <f>'R2地域間取引基本表'!BN86</f>
        <v>4275361</v>
      </c>
      <c r="BO85" s="67">
        <f>'R2地域間取引基本表'!BO86</f>
        <v>34183740.999999993</v>
      </c>
      <c r="BP85" s="67">
        <f>'R2地域間取引基本表'!BP86</f>
        <v>12223357.000000002</v>
      </c>
      <c r="BQ85" s="67">
        <f>'R2地域間取引基本表'!BQ86</f>
        <v>2266087.9999999995</v>
      </c>
      <c r="BR85" s="67">
        <f>'R2地域間取引基本表'!BR86</f>
        <v>2020380.0000000002</v>
      </c>
      <c r="BS85" s="67">
        <f>'R2地域間取引基本表'!BS86</f>
        <v>26567903</v>
      </c>
      <c r="BT85" s="67">
        <f>'R2地域間取引基本表'!BT86</f>
        <v>12853651</v>
      </c>
      <c r="BU85" s="67">
        <f>'R2地域間取引基本表'!BU86</f>
        <v>16905092</v>
      </c>
      <c r="BV85" s="67">
        <f>'R2地域間取引基本表'!BV86</f>
        <v>14062758</v>
      </c>
      <c r="BW85" s="67">
        <f>'R2地域間取引基本表'!BW86</f>
        <v>29911909.999999996</v>
      </c>
      <c r="BX85" s="67">
        <f>'R2地域間取引基本表'!BX86</f>
        <v>11960221.000000002</v>
      </c>
      <c r="BY85" s="67">
        <f>'R2地域間取引基本表'!BY86</f>
        <v>13654113.000000002</v>
      </c>
      <c r="BZ85" s="67">
        <f>'R2地域間取引基本表'!BZ86</f>
        <v>28015264.000000007</v>
      </c>
      <c r="CA85" s="67">
        <f>'R2地域間取引基本表'!CA86</f>
        <v>1755541</v>
      </c>
      <c r="CB85" s="67">
        <f>'R2地域間取引基本表'!CB86</f>
        <v>33349553.999999996</v>
      </c>
      <c r="CC85" s="67">
        <f>'R2地域間取引基本表'!CC86</f>
        <v>17032748.999999996</v>
      </c>
      <c r="CD85" s="67">
        <f>'R2地域間取引基本表'!CD86</f>
        <v>1427515</v>
      </c>
      <c r="CE85" s="67">
        <f>'R2地域間取引基本表'!CE86</f>
        <v>2640607</v>
      </c>
      <c r="CF85" s="68">
        <f>'R2地域間取引基本表'!CF86</f>
        <v>436543579.00000012</v>
      </c>
      <c r="CG85" s="68">
        <f>'R2地域間取引基本表'!CG86</f>
        <v>455041841</v>
      </c>
      <c r="CH85" s="67">
        <f>'R2地域間取引基本表'!CH86</f>
        <v>344192</v>
      </c>
      <c r="CI85" s="67">
        <f>'R2地域間取引基本表'!CI86</f>
        <v>11353034</v>
      </c>
      <c r="CJ85" s="67">
        <f>'R2地域間取引基本表'!CJ86</f>
        <v>4529139</v>
      </c>
      <c r="CK85" s="67">
        <f>'R2地域間取引基本表'!CK86</f>
        <v>960215</v>
      </c>
      <c r="CL85" s="67">
        <f>'R2地域間取引基本表'!CL86</f>
        <v>4198221</v>
      </c>
      <c r="CM85" s="67">
        <f>'R2地域間取引基本表'!CM86</f>
        <v>-59471.999999999993</v>
      </c>
      <c r="CN85" s="347"/>
      <c r="CO85" s="67">
        <f>'R2地域間取引基本表'!CP86</f>
        <v>8984676</v>
      </c>
      <c r="CP85" s="67">
        <f>'R2地域間取引基本表'!CQ86</f>
        <v>282010944</v>
      </c>
      <c r="CQ85" s="67">
        <f>'R2地域間取引基本表'!CR86</f>
        <v>109650300</v>
      </c>
      <c r="CR85" s="67">
        <f>'R2地域間取引基本表'!CS86</f>
        <v>30805018</v>
      </c>
      <c r="CS85" s="67">
        <f>'R2地域間取引基本表'!CT86</f>
        <v>120358939.00000003</v>
      </c>
      <c r="CT85" s="67">
        <f>'R2地域間取引基本表'!CU86</f>
        <v>-908340</v>
      </c>
      <c r="CU85" s="348"/>
      <c r="CV85" s="68">
        <f>'R2地域間取引基本表'!CW86</f>
        <v>550901537</v>
      </c>
      <c r="CW85" s="68">
        <f>'R2地域間取引基本表'!CX86</f>
        <v>572226866</v>
      </c>
      <c r="CX85" s="67">
        <f>'R2地域間取引基本表'!CY86</f>
        <v>82473054</v>
      </c>
      <c r="CY85" s="349">
        <f>'R2地域間取引基本表'!CZ86</f>
        <v>-93198877</v>
      </c>
      <c r="CZ85" s="68">
        <f>'R2地域間取引基本表'!DA86</f>
        <v>1016542884</v>
      </c>
      <c r="DA85" s="59"/>
    </row>
    <row r="86" spans="1:105">
      <c r="A86" s="77" t="s">
        <v>85</v>
      </c>
      <c r="B86" s="16"/>
      <c r="C86" s="16">
        <v>55</v>
      </c>
      <c r="D86" s="88" t="s">
        <v>86</v>
      </c>
      <c r="E86" s="83">
        <f>'R2地域間取引基本表'!E87</f>
        <v>311</v>
      </c>
      <c r="F86" s="84">
        <f>'R2地域間取引基本表'!F87</f>
        <v>130</v>
      </c>
      <c r="G86" s="84">
        <f>'R2地域間取引基本表'!G87</f>
        <v>1294</v>
      </c>
      <c r="H86" s="84">
        <f>'R2地域間取引基本表'!H87</f>
        <v>89</v>
      </c>
      <c r="I86" s="84">
        <f>'R2地域間取引基本表'!I87</f>
        <v>11957</v>
      </c>
      <c r="J86" s="84">
        <f>'R2地域間取引基本表'!J87</f>
        <v>684</v>
      </c>
      <c r="K86" s="84">
        <f>'R2地域間取引基本表'!K87</f>
        <v>4155</v>
      </c>
      <c r="L86" s="84">
        <f>'R2地域間取引基本表'!L87</f>
        <v>14942</v>
      </c>
      <c r="M86" s="84">
        <f>'R2地域間取引基本表'!M87</f>
        <v>380</v>
      </c>
      <c r="N86" s="84">
        <f>'R2地域間取引基本表'!N87</f>
        <v>6911</v>
      </c>
      <c r="O86" s="84">
        <f>'R2地域間取引基本表'!O87</f>
        <v>3240</v>
      </c>
      <c r="P86" s="84">
        <f>'R2地域間取引基本表'!P87</f>
        <v>9751</v>
      </c>
      <c r="Q86" s="84">
        <f>'R2地域間取引基本表'!Q87</f>
        <v>925</v>
      </c>
      <c r="R86" s="84">
        <f>'R2地域間取引基本表'!R87</f>
        <v>6213</v>
      </c>
      <c r="S86" s="84">
        <f>'R2地域間取引基本表'!S87</f>
        <v>12941</v>
      </c>
      <c r="T86" s="84">
        <f>'R2地域間取引基本表'!T87</f>
        <v>6792</v>
      </c>
      <c r="U86" s="84">
        <f>'R2地域間取引基本表'!U87</f>
        <v>2101</v>
      </c>
      <c r="V86" s="84">
        <f>'R2地域間取引基本表'!V87</f>
        <v>2281</v>
      </c>
      <c r="W86" s="84">
        <f>'R2地域間取引基本表'!W87</f>
        <v>12605</v>
      </c>
      <c r="X86" s="84">
        <f>'R2地域間取引基本表'!X87</f>
        <v>4886</v>
      </c>
      <c r="Y86" s="84">
        <f>'R2地域間取引基本表'!Y87</f>
        <v>7373</v>
      </c>
      <c r="Z86" s="84">
        <f>'R2地域間取引基本表'!Z87</f>
        <v>4927</v>
      </c>
      <c r="AA86" s="84">
        <f>'R2地域間取引基本表'!AA87</f>
        <v>26785</v>
      </c>
      <c r="AB86" s="84">
        <f>'R2地域間取引基本表'!AB87</f>
        <v>6558</v>
      </c>
      <c r="AC86" s="84">
        <f>'R2地域間取引基本表'!AC87</f>
        <v>1527</v>
      </c>
      <c r="AD86" s="84">
        <f>'R2地域間取引基本表'!AD87</f>
        <v>3805</v>
      </c>
      <c r="AE86" s="84">
        <f>'R2地域間取引基本表'!AE87</f>
        <v>39921</v>
      </c>
      <c r="AF86" s="84">
        <f>'R2地域間取引基本表'!AF87</f>
        <v>28854</v>
      </c>
      <c r="AG86" s="84">
        <f>'R2地域間取引基本表'!AG87</f>
        <v>6048</v>
      </c>
      <c r="AH86" s="84">
        <f>'R2地域間取引基本表'!AH87</f>
        <v>18649</v>
      </c>
      <c r="AI86" s="84">
        <f>'R2地域間取引基本表'!AI87</f>
        <v>6175</v>
      </c>
      <c r="AJ86" s="84">
        <f>'R2地域間取引基本表'!AJ87</f>
        <v>13075</v>
      </c>
      <c r="AK86" s="84">
        <f>'R2地域間取引基本表'!AK87</f>
        <v>6000</v>
      </c>
      <c r="AL86" s="84">
        <f>'R2地域間取引基本表'!AL87</f>
        <v>24960</v>
      </c>
      <c r="AM86" s="84">
        <f>'R2地域間取引基本表'!AM87</f>
        <v>6606</v>
      </c>
      <c r="AN86" s="84">
        <f>'R2地域間取引基本表'!AN87</f>
        <v>18545</v>
      </c>
      <c r="AO86" s="84">
        <f>'R2地域間取引基本表'!AO87</f>
        <v>21421</v>
      </c>
      <c r="AP86" s="84">
        <f>'R2地域間取引基本表'!AP87</f>
        <v>0</v>
      </c>
      <c r="AQ86" s="84">
        <f>'R2地域間取引基本表'!AQ87</f>
        <v>375</v>
      </c>
      <c r="AR86" s="57">
        <f>'R2地域間取引基本表'!AR87</f>
        <v>344192</v>
      </c>
      <c r="AS86" s="84">
        <f>'R2地域間取引基本表'!AS87</f>
        <v>21264</v>
      </c>
      <c r="AT86" s="84">
        <f>'R2地域間取引基本表'!AT87</f>
        <v>8412</v>
      </c>
      <c r="AU86" s="84">
        <f>'R2地域間取引基本表'!AU87</f>
        <v>36332</v>
      </c>
      <c r="AV86" s="84">
        <f>'R2地域間取引基本表'!AV87</f>
        <v>11135</v>
      </c>
      <c r="AW86" s="84">
        <f>'R2地域間取引基本表'!AW87</f>
        <v>186995</v>
      </c>
      <c r="AX86" s="84">
        <f>'R2地域間取引基本表'!AX87</f>
        <v>24858</v>
      </c>
      <c r="AY86" s="84">
        <f>'R2地域間取引基本表'!AY87</f>
        <v>111799</v>
      </c>
      <c r="AZ86" s="84">
        <f>'R2地域間取引基本表'!AZ87</f>
        <v>219094</v>
      </c>
      <c r="BA86" s="84">
        <f>'R2地域間取引基本表'!BA87</f>
        <v>26512</v>
      </c>
      <c r="BB86" s="84">
        <f>'R2地域間取引基本表'!BB87</f>
        <v>175410</v>
      </c>
      <c r="BC86" s="84">
        <f>'R2地域間取引基本表'!BC87</f>
        <v>75236</v>
      </c>
      <c r="BD86" s="84">
        <f>'R2地域間取引基本表'!BD87</f>
        <v>91549</v>
      </c>
      <c r="BE86" s="84">
        <f>'R2地域間取引基本表'!BE87</f>
        <v>51256</v>
      </c>
      <c r="BF86" s="84">
        <f>'R2地域間取引基本表'!BF87</f>
        <v>119620</v>
      </c>
      <c r="BG86" s="84">
        <f>'R2地域間取引基本表'!BG87</f>
        <v>96691</v>
      </c>
      <c r="BH86" s="84">
        <f>'R2地域間取引基本表'!BH87</f>
        <v>164980</v>
      </c>
      <c r="BI86" s="84">
        <f>'R2地域間取引基本表'!BI87</f>
        <v>67078</v>
      </c>
      <c r="BJ86" s="84">
        <f>'R2地域間取引基本表'!BJ87</f>
        <v>137925</v>
      </c>
      <c r="BK86" s="84">
        <f>'R2地域間取引基本表'!BK87</f>
        <v>150989</v>
      </c>
      <c r="BL86" s="84">
        <f>'R2地域間取引基本表'!BL87</f>
        <v>56698</v>
      </c>
      <c r="BM86" s="84">
        <f>'R2地域間取引基本表'!BM87</f>
        <v>241248</v>
      </c>
      <c r="BN86" s="84">
        <f>'R2地域間取引基本表'!BN87</f>
        <v>106859</v>
      </c>
      <c r="BO86" s="84">
        <f>'R2地域間取引基本表'!BO87</f>
        <v>808854</v>
      </c>
      <c r="BP86" s="84">
        <f>'R2地域間取引基本表'!BP87</f>
        <v>117696</v>
      </c>
      <c r="BQ86" s="84">
        <f>'R2地域間取引基本表'!BQ87</f>
        <v>37906</v>
      </c>
      <c r="BR86" s="84">
        <f>'R2地域間取引基本表'!BR87</f>
        <v>99672</v>
      </c>
      <c r="BS86" s="84">
        <f>'R2地域間取引基本表'!BS87</f>
        <v>1278222</v>
      </c>
      <c r="BT86" s="84">
        <f>'R2地域間取引基本表'!BT87</f>
        <v>847550</v>
      </c>
      <c r="BU86" s="84">
        <f>'R2地域間取引基本表'!BU87</f>
        <v>167989</v>
      </c>
      <c r="BV86" s="84">
        <f>'R2地域間取引基本表'!BV87</f>
        <v>372109</v>
      </c>
      <c r="BW86" s="84">
        <f>'R2地域間取引基本表'!BW87</f>
        <v>459101</v>
      </c>
      <c r="BX86" s="84">
        <f>'R2地域間取引基本表'!BX87</f>
        <v>406311</v>
      </c>
      <c r="BY86" s="84">
        <f>'R2地域間取引基本表'!BY87</f>
        <v>164561</v>
      </c>
      <c r="BZ86" s="84">
        <f>'R2地域間取引基本表'!BZ87</f>
        <v>590179</v>
      </c>
      <c r="CA86" s="84">
        <f>'R2地域間取引基本表'!CA87</f>
        <v>160741</v>
      </c>
      <c r="CB86" s="84">
        <f>'R2地域間取引基本表'!CB87</f>
        <v>727618</v>
      </c>
      <c r="CC86" s="84">
        <f>'R2地域間取引基本表'!CC87</f>
        <v>549148</v>
      </c>
      <c r="CD86" s="84">
        <f>'R2地域間取引基本表'!CD87</f>
        <v>0</v>
      </c>
      <c r="CE86" s="84">
        <f>'R2地域間取引基本表'!CE87</f>
        <v>15079</v>
      </c>
      <c r="CF86" s="57">
        <f>'R2地域間取引基本表'!CF87</f>
        <v>8984676</v>
      </c>
      <c r="CG86" s="57">
        <f>'R2地域間取引基本表'!CG87</f>
        <v>9328868</v>
      </c>
      <c r="CH86" s="78"/>
      <c r="CI86" s="78"/>
      <c r="CJ86" s="78"/>
      <c r="CK86" s="78"/>
      <c r="CL86" s="78"/>
      <c r="CM86" s="78"/>
      <c r="CN86" s="78"/>
      <c r="CO86" s="78"/>
      <c r="CP86" s="78"/>
      <c r="CQ86" s="78"/>
      <c r="CR86" s="78"/>
      <c r="CS86" s="78"/>
      <c r="CT86" s="78"/>
      <c r="CU86" s="78"/>
      <c r="CV86" s="78"/>
      <c r="CW86" s="78"/>
      <c r="CX86" s="78"/>
      <c r="CY86" s="78"/>
      <c r="CZ86" s="78"/>
    </row>
    <row r="87" spans="1:105">
      <c r="A87" s="79" t="s">
        <v>87</v>
      </c>
      <c r="B87" s="16"/>
      <c r="C87" s="16">
        <v>56</v>
      </c>
      <c r="D87" s="88" t="s">
        <v>88</v>
      </c>
      <c r="E87" s="58">
        <f>'R2地域間取引基本表'!E88</f>
        <v>24640</v>
      </c>
      <c r="F87" s="56">
        <f>'R2地域間取引基本表'!F88</f>
        <v>2172</v>
      </c>
      <c r="G87" s="56">
        <f>'R2地域間取引基本表'!G88</f>
        <v>8735</v>
      </c>
      <c r="H87" s="56">
        <f>'R2地域間取引基本表'!H88</f>
        <v>1695</v>
      </c>
      <c r="I87" s="56">
        <f>'R2地域間取引基本表'!I88</f>
        <v>290965</v>
      </c>
      <c r="J87" s="56">
        <f>'R2地域間取引基本表'!J88</f>
        <v>22639</v>
      </c>
      <c r="K87" s="56">
        <f>'R2地域間取引基本表'!K88</f>
        <v>64754</v>
      </c>
      <c r="L87" s="56">
        <f>'R2地域間取引基本表'!L88</f>
        <v>200058</v>
      </c>
      <c r="M87" s="56">
        <f>'R2地域間取引基本表'!M88</f>
        <v>2097</v>
      </c>
      <c r="N87" s="56">
        <f>'R2地域間取引基本表'!N88</f>
        <v>122932</v>
      </c>
      <c r="O87" s="56">
        <f>'R2地域間取引基本表'!O88</f>
        <v>61070</v>
      </c>
      <c r="P87" s="56">
        <f>'R2地域間取引基本表'!P88</f>
        <v>135186</v>
      </c>
      <c r="Q87" s="56">
        <f>'R2地域間取引基本表'!Q88</f>
        <v>29148</v>
      </c>
      <c r="R87" s="56">
        <f>'R2地域間取引基本表'!R88</f>
        <v>188104</v>
      </c>
      <c r="S87" s="56">
        <f>'R2地域間取引基本表'!S88</f>
        <v>280414</v>
      </c>
      <c r="T87" s="56">
        <f>'R2地域間取引基本表'!T88</f>
        <v>221415</v>
      </c>
      <c r="U87" s="56">
        <f>'R2地域間取引基本表'!U88</f>
        <v>54537</v>
      </c>
      <c r="V87" s="56">
        <f>'R2地域間取引基本表'!V88</f>
        <v>71745</v>
      </c>
      <c r="W87" s="56">
        <f>'R2地域間取引基本表'!W88</f>
        <v>247913</v>
      </c>
      <c r="X87" s="56">
        <f>'R2地域間取引基本表'!X88</f>
        <v>68807</v>
      </c>
      <c r="Y87" s="56">
        <f>'R2地域間取引基本表'!Y88</f>
        <v>217196</v>
      </c>
      <c r="Z87" s="56">
        <f>'R2地域間取引基本表'!Z88</f>
        <v>108470</v>
      </c>
      <c r="AA87" s="56">
        <f>'R2地域間取引基本表'!AA88</f>
        <v>741918</v>
      </c>
      <c r="AB87" s="56">
        <f>'R2地域間取引基本表'!AB88</f>
        <v>97275</v>
      </c>
      <c r="AC87" s="56">
        <f>'R2地域間取引基本表'!AC88</f>
        <v>21613</v>
      </c>
      <c r="AD87" s="56">
        <f>'R2地域間取引基本表'!AD88</f>
        <v>101051</v>
      </c>
      <c r="AE87" s="56">
        <f>'R2地域間取引基本表'!AE88</f>
        <v>1280583</v>
      </c>
      <c r="AF87" s="56">
        <f>'R2地域間取引基本表'!AF88</f>
        <v>359886</v>
      </c>
      <c r="AG87" s="56">
        <f>'R2地域間取引基本表'!AG88</f>
        <v>205959</v>
      </c>
      <c r="AH87" s="56">
        <f>'R2地域間取引基本表'!AH88</f>
        <v>723893</v>
      </c>
      <c r="AI87" s="56">
        <f>'R2地域間取引基本表'!AI88</f>
        <v>191917</v>
      </c>
      <c r="AJ87" s="56">
        <f>'R2地域間取引基本表'!AJ88</f>
        <v>479726</v>
      </c>
      <c r="AK87" s="56">
        <f>'R2地域間取引基本表'!AK88</f>
        <v>900580</v>
      </c>
      <c r="AL87" s="56">
        <f>'R2地域間取引基本表'!AL88</f>
        <v>1568132</v>
      </c>
      <c r="AM87" s="56">
        <f>'R2地域間取引基本表'!AM88</f>
        <v>101345</v>
      </c>
      <c r="AN87" s="56">
        <f>'R2地域間取引基本表'!AN88</f>
        <v>820295</v>
      </c>
      <c r="AO87" s="56">
        <f>'R2地域間取引基本表'!AO88</f>
        <v>485861</v>
      </c>
      <c r="AP87" s="56">
        <f>'R2地域間取引基本表'!AP88</f>
        <v>0</v>
      </c>
      <c r="AQ87" s="56">
        <f>'R2地域間取引基本表'!AQ88</f>
        <v>1410</v>
      </c>
      <c r="AR87" s="61">
        <f>'R2地域間取引基本表'!AR88</f>
        <v>10506136</v>
      </c>
      <c r="AS87" s="56">
        <f>'R2地域間取引基本表'!AS88</f>
        <v>1631882</v>
      </c>
      <c r="AT87" s="56">
        <f>'R2地域間取引基本表'!AT88</f>
        <v>170779</v>
      </c>
      <c r="AU87" s="56">
        <f>'R2地域間取引基本表'!AU88</f>
        <v>226250</v>
      </c>
      <c r="AV87" s="56">
        <f>'R2地域間取引基本表'!AV88</f>
        <v>98155</v>
      </c>
      <c r="AW87" s="56">
        <f>'R2地域間取引基本表'!AW88</f>
        <v>4647015</v>
      </c>
      <c r="AX87" s="56">
        <f>'R2地域間取引基本表'!AX88</f>
        <v>808343</v>
      </c>
      <c r="AY87" s="56">
        <f>'R2地域間取引基本表'!AY88</f>
        <v>1897126</v>
      </c>
      <c r="AZ87" s="56">
        <f>'R2地域間取引基本表'!AZ88</f>
        <v>2771686</v>
      </c>
      <c r="BA87" s="56">
        <f>'R2地域間取引基本表'!BA88</f>
        <v>200443</v>
      </c>
      <c r="BB87" s="56">
        <f>'R2地域間取引基本表'!BB88</f>
        <v>3067388</v>
      </c>
      <c r="BC87" s="56">
        <f>'R2地域間取引基本表'!BC88</f>
        <v>1432161</v>
      </c>
      <c r="BD87" s="56">
        <f>'R2地域間取引基本表'!BD88</f>
        <v>1433585</v>
      </c>
      <c r="BE87" s="56">
        <f>'R2地域間取引基本表'!BE88</f>
        <v>839299</v>
      </c>
      <c r="BF87" s="56">
        <f>'R2地域間取引基本表'!BF88</f>
        <v>3466710</v>
      </c>
      <c r="BG87" s="56">
        <f>'R2地域間取引基本表'!BG88</f>
        <v>2198379</v>
      </c>
      <c r="BH87" s="56">
        <f>'R2地域間取引基本表'!BH88</f>
        <v>4347393</v>
      </c>
      <c r="BI87" s="56">
        <f>'R2地域間取引基本表'!BI88</f>
        <v>1486122</v>
      </c>
      <c r="BJ87" s="56">
        <f>'R2地域間取引基本表'!BJ88</f>
        <v>2693281</v>
      </c>
      <c r="BK87" s="56">
        <f>'R2地域間取引基本表'!BK88</f>
        <v>2845265</v>
      </c>
      <c r="BL87" s="56">
        <f>'R2地域間取引基本表'!BL88</f>
        <v>803946</v>
      </c>
      <c r="BM87" s="56">
        <f>'R2地域間取引基本表'!BM88</f>
        <v>6727807</v>
      </c>
      <c r="BN87" s="56">
        <f>'R2地域間取引基本表'!BN88</f>
        <v>2310188</v>
      </c>
      <c r="BO87" s="56">
        <f>'R2地域間取引基本表'!BO88</f>
        <v>22935324</v>
      </c>
      <c r="BP87" s="56">
        <f>'R2地域間取引基本表'!BP88</f>
        <v>1715762</v>
      </c>
      <c r="BQ87" s="56">
        <f>'R2地域間取引基本表'!BQ88</f>
        <v>521316</v>
      </c>
      <c r="BR87" s="56">
        <f>'R2地域間取引基本表'!BR88</f>
        <v>2624281</v>
      </c>
      <c r="BS87" s="56">
        <f>'R2地域間取引基本表'!BS88</f>
        <v>39027467</v>
      </c>
      <c r="BT87" s="56">
        <f>'R2地域間取引基本表'!BT88</f>
        <v>10675775</v>
      </c>
      <c r="BU87" s="56">
        <f>'R2地域間取引基本表'!BU88</f>
        <v>5652355</v>
      </c>
      <c r="BV87" s="56">
        <f>'R2地域間取引基本表'!BV88</f>
        <v>15304107</v>
      </c>
      <c r="BW87" s="56">
        <f>'R2地域間取引基本表'!BW88</f>
        <v>14693917</v>
      </c>
      <c r="BX87" s="56">
        <f>'R2地域間取引基本表'!BX88</f>
        <v>13990817</v>
      </c>
      <c r="BY87" s="56">
        <f>'R2地域間取引基本表'!BY88</f>
        <v>21448660</v>
      </c>
      <c r="BZ87" s="56">
        <f>'R2地域間取引基本表'!BZ88</f>
        <v>35420235</v>
      </c>
      <c r="CA87" s="56">
        <f>'R2地域間取引基本表'!CA88</f>
        <v>2439101</v>
      </c>
      <c r="CB87" s="56">
        <f>'R2地域間取引基本表'!CB88</f>
        <v>28881487</v>
      </c>
      <c r="CC87" s="56">
        <f>'R2地域間取引基本表'!CC88</f>
        <v>11883455</v>
      </c>
      <c r="CD87" s="56">
        <f>'R2地域間取引基本表'!CD88</f>
        <v>0</v>
      </c>
      <c r="CE87" s="56">
        <f>'R2地域間取引基本表'!CE88</f>
        <v>56006</v>
      </c>
      <c r="CF87" s="61">
        <f>'R2地域間取引基本表'!CF88</f>
        <v>273373268</v>
      </c>
      <c r="CG87" s="61">
        <f>'R2地域間取引基本表'!CG88</f>
        <v>283879404</v>
      </c>
      <c r="CH87" s="78"/>
      <c r="CI87" s="78"/>
      <c r="CJ87" s="78"/>
      <c r="CK87" s="78"/>
      <c r="CL87" s="78"/>
      <c r="CM87" s="78"/>
      <c r="CN87" s="78"/>
      <c r="CO87" s="78"/>
      <c r="CP87" s="78"/>
      <c r="CQ87" s="78"/>
      <c r="CR87" s="78"/>
      <c r="CS87" s="78"/>
      <c r="CT87" s="78"/>
      <c r="CU87" s="78"/>
      <c r="CV87" s="78"/>
      <c r="CW87" s="78"/>
      <c r="CX87" s="78"/>
      <c r="CY87" s="78"/>
      <c r="CZ87" s="78"/>
    </row>
    <row r="88" spans="1:105">
      <c r="A88" s="79" t="s">
        <v>89</v>
      </c>
      <c r="B88" s="16"/>
      <c r="C88" s="16">
        <v>57</v>
      </c>
      <c r="D88" s="88" t="s">
        <v>90</v>
      </c>
      <c r="E88" s="58">
        <f>'R2地域間取引基本表'!E89</f>
        <v>22411</v>
      </c>
      <c r="F88" s="56">
        <f>'R2地域間取引基本表'!F89</f>
        <v>3008</v>
      </c>
      <c r="G88" s="56">
        <f>'R2地域間取引基本表'!G89</f>
        <v>7731</v>
      </c>
      <c r="H88" s="56">
        <f>'R2地域間取引基本表'!H89</f>
        <v>790</v>
      </c>
      <c r="I88" s="56">
        <f>'R2地域間取引基本表'!I89</f>
        <v>184090</v>
      </c>
      <c r="J88" s="56">
        <f>'R2地域間取引基本表'!J89</f>
        <v>-1243</v>
      </c>
      <c r="K88" s="56">
        <f>'R2地域間取引基本表'!K89</f>
        <v>31516</v>
      </c>
      <c r="L88" s="56">
        <f>'R2地域間取引基本表'!L89</f>
        <v>141047</v>
      </c>
      <c r="M88" s="56">
        <f>'R2地域間取引基本表'!M89</f>
        <v>13023</v>
      </c>
      <c r="N88" s="56">
        <f>'R2地域間取引基本表'!N89</f>
        <v>31000</v>
      </c>
      <c r="O88" s="56">
        <f>'R2地域間取引基本表'!O89</f>
        <v>31356</v>
      </c>
      <c r="P88" s="56">
        <f>'R2地域間取引基本表'!P89</f>
        <v>183945</v>
      </c>
      <c r="Q88" s="56">
        <f>'R2地域間取引基本表'!Q89</f>
        <v>15888</v>
      </c>
      <c r="R88" s="56">
        <f>'R2地域間取引基本表'!R89</f>
        <v>32536</v>
      </c>
      <c r="S88" s="56">
        <f>'R2地域間取引基本表'!S89</f>
        <v>144523</v>
      </c>
      <c r="T88" s="56">
        <f>'R2地域間取引基本表'!T89</f>
        <v>70033</v>
      </c>
      <c r="U88" s="56">
        <f>'R2地域間取引基本表'!U89</f>
        <v>937</v>
      </c>
      <c r="V88" s="56">
        <f>'R2地域間取引基本表'!V89</f>
        <v>-13550</v>
      </c>
      <c r="W88" s="56">
        <f>'R2地域間取引基本表'!W89</f>
        <v>-27695</v>
      </c>
      <c r="X88" s="56">
        <f>'R2地域間取引基本表'!X89</f>
        <v>-14959</v>
      </c>
      <c r="Y88" s="56">
        <f>'R2地域間取引基本表'!Y89</f>
        <v>11772</v>
      </c>
      <c r="Z88" s="56">
        <f>'R2地域間取引基本表'!Z89</f>
        <v>-3859</v>
      </c>
      <c r="AA88" s="56">
        <f>'R2地域間取引基本表'!AA89</f>
        <v>74044</v>
      </c>
      <c r="AB88" s="56">
        <f>'R2地域間取引基本表'!AB89</f>
        <v>139400</v>
      </c>
      <c r="AC88" s="56">
        <f>'R2地域間取引基本表'!AC89</f>
        <v>22610</v>
      </c>
      <c r="AD88" s="56">
        <f>'R2地域間取引基本表'!AD89</f>
        <v>12777</v>
      </c>
      <c r="AE88" s="56">
        <f>'R2地域間取引基本表'!AE89</f>
        <v>260345</v>
      </c>
      <c r="AF88" s="56">
        <f>'R2地域間取引基本表'!AF89</f>
        <v>263922</v>
      </c>
      <c r="AG88" s="56">
        <f>'R2地域間取引基本表'!AG89</f>
        <v>1220158</v>
      </c>
      <c r="AH88" s="56">
        <f>'R2地域間取引基本表'!AH89</f>
        <v>40258</v>
      </c>
      <c r="AI88" s="56">
        <f>'R2地域間取引基本表'!AI89</f>
        <v>145435</v>
      </c>
      <c r="AJ88" s="56">
        <f>'R2地域間取引基本表'!AJ89</f>
        <v>0</v>
      </c>
      <c r="AK88" s="56">
        <f>'R2地域間取引基本表'!AK89</f>
        <v>27515</v>
      </c>
      <c r="AL88" s="56">
        <f>'R2地域間取引基本表'!AL89</f>
        <v>45619</v>
      </c>
      <c r="AM88" s="56">
        <f>'R2地域間取引基本表'!AM89</f>
        <v>-1491</v>
      </c>
      <c r="AN88" s="56">
        <f>'R2地域間取引基本表'!AN89</f>
        <v>161989</v>
      </c>
      <c r="AO88" s="56">
        <f>'R2地域間取引基本表'!AO89</f>
        <v>43415</v>
      </c>
      <c r="AP88" s="56">
        <f>'R2地域間取引基本表'!AP89</f>
        <v>0</v>
      </c>
      <c r="AQ88" s="56">
        <f>'R2地域間取引基本表'!AQ89</f>
        <v>109156</v>
      </c>
      <c r="AR88" s="61">
        <f>'R2地域間取引基本表'!AR89</f>
        <v>3429452</v>
      </c>
      <c r="AS88" s="56">
        <f>'R2地域間取引基本表'!AS89</f>
        <v>1621093</v>
      </c>
      <c r="AT88" s="56">
        <f>'R2地域間取引基本表'!AT89</f>
        <v>171267</v>
      </c>
      <c r="AU88" s="56">
        <f>'R2地域間取引基本表'!AU89</f>
        <v>241590</v>
      </c>
      <c r="AV88" s="56">
        <f>'R2地域間取引基本表'!AV89</f>
        <v>66013</v>
      </c>
      <c r="AW88" s="56">
        <f>'R2地域間取引基本表'!AW89</f>
        <v>3049057</v>
      </c>
      <c r="AX88" s="56">
        <f>'R2地域間取引基本表'!AX89</f>
        <v>-851</v>
      </c>
      <c r="AY88" s="56">
        <f>'R2地域間取引基本表'!AY89</f>
        <v>1018760</v>
      </c>
      <c r="AZ88" s="56">
        <f>'R2地域間取引基本表'!AZ89</f>
        <v>1782385</v>
      </c>
      <c r="BA88" s="56">
        <f>'R2地域間取引基本表'!BA89</f>
        <v>1151228</v>
      </c>
      <c r="BB88" s="56">
        <f>'R2地域間取引基本表'!BB89</f>
        <v>823838</v>
      </c>
      <c r="BC88" s="56">
        <f>'R2地域間取引基本表'!BC89</f>
        <v>670880</v>
      </c>
      <c r="BD88" s="56">
        <f>'R2地域間取引基本表'!BD89</f>
        <v>2321962</v>
      </c>
      <c r="BE88" s="56">
        <f>'R2地域間取引基本表'!BE89</f>
        <v>340134</v>
      </c>
      <c r="BF88" s="56">
        <f>'R2地域間取引基本表'!BF89</f>
        <v>700146</v>
      </c>
      <c r="BG88" s="56">
        <f>'R2地域間取引基本表'!BG89</f>
        <v>923273</v>
      </c>
      <c r="BH88" s="56">
        <f>'R2地域間取引基本表'!BH89</f>
        <v>1177383</v>
      </c>
      <c r="BI88" s="56">
        <f>'R2地域間取引基本表'!BI89</f>
        <v>15349</v>
      </c>
      <c r="BJ88" s="56">
        <f>'R2地域間取引基本表'!BJ89</f>
        <v>-298369</v>
      </c>
      <c r="BK88" s="56">
        <f>'R2地域間取引基本表'!BK89</f>
        <v>-116193</v>
      </c>
      <c r="BL88" s="56">
        <f>'R2地域間取引基本表'!BL89</f>
        <v>-18709</v>
      </c>
      <c r="BM88" s="56">
        <f>'R2地域間取引基本表'!BM89</f>
        <v>-103940</v>
      </c>
      <c r="BN88" s="56">
        <f>'R2地域間取引基本表'!BN89</f>
        <v>521188</v>
      </c>
      <c r="BO88" s="56">
        <f>'R2地域間取引基本表'!BO89</f>
        <v>2602402</v>
      </c>
      <c r="BP88" s="56">
        <f>'R2地域間取引基本表'!BP89</f>
        <v>1704013</v>
      </c>
      <c r="BQ88" s="56">
        <f>'R2地域間取引基本表'!BQ89</f>
        <v>572870</v>
      </c>
      <c r="BR88" s="56">
        <f>'R2地域間取引基本表'!BR89</f>
        <v>329676</v>
      </c>
      <c r="BS88" s="56">
        <f>'R2地域間取引基本表'!BS89</f>
        <v>9191462</v>
      </c>
      <c r="BT88" s="56">
        <f>'R2地域間取引基本表'!BT89</f>
        <v>7932571</v>
      </c>
      <c r="BU88" s="56">
        <f>'R2地域間取引基本表'!BU89</f>
        <v>29323288</v>
      </c>
      <c r="BV88" s="56">
        <f>'R2地域間取引基本表'!BV89</f>
        <v>14288</v>
      </c>
      <c r="BW88" s="56">
        <f>'R2地域間取引基本表'!BW89</f>
        <v>8484838</v>
      </c>
      <c r="BX88" s="56">
        <f>'R2地域間取引基本表'!BX89</f>
        <v>0</v>
      </c>
      <c r="BY88" s="56">
        <f>'R2地域間取引基本表'!BY89</f>
        <v>805185</v>
      </c>
      <c r="BZ88" s="56">
        <f>'R2地域間取引基本表'!BZ89</f>
        <v>950995</v>
      </c>
      <c r="CA88" s="56">
        <f>'R2地域間取引基本表'!CA89</f>
        <v>-40576</v>
      </c>
      <c r="CB88" s="56">
        <f>'R2地域間取引基本表'!CB89</f>
        <v>5840109</v>
      </c>
      <c r="CC88" s="56">
        <f>'R2地域間取引基本表'!CC89</f>
        <v>1257361</v>
      </c>
      <c r="CD88" s="56">
        <f>'R2地域間取引基本表'!CD89</f>
        <v>0</v>
      </c>
      <c r="CE88" s="56">
        <f>'R2地域間取引基本表'!CE89</f>
        <v>4342732</v>
      </c>
      <c r="CF88" s="61">
        <f>'R2地域間取引基本表'!CF89</f>
        <v>89368698</v>
      </c>
      <c r="CG88" s="61">
        <f>'R2地域間取引基本表'!CG89</f>
        <v>92798150</v>
      </c>
      <c r="CH88" s="78"/>
      <c r="CI88" s="78"/>
      <c r="CJ88" s="78"/>
      <c r="CK88" s="78"/>
      <c r="CL88" s="78"/>
      <c r="CM88" s="78"/>
      <c r="CN88" s="78"/>
      <c r="CO88" s="78"/>
      <c r="CP88" s="78"/>
      <c r="CQ88" s="78"/>
      <c r="CR88" s="78"/>
      <c r="CS88" s="78"/>
      <c r="CT88" s="78"/>
      <c r="CU88" s="78"/>
      <c r="CV88" s="78"/>
      <c r="CW88" s="78"/>
      <c r="CX88" s="78"/>
      <c r="CY88" s="78"/>
      <c r="CZ88" s="78"/>
    </row>
    <row r="89" spans="1:105">
      <c r="A89" s="79" t="s">
        <v>91</v>
      </c>
      <c r="B89" s="16"/>
      <c r="C89" s="16">
        <v>58</v>
      </c>
      <c r="D89" s="88" t="s">
        <v>92</v>
      </c>
      <c r="E89" s="58">
        <f>'R2地域間取引基本表'!E90</f>
        <v>28121</v>
      </c>
      <c r="F89" s="56">
        <f>'R2地域間取引基本表'!F90</f>
        <v>689</v>
      </c>
      <c r="G89" s="56">
        <f>'R2地域間取引基本表'!G90</f>
        <v>6443</v>
      </c>
      <c r="H89" s="56">
        <f>'R2地域間取引基本表'!H90</f>
        <v>743</v>
      </c>
      <c r="I89" s="56">
        <f>'R2地域間取引基本表'!I90</f>
        <v>137207</v>
      </c>
      <c r="J89" s="56">
        <f>'R2地域間取引基本表'!J90</f>
        <v>10613</v>
      </c>
      <c r="K89" s="56">
        <f>'R2地域間取引基本表'!K90</f>
        <v>23384</v>
      </c>
      <c r="L89" s="56">
        <f>'R2地域間取引基本表'!L90</f>
        <v>267742</v>
      </c>
      <c r="M89" s="56">
        <f>'R2地域間取引基本表'!M90</f>
        <v>6657</v>
      </c>
      <c r="N89" s="56">
        <f>'R2地域間取引基本表'!N90</f>
        <v>52314</v>
      </c>
      <c r="O89" s="56">
        <f>'R2地域間取引基本表'!O90</f>
        <v>34085</v>
      </c>
      <c r="P89" s="56">
        <f>'R2地域間取引基本表'!P90</f>
        <v>110093</v>
      </c>
      <c r="Q89" s="56">
        <f>'R2地域間取引基本表'!Q90</f>
        <v>8845</v>
      </c>
      <c r="R89" s="56">
        <f>'R2地域間取引基本表'!R90</f>
        <v>53235</v>
      </c>
      <c r="S89" s="56">
        <f>'R2地域間取引基本表'!S90</f>
        <v>138714</v>
      </c>
      <c r="T89" s="56">
        <f>'R2地域間取引基本表'!T90</f>
        <v>102574</v>
      </c>
      <c r="U89" s="56">
        <f>'R2地域間取引基本表'!U90</f>
        <v>30629</v>
      </c>
      <c r="V89" s="56">
        <f>'R2地域間取引基本表'!V90</f>
        <v>47712</v>
      </c>
      <c r="W89" s="56">
        <f>'R2地域間取引基本表'!W90</f>
        <v>208522</v>
      </c>
      <c r="X89" s="56">
        <f>'R2地域間取引基本表'!X90</f>
        <v>89019</v>
      </c>
      <c r="Y89" s="56">
        <f>'R2地域間取引基本表'!Y90</f>
        <v>131128</v>
      </c>
      <c r="Z89" s="56">
        <f>'R2地域間取引基本表'!Z90</f>
        <v>38699</v>
      </c>
      <c r="AA89" s="56">
        <f>'R2地域間取引基本表'!AA90</f>
        <v>102728</v>
      </c>
      <c r="AB89" s="56">
        <f>'R2地域間取引基本表'!AB90</f>
        <v>269715</v>
      </c>
      <c r="AC89" s="56">
        <f>'R2地域間取引基本表'!AC90</f>
        <v>39461</v>
      </c>
      <c r="AD89" s="56">
        <f>'R2地域間取引基本表'!AD90</f>
        <v>17517</v>
      </c>
      <c r="AE89" s="56">
        <f>'R2地域間取引基本表'!AE90</f>
        <v>283737</v>
      </c>
      <c r="AF89" s="56">
        <f>'R2地域間取引基本表'!AF90</f>
        <v>89472</v>
      </c>
      <c r="AG89" s="56">
        <f>'R2地域間取引基本表'!AG90</f>
        <v>1178643</v>
      </c>
      <c r="AH89" s="56">
        <f>'R2地域間取引基本表'!AH90</f>
        <v>299088</v>
      </c>
      <c r="AI89" s="56">
        <f>'R2地域間取引基本表'!AI90</f>
        <v>163180</v>
      </c>
      <c r="AJ89" s="56">
        <f>'R2地域間取引基本表'!AJ90</f>
        <v>537239</v>
      </c>
      <c r="AK89" s="56">
        <f>'R2地域間取引基本表'!AK90</f>
        <v>279584</v>
      </c>
      <c r="AL89" s="56">
        <f>'R2地域間取引基本表'!AL90</f>
        <v>183331</v>
      </c>
      <c r="AM89" s="56">
        <f>'R2地域間取引基本表'!AM90</f>
        <v>8463</v>
      </c>
      <c r="AN89" s="56">
        <f>'R2地域間取引基本表'!AN90</f>
        <v>266174</v>
      </c>
      <c r="AO89" s="56">
        <f>'R2地域間取引基本表'!AO90</f>
        <v>187806</v>
      </c>
      <c r="AP89" s="56">
        <f>'R2地域間取引基本表'!AP90</f>
        <v>0</v>
      </c>
      <c r="AQ89" s="56">
        <f>'R2地域間取引基本表'!AQ90</f>
        <v>6675</v>
      </c>
      <c r="AR89" s="61">
        <f>'R2地域間取引基本表'!AR90</f>
        <v>5439981</v>
      </c>
      <c r="AS89" s="56">
        <f>'R2地域間取引基本表'!AS90</f>
        <v>1694042</v>
      </c>
      <c r="AT89" s="56">
        <f>'R2地域間取引基本表'!AT90</f>
        <v>59414</v>
      </c>
      <c r="AU89" s="56">
        <f>'R2地域間取引基本表'!AU90</f>
        <v>169964</v>
      </c>
      <c r="AV89" s="56">
        <f>'R2地域間取引基本表'!AV90</f>
        <v>74782</v>
      </c>
      <c r="AW89" s="56">
        <f>'R2地域間取引基本表'!AW90</f>
        <v>2254593</v>
      </c>
      <c r="AX89" s="56">
        <f>'R2地域間取引基本表'!AX90</f>
        <v>362727</v>
      </c>
      <c r="AY89" s="56">
        <f>'R2地域間取引基本表'!AY90</f>
        <v>773874</v>
      </c>
      <c r="AZ89" s="56">
        <f>'R2地域間取引基本表'!AZ90</f>
        <v>4547941</v>
      </c>
      <c r="BA89" s="56">
        <f>'R2地域間取引基本表'!BA90</f>
        <v>398498</v>
      </c>
      <c r="BB89" s="56">
        <f>'R2地域間取引基本表'!BB90</f>
        <v>1369354</v>
      </c>
      <c r="BC89" s="56">
        <f>'R2地域間取引基本表'!BC90</f>
        <v>725779</v>
      </c>
      <c r="BD89" s="56">
        <f>'R2地域間取引基本表'!BD90</f>
        <v>1039256</v>
      </c>
      <c r="BE89" s="56">
        <f>'R2地域間取引基本表'!BE90</f>
        <v>401318</v>
      </c>
      <c r="BF89" s="56">
        <f>'R2地域間取引基本表'!BF90</f>
        <v>1016263</v>
      </c>
      <c r="BG89" s="56">
        <f>'R2地域間取引基本表'!BG90</f>
        <v>941892</v>
      </c>
      <c r="BH89" s="56">
        <f>'R2地域間取引基本表'!BH90</f>
        <v>1859594</v>
      </c>
      <c r="BI89" s="56">
        <f>'R2地域間取引基本表'!BI90</f>
        <v>881925</v>
      </c>
      <c r="BJ89" s="56">
        <f>'R2地域間取引基本表'!BJ90</f>
        <v>2514208</v>
      </c>
      <c r="BK89" s="56">
        <f>'R2地域間取引基本表'!BK90</f>
        <v>2558998</v>
      </c>
      <c r="BL89" s="56">
        <f>'R2地域間取引基本表'!BL90</f>
        <v>858771</v>
      </c>
      <c r="BM89" s="56">
        <f>'R2地域間取引基本表'!BM90</f>
        <v>4587470</v>
      </c>
      <c r="BN89" s="56">
        <f>'R2地域間取引基本表'!BN90</f>
        <v>940549</v>
      </c>
      <c r="BO89" s="56">
        <f>'R2地域間取引基本表'!BO90</f>
        <v>3201790</v>
      </c>
      <c r="BP89" s="56">
        <f>'R2地域間取引基本表'!BP90</f>
        <v>5247227</v>
      </c>
      <c r="BQ89" s="56">
        <f>'R2地域間取引基本表'!BQ90</f>
        <v>955649</v>
      </c>
      <c r="BR89" s="56">
        <f>'R2地域間取引基本表'!BR90</f>
        <v>443446</v>
      </c>
      <c r="BS89" s="56">
        <f>'R2地域間取引基本表'!BS90</f>
        <v>8614607</v>
      </c>
      <c r="BT89" s="56">
        <f>'R2地域間取引基本表'!BT90</f>
        <v>2613545</v>
      </c>
      <c r="BU89" s="56">
        <f>'R2地域間取引基本表'!BU90</f>
        <v>28795726</v>
      </c>
      <c r="BV89" s="56">
        <f>'R2地域間取引基本表'!BV90</f>
        <v>6834911</v>
      </c>
      <c r="BW89" s="56">
        <f>'R2地域間取引基本表'!BW90</f>
        <v>8047303</v>
      </c>
      <c r="BX89" s="56">
        <f>'R2地域間取引基本表'!BX90</f>
        <v>14758536</v>
      </c>
      <c r="BY89" s="56">
        <f>'R2地域間取引基本表'!BY90</f>
        <v>7777091</v>
      </c>
      <c r="BZ89" s="56">
        <f>'R2地域間取引基本表'!BZ90</f>
        <v>4000727</v>
      </c>
      <c r="CA89" s="56">
        <f>'R2地域間取引基本表'!CA90</f>
        <v>201694</v>
      </c>
      <c r="CB89" s="56">
        <f>'R2地域間取引基本表'!CB90</f>
        <v>9330447</v>
      </c>
      <c r="CC89" s="56">
        <f>'R2地域間取引基本表'!CC90</f>
        <v>4899842</v>
      </c>
      <c r="CD89" s="56">
        <f>'R2地域間取引基本表'!CD90</f>
        <v>0</v>
      </c>
      <c r="CE89" s="56">
        <f>'R2地域間取引基本表'!CE90</f>
        <v>265278</v>
      </c>
      <c r="CF89" s="61">
        <f>'R2地域間取引基本表'!CF90</f>
        <v>136019031</v>
      </c>
      <c r="CG89" s="61">
        <f>'R2地域間取引基本表'!CG90</f>
        <v>141459012</v>
      </c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  <c r="CU89" s="78"/>
      <c r="CV89" s="78"/>
      <c r="CW89" s="78"/>
      <c r="CX89" s="78"/>
      <c r="CY89" s="78"/>
      <c r="CZ89" s="78"/>
    </row>
    <row r="90" spans="1:105">
      <c r="A90" s="79" t="s">
        <v>93</v>
      </c>
      <c r="B90" s="16"/>
      <c r="C90" s="16">
        <v>59</v>
      </c>
      <c r="D90" s="88" t="s">
        <v>94</v>
      </c>
      <c r="E90" s="58">
        <f>'R2地域間取引基本表'!E91</f>
        <v>3777</v>
      </c>
      <c r="F90" s="56">
        <f>'R2地域間取引基本表'!F91</f>
        <v>355</v>
      </c>
      <c r="G90" s="56">
        <f>'R2地域間取引基本表'!G91</f>
        <v>1294</v>
      </c>
      <c r="H90" s="56">
        <f>'R2地域間取引基本表'!H91</f>
        <v>344</v>
      </c>
      <c r="I90" s="56">
        <f>'R2地域間取引基本表'!I91</f>
        <v>103447</v>
      </c>
      <c r="J90" s="56">
        <f>'R2地域間取引基本表'!J91</f>
        <v>495</v>
      </c>
      <c r="K90" s="56">
        <f>'R2地域間取引基本表'!K91</f>
        <v>13318</v>
      </c>
      <c r="L90" s="56">
        <f>'R2地域間取引基本表'!L91</f>
        <v>3373</v>
      </c>
      <c r="M90" s="56">
        <f>'R2地域間取引基本表'!M91</f>
        <v>14530</v>
      </c>
      <c r="N90" s="56">
        <f>'R2地域間取引基本表'!N91</f>
        <v>12616</v>
      </c>
      <c r="O90" s="56">
        <f>'R2地域間取引基本表'!O91</f>
        <v>10957</v>
      </c>
      <c r="P90" s="56">
        <f>'R2地域間取引基本表'!P91</f>
        <v>32566</v>
      </c>
      <c r="Q90" s="56">
        <f>'R2地域間取引基本表'!Q91</f>
        <v>-1199</v>
      </c>
      <c r="R90" s="56">
        <f>'R2地域間取引基本表'!R91</f>
        <v>23092</v>
      </c>
      <c r="S90" s="56">
        <f>'R2地域間取引基本表'!S91</f>
        <v>2726</v>
      </c>
      <c r="T90" s="56">
        <f>'R2地域間取引基本表'!T91</f>
        <v>3443</v>
      </c>
      <c r="U90" s="56">
        <f>'R2地域間取引基本表'!U91</f>
        <v>-4802</v>
      </c>
      <c r="V90" s="56">
        <f>'R2地域間取引基本表'!V91</f>
        <v>-14171</v>
      </c>
      <c r="W90" s="56">
        <f>'R2地域間取引基本表'!W91</f>
        <v>-18151</v>
      </c>
      <c r="X90" s="56">
        <f>'R2地域間取引基本表'!X91</f>
        <v>-19556</v>
      </c>
      <c r="Y90" s="56">
        <f>'R2地域間取引基本表'!Y91</f>
        <v>-6042</v>
      </c>
      <c r="Z90" s="56">
        <f>'R2地域間取引基本表'!Z91</f>
        <v>7850</v>
      </c>
      <c r="AA90" s="56">
        <f>'R2地域間取引基本表'!AA91</f>
        <v>104455</v>
      </c>
      <c r="AB90" s="56">
        <f>'R2地域間取引基本表'!AB91</f>
        <v>46964</v>
      </c>
      <c r="AC90" s="56">
        <f>'R2地域間取引基本表'!AC91</f>
        <v>7214</v>
      </c>
      <c r="AD90" s="56">
        <f>'R2地域間取引基本表'!AD91</f>
        <v>9820</v>
      </c>
      <c r="AE90" s="56">
        <f>'R2地域間取引基本表'!AE91</f>
        <v>169131</v>
      </c>
      <c r="AF90" s="56">
        <f>'R2地域間取引基本表'!AF91</f>
        <v>20390</v>
      </c>
      <c r="AG90" s="56">
        <f>'R2地域間取引基本表'!AG91</f>
        <v>251198</v>
      </c>
      <c r="AH90" s="56">
        <f>'R2地域間取引基本表'!AH91</f>
        <v>84822</v>
      </c>
      <c r="AI90" s="56">
        <f>'R2地域間取引基本表'!AI91</f>
        <v>32177</v>
      </c>
      <c r="AJ90" s="56">
        <f>'R2地域間取引基本表'!AJ91</f>
        <v>2458</v>
      </c>
      <c r="AK90" s="56">
        <f>'R2地域間取引基本表'!AK91</f>
        <v>16592</v>
      </c>
      <c r="AL90" s="56">
        <f>'R2地域間取引基本表'!AL91</f>
        <v>34069</v>
      </c>
      <c r="AM90" s="56">
        <f>'R2地域間取引基本表'!AM91</f>
        <v>6216</v>
      </c>
      <c r="AN90" s="56">
        <f>'R2地域間取引基本表'!AN91</f>
        <v>121981</v>
      </c>
      <c r="AO90" s="56">
        <f>'R2地域間取引基本表'!AO91</f>
        <v>84767</v>
      </c>
      <c r="AP90" s="56">
        <f>'R2地域間取引基本表'!AP91</f>
        <v>0</v>
      </c>
      <c r="AQ90" s="56">
        <f>'R2地域間取引基本表'!AQ91</f>
        <v>6243</v>
      </c>
      <c r="AR90" s="61">
        <f>'R2地域間取引基本表'!AR91</f>
        <v>1168759</v>
      </c>
      <c r="AS90" s="56">
        <f>'R2地域間取引基本表'!AS91</f>
        <v>254006</v>
      </c>
      <c r="AT90" s="56">
        <f>'R2地域間取引基本表'!AT91</f>
        <v>25148</v>
      </c>
      <c r="AU90" s="56">
        <f>'R2地域間取引基本表'!AU91</f>
        <v>39326</v>
      </c>
      <c r="AV90" s="56">
        <f>'R2地域間取引基本表'!AV91</f>
        <v>32255</v>
      </c>
      <c r="AW90" s="56">
        <f>'R2地域間取引基本表'!AW91</f>
        <v>2822815</v>
      </c>
      <c r="AX90" s="56">
        <f>'R2地域間取引基本表'!AX91</f>
        <v>28461</v>
      </c>
      <c r="AY90" s="56">
        <f>'R2地域間取引基本表'!AY91</f>
        <v>406529</v>
      </c>
      <c r="AZ90" s="56">
        <f>'R2地域間取引基本表'!AZ91</f>
        <v>58008</v>
      </c>
      <c r="BA90" s="56">
        <f>'R2地域間取引基本表'!BA91</f>
        <v>3547486</v>
      </c>
      <c r="BB90" s="56">
        <f>'R2地域間取引基本表'!BB91</f>
        <v>306491</v>
      </c>
      <c r="BC90" s="56">
        <f>'R2地域間取引基本表'!BC91</f>
        <v>246871</v>
      </c>
      <c r="BD90" s="56">
        <f>'R2地域間取引基本表'!BD91</f>
        <v>338836</v>
      </c>
      <c r="BE90" s="56">
        <f>'R2地域間取引基本表'!BE91</f>
        <v>26473</v>
      </c>
      <c r="BF90" s="56">
        <f>'R2地域間取引基本表'!BF91</f>
        <v>457835</v>
      </c>
      <c r="BG90" s="56">
        <f>'R2地域間取引基本表'!BG91</f>
        <v>77711</v>
      </c>
      <c r="BH90" s="56">
        <f>'R2地域間取引基本表'!BH91</f>
        <v>70279</v>
      </c>
      <c r="BI90" s="56">
        <f>'R2地域間取引基本表'!BI91</f>
        <v>-162046</v>
      </c>
      <c r="BJ90" s="56">
        <f>'R2地域間取引基本表'!BJ91</f>
        <v>-424182</v>
      </c>
      <c r="BK90" s="56">
        <f>'R2地域間取引基本表'!BK91</f>
        <v>-231694</v>
      </c>
      <c r="BL90" s="56">
        <f>'R2地域間取引基本表'!BL91</f>
        <v>-228055</v>
      </c>
      <c r="BM90" s="56">
        <f>'R2地域間取引基本表'!BM91</f>
        <v>-841562</v>
      </c>
      <c r="BN90" s="56">
        <f>'R2地域間取引基本表'!BN91</f>
        <v>237379</v>
      </c>
      <c r="BO90" s="56">
        <f>'R2地域間取引基本表'!BO91</f>
        <v>3214433</v>
      </c>
      <c r="BP90" s="56">
        <f>'R2地域間取引基本表'!BP91</f>
        <v>862998</v>
      </c>
      <c r="BQ90" s="56">
        <f>'R2地域間取引基本表'!BQ91</f>
        <v>158378</v>
      </c>
      <c r="BR90" s="56">
        <f>'R2地域間取引基本表'!BR91</f>
        <v>251796</v>
      </c>
      <c r="BS90" s="56">
        <f>'R2地域間取引基本表'!BS91</f>
        <v>5174618</v>
      </c>
      <c r="BT90" s="56">
        <f>'R2地域間取引基本表'!BT91</f>
        <v>618410</v>
      </c>
      <c r="BU90" s="56">
        <f>'R2地域間取引基本表'!BU91</f>
        <v>6214053</v>
      </c>
      <c r="BV90" s="56">
        <f>'R2地域間取引基本表'!BV91</f>
        <v>1715910</v>
      </c>
      <c r="BW90" s="56">
        <f>'R2地域間取引基本表'!BW91</f>
        <v>2313347</v>
      </c>
      <c r="BX90" s="56">
        <f>'R2地域間取引基本表'!BX91</f>
        <v>72265</v>
      </c>
      <c r="BY90" s="56">
        <f>'R2地域間取引基本表'!BY91</f>
        <v>451603</v>
      </c>
      <c r="BZ90" s="56">
        <f>'R2地域間取引基本表'!BZ91</f>
        <v>762342</v>
      </c>
      <c r="CA90" s="56">
        <f>'R2地域間取引基本表'!CA91</f>
        <v>147122</v>
      </c>
      <c r="CB90" s="56">
        <f>'R2地域間取引基本表'!CB91</f>
        <v>4240368</v>
      </c>
      <c r="CC90" s="56">
        <f>'R2地域間取引基本表'!CC91</f>
        <v>2456717</v>
      </c>
      <c r="CD90" s="56">
        <f>'R2地域間取引基本表'!CD91</f>
        <v>0</v>
      </c>
      <c r="CE90" s="56">
        <f>'R2地域間取引基本表'!CE91</f>
        <v>248111</v>
      </c>
      <c r="CF90" s="61">
        <f>'R2地域間取引基本表'!CF91</f>
        <v>35990841</v>
      </c>
      <c r="CG90" s="61">
        <f>'R2地域間取引基本表'!CG91</f>
        <v>37159600</v>
      </c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  <c r="CU90" s="78"/>
      <c r="CV90" s="78"/>
      <c r="CW90" s="78"/>
      <c r="CX90" s="78"/>
      <c r="CY90" s="78"/>
      <c r="CZ90" s="78"/>
    </row>
    <row r="91" spans="1:105">
      <c r="A91" s="79"/>
      <c r="B91" s="80"/>
      <c r="C91" s="80">
        <v>60</v>
      </c>
      <c r="D91" s="89" t="s">
        <v>95</v>
      </c>
      <c r="E91" s="58">
        <f>'R2地域間取引基本表'!E92</f>
        <v>-9491</v>
      </c>
      <c r="F91" s="56">
        <f>'R2地域間取引基本表'!F92</f>
        <v>-133</v>
      </c>
      <c r="G91" s="56">
        <f>'R2地域間取引基本表'!G92</f>
        <v>-75</v>
      </c>
      <c r="H91" s="56">
        <f>'R2地域間取引基本表'!H92</f>
        <v>0</v>
      </c>
      <c r="I91" s="56">
        <f>'R2地域間取引基本表'!I92</f>
        <v>-4646</v>
      </c>
      <c r="J91" s="56">
        <f>'R2地域間取引基本表'!J92</f>
        <v>0</v>
      </c>
      <c r="K91" s="56">
        <f>'R2地域間取引基本表'!K92</f>
        <v>0</v>
      </c>
      <c r="L91" s="56">
        <f>'R2地域間取引基本表'!L92</f>
        <v>-5</v>
      </c>
      <c r="M91" s="56">
        <f>'R2地域間取引基本表'!M92</f>
        <v>-244</v>
      </c>
      <c r="N91" s="56">
        <f>'R2地域間取引基本表'!N92</f>
        <v>-1</v>
      </c>
      <c r="O91" s="56">
        <f>'R2地域間取引基本表'!O92</f>
        <v>0</v>
      </c>
      <c r="P91" s="56">
        <f>'R2地域間取引基本表'!P92</f>
        <v>-3</v>
      </c>
      <c r="Q91" s="56">
        <f>'R2地域間取引基本表'!Q92</f>
        <v>0</v>
      </c>
      <c r="R91" s="56">
        <f>'R2地域間取引基本表'!R92</f>
        <v>-5</v>
      </c>
      <c r="S91" s="56">
        <f>'R2地域間取引基本表'!S92</f>
        <v>-5</v>
      </c>
      <c r="T91" s="56">
        <f>'R2地域間取引基本表'!T92</f>
        <v>-2</v>
      </c>
      <c r="U91" s="56">
        <f>'R2地域間取引基本表'!U92</f>
        <v>-1</v>
      </c>
      <c r="V91" s="56">
        <f>'R2地域間取引基本表'!V92</f>
        <v>-2</v>
      </c>
      <c r="W91" s="56">
        <f>'R2地域間取引基本表'!W92</f>
        <v>-4</v>
      </c>
      <c r="X91" s="56">
        <f>'R2地域間取引基本表'!X92</f>
        <v>-1</v>
      </c>
      <c r="Y91" s="56">
        <f>'R2地域間取引基本表'!Y92</f>
        <v>-25</v>
      </c>
      <c r="Z91" s="56">
        <f>'R2地域間取引基本表'!Z92</f>
        <v>-1</v>
      </c>
      <c r="AA91" s="56">
        <f>'R2地域間取引基本表'!AA92</f>
        <v>-6658</v>
      </c>
      <c r="AB91" s="56">
        <f>'R2地域間取引基本表'!AB92</f>
        <v>-286</v>
      </c>
      <c r="AC91" s="56">
        <f>'R2地域間取引基本表'!AC92</f>
        <v>-6818</v>
      </c>
      <c r="AD91" s="56">
        <f>'R2地域間取引基本表'!AD92</f>
        <v>-1</v>
      </c>
      <c r="AE91" s="56">
        <f>'R2地域間取引基本表'!AE92</f>
        <v>-2098</v>
      </c>
      <c r="AF91" s="56">
        <f>'R2地域間取引基本表'!AF92</f>
        <v>-14087</v>
      </c>
      <c r="AG91" s="56">
        <f>'R2地域間取引基本表'!AG92</f>
        <v>-756</v>
      </c>
      <c r="AH91" s="56">
        <f>'R2地域間取引基本表'!AH92</f>
        <v>-7330</v>
      </c>
      <c r="AI91" s="56">
        <f>'R2地域間取引基本表'!AI92</f>
        <v>-5</v>
      </c>
      <c r="AJ91" s="56">
        <f>'R2地域間取引基本表'!AJ92</f>
        <v>0</v>
      </c>
      <c r="AK91" s="56">
        <f>'R2地域間取引基本表'!AK92</f>
        <v>-8495</v>
      </c>
      <c r="AL91" s="56">
        <f>'R2地域間取引基本表'!AL92</f>
        <v>-40083</v>
      </c>
      <c r="AM91" s="56">
        <f>'R2地域間取引基本表'!AM92</f>
        <v>-2906</v>
      </c>
      <c r="AN91" s="56">
        <f>'R2地域間取引基本表'!AN92</f>
        <v>-84</v>
      </c>
      <c r="AO91" s="56">
        <f>'R2地域間取引基本表'!AO92</f>
        <v>-4</v>
      </c>
      <c r="AP91" s="56">
        <f>'R2地域間取引基本表'!AP92</f>
        <v>0</v>
      </c>
      <c r="AQ91" s="56">
        <f>'R2地域間取引基本表'!AQ92</f>
        <v>-562</v>
      </c>
      <c r="AR91" s="61">
        <f>'R2地域間取引基本表'!AR92</f>
        <v>-104817</v>
      </c>
      <c r="AS91" s="56">
        <f>'R2地域間取引基本表'!AS92</f>
        <v>-704023</v>
      </c>
      <c r="AT91" s="56">
        <f>'R2地域間取引基本表'!AT92</f>
        <v>-8086</v>
      </c>
      <c r="AU91" s="56">
        <f>'R2地域間取引基本表'!AU92</f>
        <v>-2483</v>
      </c>
      <c r="AV91" s="56">
        <f>'R2地域間取引基本表'!AV92</f>
        <v>-213</v>
      </c>
      <c r="AW91" s="56">
        <f>'R2地域間取引基本表'!AW92</f>
        <v>-76587</v>
      </c>
      <c r="AX91" s="56">
        <f>'R2地域間取引基本表'!AX92</f>
        <v>-9</v>
      </c>
      <c r="AY91" s="56">
        <f>'R2地域間取引基本表'!AY92</f>
        <v>-24</v>
      </c>
      <c r="AZ91" s="56">
        <f>'R2地域間取引基本表'!AZ92</f>
        <v>-64</v>
      </c>
      <c r="BA91" s="56">
        <f>'R2地域間取引基本表'!BA92</f>
        <v>-65323</v>
      </c>
      <c r="BB91" s="56">
        <f>'R2地域間取引基本表'!BB92</f>
        <v>-18</v>
      </c>
      <c r="BC91" s="56">
        <f>'R2地域間取引基本表'!BC92</f>
        <v>-37</v>
      </c>
      <c r="BD91" s="56">
        <f>'R2地域間取引基本表'!BD92</f>
        <v>-56</v>
      </c>
      <c r="BE91" s="56">
        <f>'R2地域間取引基本表'!BE92</f>
        <v>-26</v>
      </c>
      <c r="BF91" s="56">
        <f>'R2地域間取引基本表'!BF92</f>
        <v>-80</v>
      </c>
      <c r="BG91" s="56">
        <f>'R2地域間取引基本表'!BG92</f>
        <v>-47</v>
      </c>
      <c r="BH91" s="56">
        <f>'R2地域間取引基本表'!BH92</f>
        <v>-80</v>
      </c>
      <c r="BI91" s="56">
        <f>'R2地域間取引基本表'!BI92</f>
        <v>-31</v>
      </c>
      <c r="BJ91" s="56">
        <f>'R2地域間取引基本表'!BJ92</f>
        <v>-79</v>
      </c>
      <c r="BK91" s="56">
        <f>'R2地域間取引基本表'!BK92</f>
        <v>-62</v>
      </c>
      <c r="BL91" s="56">
        <f>'R2地域間取引基本表'!BL92</f>
        <v>-23</v>
      </c>
      <c r="BM91" s="56">
        <f>'R2地域間取引基本表'!BM92</f>
        <v>-262</v>
      </c>
      <c r="BN91" s="56">
        <f>'R2地域間取引基本表'!BN92</f>
        <v>-24</v>
      </c>
      <c r="BO91" s="56">
        <f>'R2地域間取引基本表'!BO92</f>
        <v>-252560</v>
      </c>
      <c r="BP91" s="56">
        <f>'R2地域間取引基本表'!BP92</f>
        <v>-2902</v>
      </c>
      <c r="BQ91" s="56">
        <f>'R2地域間取引基本表'!BQ92</f>
        <v>-171710</v>
      </c>
      <c r="BR91" s="56">
        <f>'R2地域間取引基本表'!BR92</f>
        <v>-17</v>
      </c>
      <c r="BS91" s="56">
        <f>'R2地域間取引基本表'!BS92</f>
        <v>-63040</v>
      </c>
      <c r="BT91" s="56">
        <f>'R2地域間取引基本表'!BT92</f>
        <v>-396350</v>
      </c>
      <c r="BU91" s="56">
        <f>'R2地域間取引基本表'!BU92</f>
        <v>-21562</v>
      </c>
      <c r="BV91" s="56">
        <f>'R2地域間取引基本表'!BV92</f>
        <v>-145530</v>
      </c>
      <c r="BW91" s="56">
        <f>'R2地域間取引基本表'!BW92</f>
        <v>-433</v>
      </c>
      <c r="BX91" s="56">
        <f>'R2地域間取引基本表'!BX92</f>
        <v>0</v>
      </c>
      <c r="BY91" s="56">
        <f>'R2地域間取引基本表'!BY92</f>
        <v>-138965</v>
      </c>
      <c r="BZ91" s="56">
        <f>'R2地域間取引基本表'!BZ92</f>
        <v>-863879</v>
      </c>
      <c r="CA91" s="56">
        <f>'R2地域間取引基本表'!CA92</f>
        <v>-79086</v>
      </c>
      <c r="CB91" s="56">
        <f>'R2地域間取引基本表'!CB92</f>
        <v>-2997</v>
      </c>
      <c r="CC91" s="56">
        <f>'R2地域間取引基本表'!CC92</f>
        <v>-169</v>
      </c>
      <c r="CD91" s="56">
        <f>'R2地域間取引基本表'!CD92</f>
        <v>0</v>
      </c>
      <c r="CE91" s="56">
        <f>'R2地域間取引基本表'!CE92</f>
        <v>-22337</v>
      </c>
      <c r="CF91" s="61">
        <f>'R2地域間取引基本表'!CF92</f>
        <v>-3019174</v>
      </c>
      <c r="CG91" s="61">
        <f>'R2地域間取引基本表'!CG92</f>
        <v>-3123991</v>
      </c>
      <c r="CH91" s="78"/>
      <c r="CI91" s="78"/>
      <c r="CJ91" s="78"/>
      <c r="CK91" s="78"/>
      <c r="CL91" s="78"/>
      <c r="CM91" s="78"/>
      <c r="CN91" s="78"/>
      <c r="CO91" s="78"/>
      <c r="CP91" s="78"/>
      <c r="CQ91" s="78"/>
      <c r="CR91" s="78"/>
      <c r="CS91" s="78"/>
      <c r="CT91" s="78"/>
      <c r="CU91" s="78"/>
      <c r="CV91" s="78"/>
      <c r="CW91" s="78"/>
      <c r="CX91" s="78"/>
      <c r="CY91" s="78"/>
      <c r="CZ91" s="78"/>
    </row>
    <row r="92" spans="1:105">
      <c r="A92" s="81"/>
      <c r="B92" s="37"/>
      <c r="C92" s="37"/>
      <c r="D92" s="25" t="s">
        <v>96</v>
      </c>
      <c r="E92" s="76">
        <f>'R2地域間取引基本表'!E93</f>
        <v>69769</v>
      </c>
      <c r="F92" s="67">
        <f>'R2地域間取引基本表'!F93</f>
        <v>6221</v>
      </c>
      <c r="G92" s="67">
        <f>'R2地域間取引基本表'!G93</f>
        <v>25422</v>
      </c>
      <c r="H92" s="67">
        <f>'R2地域間取引基本表'!H93</f>
        <v>3661</v>
      </c>
      <c r="I92" s="67">
        <f>'R2地域間取引基本表'!I93</f>
        <v>723020</v>
      </c>
      <c r="J92" s="67">
        <f>'R2地域間取引基本表'!J93</f>
        <v>33188</v>
      </c>
      <c r="K92" s="67">
        <f>'R2地域間取引基本表'!K93</f>
        <v>137127</v>
      </c>
      <c r="L92" s="67">
        <f>'R2地域間取引基本表'!L93</f>
        <v>627157</v>
      </c>
      <c r="M92" s="67">
        <f>'R2地域間取引基本表'!M93</f>
        <v>36443</v>
      </c>
      <c r="N92" s="67">
        <f>'R2地域間取引基本表'!N93</f>
        <v>225772</v>
      </c>
      <c r="O92" s="67">
        <f>'R2地域間取引基本表'!O93</f>
        <v>140708</v>
      </c>
      <c r="P92" s="67">
        <f>'R2地域間取引基本表'!P93</f>
        <v>471538</v>
      </c>
      <c r="Q92" s="67">
        <f>'R2地域間取引基本表'!Q93</f>
        <v>53607</v>
      </c>
      <c r="R92" s="67">
        <f>'R2地域間取引基本表'!R93</f>
        <v>303175</v>
      </c>
      <c r="S92" s="67">
        <f>'R2地域間取引基本表'!S93</f>
        <v>579313</v>
      </c>
      <c r="T92" s="67">
        <f>'R2地域間取引基本表'!T93</f>
        <v>404255</v>
      </c>
      <c r="U92" s="67">
        <f>'R2地域間取引基本表'!U93</f>
        <v>83401</v>
      </c>
      <c r="V92" s="67">
        <f>'R2地域間取引基本表'!V93</f>
        <v>94015</v>
      </c>
      <c r="W92" s="67">
        <f>'R2地域間取引基本表'!W93</f>
        <v>423190</v>
      </c>
      <c r="X92" s="67">
        <f>'R2地域間取引基本表'!X93</f>
        <v>128196</v>
      </c>
      <c r="Y92" s="67">
        <f>'R2地域間取引基本表'!Y93</f>
        <v>361402</v>
      </c>
      <c r="Z92" s="67">
        <f>'R2地域間取引基本表'!Z93</f>
        <v>156086</v>
      </c>
      <c r="AA92" s="67">
        <f>'R2地域間取引基本表'!AA93</f>
        <v>1043272</v>
      </c>
      <c r="AB92" s="67">
        <f>'R2地域間取引基本表'!AB93</f>
        <v>559626</v>
      </c>
      <c r="AC92" s="67">
        <f>'R2地域間取引基本表'!AC93</f>
        <v>85607</v>
      </c>
      <c r="AD92" s="67">
        <f>'R2地域間取引基本表'!AD93</f>
        <v>144969</v>
      </c>
      <c r="AE92" s="67">
        <f>'R2地域間取引基本表'!AE93</f>
        <v>2031619</v>
      </c>
      <c r="AF92" s="67">
        <f>'R2地域間取引基本表'!AF93</f>
        <v>748437</v>
      </c>
      <c r="AG92" s="67">
        <f>'R2地域間取引基本表'!AG93</f>
        <v>2861250</v>
      </c>
      <c r="AH92" s="67">
        <f>'R2地域間取引基本表'!AH93</f>
        <v>1159380</v>
      </c>
      <c r="AI92" s="67">
        <f>'R2地域間取引基本表'!AI93</f>
        <v>538879</v>
      </c>
      <c r="AJ92" s="67">
        <f>'R2地域間取引基本表'!AJ93</f>
        <v>1032498</v>
      </c>
      <c r="AK92" s="67">
        <f>'R2地域間取引基本表'!AK93</f>
        <v>1221776</v>
      </c>
      <c r="AL92" s="67">
        <f>'R2地域間取引基本表'!AL93</f>
        <v>1816028</v>
      </c>
      <c r="AM92" s="67">
        <f>'R2地域間取引基本表'!AM93</f>
        <v>118233</v>
      </c>
      <c r="AN92" s="67">
        <f>'R2地域間取引基本表'!AN93</f>
        <v>1388900</v>
      </c>
      <c r="AO92" s="67">
        <f>'R2地域間取引基本表'!AO93</f>
        <v>823266</v>
      </c>
      <c r="AP92" s="67">
        <f>'R2地域間取引基本表'!AP93</f>
        <v>0</v>
      </c>
      <c r="AQ92" s="67">
        <f>'R2地域間取引基本表'!AQ93</f>
        <v>123297</v>
      </c>
      <c r="AR92" s="68">
        <f>'R2地域間取引基本表'!AR93</f>
        <v>20783703</v>
      </c>
      <c r="AS92" s="67">
        <f>'R2地域間取引基本表'!AS93</f>
        <v>4518264</v>
      </c>
      <c r="AT92" s="67">
        <f>'R2地域間取引基本表'!AT93</f>
        <v>426934</v>
      </c>
      <c r="AU92" s="67">
        <f>'R2地域間取引基本表'!AU93</f>
        <v>710979</v>
      </c>
      <c r="AV92" s="67">
        <f>'R2地域間取引基本表'!AV93</f>
        <v>282127</v>
      </c>
      <c r="AW92" s="67">
        <f>'R2地域間取引基本表'!AW93</f>
        <v>12883888</v>
      </c>
      <c r="AX92" s="67">
        <f>'R2地域間取引基本表'!AX93</f>
        <v>1223529</v>
      </c>
      <c r="AY92" s="67">
        <f>'R2地域間取引基本表'!AY93</f>
        <v>4208064</v>
      </c>
      <c r="AZ92" s="67">
        <f>'R2地域間取引基本表'!AZ93</f>
        <v>9379050</v>
      </c>
      <c r="BA92" s="67">
        <f>'R2地域間取引基本表'!BA93</f>
        <v>5258844</v>
      </c>
      <c r="BB92" s="67">
        <f>'R2地域間取引基本表'!BB93</f>
        <v>5742463</v>
      </c>
      <c r="BC92" s="67">
        <f>'R2地域間取引基本表'!BC93</f>
        <v>3150890</v>
      </c>
      <c r="BD92" s="67">
        <f>'R2地域間取引基本表'!BD93</f>
        <v>5225132</v>
      </c>
      <c r="BE92" s="67">
        <f>'R2地域間取引基本表'!BE93</f>
        <v>1658454</v>
      </c>
      <c r="BF92" s="67">
        <f>'R2地域間取引基本表'!BF93</f>
        <v>5760494</v>
      </c>
      <c r="BG92" s="67">
        <f>'R2地域間取引基本表'!BG93</f>
        <v>4237899</v>
      </c>
      <c r="BH92" s="67">
        <f>'R2地域間取引基本表'!BH93</f>
        <v>7619549</v>
      </c>
      <c r="BI92" s="67">
        <f>'R2地域間取引基本表'!BI93</f>
        <v>2288397</v>
      </c>
      <c r="BJ92" s="67">
        <f>'R2地域間取引基本表'!BJ93</f>
        <v>4622784</v>
      </c>
      <c r="BK92" s="67">
        <f>'R2地域間取引基本表'!BK93</f>
        <v>5207303</v>
      </c>
      <c r="BL92" s="67">
        <f>'R2地域間取引基本表'!BL93</f>
        <v>1472628</v>
      </c>
      <c r="BM92" s="67">
        <f>'R2地域間取引基本表'!BM93</f>
        <v>10610761</v>
      </c>
      <c r="BN92" s="67">
        <f>'R2地域間取引基本表'!BN93</f>
        <v>4116139</v>
      </c>
      <c r="BO92" s="67">
        <f>'R2地域間取引基本表'!BO93</f>
        <v>32510243</v>
      </c>
      <c r="BP92" s="67">
        <f>'R2地域間取引基本表'!BP93</f>
        <v>9644794</v>
      </c>
      <c r="BQ92" s="67">
        <f>'R2地域間取引基本表'!BQ93</f>
        <v>2074409</v>
      </c>
      <c r="BR92" s="67">
        <f>'R2地域間取引基本表'!BR93</f>
        <v>3748854</v>
      </c>
      <c r="BS92" s="67">
        <f>'R2地域間取引基本表'!BS93</f>
        <v>63223336</v>
      </c>
      <c r="BT92" s="67">
        <f>'R2地域間取引基本表'!BT93</f>
        <v>22291501</v>
      </c>
      <c r="BU92" s="67">
        <f>'R2地域間取引基本表'!BU93</f>
        <v>70131849</v>
      </c>
      <c r="BV92" s="67">
        <f>'R2地域間取引基本表'!BV93</f>
        <v>24095795</v>
      </c>
      <c r="BW92" s="67">
        <f>'R2地域間取引基本表'!BW93</f>
        <v>33998073</v>
      </c>
      <c r="BX92" s="67">
        <f>'R2地域間取引基本表'!BX93</f>
        <v>29227929</v>
      </c>
      <c r="BY92" s="67">
        <f>'R2地域間取引基本表'!BY93</f>
        <v>30508135</v>
      </c>
      <c r="BZ92" s="67">
        <f>'R2地域間取引基本表'!BZ93</f>
        <v>40860599</v>
      </c>
      <c r="CA92" s="67">
        <f>'R2地域間取引基本表'!CA93</f>
        <v>2828996</v>
      </c>
      <c r="CB92" s="67">
        <f>'R2地域間取引基本表'!CB93</f>
        <v>49017032</v>
      </c>
      <c r="CC92" s="67">
        <f>'R2地域間取引基本表'!CC93</f>
        <v>21046354</v>
      </c>
      <c r="CD92" s="67">
        <f>'R2地域間取引基本表'!CD93</f>
        <v>0</v>
      </c>
      <c r="CE92" s="67">
        <f>'R2地域間取引基本表'!CE93</f>
        <v>4904869</v>
      </c>
      <c r="CF92" s="68">
        <f>'R2地域間取引基本表'!CF93</f>
        <v>540717340</v>
      </c>
      <c r="CG92" s="68">
        <f>'R2地域間取引基本表'!CG93</f>
        <v>561501043</v>
      </c>
      <c r="CH92" s="78"/>
      <c r="CI92" s="78"/>
      <c r="CJ92" s="78"/>
      <c r="CK92" s="78"/>
      <c r="CL92" s="78"/>
      <c r="CM92" s="78"/>
      <c r="CN92" s="78"/>
      <c r="CO92" s="78"/>
      <c r="CP92" s="78"/>
      <c r="CQ92" s="78"/>
      <c r="CR92" s="78"/>
      <c r="CS92" s="78"/>
      <c r="CT92" s="78"/>
      <c r="CU92" s="78"/>
      <c r="CV92" s="78"/>
      <c r="CW92" s="78"/>
      <c r="CX92" s="78"/>
      <c r="CY92" s="78"/>
      <c r="CZ92" s="78"/>
    </row>
    <row r="93" spans="1:105">
      <c r="A93" s="85"/>
      <c r="B93" s="86"/>
      <c r="C93" s="86"/>
      <c r="D93" s="87" t="s">
        <v>72</v>
      </c>
      <c r="E93" s="350">
        <f>'R2地域間取引基本表'!E94</f>
        <v>162585</v>
      </c>
      <c r="F93" s="343">
        <f>'R2地域間取引基本表'!F94</f>
        <v>9519</v>
      </c>
      <c r="G93" s="343">
        <f>'R2地域間取引基本表'!G94</f>
        <v>50923</v>
      </c>
      <c r="H93" s="343">
        <f>'R2地域間取引基本表'!H94</f>
        <v>6571</v>
      </c>
      <c r="I93" s="343">
        <f>'R2地域間取引基本表'!I94</f>
        <v>2113018</v>
      </c>
      <c r="J93" s="343">
        <f>'R2地域間取引基本表'!J94</f>
        <v>83179</v>
      </c>
      <c r="K93" s="343">
        <f>'R2地域間取引基本表'!K94</f>
        <v>373531</v>
      </c>
      <c r="L93" s="343">
        <f>'R2地域間取引基本表'!L94</f>
        <v>1708086</v>
      </c>
      <c r="M93" s="343">
        <f>'R2地域間取引基本表'!M94</f>
        <v>137242</v>
      </c>
      <c r="N93" s="343">
        <f>'R2地域間取引基本表'!N94</f>
        <v>511051</v>
      </c>
      <c r="O93" s="343">
        <f>'R2地域間取引基本表'!O94</f>
        <v>280563</v>
      </c>
      <c r="P93" s="343">
        <f>'R2地域間取引基本表'!P94</f>
        <v>2164853</v>
      </c>
      <c r="Q93" s="343">
        <f>'R2地域間取引基本表'!Q94</f>
        <v>249727</v>
      </c>
      <c r="R93" s="343">
        <f>'R2地域間取引基本表'!R94</f>
        <v>648514</v>
      </c>
      <c r="S93" s="343">
        <f>'R2地域間取引基本表'!S94</f>
        <v>1314904</v>
      </c>
      <c r="T93" s="343">
        <f>'R2地域間取引基本表'!T94</f>
        <v>908187</v>
      </c>
      <c r="U93" s="343">
        <f>'R2地域間取引基本表'!U94</f>
        <v>221397</v>
      </c>
      <c r="V93" s="343">
        <f>'R2地域間取引基本表'!V94</f>
        <v>275323</v>
      </c>
      <c r="W93" s="343">
        <f>'R2地域間取引基本表'!W94</f>
        <v>1214333</v>
      </c>
      <c r="X93" s="343">
        <f>'R2地域間取引基本表'!X94</f>
        <v>417477</v>
      </c>
      <c r="Y93" s="343">
        <f>'R2地域間取引基本表'!Y94</f>
        <v>1194881</v>
      </c>
      <c r="Z93" s="343">
        <f>'R2地域間取引基本表'!Z94</f>
        <v>375997</v>
      </c>
      <c r="AA93" s="343">
        <f>'R2地域間取引基本表'!AA94</f>
        <v>2192496</v>
      </c>
      <c r="AB93" s="343">
        <f>'R2地域間取引基本表'!AB94</f>
        <v>1384451</v>
      </c>
      <c r="AC93" s="343">
        <f>'R2地域間取引基本表'!AC94</f>
        <v>189914</v>
      </c>
      <c r="AD93" s="343">
        <f>'R2地域間取引基本表'!AD94</f>
        <v>223083</v>
      </c>
      <c r="AE93" s="343">
        <f>'R2地域間取引基本表'!AE94</f>
        <v>2927063</v>
      </c>
      <c r="AF93" s="343">
        <f>'R2地域間取引基本表'!AF94</f>
        <v>1188433</v>
      </c>
      <c r="AG93" s="343">
        <f>'R2地域間取引基本表'!AG94</f>
        <v>3511652</v>
      </c>
      <c r="AH93" s="343">
        <f>'R2地域間取引基本表'!AH94</f>
        <v>1799155</v>
      </c>
      <c r="AI93" s="343">
        <f>'R2地域間取引基本表'!AI94</f>
        <v>1066005</v>
      </c>
      <c r="AJ93" s="343">
        <f>'R2地域間取引基本表'!AJ94</f>
        <v>1438652</v>
      </c>
      <c r="AK93" s="343">
        <f>'R2地域間取引基本表'!AK94</f>
        <v>1721482</v>
      </c>
      <c r="AL93" s="343">
        <f>'R2地域間取引基本表'!AL94</f>
        <v>3081031</v>
      </c>
      <c r="AM93" s="343">
        <f>'R2地域間取引基本表'!AM94</f>
        <v>190143</v>
      </c>
      <c r="AN93" s="343">
        <f>'R2地域間取引基本表'!AN94</f>
        <v>2201698</v>
      </c>
      <c r="AO93" s="343">
        <f>'R2地域間取引基本表'!AO94</f>
        <v>1500408</v>
      </c>
      <c r="AP93" s="343">
        <f>'R2地域間取引基本表'!AP94</f>
        <v>54569</v>
      </c>
      <c r="AQ93" s="343">
        <f>'R2地域間取引基本表'!AQ94</f>
        <v>189869</v>
      </c>
      <c r="AR93" s="64">
        <f>'R2地域間取引基本表'!AR94</f>
        <v>39281965</v>
      </c>
      <c r="AS93" s="343">
        <f>'R2地域間取引基本表'!AS94</f>
        <v>10098275</v>
      </c>
      <c r="AT93" s="343">
        <f>'R2地域間取引基本表'!AT94</f>
        <v>743034</v>
      </c>
      <c r="AU93" s="343">
        <f>'R2地域間取引基本表'!AU94</f>
        <v>1301475</v>
      </c>
      <c r="AV93" s="343">
        <f>'R2地域間取引基本表'!AV94</f>
        <v>499968</v>
      </c>
      <c r="AW93" s="343">
        <f>'R2地域間取引基本表'!AW94</f>
        <v>35950905</v>
      </c>
      <c r="AX93" s="343">
        <f>'R2地域間取引基本表'!AX94</f>
        <v>2827735</v>
      </c>
      <c r="AY93" s="343">
        <f>'R2地域間取引基本表'!AY94</f>
        <v>11066625</v>
      </c>
      <c r="AZ93" s="343">
        <f>'R2地域間取引基本表'!AZ94</f>
        <v>26853984.000000004</v>
      </c>
      <c r="BA93" s="343">
        <f>'R2地域間取引基本表'!BA94</f>
        <v>13114592</v>
      </c>
      <c r="BB93" s="343">
        <f>'R2地域間取引基本表'!BB94</f>
        <v>13174859.000000002</v>
      </c>
      <c r="BC93" s="343">
        <f>'R2地域間取引基本表'!BC94</f>
        <v>6296377</v>
      </c>
      <c r="BD93" s="343">
        <f>'R2地域間取引基本表'!BD94</f>
        <v>18878965</v>
      </c>
      <c r="BE93" s="343">
        <f>'R2地域間取引基本表'!BE94</f>
        <v>7967285.9999999972</v>
      </c>
      <c r="BF93" s="343">
        <f>'R2地域間取引基本表'!BF94</f>
        <v>11397923</v>
      </c>
      <c r="BG93" s="343">
        <f>'R2地域間取引基本表'!BG94</f>
        <v>9078691</v>
      </c>
      <c r="BH93" s="343">
        <f>'R2地域間取引基本表'!BH94</f>
        <v>15625903</v>
      </c>
      <c r="BI93" s="343">
        <f>'R2地域間取引基本表'!BI94</f>
        <v>5486017</v>
      </c>
      <c r="BJ93" s="343">
        <f>'R2地域間取引基本表'!BJ94</f>
        <v>12710061.999999998</v>
      </c>
      <c r="BK93" s="343">
        <f>'R2地域間取引基本表'!BK94</f>
        <v>14391080.999999998</v>
      </c>
      <c r="BL93" s="343">
        <f>'R2地域間取引基本表'!BL94</f>
        <v>4371981.9999999991</v>
      </c>
      <c r="BM93" s="343">
        <f>'R2地域間取引基本表'!BM94</f>
        <v>46090467.999999985</v>
      </c>
      <c r="BN93" s="343">
        <f>'R2地域間取引基本表'!BN94</f>
        <v>8391500</v>
      </c>
      <c r="BO93" s="343">
        <f>'R2地域間取引基本表'!BO94</f>
        <v>66693983.999999993</v>
      </c>
      <c r="BP93" s="343">
        <f>'R2地域間取引基本表'!BP94</f>
        <v>21868151</v>
      </c>
      <c r="BQ93" s="343">
        <f>'R2地域間取引基本表'!BQ94</f>
        <v>4340497</v>
      </c>
      <c r="BR93" s="343">
        <f>'R2地域間取引基本表'!BR94</f>
        <v>5769234</v>
      </c>
      <c r="BS93" s="343">
        <f>'R2地域間取引基本表'!BS94</f>
        <v>89791239</v>
      </c>
      <c r="BT93" s="343">
        <f>'R2地域間取引基本表'!BT94</f>
        <v>35145152</v>
      </c>
      <c r="BU93" s="343">
        <f>'R2地域間取引基本表'!BU94</f>
        <v>87036941</v>
      </c>
      <c r="BV93" s="343">
        <f>'R2地域間取引基本表'!BV94</f>
        <v>38158553</v>
      </c>
      <c r="BW93" s="343">
        <f>'R2地域間取引基本表'!BW94</f>
        <v>63909983</v>
      </c>
      <c r="BX93" s="343">
        <f>'R2地域間取引基本表'!BX94</f>
        <v>41188150</v>
      </c>
      <c r="BY93" s="343">
        <f>'R2地域間取引基本表'!BY94</f>
        <v>44162248</v>
      </c>
      <c r="BZ93" s="343">
        <f>'R2地域間取引基本表'!BZ94</f>
        <v>68875863</v>
      </c>
      <c r="CA93" s="343">
        <f>'R2地域間取引基本表'!CA94</f>
        <v>4584537</v>
      </c>
      <c r="CB93" s="343">
        <f>'R2地域間取引基本表'!CB94</f>
        <v>82366586</v>
      </c>
      <c r="CC93" s="343">
        <f>'R2地域間取引基本表'!CC94</f>
        <v>38079103</v>
      </c>
      <c r="CD93" s="343">
        <f>'R2地域間取引基本表'!CD94</f>
        <v>1427515</v>
      </c>
      <c r="CE93" s="343">
        <f>'R2地域間取引基本表'!CE94</f>
        <v>7545476</v>
      </c>
      <c r="CF93" s="64">
        <f>'R2地域間取引基本表'!CF94</f>
        <v>977260919</v>
      </c>
      <c r="CG93" s="64">
        <f>'R2地域間取引基本表'!CG94</f>
        <v>1016542884</v>
      </c>
      <c r="CH93" s="78"/>
      <c r="CI93" s="78"/>
      <c r="CJ93" s="78"/>
      <c r="CK93" s="78"/>
      <c r="CL93" s="78"/>
      <c r="CM93" s="78"/>
      <c r="CN93" s="78"/>
      <c r="CO93" s="78"/>
      <c r="CP93" s="78"/>
      <c r="CQ93" s="78"/>
      <c r="CR93" s="78"/>
      <c r="CS93" s="78"/>
      <c r="CT93" s="78"/>
      <c r="CU93" s="78"/>
      <c r="CV93" s="78"/>
      <c r="CW93" s="78"/>
      <c r="CX93" s="78"/>
      <c r="CY93" s="78"/>
      <c r="CZ93" s="78"/>
    </row>
    <row r="94" spans="1:105">
      <c r="A94" s="351"/>
    </row>
    <row r="95" spans="1:105">
      <c r="E95" s="262"/>
      <c r="F95" s="262"/>
      <c r="G95" s="262"/>
      <c r="H95" s="262"/>
      <c r="I95" s="262"/>
      <c r="J95" s="262"/>
      <c r="K95" s="262"/>
      <c r="L95" s="262"/>
      <c r="M95" s="262"/>
      <c r="N95" s="262"/>
      <c r="O95" s="262"/>
      <c r="P95" s="262"/>
      <c r="Q95" s="262"/>
      <c r="R95" s="262"/>
      <c r="S95" s="262"/>
      <c r="T95" s="262"/>
      <c r="U95" s="262"/>
      <c r="V95" s="262"/>
      <c r="W95" s="262"/>
      <c r="X95" s="262"/>
      <c r="Y95" s="262"/>
      <c r="Z95" s="262"/>
      <c r="AA95" s="262"/>
      <c r="AB95" s="262"/>
      <c r="AC95" s="262"/>
      <c r="AD95" s="262"/>
      <c r="AE95" s="262"/>
      <c r="AF95" s="262"/>
      <c r="AG95" s="262"/>
      <c r="AH95" s="262"/>
      <c r="AI95" s="262"/>
      <c r="AJ95" s="262"/>
      <c r="AK95" s="262"/>
      <c r="AL95" s="262"/>
      <c r="AM95" s="262"/>
      <c r="AN95" s="262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62"/>
      <c r="BH95" s="262"/>
      <c r="BI95" s="262"/>
      <c r="BJ95" s="262"/>
      <c r="BK95" s="262"/>
      <c r="BL95" s="262"/>
      <c r="BM95" s="262"/>
      <c r="BN95" s="262"/>
      <c r="BO95" s="262"/>
      <c r="BP95" s="262"/>
      <c r="BQ95" s="262"/>
      <c r="BR95" s="262"/>
      <c r="BS95" s="262"/>
      <c r="BT95" s="262"/>
      <c r="BU95" s="262"/>
      <c r="BV95" s="262"/>
      <c r="BW95" s="262"/>
      <c r="BX95" s="262"/>
      <c r="BY95" s="262"/>
      <c r="BZ95" s="262"/>
      <c r="CA95" s="262"/>
      <c r="CB95" s="262"/>
      <c r="CC95" s="262"/>
      <c r="CD95" s="262"/>
      <c r="CE95" s="262"/>
      <c r="CF95" s="262"/>
      <c r="CG95" s="262"/>
    </row>
    <row r="97" spans="5:85">
      <c r="E97" s="262"/>
      <c r="F97" s="262"/>
      <c r="G97" s="262"/>
      <c r="H97" s="262"/>
      <c r="I97" s="262"/>
      <c r="J97" s="262"/>
      <c r="K97" s="262"/>
      <c r="L97" s="262"/>
      <c r="M97" s="262"/>
      <c r="N97" s="262"/>
      <c r="O97" s="262"/>
      <c r="P97" s="262"/>
      <c r="Q97" s="262"/>
      <c r="R97" s="262"/>
      <c r="S97" s="262"/>
      <c r="T97" s="262"/>
      <c r="U97" s="262"/>
      <c r="V97" s="262"/>
      <c r="W97" s="262"/>
      <c r="X97" s="262"/>
      <c r="Y97" s="262"/>
      <c r="Z97" s="262"/>
      <c r="AA97" s="262"/>
      <c r="AB97" s="262"/>
      <c r="AC97" s="262"/>
      <c r="AD97" s="262"/>
      <c r="AE97" s="262"/>
      <c r="AF97" s="262"/>
      <c r="AG97" s="262"/>
      <c r="AH97" s="262"/>
      <c r="AI97" s="262"/>
      <c r="AJ97" s="262"/>
      <c r="AK97" s="262"/>
      <c r="AL97" s="262"/>
      <c r="AM97" s="262"/>
      <c r="AN97" s="262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62"/>
      <c r="BH97" s="262"/>
      <c r="BI97" s="262"/>
      <c r="BJ97" s="262"/>
      <c r="BK97" s="262"/>
      <c r="BL97" s="262"/>
      <c r="BM97" s="262"/>
      <c r="BN97" s="262"/>
      <c r="BO97" s="262"/>
      <c r="BP97" s="262"/>
      <c r="BQ97" s="262"/>
      <c r="BR97" s="262"/>
      <c r="BS97" s="262"/>
      <c r="BT97" s="262"/>
      <c r="BU97" s="262"/>
      <c r="BV97" s="262"/>
      <c r="BW97" s="262"/>
      <c r="BX97" s="262"/>
      <c r="BY97" s="262"/>
      <c r="BZ97" s="262"/>
      <c r="CA97" s="262"/>
      <c r="CB97" s="262"/>
      <c r="CC97" s="262"/>
      <c r="CD97" s="262"/>
      <c r="CE97" s="262"/>
      <c r="CF97" s="262"/>
      <c r="CG97" s="262"/>
    </row>
  </sheetData>
  <phoneticPr fontId="3"/>
  <pageMargins left="0.78740157480314965" right="0.78740157480314965" top="0.98425196850393704" bottom="0.98425196850393704" header="0.51181102362204722" footer="0.51181102362204722"/>
  <pageSetup paperSize="8" scale="64" fitToWidth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3</vt:i4>
      </vt:variant>
    </vt:vector>
  </HeadingPairs>
  <TitlesOfParts>
    <vt:vector size="9" baseType="lpstr">
      <vt:lpstr>R2地域間取引基本表</vt:lpstr>
      <vt:lpstr>投入係数</vt:lpstr>
      <vt:lpstr>逆行列係数</vt:lpstr>
      <vt:lpstr>その他係数</vt:lpstr>
      <vt:lpstr>雇用表</vt:lpstr>
      <vt:lpstr>取引基本表</vt:lpstr>
      <vt:lpstr>逆行列係数!Print_Titles</vt:lpstr>
      <vt:lpstr>取引基本表!Print_Titles</vt:lpstr>
      <vt:lpstr>投入係数!Print_Titles</vt:lpstr>
    </vt:vector>
  </TitlesOfParts>
  <Company>兵庫県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佐野　晃一</cp:lastModifiedBy>
  <cp:lastPrinted>2025-10-02T02:18:23Z</cp:lastPrinted>
  <dcterms:created xsi:type="dcterms:W3CDTF">2005-02-25T06:35:53Z</dcterms:created>
  <dcterms:modified xsi:type="dcterms:W3CDTF">2025-11-04T04:19:12Z</dcterms:modified>
</cp:coreProperties>
</file>