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8"/>
  <workbookPr checkCompatibility="1" defaultThemeVersion="124226"/>
  <mc:AlternateContent xmlns:mc="http://schemas.openxmlformats.org/markup-compatibility/2006">
    <mc:Choice Requires="x15">
      <x15ac:absPath xmlns:x15ac="http://schemas.microsoft.com/office/spreadsheetml/2010/11/ac" url="Y:\事業所統計係\11　R3経済センサス-活動調査\公表\05確報\"/>
    </mc:Choice>
  </mc:AlternateContent>
  <xr:revisionPtr revIDLastSave="0" documentId="13_ncr:1_{C403B25E-10FA-4BB3-8614-1E849BB7F7FE}" xr6:coauthVersionLast="36" xr6:coauthVersionMax="36" xr10:uidLastSave="{00000000-0000-0000-0000-000000000000}"/>
  <bookViews>
    <workbookView xWindow="120" yWindow="45" windowWidth="20340" windowHeight="7650" tabRatio="738" xr2:uid="{00000000-000D-0000-FFFF-FFFF00000000}"/>
  </bookViews>
  <sheets>
    <sheet name="統計表一覧" sheetId="2" r:id="rId1"/>
    <sheet name="表１" sheetId="3" r:id="rId2"/>
    <sheet name="表２" sheetId="4" r:id="rId3"/>
    <sheet name="表３" sheetId="5" r:id="rId4"/>
    <sheet name="表４" sheetId="6" r:id="rId5"/>
    <sheet name="表５" sheetId="7" r:id="rId6"/>
    <sheet name="表６" sheetId="8" r:id="rId7"/>
    <sheet name="表７" sheetId="9" r:id="rId8"/>
  </sheets>
  <definedNames>
    <definedName name="_xlnm.Print_Area" localSheetId="1">表１!$A$1:$L$54</definedName>
    <definedName name="_xlnm.Print_Area" localSheetId="2">表２!$A$2:$Q$55</definedName>
    <definedName name="_xlnm.Print_Area" localSheetId="3">表３!$A$1:$K$26</definedName>
    <definedName name="_xlnm.Print_Area" localSheetId="4">表４!$A$1:$K$14</definedName>
    <definedName name="_xlnm.Print_Area" localSheetId="5">表５!$A$1:$K$18</definedName>
    <definedName name="_xlnm.Print_Area" localSheetId="6">表６!$A$1:$J$19</definedName>
    <definedName name="_xlnm.Print_Area" localSheetId="7">表７!$A$1:$K$58</definedName>
  </definedNames>
  <calcPr calcId="191029"/>
</workbook>
</file>

<file path=xl/calcChain.xml><?xml version="1.0" encoding="utf-8"?>
<calcChain xmlns="http://schemas.openxmlformats.org/spreadsheetml/2006/main">
  <c r="D16" i="8" l="1"/>
  <c r="D15" i="8"/>
  <c r="D14" i="8"/>
  <c r="D13" i="8"/>
  <c r="D12" i="8"/>
  <c r="D11" i="8"/>
  <c r="D10" i="8"/>
  <c r="D9" i="8"/>
  <c r="D8" i="8"/>
  <c r="B16" i="8"/>
  <c r="B15" i="8"/>
  <c r="B14" i="8"/>
  <c r="B13" i="8"/>
  <c r="B12" i="8"/>
  <c r="B11" i="8"/>
  <c r="B10" i="8"/>
  <c r="B9" i="8"/>
  <c r="B8" i="8"/>
  <c r="D7" i="8"/>
  <c r="B7" i="8"/>
  <c r="E7" i="9" l="1"/>
  <c r="C7" i="9"/>
  <c r="E6" i="9"/>
  <c r="C6" i="9"/>
  <c r="D6" i="8"/>
  <c r="B6" i="8"/>
  <c r="E6" i="7"/>
  <c r="C6" i="7"/>
  <c r="E6" i="6"/>
  <c r="C6" i="6"/>
  <c r="E8" i="5"/>
  <c r="E6" i="5" s="1"/>
  <c r="C8" i="5"/>
  <c r="C6" i="5" s="1"/>
  <c r="F6" i="3"/>
  <c r="G6" i="3"/>
  <c r="E6" i="3"/>
  <c r="K15" i="7" l="1"/>
  <c r="K14" i="7"/>
  <c r="K13" i="7"/>
  <c r="K12" i="7"/>
  <c r="K11" i="7"/>
  <c r="K10" i="7"/>
  <c r="K9" i="7"/>
  <c r="K8" i="7"/>
  <c r="K7" i="7"/>
  <c r="F24" i="9" l="1"/>
  <c r="E16" i="8"/>
  <c r="C16" i="8"/>
  <c r="E15" i="8"/>
  <c r="C15" i="8"/>
  <c r="E14" i="8"/>
  <c r="C14" i="8"/>
  <c r="E13" i="8"/>
  <c r="C13" i="8"/>
  <c r="E12" i="8"/>
  <c r="C12" i="8"/>
  <c r="E11" i="8"/>
  <c r="C11" i="8"/>
  <c r="E10" i="8"/>
  <c r="C10" i="8"/>
  <c r="E9" i="8"/>
  <c r="C9" i="8"/>
  <c r="E8" i="8"/>
  <c r="C8" i="8"/>
  <c r="E7" i="8"/>
  <c r="C7" i="8"/>
  <c r="D16" i="7"/>
  <c r="F15" i="7"/>
  <c r="D15" i="7"/>
  <c r="F14" i="7"/>
  <c r="D14" i="7"/>
  <c r="F13" i="7"/>
  <c r="D13" i="7"/>
  <c r="F12" i="7"/>
  <c r="D12" i="7"/>
  <c r="F11" i="7"/>
  <c r="D11" i="7"/>
  <c r="F10" i="7"/>
  <c r="D10" i="7"/>
  <c r="F9" i="7"/>
  <c r="D9" i="7"/>
  <c r="F8" i="7"/>
  <c r="D8" i="7"/>
  <c r="F7" i="7"/>
  <c r="D7" i="7"/>
  <c r="F11" i="6"/>
  <c r="D11" i="6"/>
  <c r="F10" i="6"/>
  <c r="D10" i="6"/>
  <c r="F9" i="6"/>
  <c r="D9" i="6"/>
  <c r="F8" i="6"/>
  <c r="D8" i="6"/>
  <c r="F7" i="6"/>
  <c r="D7" i="6"/>
  <c r="F24" i="5"/>
  <c r="D24" i="5"/>
  <c r="F23" i="5"/>
  <c r="D23" i="5"/>
  <c r="F22" i="5"/>
  <c r="D22" i="5"/>
  <c r="F21" i="5"/>
  <c r="D21" i="5"/>
  <c r="F20" i="5"/>
  <c r="D20" i="5"/>
  <c r="F19" i="5"/>
  <c r="D19" i="5"/>
  <c r="F18" i="5"/>
  <c r="D18" i="5"/>
  <c r="F17" i="5"/>
  <c r="D17" i="5"/>
  <c r="F16" i="5"/>
  <c r="D16" i="5"/>
  <c r="F15" i="5"/>
  <c r="D15" i="5"/>
  <c r="F14" i="5"/>
  <c r="D14" i="5"/>
  <c r="F13" i="5"/>
  <c r="D13" i="5"/>
  <c r="F12" i="5"/>
  <c r="D12" i="5"/>
  <c r="F11" i="5"/>
  <c r="D11" i="5"/>
  <c r="F10" i="5"/>
  <c r="D10" i="5"/>
  <c r="F9" i="5"/>
  <c r="D9" i="5"/>
  <c r="F8" i="5"/>
  <c r="D8" i="5"/>
  <c r="F7" i="5"/>
  <c r="D7" i="5"/>
  <c r="D56" i="9" l="1"/>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7" i="9"/>
  <c r="F7" i="9"/>
  <c r="D8" i="9"/>
  <c r="F8" i="9"/>
  <c r="D9" i="9"/>
  <c r="F9" i="9"/>
  <c r="D10" i="9"/>
  <c r="F10" i="9"/>
  <c r="D11" i="9"/>
  <c r="F11" i="9"/>
  <c r="D12" i="9"/>
  <c r="F12" i="9"/>
  <c r="D13" i="9"/>
  <c r="F13" i="9"/>
  <c r="D14" i="9"/>
  <c r="F14" i="9"/>
  <c r="D15" i="9"/>
  <c r="F15" i="9"/>
  <c r="D16" i="9"/>
  <c r="F16" i="9"/>
  <c r="D17" i="9"/>
  <c r="F17" i="9"/>
  <c r="D18" i="9"/>
  <c r="F18" i="9"/>
  <c r="D19" i="9"/>
  <c r="F19" i="9"/>
  <c r="D20" i="9"/>
  <c r="F20" i="9"/>
  <c r="D21" i="9"/>
  <c r="F21" i="9"/>
  <c r="D22" i="9"/>
  <c r="F22" i="9"/>
  <c r="D23" i="9"/>
  <c r="F23" i="9"/>
  <c r="D24" i="9"/>
  <c r="D25"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alcChain>
</file>

<file path=xl/sharedStrings.xml><?xml version="1.0" encoding="utf-8"?>
<sst xmlns="http://schemas.openxmlformats.org/spreadsheetml/2006/main" count="312" uniqueCount="198">
  <si>
    <t>統　計　表　一　覧</t>
    <rPh sb="0" eb="1">
      <t>オサム</t>
    </rPh>
    <rPh sb="2" eb="3">
      <t>ケイ</t>
    </rPh>
    <rPh sb="4" eb="5">
      <t>ヒョウ</t>
    </rPh>
    <rPh sb="6" eb="7">
      <t>イチ</t>
    </rPh>
    <rPh sb="8" eb="9">
      <t>ラン</t>
    </rPh>
    <phoneticPr fontId="2"/>
  </si>
  <si>
    <t>表２</t>
    <rPh sb="0" eb="1">
      <t>ヒョウ</t>
    </rPh>
    <phoneticPr fontId="2"/>
  </si>
  <si>
    <t>都道府県別売上（収入）金額</t>
    <rPh sb="0" eb="4">
      <t>トドウフケン</t>
    </rPh>
    <rPh sb="4" eb="5">
      <t>ベツ</t>
    </rPh>
    <rPh sb="5" eb="7">
      <t>ウリアゲ</t>
    </rPh>
    <rPh sb="8" eb="10">
      <t>シュウニュウ</t>
    </rPh>
    <rPh sb="11" eb="13">
      <t>キンガク</t>
    </rPh>
    <phoneticPr fontId="2"/>
  </si>
  <si>
    <t>表４</t>
    <rPh sb="0" eb="1">
      <t>ヒョウ</t>
    </rPh>
    <phoneticPr fontId="2"/>
  </si>
  <si>
    <t>兵庫県の経営組織別事業所数・従業者数</t>
    <rPh sb="4" eb="6">
      <t>ケイエイ</t>
    </rPh>
    <rPh sb="6" eb="8">
      <t>ソシキ</t>
    </rPh>
    <rPh sb="8" eb="9">
      <t>ベツ</t>
    </rPh>
    <rPh sb="9" eb="12">
      <t>ジギョウショ</t>
    </rPh>
    <rPh sb="12" eb="13">
      <t>スウ</t>
    </rPh>
    <rPh sb="14" eb="17">
      <t>ジュウギョウシャ</t>
    </rPh>
    <rPh sb="17" eb="18">
      <t>スウ</t>
    </rPh>
    <phoneticPr fontId="2"/>
  </si>
  <si>
    <t>表５</t>
    <rPh sb="0" eb="1">
      <t>ヒョウ</t>
    </rPh>
    <phoneticPr fontId="2"/>
  </si>
  <si>
    <t>兵庫県の従業者規模別事業所数・従業者数</t>
    <rPh sb="4" eb="7">
      <t>ジュウギョウシャ</t>
    </rPh>
    <rPh sb="7" eb="10">
      <t>キボベツ</t>
    </rPh>
    <rPh sb="10" eb="13">
      <t>ジギョウショ</t>
    </rPh>
    <rPh sb="13" eb="14">
      <t>スウ</t>
    </rPh>
    <rPh sb="15" eb="18">
      <t>ジュウギョウシャ</t>
    </rPh>
    <rPh sb="18" eb="19">
      <t>スウ</t>
    </rPh>
    <phoneticPr fontId="2"/>
  </si>
  <si>
    <t>表６</t>
    <rPh sb="0" eb="1">
      <t>ヒョウ</t>
    </rPh>
    <phoneticPr fontId="2"/>
  </si>
  <si>
    <t>兵庫県の地域別事業所数・従業者数</t>
    <rPh sb="4" eb="6">
      <t>チイキ</t>
    </rPh>
    <rPh sb="6" eb="7">
      <t>ベツ</t>
    </rPh>
    <rPh sb="7" eb="10">
      <t>ジギョウショ</t>
    </rPh>
    <rPh sb="10" eb="11">
      <t>スウ</t>
    </rPh>
    <rPh sb="12" eb="15">
      <t>ジュウギョウシャ</t>
    </rPh>
    <rPh sb="15" eb="16">
      <t>スウ</t>
    </rPh>
    <phoneticPr fontId="2"/>
  </si>
  <si>
    <t>表３</t>
    <rPh sb="0" eb="1">
      <t>ヒョウ</t>
    </rPh>
    <phoneticPr fontId="2"/>
  </si>
  <si>
    <t>表７</t>
    <rPh sb="0" eb="1">
      <t>ヒョウ</t>
    </rPh>
    <phoneticPr fontId="2"/>
  </si>
  <si>
    <t>表１</t>
    <rPh sb="0" eb="1">
      <t>ヒョウ</t>
    </rPh>
    <phoneticPr fontId="2"/>
  </si>
  <si>
    <t>都道府県別事業所数・従業者数</t>
    <rPh sb="0" eb="4">
      <t>トドウフケン</t>
    </rPh>
    <rPh sb="4" eb="5">
      <t>ベツ</t>
    </rPh>
    <rPh sb="5" eb="8">
      <t>ジギョウショ</t>
    </rPh>
    <rPh sb="8" eb="9">
      <t>スウ</t>
    </rPh>
    <rPh sb="10" eb="13">
      <t>ジュウギョウシャ</t>
    </rPh>
    <rPh sb="13" eb="14">
      <t>スウ</t>
    </rPh>
    <phoneticPr fontId="2"/>
  </si>
  <si>
    <t>兵庫県の産業別事業所数・従業者数</t>
    <rPh sb="4" eb="6">
      <t>サンギョウ</t>
    </rPh>
    <rPh sb="6" eb="7">
      <t>ベツ</t>
    </rPh>
    <rPh sb="7" eb="10">
      <t>ジギョウショ</t>
    </rPh>
    <rPh sb="10" eb="11">
      <t>スウ</t>
    </rPh>
    <rPh sb="12" eb="15">
      <t>ジュウギョウシャ</t>
    </rPh>
    <rPh sb="15" eb="16">
      <t>スウ</t>
    </rPh>
    <phoneticPr fontId="2"/>
  </si>
  <si>
    <t>兵庫県の市町別事業所数・従業者数</t>
    <rPh sb="4" eb="6">
      <t>シチョウ</t>
    </rPh>
    <rPh sb="6" eb="7">
      <t>ベツ</t>
    </rPh>
    <rPh sb="7" eb="10">
      <t>ジギョウショ</t>
    </rPh>
    <rPh sb="10" eb="11">
      <t>スウ</t>
    </rPh>
    <rPh sb="12" eb="15">
      <t>ジュウギョウシャ</t>
    </rPh>
    <rPh sb="15" eb="16">
      <t>スウ</t>
    </rPh>
    <phoneticPr fontId="2"/>
  </si>
  <si>
    <t>表１　都道府県別事業所数・従業者数</t>
    <rPh sb="0" eb="1">
      <t>ヒョウ</t>
    </rPh>
    <rPh sb="3" eb="7">
      <t>トドウフケン</t>
    </rPh>
    <rPh sb="7" eb="8">
      <t>ベツ</t>
    </rPh>
    <rPh sb="8" eb="11">
      <t>ジギョウショ</t>
    </rPh>
    <rPh sb="11" eb="12">
      <t>スウ</t>
    </rPh>
    <rPh sb="13" eb="16">
      <t>ジュウギョウシャ</t>
    </rPh>
    <rPh sb="16" eb="17">
      <t>スウ</t>
    </rPh>
    <phoneticPr fontId="2"/>
  </si>
  <si>
    <t>事業所数</t>
    <rPh sb="0" eb="3">
      <t>ジギョウショ</t>
    </rPh>
    <rPh sb="3" eb="4">
      <t>スウ</t>
    </rPh>
    <phoneticPr fontId="7"/>
  </si>
  <si>
    <t>従業者数</t>
    <rPh sb="0" eb="3">
      <t>ジュウギョウシャ</t>
    </rPh>
    <rPh sb="3" eb="4">
      <t>スウ</t>
    </rPh>
    <phoneticPr fontId="7"/>
  </si>
  <si>
    <t>全　　　　　国</t>
    <phoneticPr fontId="7"/>
  </si>
  <si>
    <t>北　　海　　道</t>
    <rPh sb="0" eb="1">
      <t>キタ</t>
    </rPh>
    <rPh sb="3" eb="4">
      <t>ウミ</t>
    </rPh>
    <rPh sb="6" eb="7">
      <t>ミチ</t>
    </rPh>
    <phoneticPr fontId="7"/>
  </si>
  <si>
    <t>青　　森　　県</t>
    <rPh sb="0" eb="1">
      <t>アオ</t>
    </rPh>
    <rPh sb="3" eb="4">
      <t>モリ</t>
    </rPh>
    <rPh sb="6" eb="7">
      <t>ケン</t>
    </rPh>
    <phoneticPr fontId="7"/>
  </si>
  <si>
    <t>岩　　手　　県</t>
    <rPh sb="0" eb="1">
      <t>イワ</t>
    </rPh>
    <rPh sb="3" eb="4">
      <t>テ</t>
    </rPh>
    <rPh sb="6" eb="7">
      <t>ケン</t>
    </rPh>
    <phoneticPr fontId="7"/>
  </si>
  <si>
    <t>宮　　城　　県</t>
    <rPh sb="0" eb="1">
      <t>ミヤ</t>
    </rPh>
    <rPh sb="3" eb="4">
      <t>シロ</t>
    </rPh>
    <rPh sb="6" eb="7">
      <t>ケン</t>
    </rPh>
    <phoneticPr fontId="7"/>
  </si>
  <si>
    <t>秋　　田　　県</t>
    <rPh sb="0" eb="1">
      <t>アキ</t>
    </rPh>
    <rPh sb="3" eb="4">
      <t>タ</t>
    </rPh>
    <rPh sb="6" eb="7">
      <t>ケン</t>
    </rPh>
    <phoneticPr fontId="7"/>
  </si>
  <si>
    <t>山　　形　　県</t>
    <rPh sb="0" eb="1">
      <t>ヤマ</t>
    </rPh>
    <rPh sb="3" eb="4">
      <t>カタチ</t>
    </rPh>
    <rPh sb="6" eb="7">
      <t>ケン</t>
    </rPh>
    <phoneticPr fontId="7"/>
  </si>
  <si>
    <t>福　　島　　県</t>
    <rPh sb="0" eb="1">
      <t>フク</t>
    </rPh>
    <rPh sb="3" eb="4">
      <t>シマ</t>
    </rPh>
    <rPh sb="6" eb="7">
      <t>ケン</t>
    </rPh>
    <phoneticPr fontId="7"/>
  </si>
  <si>
    <t>茨　　城　　県</t>
    <rPh sb="0" eb="1">
      <t>イバラ</t>
    </rPh>
    <rPh sb="3" eb="4">
      <t>シロ</t>
    </rPh>
    <rPh sb="6" eb="7">
      <t>ケン</t>
    </rPh>
    <phoneticPr fontId="7"/>
  </si>
  <si>
    <t>栃　　木　　県</t>
    <rPh sb="0" eb="1">
      <t>トチ</t>
    </rPh>
    <rPh sb="3" eb="4">
      <t>キ</t>
    </rPh>
    <rPh sb="6" eb="7">
      <t>ケン</t>
    </rPh>
    <phoneticPr fontId="7"/>
  </si>
  <si>
    <t>群　　馬　　県</t>
    <rPh sb="0" eb="1">
      <t>グン</t>
    </rPh>
    <rPh sb="3" eb="4">
      <t>ウマ</t>
    </rPh>
    <rPh sb="6" eb="7">
      <t>ケン</t>
    </rPh>
    <phoneticPr fontId="7"/>
  </si>
  <si>
    <t>埼　　玉　　県</t>
    <rPh sb="0" eb="1">
      <t>サキ</t>
    </rPh>
    <rPh sb="3" eb="4">
      <t>タマ</t>
    </rPh>
    <rPh sb="6" eb="7">
      <t>ケン</t>
    </rPh>
    <phoneticPr fontId="7"/>
  </si>
  <si>
    <t>千　　葉　　県</t>
    <rPh sb="0" eb="1">
      <t>セン</t>
    </rPh>
    <rPh sb="3" eb="4">
      <t>ハ</t>
    </rPh>
    <rPh sb="6" eb="7">
      <t>ケン</t>
    </rPh>
    <phoneticPr fontId="7"/>
  </si>
  <si>
    <t>東　　京　　都</t>
    <rPh sb="0" eb="1">
      <t>ヒガシ</t>
    </rPh>
    <rPh sb="3" eb="4">
      <t>キョウ</t>
    </rPh>
    <rPh sb="6" eb="7">
      <t>ミヤコ</t>
    </rPh>
    <phoneticPr fontId="7"/>
  </si>
  <si>
    <t>神　奈　川　県</t>
    <rPh sb="0" eb="1">
      <t>カミ</t>
    </rPh>
    <rPh sb="2" eb="3">
      <t>ナ</t>
    </rPh>
    <rPh sb="4" eb="5">
      <t>カワ</t>
    </rPh>
    <rPh sb="6" eb="7">
      <t>ケン</t>
    </rPh>
    <phoneticPr fontId="7"/>
  </si>
  <si>
    <t>新　　潟　　県</t>
    <rPh sb="0" eb="1">
      <t>シン</t>
    </rPh>
    <rPh sb="3" eb="4">
      <t>カタ</t>
    </rPh>
    <rPh sb="6" eb="7">
      <t>ケン</t>
    </rPh>
    <phoneticPr fontId="7"/>
  </si>
  <si>
    <t>富　　山　　県</t>
    <rPh sb="0" eb="1">
      <t>トミ</t>
    </rPh>
    <rPh sb="3" eb="4">
      <t>ヤマ</t>
    </rPh>
    <rPh sb="6" eb="7">
      <t>ケン</t>
    </rPh>
    <phoneticPr fontId="7"/>
  </si>
  <si>
    <t>石　　川　　県</t>
    <rPh sb="0" eb="1">
      <t>イシ</t>
    </rPh>
    <rPh sb="3" eb="4">
      <t>カワ</t>
    </rPh>
    <rPh sb="6" eb="7">
      <t>ケン</t>
    </rPh>
    <phoneticPr fontId="7"/>
  </si>
  <si>
    <t>福　　井　　県</t>
    <rPh sb="0" eb="1">
      <t>フク</t>
    </rPh>
    <rPh sb="3" eb="4">
      <t>イ</t>
    </rPh>
    <rPh sb="6" eb="7">
      <t>ケン</t>
    </rPh>
    <phoneticPr fontId="7"/>
  </si>
  <si>
    <t>山　　梨　　県</t>
    <rPh sb="0" eb="1">
      <t>ヤマ</t>
    </rPh>
    <rPh sb="3" eb="4">
      <t>ナシ</t>
    </rPh>
    <rPh sb="6" eb="7">
      <t>ケン</t>
    </rPh>
    <phoneticPr fontId="7"/>
  </si>
  <si>
    <t>長　　野　　県</t>
    <rPh sb="0" eb="1">
      <t>チョウ</t>
    </rPh>
    <rPh sb="3" eb="4">
      <t>ノ</t>
    </rPh>
    <rPh sb="6" eb="7">
      <t>ケン</t>
    </rPh>
    <phoneticPr fontId="7"/>
  </si>
  <si>
    <t>岐　　阜　　県</t>
    <rPh sb="0" eb="1">
      <t>チマタ</t>
    </rPh>
    <rPh sb="3" eb="4">
      <t>オカ</t>
    </rPh>
    <rPh sb="6" eb="7">
      <t>ケン</t>
    </rPh>
    <phoneticPr fontId="7"/>
  </si>
  <si>
    <t>静　　岡　　県</t>
    <rPh sb="0" eb="1">
      <t>セイ</t>
    </rPh>
    <rPh sb="3" eb="4">
      <t>オカ</t>
    </rPh>
    <rPh sb="6" eb="7">
      <t>ケン</t>
    </rPh>
    <phoneticPr fontId="7"/>
  </si>
  <si>
    <t>愛　　知　　県</t>
    <rPh sb="0" eb="1">
      <t>アイ</t>
    </rPh>
    <rPh sb="3" eb="4">
      <t>チ</t>
    </rPh>
    <rPh sb="6" eb="7">
      <t>ケン</t>
    </rPh>
    <phoneticPr fontId="7"/>
  </si>
  <si>
    <t>三　　重　　県</t>
    <rPh sb="0" eb="1">
      <t>サン</t>
    </rPh>
    <rPh sb="3" eb="4">
      <t>ジュウ</t>
    </rPh>
    <rPh sb="6" eb="7">
      <t>ケン</t>
    </rPh>
    <phoneticPr fontId="7"/>
  </si>
  <si>
    <t>滋　　賀　　県</t>
    <rPh sb="0" eb="1">
      <t>シゲル</t>
    </rPh>
    <rPh sb="3" eb="4">
      <t>ガ</t>
    </rPh>
    <rPh sb="6" eb="7">
      <t>ケン</t>
    </rPh>
    <phoneticPr fontId="7"/>
  </si>
  <si>
    <t>京　　都　　府</t>
    <rPh sb="0" eb="1">
      <t>キョウ</t>
    </rPh>
    <rPh sb="3" eb="4">
      <t>ミヤコ</t>
    </rPh>
    <rPh sb="6" eb="7">
      <t>フ</t>
    </rPh>
    <phoneticPr fontId="7"/>
  </si>
  <si>
    <t>大　　阪　　府</t>
    <rPh sb="0" eb="1">
      <t>ダイ</t>
    </rPh>
    <rPh sb="3" eb="4">
      <t>サカ</t>
    </rPh>
    <rPh sb="6" eb="7">
      <t>フ</t>
    </rPh>
    <phoneticPr fontId="7"/>
  </si>
  <si>
    <t>兵　　庫　　県</t>
    <rPh sb="0" eb="1">
      <t>ヘイ</t>
    </rPh>
    <rPh sb="3" eb="4">
      <t>コ</t>
    </rPh>
    <rPh sb="6" eb="7">
      <t>ケン</t>
    </rPh>
    <phoneticPr fontId="7"/>
  </si>
  <si>
    <t>奈　　良　　県</t>
    <rPh sb="0" eb="1">
      <t>ナ</t>
    </rPh>
    <rPh sb="3" eb="4">
      <t>リョウ</t>
    </rPh>
    <rPh sb="6" eb="7">
      <t>ケン</t>
    </rPh>
    <phoneticPr fontId="7"/>
  </si>
  <si>
    <t>和　歌　山　県</t>
    <rPh sb="0" eb="1">
      <t>ワ</t>
    </rPh>
    <rPh sb="2" eb="3">
      <t>ウタ</t>
    </rPh>
    <rPh sb="4" eb="5">
      <t>ヤマ</t>
    </rPh>
    <rPh sb="6" eb="7">
      <t>ケン</t>
    </rPh>
    <phoneticPr fontId="7"/>
  </si>
  <si>
    <t>鳥　　取　　県</t>
    <rPh sb="0" eb="1">
      <t>トリ</t>
    </rPh>
    <rPh sb="3" eb="4">
      <t>トリ</t>
    </rPh>
    <rPh sb="6" eb="7">
      <t>ケン</t>
    </rPh>
    <phoneticPr fontId="7"/>
  </si>
  <si>
    <t>島　　根　　県</t>
    <rPh sb="0" eb="1">
      <t>シマ</t>
    </rPh>
    <rPh sb="3" eb="4">
      <t>ネ</t>
    </rPh>
    <rPh sb="6" eb="7">
      <t>ケン</t>
    </rPh>
    <phoneticPr fontId="7"/>
  </si>
  <si>
    <t>岡　　山　　県</t>
    <rPh sb="0" eb="1">
      <t>オカ</t>
    </rPh>
    <rPh sb="3" eb="4">
      <t>ヤマ</t>
    </rPh>
    <rPh sb="6" eb="7">
      <t>ケン</t>
    </rPh>
    <phoneticPr fontId="7"/>
  </si>
  <si>
    <t>広　　島　　県</t>
    <rPh sb="0" eb="1">
      <t>ヒロ</t>
    </rPh>
    <rPh sb="3" eb="4">
      <t>シマ</t>
    </rPh>
    <rPh sb="6" eb="7">
      <t>ケン</t>
    </rPh>
    <phoneticPr fontId="7"/>
  </si>
  <si>
    <t>山　　口　　県</t>
    <rPh sb="0" eb="1">
      <t>ヤマ</t>
    </rPh>
    <rPh sb="3" eb="4">
      <t>クチ</t>
    </rPh>
    <rPh sb="6" eb="7">
      <t>ケン</t>
    </rPh>
    <phoneticPr fontId="7"/>
  </si>
  <si>
    <t>徳　　島　　県</t>
    <rPh sb="0" eb="1">
      <t>トク</t>
    </rPh>
    <rPh sb="3" eb="4">
      <t>シマ</t>
    </rPh>
    <rPh sb="6" eb="7">
      <t>ケン</t>
    </rPh>
    <phoneticPr fontId="7"/>
  </si>
  <si>
    <t>香　　川　　県</t>
    <rPh sb="0" eb="1">
      <t>カオリ</t>
    </rPh>
    <rPh sb="3" eb="4">
      <t>カワ</t>
    </rPh>
    <rPh sb="6" eb="7">
      <t>ケン</t>
    </rPh>
    <phoneticPr fontId="7"/>
  </si>
  <si>
    <t>愛　　媛　　県</t>
    <rPh sb="0" eb="1">
      <t>アイ</t>
    </rPh>
    <rPh sb="3" eb="4">
      <t>ヒメ</t>
    </rPh>
    <rPh sb="6" eb="7">
      <t>ケン</t>
    </rPh>
    <phoneticPr fontId="7"/>
  </si>
  <si>
    <t>高　　知　　県</t>
    <rPh sb="0" eb="1">
      <t>タカ</t>
    </rPh>
    <rPh sb="3" eb="4">
      <t>チ</t>
    </rPh>
    <rPh sb="6" eb="7">
      <t>ケン</t>
    </rPh>
    <phoneticPr fontId="7"/>
  </si>
  <si>
    <t>福　　岡　　県</t>
    <rPh sb="0" eb="1">
      <t>フク</t>
    </rPh>
    <rPh sb="3" eb="4">
      <t>オカ</t>
    </rPh>
    <rPh sb="6" eb="7">
      <t>ケン</t>
    </rPh>
    <phoneticPr fontId="7"/>
  </si>
  <si>
    <t>佐　　賀　　県</t>
    <rPh sb="0" eb="1">
      <t>タスク</t>
    </rPh>
    <rPh sb="3" eb="4">
      <t>ガ</t>
    </rPh>
    <rPh sb="6" eb="7">
      <t>ケン</t>
    </rPh>
    <phoneticPr fontId="7"/>
  </si>
  <si>
    <t>長　　崎　　県</t>
    <rPh sb="0" eb="1">
      <t>チョウ</t>
    </rPh>
    <rPh sb="3" eb="4">
      <t>ザキ</t>
    </rPh>
    <rPh sb="6" eb="7">
      <t>ケン</t>
    </rPh>
    <phoneticPr fontId="7"/>
  </si>
  <si>
    <t>熊　　本　　県</t>
    <rPh sb="0" eb="1">
      <t>クマ</t>
    </rPh>
    <rPh sb="3" eb="4">
      <t>ホン</t>
    </rPh>
    <rPh sb="6" eb="7">
      <t>ケン</t>
    </rPh>
    <phoneticPr fontId="7"/>
  </si>
  <si>
    <t>大　　分　　県</t>
    <rPh sb="0" eb="1">
      <t>ダイ</t>
    </rPh>
    <rPh sb="3" eb="4">
      <t>ブン</t>
    </rPh>
    <rPh sb="6" eb="7">
      <t>ケン</t>
    </rPh>
    <phoneticPr fontId="7"/>
  </si>
  <si>
    <t>宮　　崎　　県</t>
    <rPh sb="0" eb="1">
      <t>ミヤ</t>
    </rPh>
    <rPh sb="3" eb="4">
      <t>ザキ</t>
    </rPh>
    <rPh sb="6" eb="7">
      <t>ケン</t>
    </rPh>
    <phoneticPr fontId="7"/>
  </si>
  <si>
    <t>鹿　児　島　県</t>
    <rPh sb="0" eb="1">
      <t>シカ</t>
    </rPh>
    <rPh sb="2" eb="3">
      <t>コ</t>
    </rPh>
    <rPh sb="4" eb="5">
      <t>シマ</t>
    </rPh>
    <rPh sb="6" eb="7">
      <t>ケン</t>
    </rPh>
    <phoneticPr fontId="7"/>
  </si>
  <si>
    <t>沖　　縄　　県</t>
    <rPh sb="0" eb="1">
      <t>オキ</t>
    </rPh>
    <rPh sb="3" eb="4">
      <t>ナワ</t>
    </rPh>
    <rPh sb="6" eb="7">
      <t>ケン</t>
    </rPh>
    <phoneticPr fontId="7"/>
  </si>
  <si>
    <t>※事業内容等不詳を除く。</t>
    <rPh sb="1" eb="3">
      <t>ジギョウ</t>
    </rPh>
    <rPh sb="3" eb="5">
      <t>ナイヨウ</t>
    </rPh>
    <rPh sb="5" eb="6">
      <t>トウ</t>
    </rPh>
    <rPh sb="6" eb="8">
      <t>フショウ</t>
    </rPh>
    <rPh sb="9" eb="10">
      <t>ノゾ</t>
    </rPh>
    <phoneticPr fontId="2"/>
  </si>
  <si>
    <t>表２　都道府県別売上（収入）金額</t>
    <rPh sb="0" eb="1">
      <t>ヒョウ</t>
    </rPh>
    <rPh sb="3" eb="7">
      <t>トドウフケン</t>
    </rPh>
    <rPh sb="7" eb="8">
      <t>ベツ</t>
    </rPh>
    <rPh sb="8" eb="10">
      <t>ウリアゲ</t>
    </rPh>
    <rPh sb="11" eb="13">
      <t>シュウニュウ</t>
    </rPh>
    <rPh sb="14" eb="16">
      <t>キンガク</t>
    </rPh>
    <phoneticPr fontId="2"/>
  </si>
  <si>
    <t>製造業</t>
    <rPh sb="0" eb="3">
      <t>セイゾウギョウ</t>
    </rPh>
    <phoneticPr fontId="2"/>
  </si>
  <si>
    <t>医療，福祉</t>
    <rPh sb="0" eb="2">
      <t>イリョウ</t>
    </rPh>
    <rPh sb="3" eb="5">
      <t>フクシ</t>
    </rPh>
    <phoneticPr fontId="2"/>
  </si>
  <si>
    <t>売上（収入）金額（百万円）</t>
    <rPh sb="0" eb="2">
      <t>ウリアゲ</t>
    </rPh>
    <rPh sb="3" eb="5">
      <t>シュウニュウ</t>
    </rPh>
    <rPh sb="6" eb="8">
      <t>キンガク</t>
    </rPh>
    <rPh sb="9" eb="10">
      <t>ヒャク</t>
    </rPh>
    <rPh sb="10" eb="12">
      <t>マンエン</t>
    </rPh>
    <phoneticPr fontId="7"/>
  </si>
  <si>
    <t>産業大分類</t>
    <rPh sb="0" eb="2">
      <t>サンギョウ</t>
    </rPh>
    <rPh sb="2" eb="5">
      <t>ダイブンルイ</t>
    </rPh>
    <phoneticPr fontId="2"/>
  </si>
  <si>
    <t>事業所数</t>
    <rPh sb="0" eb="3">
      <t>ジギョウショ</t>
    </rPh>
    <rPh sb="3" eb="4">
      <t>スウ</t>
    </rPh>
    <phoneticPr fontId="2"/>
  </si>
  <si>
    <t>従業者数</t>
    <rPh sb="0" eb="3">
      <t>ジュウギョウシャ</t>
    </rPh>
    <rPh sb="3" eb="4">
      <t>スウ</t>
    </rPh>
    <phoneticPr fontId="2"/>
  </si>
  <si>
    <t>構成比(%)</t>
    <rPh sb="0" eb="3">
      <t>コウセイヒ</t>
    </rPh>
    <phoneticPr fontId="2"/>
  </si>
  <si>
    <t>全産業</t>
    <rPh sb="0" eb="3">
      <t>ゼンサンギョウ</t>
    </rPh>
    <phoneticPr fontId="2"/>
  </si>
  <si>
    <t>　非農林漁業</t>
    <rPh sb="4" eb="6">
      <t>ギョギョウ</t>
    </rPh>
    <phoneticPr fontId="2"/>
  </si>
  <si>
    <t>鉱業，採石業，砂利採取業</t>
    <rPh sb="0" eb="2">
      <t>コウギョウ</t>
    </rPh>
    <rPh sb="3" eb="5">
      <t>サイセキ</t>
    </rPh>
    <rPh sb="5" eb="6">
      <t>ギョウ</t>
    </rPh>
    <rPh sb="7" eb="9">
      <t>ジャリ</t>
    </rPh>
    <rPh sb="9" eb="11">
      <t>サイシュ</t>
    </rPh>
    <rPh sb="11" eb="12">
      <t>ギョウ</t>
    </rPh>
    <phoneticPr fontId="2"/>
  </si>
  <si>
    <t>建設業</t>
    <rPh sb="0" eb="3">
      <t>ケンセツギョウ</t>
    </rPh>
    <phoneticPr fontId="2"/>
  </si>
  <si>
    <t>電気・ガス・熱供給・水道業</t>
    <rPh sb="0" eb="2">
      <t>デンキ</t>
    </rPh>
    <rPh sb="6" eb="9">
      <t>ネツキョウキュウ</t>
    </rPh>
    <rPh sb="10" eb="12">
      <t>スイドウ</t>
    </rPh>
    <rPh sb="12" eb="13">
      <t>ギョウ</t>
    </rPh>
    <phoneticPr fontId="2"/>
  </si>
  <si>
    <t>情報通信業</t>
    <rPh sb="0" eb="2">
      <t>ジョウホウ</t>
    </rPh>
    <rPh sb="2" eb="5">
      <t>ツウシンギョウ</t>
    </rPh>
    <phoneticPr fontId="2"/>
  </si>
  <si>
    <t>運輸業，郵便業</t>
    <rPh sb="0" eb="2">
      <t>ウンユ</t>
    </rPh>
    <rPh sb="2" eb="3">
      <t>ツウシンギョウ</t>
    </rPh>
    <rPh sb="4" eb="6">
      <t>ユウビン</t>
    </rPh>
    <rPh sb="6" eb="7">
      <t>ギョウ</t>
    </rPh>
    <phoneticPr fontId="2"/>
  </si>
  <si>
    <t>卸売業，小売業</t>
    <rPh sb="0" eb="2">
      <t>オロシウリ</t>
    </rPh>
    <rPh sb="2" eb="3">
      <t>ギョウ</t>
    </rPh>
    <rPh sb="4" eb="7">
      <t>コウリギョウ</t>
    </rPh>
    <phoneticPr fontId="2"/>
  </si>
  <si>
    <t>金融業，保険業</t>
    <rPh sb="0" eb="2">
      <t>キンユウ</t>
    </rPh>
    <rPh sb="2" eb="3">
      <t>ギョウ</t>
    </rPh>
    <rPh sb="4" eb="6">
      <t>ホケン</t>
    </rPh>
    <rPh sb="6" eb="7">
      <t>ギョウ</t>
    </rPh>
    <phoneticPr fontId="2"/>
  </si>
  <si>
    <t>不動産業，物品賃貸業</t>
    <rPh sb="0" eb="4">
      <t>フドウサンギョウ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</si>
  <si>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</si>
  <si>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</si>
  <si>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</si>
  <si>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</si>
  <si>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複合サービス事業</t>
    <rPh sb="0" eb="2">
      <t>フクゴウ</t>
    </rPh>
    <rPh sb="6" eb="8">
      <t>ジギョウ</t>
    </rPh>
    <phoneticPr fontId="2"/>
  </si>
  <si>
    <t>サービス業（他に分類されないもの）</t>
    <rPh sb="0" eb="5">
      <t>サービスギョウ</t>
    </rPh>
    <rPh sb="6" eb="7">
      <t>ホカ</t>
    </rPh>
    <rPh sb="8" eb="10">
      <t>ブンルイ</t>
    </rPh>
    <phoneticPr fontId="2"/>
  </si>
  <si>
    <t>表３　兵庫県の産業別事業所数・従業者数</t>
    <rPh sb="0" eb="1">
      <t>ヒョウ</t>
    </rPh>
    <rPh sb="3" eb="6">
      <t>ヒョウゴケン</t>
    </rPh>
    <rPh sb="7" eb="9">
      <t>サンギョウ</t>
    </rPh>
    <rPh sb="9" eb="10">
      <t>ベツ</t>
    </rPh>
    <rPh sb="10" eb="13">
      <t>ジギョウショ</t>
    </rPh>
    <rPh sb="13" eb="14">
      <t>スウ</t>
    </rPh>
    <rPh sb="15" eb="18">
      <t>ジュウギョウシャ</t>
    </rPh>
    <rPh sb="18" eb="19">
      <t>スウ</t>
    </rPh>
    <phoneticPr fontId="2"/>
  </si>
  <si>
    <t>表４　兵庫県の経営組織別事業所数・従業者数</t>
    <rPh sb="0" eb="1">
      <t>ヒョウ</t>
    </rPh>
    <rPh sb="3" eb="6">
      <t>ヒョウゴケン</t>
    </rPh>
    <rPh sb="7" eb="9">
      <t>ケイエイ</t>
    </rPh>
    <rPh sb="9" eb="11">
      <t>ソシキ</t>
    </rPh>
    <rPh sb="11" eb="12">
      <t>ベツ</t>
    </rPh>
    <rPh sb="12" eb="16">
      <t>ジギョウショスウ</t>
    </rPh>
    <rPh sb="17" eb="20">
      <t>ジュウギョウシャ</t>
    </rPh>
    <rPh sb="20" eb="21">
      <t>スウ</t>
    </rPh>
    <phoneticPr fontId="7"/>
  </si>
  <si>
    <t>経営組織</t>
    <rPh sb="0" eb="2">
      <t>ケイエイ</t>
    </rPh>
    <rPh sb="2" eb="4">
      <t>ソシキ</t>
    </rPh>
    <phoneticPr fontId="2"/>
  </si>
  <si>
    <t>合計</t>
    <rPh sb="0" eb="2">
      <t>ゴウケイ</t>
    </rPh>
    <phoneticPr fontId="2"/>
  </si>
  <si>
    <t xml:space="preserve"> 個人経営</t>
    <rPh sb="1" eb="3">
      <t>コジン</t>
    </rPh>
    <rPh sb="3" eb="5">
      <t>ケイエイ</t>
    </rPh>
    <phoneticPr fontId="2"/>
  </si>
  <si>
    <t xml:space="preserve"> 法人</t>
    <rPh sb="1" eb="3">
      <t>ホウジン</t>
    </rPh>
    <phoneticPr fontId="2"/>
  </si>
  <si>
    <t>会社</t>
    <rPh sb="0" eb="2">
      <t>カイシャ</t>
    </rPh>
    <phoneticPr fontId="2"/>
  </si>
  <si>
    <t>会社以外の法人</t>
    <rPh sb="0" eb="2">
      <t>カイシャ</t>
    </rPh>
    <rPh sb="2" eb="4">
      <t>イガイ</t>
    </rPh>
    <rPh sb="5" eb="7">
      <t>ホウジン</t>
    </rPh>
    <phoneticPr fontId="2"/>
  </si>
  <si>
    <t xml:space="preserve"> 法人でない団体</t>
    <rPh sb="1" eb="3">
      <t>ホウジン</t>
    </rPh>
    <rPh sb="6" eb="8">
      <t>ダンタイ</t>
    </rPh>
    <phoneticPr fontId="2"/>
  </si>
  <si>
    <t>　</t>
    <phoneticPr fontId="2"/>
  </si>
  <si>
    <t>従業者規模</t>
    <rPh sb="0" eb="3">
      <t>ジュウギョウシャ</t>
    </rPh>
    <rPh sb="3" eb="5">
      <t>キボ</t>
    </rPh>
    <phoneticPr fontId="2"/>
  </si>
  <si>
    <t>　総数</t>
    <rPh sb="1" eb="3">
      <t>ソウスウ</t>
    </rPh>
    <phoneticPr fontId="2"/>
  </si>
  <si>
    <t>1～4</t>
    <phoneticPr fontId="2"/>
  </si>
  <si>
    <t>人</t>
    <rPh sb="0" eb="1">
      <t>ニン</t>
    </rPh>
    <phoneticPr fontId="2"/>
  </si>
  <si>
    <t>5～9</t>
    <phoneticPr fontId="2"/>
  </si>
  <si>
    <t>10～19</t>
    <phoneticPr fontId="2"/>
  </si>
  <si>
    <t>20～29</t>
    <phoneticPr fontId="2"/>
  </si>
  <si>
    <t>30～49</t>
    <phoneticPr fontId="2"/>
  </si>
  <si>
    <t>50～99</t>
    <phoneticPr fontId="2"/>
  </si>
  <si>
    <t>100～199</t>
    <phoneticPr fontId="2"/>
  </si>
  <si>
    <t>200～299</t>
    <phoneticPr fontId="2"/>
  </si>
  <si>
    <t>300人以上</t>
    <rPh sb="3" eb="6">
      <t>ニンイジョウ</t>
    </rPh>
    <phoneticPr fontId="2"/>
  </si>
  <si>
    <t>出向及び派遣従業者のみ</t>
    <rPh sb="0" eb="2">
      <t>シュッコウ</t>
    </rPh>
    <rPh sb="2" eb="3">
      <t>オヨ</t>
    </rPh>
    <rPh sb="4" eb="6">
      <t>ハケン</t>
    </rPh>
    <rPh sb="6" eb="9">
      <t>ジュウギョウシャ</t>
    </rPh>
    <phoneticPr fontId="2"/>
  </si>
  <si>
    <t>－</t>
  </si>
  <si>
    <t>表５　兵庫県の従業者規模別事業所数・従業者数</t>
    <rPh sb="0" eb="1">
      <t>ヒョウ</t>
    </rPh>
    <rPh sb="3" eb="6">
      <t>ヒョウゴケン</t>
    </rPh>
    <rPh sb="7" eb="10">
      <t>ジュウギョウシャ</t>
    </rPh>
    <rPh sb="10" eb="13">
      <t>キボベツ</t>
    </rPh>
    <rPh sb="13" eb="16">
      <t>ジギョウショ</t>
    </rPh>
    <rPh sb="16" eb="17">
      <t>スウ</t>
    </rPh>
    <rPh sb="18" eb="21">
      <t>ジュウギョウシャ</t>
    </rPh>
    <rPh sb="21" eb="22">
      <t>スウ</t>
    </rPh>
    <phoneticPr fontId="2"/>
  </si>
  <si>
    <t>地域</t>
    <rPh sb="0" eb="2">
      <t>チイキ</t>
    </rPh>
    <phoneticPr fontId="2"/>
  </si>
  <si>
    <t>総数</t>
    <rPh sb="0" eb="2">
      <t>ソウスウ</t>
    </rPh>
    <phoneticPr fontId="2"/>
  </si>
  <si>
    <t>神戸地域</t>
    <rPh sb="0" eb="2">
      <t>コウベ</t>
    </rPh>
    <rPh sb="2" eb="4">
      <t>チイキ</t>
    </rPh>
    <phoneticPr fontId="2"/>
  </si>
  <si>
    <t>阪神南地域</t>
    <rPh sb="0" eb="2">
      <t>ハンシン</t>
    </rPh>
    <rPh sb="2" eb="3">
      <t>ミナミ</t>
    </rPh>
    <rPh sb="3" eb="5">
      <t>チイキ</t>
    </rPh>
    <phoneticPr fontId="2"/>
  </si>
  <si>
    <t>阪神北地域</t>
    <rPh sb="0" eb="2">
      <t>ハンシン</t>
    </rPh>
    <rPh sb="2" eb="3">
      <t>キタ</t>
    </rPh>
    <rPh sb="3" eb="5">
      <t>チイキ</t>
    </rPh>
    <phoneticPr fontId="2"/>
  </si>
  <si>
    <t>東播磨地域</t>
    <rPh sb="0" eb="1">
      <t>ヒガシ</t>
    </rPh>
    <rPh sb="1" eb="3">
      <t>ハリマ</t>
    </rPh>
    <rPh sb="3" eb="5">
      <t>チイキ</t>
    </rPh>
    <phoneticPr fontId="2"/>
  </si>
  <si>
    <t>北播磨地域</t>
    <rPh sb="0" eb="1">
      <t>キタ</t>
    </rPh>
    <rPh sb="1" eb="3">
      <t>ハリマ</t>
    </rPh>
    <rPh sb="3" eb="5">
      <t>チイキ</t>
    </rPh>
    <phoneticPr fontId="2"/>
  </si>
  <si>
    <t>中播磨地域</t>
    <rPh sb="0" eb="1">
      <t>ナカ</t>
    </rPh>
    <rPh sb="1" eb="3">
      <t>ハリマ</t>
    </rPh>
    <rPh sb="3" eb="5">
      <t>チイキ</t>
    </rPh>
    <phoneticPr fontId="2"/>
  </si>
  <si>
    <t>西播磨地域</t>
    <rPh sb="0" eb="1">
      <t>ニシ</t>
    </rPh>
    <rPh sb="1" eb="3">
      <t>ハリマ</t>
    </rPh>
    <rPh sb="3" eb="5">
      <t>チイキ</t>
    </rPh>
    <phoneticPr fontId="2"/>
  </si>
  <si>
    <t>但馬地域</t>
    <rPh sb="0" eb="2">
      <t>タジマ</t>
    </rPh>
    <rPh sb="2" eb="4">
      <t>チイキ</t>
    </rPh>
    <phoneticPr fontId="2"/>
  </si>
  <si>
    <t>丹波地域</t>
    <rPh sb="0" eb="2">
      <t>タンバ</t>
    </rPh>
    <rPh sb="2" eb="4">
      <t>チイキ</t>
    </rPh>
    <phoneticPr fontId="2"/>
  </si>
  <si>
    <t>淡路地域</t>
    <rPh sb="0" eb="2">
      <t>アワジ</t>
    </rPh>
    <rPh sb="2" eb="4">
      <t>チイキ</t>
    </rPh>
    <phoneticPr fontId="2"/>
  </si>
  <si>
    <t>表６　兵庫県の地域別事業所数・従業者数</t>
    <rPh sb="0" eb="1">
      <t>ヒョウ</t>
    </rPh>
    <rPh sb="3" eb="6">
      <t>ヒョウゴケン</t>
    </rPh>
    <rPh sb="7" eb="10">
      <t>チイキベツ</t>
    </rPh>
    <rPh sb="10" eb="13">
      <t>ジギョウショ</t>
    </rPh>
    <rPh sb="13" eb="14">
      <t>スウ</t>
    </rPh>
    <rPh sb="15" eb="18">
      <t>ジュウギョウシャ</t>
    </rPh>
    <rPh sb="18" eb="19">
      <t>スウ</t>
    </rPh>
    <phoneticPr fontId="2"/>
  </si>
  <si>
    <t>市町</t>
    <rPh sb="0" eb="2">
      <t>シチョウ</t>
    </rPh>
    <phoneticPr fontId="2"/>
  </si>
  <si>
    <t>神戸市</t>
    <rPh sb="0" eb="3">
      <t>コウベシ</t>
    </rPh>
    <phoneticPr fontId="2"/>
  </si>
  <si>
    <t>東灘区</t>
    <rPh sb="0" eb="3">
      <t>ヒガシナダク</t>
    </rPh>
    <phoneticPr fontId="2"/>
  </si>
  <si>
    <t>灘区</t>
    <rPh sb="0" eb="2">
      <t>ナダク</t>
    </rPh>
    <phoneticPr fontId="2"/>
  </si>
  <si>
    <t>兵庫区</t>
    <rPh sb="0" eb="2">
      <t>ヒョウゴ</t>
    </rPh>
    <rPh sb="2" eb="3">
      <t>ク</t>
    </rPh>
    <phoneticPr fontId="2"/>
  </si>
  <si>
    <t>長田区</t>
    <rPh sb="0" eb="3">
      <t>ナガタク</t>
    </rPh>
    <phoneticPr fontId="2"/>
  </si>
  <si>
    <t>須磨区</t>
    <rPh sb="0" eb="3">
      <t>スマク</t>
    </rPh>
    <phoneticPr fontId="2"/>
  </si>
  <si>
    <t>垂水区</t>
    <rPh sb="0" eb="2">
      <t>タルミ</t>
    </rPh>
    <rPh sb="2" eb="3">
      <t>ク</t>
    </rPh>
    <phoneticPr fontId="2"/>
  </si>
  <si>
    <t>北区</t>
    <rPh sb="0" eb="2">
      <t>キタク</t>
    </rPh>
    <phoneticPr fontId="2"/>
  </si>
  <si>
    <t>中央区</t>
    <rPh sb="0" eb="3">
      <t>チュウオウク</t>
    </rPh>
    <phoneticPr fontId="2"/>
  </si>
  <si>
    <t>西区</t>
    <rPh sb="0" eb="2">
      <t>ニシク</t>
    </rPh>
    <phoneticPr fontId="2"/>
  </si>
  <si>
    <t>姫路市</t>
    <rPh sb="0" eb="3">
      <t>ヒメジシ</t>
    </rPh>
    <phoneticPr fontId="2"/>
  </si>
  <si>
    <t>尼崎市</t>
    <rPh sb="0" eb="3">
      <t>アマガサキシ</t>
    </rPh>
    <phoneticPr fontId="2"/>
  </si>
  <si>
    <t>明石市</t>
    <rPh sb="0" eb="3">
      <t>アカシシ</t>
    </rPh>
    <phoneticPr fontId="2"/>
  </si>
  <si>
    <t>西宮市</t>
    <rPh sb="0" eb="3">
      <t>ニシノミヤシ</t>
    </rPh>
    <phoneticPr fontId="2"/>
  </si>
  <si>
    <t>洲本市</t>
    <rPh sb="0" eb="3">
      <t>スモトシ</t>
    </rPh>
    <phoneticPr fontId="2"/>
  </si>
  <si>
    <t>芦屋市</t>
    <rPh sb="0" eb="3">
      <t>アシヤシ</t>
    </rPh>
    <phoneticPr fontId="2"/>
  </si>
  <si>
    <t>伊丹市</t>
    <rPh sb="0" eb="3">
      <t>イタミシ</t>
    </rPh>
    <phoneticPr fontId="2"/>
  </si>
  <si>
    <t>相生市</t>
    <rPh sb="0" eb="3">
      <t>アイオイシ</t>
    </rPh>
    <phoneticPr fontId="2"/>
  </si>
  <si>
    <t>豊岡市</t>
    <rPh sb="0" eb="3">
      <t>トヨオカシ</t>
    </rPh>
    <phoneticPr fontId="2"/>
  </si>
  <si>
    <t>加古川市</t>
    <rPh sb="0" eb="4">
      <t>カコガワシ</t>
    </rPh>
    <phoneticPr fontId="2"/>
  </si>
  <si>
    <t>赤穂市</t>
    <rPh sb="0" eb="3">
      <t>アコウシ</t>
    </rPh>
    <phoneticPr fontId="2"/>
  </si>
  <si>
    <t>西脇市</t>
    <rPh sb="0" eb="3">
      <t>ニシワキシ</t>
    </rPh>
    <phoneticPr fontId="2"/>
  </si>
  <si>
    <t>宝塚市</t>
    <rPh sb="0" eb="3">
      <t>タカラヅカシ</t>
    </rPh>
    <phoneticPr fontId="2"/>
  </si>
  <si>
    <t>三木市</t>
    <rPh sb="0" eb="3">
      <t>ミキシ</t>
    </rPh>
    <phoneticPr fontId="2"/>
  </si>
  <si>
    <t>高砂市</t>
    <rPh sb="0" eb="3">
      <t>タカサゴシ</t>
    </rPh>
    <phoneticPr fontId="2"/>
  </si>
  <si>
    <t>川西市</t>
    <rPh sb="0" eb="3">
      <t>カワニシシ</t>
    </rPh>
    <phoneticPr fontId="2"/>
  </si>
  <si>
    <t>小野市</t>
    <rPh sb="0" eb="3">
      <t>オノシ</t>
    </rPh>
    <phoneticPr fontId="2"/>
  </si>
  <si>
    <t>三田市</t>
    <rPh sb="0" eb="3">
      <t>サンダシ</t>
    </rPh>
    <phoneticPr fontId="2"/>
  </si>
  <si>
    <t>加西市</t>
    <rPh sb="0" eb="3">
      <t>カサイシ</t>
    </rPh>
    <phoneticPr fontId="2"/>
  </si>
  <si>
    <t>養父市</t>
    <rPh sb="0" eb="2">
      <t>ヤブ</t>
    </rPh>
    <rPh sb="2" eb="3">
      <t>シ</t>
    </rPh>
    <phoneticPr fontId="2"/>
  </si>
  <si>
    <t>丹波市</t>
    <rPh sb="0" eb="2">
      <t>タンバ</t>
    </rPh>
    <rPh sb="2" eb="3">
      <t>シ</t>
    </rPh>
    <phoneticPr fontId="2"/>
  </si>
  <si>
    <t>南あわじ市</t>
    <rPh sb="0" eb="1">
      <t>ミナミ</t>
    </rPh>
    <rPh sb="4" eb="5">
      <t>シ</t>
    </rPh>
    <phoneticPr fontId="2"/>
  </si>
  <si>
    <t>朝来市</t>
    <rPh sb="0" eb="2">
      <t>アサゴ</t>
    </rPh>
    <rPh sb="2" eb="3">
      <t>シ</t>
    </rPh>
    <phoneticPr fontId="2"/>
  </si>
  <si>
    <t>淡路市</t>
    <rPh sb="0" eb="2">
      <t>アワジ</t>
    </rPh>
    <rPh sb="2" eb="3">
      <t>シ</t>
    </rPh>
    <phoneticPr fontId="2"/>
  </si>
  <si>
    <t>宍粟市</t>
    <rPh sb="0" eb="2">
      <t>シソウ</t>
    </rPh>
    <rPh sb="2" eb="3">
      <t>シ</t>
    </rPh>
    <phoneticPr fontId="2"/>
  </si>
  <si>
    <t>加東市</t>
    <rPh sb="0" eb="2">
      <t>カトウ</t>
    </rPh>
    <rPh sb="2" eb="3">
      <t>シ</t>
    </rPh>
    <phoneticPr fontId="2"/>
  </si>
  <si>
    <t>たつの市</t>
    <rPh sb="3" eb="4">
      <t>シ</t>
    </rPh>
    <phoneticPr fontId="2"/>
  </si>
  <si>
    <t>猪名川町</t>
    <rPh sb="0" eb="3">
      <t>イナガワ</t>
    </rPh>
    <rPh sb="3" eb="4">
      <t>チョウ</t>
    </rPh>
    <phoneticPr fontId="2"/>
  </si>
  <si>
    <t>多可町</t>
    <rPh sb="0" eb="2">
      <t>タカ</t>
    </rPh>
    <rPh sb="2" eb="3">
      <t>チョウ</t>
    </rPh>
    <phoneticPr fontId="2"/>
  </si>
  <si>
    <t>稲美町</t>
  </si>
  <si>
    <t>播磨町</t>
    <rPh sb="0" eb="3">
      <t>ハリマチョウ</t>
    </rPh>
    <phoneticPr fontId="2"/>
  </si>
  <si>
    <t>市川町</t>
    <rPh sb="0" eb="3">
      <t>イチカワチョウ</t>
    </rPh>
    <phoneticPr fontId="2"/>
  </si>
  <si>
    <t>福崎町</t>
    <rPh sb="0" eb="3">
      <t>フクサキチョウ</t>
    </rPh>
    <phoneticPr fontId="2"/>
  </si>
  <si>
    <t>神河町</t>
    <rPh sb="0" eb="2">
      <t>カミカワ</t>
    </rPh>
    <rPh sb="2" eb="3">
      <t>チョウ</t>
    </rPh>
    <phoneticPr fontId="2"/>
  </si>
  <si>
    <t>太子町</t>
    <rPh sb="0" eb="3">
      <t>タイシチョウ</t>
    </rPh>
    <phoneticPr fontId="2"/>
  </si>
  <si>
    <t>上郡町</t>
    <rPh sb="0" eb="3">
      <t>カミゴオリチョウ</t>
    </rPh>
    <phoneticPr fontId="2"/>
  </si>
  <si>
    <t>佐用町</t>
    <rPh sb="0" eb="2">
      <t>サヨウ</t>
    </rPh>
    <rPh sb="2" eb="3">
      <t>チョウ</t>
    </rPh>
    <phoneticPr fontId="2"/>
  </si>
  <si>
    <t>香美町</t>
    <rPh sb="0" eb="2">
      <t>カミ</t>
    </rPh>
    <rPh sb="2" eb="3">
      <t>マチ</t>
    </rPh>
    <phoneticPr fontId="2"/>
  </si>
  <si>
    <t>新温泉町</t>
    <rPh sb="0" eb="1">
      <t>シン</t>
    </rPh>
    <rPh sb="1" eb="4">
      <t>オンセンチョウ</t>
    </rPh>
    <phoneticPr fontId="2"/>
  </si>
  <si>
    <t>表７　兵庫県の市区町別事業所数・従業者数</t>
    <rPh sb="0" eb="1">
      <t>ヒョウ</t>
    </rPh>
    <rPh sb="3" eb="6">
      <t>ヒョウゴケン</t>
    </rPh>
    <rPh sb="7" eb="9">
      <t>シク</t>
    </rPh>
    <rPh sb="9" eb="10">
      <t>マチ</t>
    </rPh>
    <rPh sb="10" eb="11">
      <t>ベツ</t>
    </rPh>
    <rPh sb="11" eb="14">
      <t>ジギョウショ</t>
    </rPh>
    <rPh sb="14" eb="15">
      <t>スウ</t>
    </rPh>
    <rPh sb="16" eb="17">
      <t>ジュウ</t>
    </rPh>
    <rPh sb="17" eb="20">
      <t>ギョウシャスウ</t>
    </rPh>
    <phoneticPr fontId="2"/>
  </si>
  <si>
    <t>　農林漁業（個人経営を除く）</t>
    <rPh sb="1" eb="3">
      <t>ノウリン</t>
    </rPh>
    <rPh sb="3" eb="5">
      <t>ギョギョウ</t>
    </rPh>
    <rPh sb="6" eb="8">
      <t>コジン</t>
    </rPh>
    <rPh sb="8" eb="10">
      <t>ケイエイ</t>
    </rPh>
    <rPh sb="11" eb="12">
      <t>ノゾ</t>
    </rPh>
    <phoneticPr fontId="2"/>
  </si>
  <si>
    <t>令和３年</t>
    <rPh sb="0" eb="2">
      <t>レイワ</t>
    </rPh>
    <rPh sb="3" eb="4">
      <t>ネン</t>
    </rPh>
    <phoneticPr fontId="7"/>
  </si>
  <si>
    <t>令和３年</t>
    <rPh sb="0" eb="2">
      <t>レイワ</t>
    </rPh>
    <rPh sb="3" eb="4">
      <t>ネン</t>
    </rPh>
    <phoneticPr fontId="2"/>
  </si>
  <si>
    <t>-</t>
  </si>
  <si>
    <t>丹波篠山市</t>
    <rPh sb="0" eb="2">
      <t>タンバ</t>
    </rPh>
    <rPh sb="2" eb="5">
      <t>ササヤマシ</t>
    </rPh>
    <phoneticPr fontId="2"/>
  </si>
  <si>
    <t>平成28年(参考)</t>
    <rPh sb="0" eb="2">
      <t>ヘイセイ</t>
    </rPh>
    <rPh sb="4" eb="5">
      <t>ネン</t>
    </rPh>
    <rPh sb="6" eb="8">
      <t>サンコウ</t>
    </rPh>
    <phoneticPr fontId="7"/>
  </si>
  <si>
    <r>
      <t xml:space="preserve">※令和３年経済センサス‐活動調査では、平成28年の同調査では活用されていなかった「国税庁法人番号公表サイト」情報から、過去の調査では捉えていない外観からの確認では把握が困難な事業所を加えた調査名簿を基に調査を行った。
</t>
    </r>
    <r>
      <rPr>
        <b/>
        <u/>
        <sz val="10"/>
        <rFont val="ＭＳ 明朝"/>
        <family val="1"/>
        <charset val="128"/>
      </rPr>
      <t>このため、従来の活動調査よりも幅広に事業所を捉えており、単純に比較ができないことから、国公表資料と同様に、平成28年経済センサス‐活動調査結果を「参考」と表章している。集計結果の時系列比較を行う際は、十分に留意が必要である。</t>
    </r>
    <r>
      <rPr>
        <b/>
        <sz val="10"/>
        <rFont val="ＭＳ 明朝"/>
        <family val="1"/>
        <charset val="128"/>
      </rPr>
      <t xml:space="preserve">
</t>
    </r>
    <rPh sb="158" eb="160">
      <t>ドウヨウ</t>
    </rPh>
    <phoneticPr fontId="2"/>
  </si>
  <si>
    <t>事業所数（事業内容等不詳を含む）</t>
    <phoneticPr fontId="2"/>
  </si>
  <si>
    <t>事業所数
（事業内容等不詳を含む）</t>
    <phoneticPr fontId="7"/>
  </si>
  <si>
    <t>平成２８年（参考）</t>
    <rPh sb="0" eb="2">
      <t>ヘイセイ</t>
    </rPh>
    <rPh sb="4" eb="5">
      <t>ネン</t>
    </rPh>
    <rPh sb="6" eb="8">
      <t>サンコウ</t>
    </rPh>
    <phoneticPr fontId="7"/>
  </si>
  <si>
    <t>１事業所当たり売上（収入）金額（万円）</t>
    <phoneticPr fontId="2"/>
  </si>
  <si>
    <t>製造業</t>
    <rPh sb="0" eb="3">
      <t>セイゾウギョウ</t>
    </rPh>
    <phoneticPr fontId="2"/>
  </si>
  <si>
    <t>卸売業，小売業</t>
    <phoneticPr fontId="2"/>
  </si>
  <si>
    <t>医療，福祉</t>
    <phoneticPr fontId="2"/>
  </si>
  <si>
    <t>平成28年（参考）</t>
    <rPh sb="0" eb="2">
      <t>ヘイセイ</t>
    </rPh>
    <rPh sb="4" eb="5">
      <t>ネン</t>
    </rPh>
    <rPh sb="6" eb="8">
      <t>サンコウ</t>
    </rPh>
    <phoneticPr fontId="2"/>
  </si>
  <si>
    <t>平成28年(参考)</t>
    <phoneticPr fontId="2"/>
  </si>
  <si>
    <t>平成28年(参考)</t>
    <rPh sb="0" eb="2">
      <t>ヘイセイ</t>
    </rPh>
    <rPh sb="4" eb="5">
      <t>ネン</t>
    </rPh>
    <rPh sb="6" eb="8">
      <t>サンコウ</t>
    </rPh>
    <phoneticPr fontId="2"/>
  </si>
  <si>
    <t>１事業所当たり売上（収入）金額
（万円）</t>
    <rPh sb="1" eb="5">
      <t>ジギョウショア</t>
    </rPh>
    <rPh sb="7" eb="9">
      <t>ウリアゲ</t>
    </rPh>
    <rPh sb="10" eb="12">
      <t>シュウニュウ</t>
    </rPh>
    <rPh sb="13" eb="15">
      <t>キンガク</t>
    </rPh>
    <rPh sb="17" eb="19">
      <t>マンエン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</si>
</sst>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 -&quot;###,###,###,##0"/>
    <numFmt numFmtId="177" formatCode="#,###,###,##0;&quot; -&quot;###,###,##0"/>
    <numFmt numFmtId="178" formatCode="#,##0_);[Red]\(#,##0\)"/>
    <numFmt numFmtId="179" formatCode="#,##0.0;&quot;△ &quot;#,##0.0"/>
    <numFmt numFmtId="180" formatCode="#,##0;&quot;△ &quot;#,##0"/>
    <numFmt numFmtId="181" formatCode="0.0;&quot;△ &quot;0.0"/>
    <numFmt numFmtId="182" formatCode="0.0_);[Red]\(0.0\)"/>
    <numFmt numFmtId="183" formatCode="m/d;@"/>
    <numFmt numFmtId="184" formatCode="#,##0_ ;[Red]\-#,##0\ "/>
    <numFmt numFmtId="185" formatCode="0.0_ "/>
    <numFmt numFmtId="186" formatCode="#,##0.0_ ;[Red]\-#,##0.0\ "/>
    <numFmt numFmtId="187" formatCode="#,###"/>
    <numFmt numFmtId="188" formatCode="0_ "/>
  </numFmts>
  <fonts count="18">
    <font>
      <sz val="11"/>
      <name val="ＭＳ Ｐゴシック"/>
      <family val="3"/>
      <charset val="128"/>
    </font>
    <font>
      <b/>
      <sz val="14"/>
      <name val="ＭＳ ゴシック"/>
      <family val="3"/>
      <charset val="128"/>
    </font>
    <font>
      <sz val="6"/>
      <name val="ＭＳ Ｐゴシック"/>
      <family val="3"/>
      <charset val="128"/>
    </font>
    <font>
      <sz val="10"/>
      <name val="ＭＳ 明朝"/>
      <family val="1"/>
      <charset val="128"/>
    </font>
    <font>
      <sz val="11"/>
      <name val="ＭＳ 明朝"/>
      <family val="1"/>
      <charset val="128"/>
    </font>
    <font>
      <sz val="11"/>
      <name val="ＭＳ Ｐゴシック"/>
      <family val="3"/>
      <charset val="128"/>
    </font>
    <font>
      <sz val="11"/>
      <name val="ＭＳ ゴシック"/>
      <family val="3"/>
      <charset val="128"/>
    </font>
    <font>
      <sz val="6"/>
      <name val="ＭＳ 明朝"/>
      <family val="1"/>
      <charset val="128"/>
    </font>
    <font>
      <b/>
      <sz val="10"/>
      <name val="ＭＳ ゴシック"/>
      <family val="3"/>
      <charset val="128"/>
    </font>
    <font>
      <b/>
      <sz val="10"/>
      <name val="ＭＳ 明朝"/>
      <family val="1"/>
      <charset val="128"/>
    </font>
    <font>
      <sz val="11"/>
      <color theme="1"/>
      <name val="ＭＳ 明朝"/>
      <family val="1"/>
      <charset val="128"/>
    </font>
    <font>
      <sz val="11"/>
      <name val="HGｺﾞｼｯｸM"/>
      <family val="3"/>
      <charset val="128"/>
    </font>
    <font>
      <b/>
      <u/>
      <sz val="10"/>
      <name val="ＭＳ 明朝"/>
      <family val="1"/>
      <charset val="128"/>
    </font>
    <font>
      <sz val="9"/>
      <name val="ＭＳ 明朝"/>
      <family val="1"/>
      <charset val="128"/>
    </font>
    <font>
      <sz val="12"/>
      <name val="ＭＳ 明朝"/>
      <family val="1"/>
      <charset val="128"/>
    </font>
    <font>
      <sz val="10"/>
      <color theme="1"/>
      <name val="ＭＳ 明朝"/>
      <family val="1"/>
      <charset val="128"/>
    </font>
    <font>
      <b/>
      <sz val="11"/>
      <name val="ＭＳ 明朝"/>
      <family val="1"/>
      <charset val="128"/>
    </font>
    <font>
      <sz val="10"/>
      <name val="ＭＳ Ｐ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8"/>
      </right>
      <top/>
      <bottom/>
      <diagonal/>
    </border>
    <border>
      <left style="thin">
        <color indexed="64"/>
      </left>
      <right style="thin">
        <color indexed="64"/>
      </right>
      <top style="hair">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s>
  <cellStyleXfs count="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10" fillId="0" borderId="0" applyFont="0" applyFill="0" applyBorder="0" applyAlignment="0" applyProtection="0">
      <alignment vertical="center"/>
    </xf>
    <xf numFmtId="0" fontId="3" fillId="0" borderId="0"/>
  </cellStyleXfs>
  <cellXfs count="285">
    <xf numFmtId="0" fontId="0" fillId="0" borderId="0" xfId="0">
      <alignment vertical="center"/>
    </xf>
    <xf numFmtId="0" fontId="3" fillId="0" borderId="0" xfId="0" applyFont="1">
      <alignment vertical="center"/>
    </xf>
    <xf numFmtId="0" fontId="4" fillId="0" borderId="1" xfId="0" applyFont="1" applyBorder="1" applyAlignment="1">
      <alignment horizontal="left" vertical="center" indent="1"/>
    </xf>
    <xf numFmtId="0" fontId="3" fillId="0" borderId="0" xfId="0" applyFont="1" applyAlignment="1">
      <alignment vertical="center"/>
    </xf>
    <xf numFmtId="176" fontId="3" fillId="0" borderId="0" xfId="0" applyNumberFormat="1" applyFont="1" applyFill="1" applyAlignment="1">
      <alignment horizontal="left" vertical="center"/>
    </xf>
    <xf numFmtId="0" fontId="3" fillId="0" borderId="0" xfId="0" applyFont="1" applyAlignment="1">
      <alignment horizontal="left" vertical="center"/>
    </xf>
    <xf numFmtId="178" fontId="3" fillId="0" borderId="3" xfId="0" applyNumberFormat="1" applyFont="1" applyFill="1" applyBorder="1" applyAlignment="1">
      <alignment horizontal="right"/>
    </xf>
    <xf numFmtId="178" fontId="3" fillId="0" borderId="11" xfId="0" applyNumberFormat="1" applyFont="1" applyFill="1" applyBorder="1" applyAlignment="1">
      <alignment horizontal="right"/>
    </xf>
    <xf numFmtId="49" fontId="8" fillId="0" borderId="12" xfId="0" applyNumberFormat="1" applyFont="1" applyFill="1" applyBorder="1" applyAlignment="1">
      <alignment horizontal="center"/>
    </xf>
    <xf numFmtId="49" fontId="8" fillId="0" borderId="12" xfId="0" applyNumberFormat="1" applyFont="1" applyFill="1" applyBorder="1" applyAlignment="1">
      <alignment horizontal="distributed"/>
    </xf>
    <xf numFmtId="178" fontId="8" fillId="0" borderId="11" xfId="0" applyNumberFormat="1" applyFont="1" applyFill="1" applyBorder="1" applyAlignment="1">
      <alignment horizontal="right"/>
    </xf>
    <xf numFmtId="0" fontId="9" fillId="0" borderId="0" xfId="0" applyFont="1">
      <alignment vertical="center"/>
    </xf>
    <xf numFmtId="178" fontId="3" fillId="0" borderId="14" xfId="0" applyNumberFormat="1" applyFont="1" applyFill="1" applyBorder="1" applyAlignment="1">
      <alignment horizontal="right"/>
    </xf>
    <xf numFmtId="0" fontId="3" fillId="0" borderId="0" xfId="0" applyFont="1" applyAlignment="1">
      <alignment horizontal="right"/>
    </xf>
    <xf numFmtId="0" fontId="8" fillId="0" borderId="0" xfId="0" applyFont="1">
      <alignment vertical="center"/>
    </xf>
    <xf numFmtId="0" fontId="6" fillId="0" borderId="0" xfId="0" applyFont="1" applyFill="1">
      <alignment vertical="center"/>
    </xf>
    <xf numFmtId="0" fontId="0" fillId="0" borderId="0" xfId="0" applyFill="1">
      <alignment vertical="center"/>
    </xf>
    <xf numFmtId="180" fontId="3" fillId="0" borderId="4" xfId="0" applyNumberFormat="1" applyFont="1" applyFill="1" applyBorder="1">
      <alignment vertical="center"/>
    </xf>
    <xf numFmtId="180" fontId="3" fillId="0" borderId="13" xfId="0" applyNumberFormat="1" applyFont="1" applyFill="1" applyBorder="1" applyAlignment="1">
      <alignment horizontal="right" vertical="center"/>
    </xf>
    <xf numFmtId="180" fontId="3" fillId="0" borderId="16" xfId="0" applyNumberFormat="1" applyFont="1" applyFill="1" applyBorder="1" applyAlignment="1">
      <alignment horizontal="right" vertical="center"/>
    </xf>
    <xf numFmtId="184" fontId="3" fillId="0" borderId="16" xfId="1" applyNumberFormat="1" applyFont="1" applyFill="1" applyBorder="1" applyAlignment="1">
      <alignment horizontal="right" vertical="center"/>
    </xf>
    <xf numFmtId="180" fontId="3" fillId="0" borderId="20" xfId="0" applyNumberFormat="1" applyFont="1" applyFill="1" applyBorder="1" applyAlignment="1">
      <alignment horizontal="right" vertical="center"/>
    </xf>
    <xf numFmtId="178" fontId="3" fillId="0" borderId="4" xfId="1" applyNumberFormat="1" applyFont="1" applyFill="1" applyBorder="1">
      <alignment vertical="center"/>
    </xf>
    <xf numFmtId="49" fontId="4" fillId="0" borderId="0" xfId="0" applyNumberFormat="1" applyFont="1" applyFill="1" applyBorder="1" applyAlignment="1">
      <alignment horizontal="left" vertical="center"/>
    </xf>
    <xf numFmtId="0" fontId="4" fillId="0" borderId="0" xfId="0" applyFont="1" applyAlignment="1">
      <alignment vertical="center"/>
    </xf>
    <xf numFmtId="49" fontId="3" fillId="0" borderId="2" xfId="0" applyNumberFormat="1" applyFont="1" applyFill="1" applyBorder="1" applyAlignment="1">
      <alignment horizontal="left" vertical="center"/>
    </xf>
    <xf numFmtId="176" fontId="3" fillId="0" borderId="1" xfId="0" applyNumberFormat="1" applyFont="1" applyFill="1" applyBorder="1" applyAlignment="1">
      <alignment horizontal="center" vertical="center"/>
    </xf>
    <xf numFmtId="49" fontId="3" fillId="0" borderId="3" xfId="0" applyNumberFormat="1" applyFont="1" applyFill="1" applyBorder="1" applyAlignment="1">
      <alignment horizontal="left"/>
    </xf>
    <xf numFmtId="49" fontId="3" fillId="0" borderId="4" xfId="0" applyNumberFormat="1" applyFont="1" applyFill="1" applyBorder="1" applyAlignment="1">
      <alignment horizontal="left"/>
    </xf>
    <xf numFmtId="49" fontId="3" fillId="0" borderId="4" xfId="0" applyNumberFormat="1" applyFont="1" applyFill="1" applyBorder="1" applyAlignment="1">
      <alignment horizontal="center"/>
    </xf>
    <xf numFmtId="0" fontId="4"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3" fillId="0" borderId="12" xfId="0" applyNumberFormat="1" applyFont="1" applyFill="1" applyBorder="1" applyAlignment="1">
      <alignment horizontal="distributed"/>
    </xf>
    <xf numFmtId="0" fontId="9" fillId="0" borderId="11" xfId="0" applyFont="1" applyBorder="1">
      <alignment vertical="center"/>
    </xf>
    <xf numFmtId="0" fontId="9" fillId="0" borderId="12" xfId="0" applyFont="1" applyBorder="1">
      <alignment vertical="center"/>
    </xf>
    <xf numFmtId="0" fontId="3" fillId="0" borderId="14" xfId="0" applyFont="1" applyBorder="1">
      <alignment vertical="center"/>
    </xf>
    <xf numFmtId="0" fontId="3" fillId="0" borderId="15" xfId="0" applyFont="1" applyBorder="1">
      <alignment vertical="center"/>
    </xf>
    <xf numFmtId="49" fontId="3" fillId="0" borderId="15" xfId="0" applyNumberFormat="1" applyFont="1" applyFill="1" applyBorder="1" applyAlignment="1">
      <alignment horizontal="distributed"/>
    </xf>
    <xf numFmtId="178" fontId="3" fillId="0" borderId="0" xfId="0" applyNumberFormat="1" applyFont="1" applyFill="1">
      <alignment vertical="center"/>
    </xf>
    <xf numFmtId="178" fontId="3" fillId="0" borderId="4" xfId="0" applyNumberFormat="1" applyFont="1" applyFill="1" applyBorder="1" applyAlignment="1">
      <alignment horizontal="right"/>
    </xf>
    <xf numFmtId="49" fontId="3" fillId="0" borderId="0"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3" fillId="0" borderId="4" xfId="0" applyNumberFormat="1" applyFont="1" applyFill="1" applyBorder="1" applyAlignment="1">
      <alignment horizontal="left" vertical="center"/>
    </xf>
    <xf numFmtId="49" fontId="3" fillId="0" borderId="5" xfId="0" applyNumberFormat="1" applyFont="1" applyFill="1" applyBorder="1" applyAlignment="1">
      <alignment horizontal="left" vertical="center"/>
    </xf>
    <xf numFmtId="49" fontId="3" fillId="0" borderId="6" xfId="0" applyNumberFormat="1" applyFont="1" applyFill="1" applyBorder="1" applyAlignment="1">
      <alignment horizontal="left" vertical="center"/>
    </xf>
    <xf numFmtId="49" fontId="3" fillId="0" borderId="7" xfId="0" applyNumberFormat="1" applyFont="1" applyFill="1" applyBorder="1" applyAlignment="1">
      <alignment horizontal="left" vertical="center"/>
    </xf>
    <xf numFmtId="0" fontId="3" fillId="0" borderId="1" xfId="0" applyFont="1" applyFill="1" applyBorder="1" applyAlignment="1">
      <alignment horizontal="center" vertical="center" wrapText="1"/>
    </xf>
    <xf numFmtId="178" fontId="13" fillId="0" borderId="0" xfId="0" applyNumberFormat="1" applyFont="1" applyFill="1">
      <alignment vertical="center"/>
    </xf>
    <xf numFmtId="178" fontId="9" fillId="0" borderId="0" xfId="0" applyNumberFormat="1" applyFont="1" applyFill="1">
      <alignment vertical="center"/>
    </xf>
    <xf numFmtId="178" fontId="3" fillId="0" borderId="1" xfId="0" applyNumberFormat="1" applyFont="1" applyFill="1" applyBorder="1" applyAlignment="1">
      <alignment horizontal="center" vertical="center"/>
    </xf>
    <xf numFmtId="178" fontId="3" fillId="0" borderId="24" xfId="0" applyNumberFormat="1" applyFont="1" applyFill="1" applyBorder="1" applyAlignment="1">
      <alignment vertical="center" wrapText="1"/>
    </xf>
    <xf numFmtId="178" fontId="3" fillId="0" borderId="24" xfId="0" applyNumberFormat="1" applyFont="1" applyFill="1" applyBorder="1">
      <alignment vertical="center"/>
    </xf>
    <xf numFmtId="178" fontId="3" fillId="0" borderId="24" xfId="0" applyNumberFormat="1" applyFont="1" applyFill="1" applyBorder="1" applyAlignment="1">
      <alignment horizontal="left" vertical="center"/>
    </xf>
    <xf numFmtId="178" fontId="3" fillId="0" borderId="24" xfId="0" applyNumberFormat="1" applyFont="1" applyFill="1" applyBorder="1" applyAlignment="1">
      <alignment horizontal="left" vertical="center" wrapText="1"/>
    </xf>
    <xf numFmtId="178" fontId="3" fillId="0" borderId="27" xfId="0" applyNumberFormat="1" applyFont="1" applyFill="1" applyBorder="1" applyAlignment="1">
      <alignment horizontal="left" vertical="center" wrapText="1"/>
    </xf>
    <xf numFmtId="179" fontId="3" fillId="0" borderId="20" xfId="0" applyNumberFormat="1" applyFont="1" applyFill="1" applyBorder="1" applyAlignment="1">
      <alignment horizontal="right" vertical="center"/>
    </xf>
    <xf numFmtId="181" fontId="3" fillId="0" borderId="13" xfId="2" applyNumberFormat="1" applyFont="1" applyFill="1" applyBorder="1" applyAlignment="1">
      <alignment horizontal="right" vertical="center"/>
    </xf>
    <xf numFmtId="181" fontId="3" fillId="0" borderId="16" xfId="2" applyNumberFormat="1" applyFont="1" applyFill="1" applyBorder="1" applyAlignment="1">
      <alignment horizontal="right" vertical="center"/>
    </xf>
    <xf numFmtId="179" fontId="3" fillId="0" borderId="10" xfId="0" applyNumberFormat="1" applyFont="1" applyFill="1" applyBorder="1" applyAlignment="1">
      <alignment horizontal="right" vertical="center"/>
    </xf>
    <xf numFmtId="180" fontId="3" fillId="0" borderId="10" xfId="0" applyNumberFormat="1" applyFont="1" applyFill="1" applyBorder="1" applyAlignment="1">
      <alignment horizontal="right" vertical="center"/>
    </xf>
    <xf numFmtId="49" fontId="4" fillId="0" borderId="0" xfId="4" applyNumberFormat="1" applyFont="1" applyFill="1" applyAlignment="1">
      <alignment horizontal="left" vertical="center"/>
    </xf>
    <xf numFmtId="49" fontId="14" fillId="0" borderId="0" xfId="4" applyNumberFormat="1" applyFont="1" applyFill="1" applyAlignment="1">
      <alignment horizontal="left" vertical="center"/>
    </xf>
    <xf numFmtId="49" fontId="13" fillId="0" borderId="0" xfId="4" applyNumberFormat="1" applyFont="1" applyFill="1" applyAlignment="1">
      <alignment horizontal="left" vertical="center"/>
    </xf>
    <xf numFmtId="177" fontId="14" fillId="0" borderId="0" xfId="4" applyNumberFormat="1" applyFont="1" applyFill="1" applyAlignment="1">
      <alignment horizontal="right" vertical="center"/>
    </xf>
    <xf numFmtId="0" fontId="14" fillId="0" borderId="0" xfId="4" applyFont="1" applyFill="1" applyAlignment="1">
      <alignment horizontal="left" vertical="center"/>
    </xf>
    <xf numFmtId="178" fontId="3" fillId="0" borderId="0" xfId="0" applyNumberFormat="1" applyFont="1" applyFill="1" applyAlignment="1">
      <alignment vertical="center"/>
    </xf>
    <xf numFmtId="178" fontId="3" fillId="0" borderId="16" xfId="0" applyNumberFormat="1" applyFont="1" applyFill="1" applyBorder="1" applyAlignment="1">
      <alignment vertical="center"/>
    </xf>
    <xf numFmtId="178" fontId="3" fillId="0" borderId="0" xfId="0" applyNumberFormat="1" applyFont="1" applyFill="1" applyBorder="1">
      <alignment vertical="center"/>
    </xf>
    <xf numFmtId="38" fontId="4" fillId="0" borderId="0" xfId="1" applyFont="1" applyFill="1" applyAlignment="1">
      <alignment horizontal="right" vertical="center"/>
    </xf>
    <xf numFmtId="38" fontId="16" fillId="0" borderId="0" xfId="1" applyFont="1" applyFill="1">
      <alignment vertical="center"/>
    </xf>
    <xf numFmtId="183" fontId="4" fillId="0" borderId="0" xfId="1" applyNumberFormat="1" applyFont="1" applyFill="1" applyAlignment="1">
      <alignment vertical="center" shrinkToFit="1"/>
    </xf>
    <xf numFmtId="38" fontId="4" fillId="0" borderId="0" xfId="1" applyFont="1" applyFill="1">
      <alignment vertical="center"/>
    </xf>
    <xf numFmtId="38" fontId="4" fillId="0" borderId="0" xfId="1" applyFont="1" applyFill="1" applyAlignment="1">
      <alignment horizontal="left" vertical="center"/>
    </xf>
    <xf numFmtId="38" fontId="3" fillId="0" borderId="11" xfId="1" applyFont="1" applyFill="1" applyBorder="1" applyAlignment="1">
      <alignment horizontal="right" vertical="center"/>
    </xf>
    <xf numFmtId="38" fontId="3" fillId="0" borderId="24" xfId="1" applyFont="1" applyFill="1" applyBorder="1" applyAlignment="1">
      <alignment horizontal="center" vertical="center"/>
    </xf>
    <xf numFmtId="38" fontId="3" fillId="0" borderId="24" xfId="1" applyFont="1" applyFill="1" applyBorder="1" applyAlignment="1">
      <alignment horizontal="right" vertical="center"/>
    </xf>
    <xf numFmtId="178" fontId="3" fillId="0" borderId="0" xfId="0" applyNumberFormat="1" applyFont="1" applyFill="1" applyAlignment="1">
      <alignment horizontal="right" vertical="center"/>
    </xf>
    <xf numFmtId="182" fontId="4" fillId="0" borderId="0" xfId="1" applyNumberFormat="1" applyFont="1" applyFill="1" applyAlignment="1">
      <alignment horizontal="left" vertical="center"/>
    </xf>
    <xf numFmtId="182" fontId="4" fillId="0" borderId="0" xfId="1" applyNumberFormat="1" applyFont="1" applyFill="1">
      <alignment vertical="center"/>
    </xf>
    <xf numFmtId="178" fontId="4" fillId="0" borderId="0" xfId="1" applyNumberFormat="1" applyFont="1" applyFill="1">
      <alignment vertical="center"/>
    </xf>
    <xf numFmtId="182" fontId="16" fillId="0" borderId="0" xfId="1" applyNumberFormat="1" applyFont="1" applyFill="1">
      <alignment vertical="center"/>
    </xf>
    <xf numFmtId="182" fontId="13" fillId="0" borderId="1" xfId="0" applyNumberFormat="1" applyFont="1" applyFill="1" applyBorder="1" applyAlignment="1">
      <alignment horizontal="center" vertical="center"/>
    </xf>
    <xf numFmtId="38" fontId="3" fillId="0" borderId="21" xfId="1" applyFont="1" applyFill="1" applyBorder="1" applyAlignment="1">
      <alignment vertical="center"/>
    </xf>
    <xf numFmtId="38" fontId="3" fillId="0" borderId="30" xfId="1" applyFont="1" applyFill="1" applyBorder="1" applyAlignment="1">
      <alignment vertical="center"/>
    </xf>
    <xf numFmtId="181" fontId="4" fillId="0" borderId="0" xfId="1" applyNumberFormat="1" applyFont="1" applyFill="1">
      <alignment vertical="center"/>
    </xf>
    <xf numFmtId="186" fontId="4" fillId="0" borderId="0" xfId="1" applyNumberFormat="1" applyFont="1" applyFill="1">
      <alignment vertical="center"/>
    </xf>
    <xf numFmtId="38" fontId="3" fillId="0" borderId="31" xfId="1" applyFont="1" applyFill="1" applyBorder="1" applyAlignment="1">
      <alignment horizontal="left" vertical="center"/>
    </xf>
    <xf numFmtId="38" fontId="3" fillId="0" borderId="32" xfId="1" applyFont="1" applyFill="1" applyBorder="1" applyAlignment="1">
      <alignment horizontal="left" vertical="center"/>
    </xf>
    <xf numFmtId="38" fontId="3" fillId="0" borderId="28" xfId="1" applyFont="1" applyFill="1" applyBorder="1">
      <alignment vertical="center"/>
    </xf>
    <xf numFmtId="38" fontId="3" fillId="0" borderId="33" xfId="1" applyFont="1" applyFill="1" applyBorder="1" applyAlignment="1">
      <alignment vertical="center"/>
    </xf>
    <xf numFmtId="38" fontId="3" fillId="0" borderId="6" xfId="1" applyFont="1" applyFill="1" applyBorder="1">
      <alignment vertical="center"/>
    </xf>
    <xf numFmtId="38" fontId="3" fillId="0" borderId="34" xfId="1" applyFont="1" applyFill="1" applyBorder="1">
      <alignment vertical="center"/>
    </xf>
    <xf numFmtId="188" fontId="4" fillId="0" borderId="0" xfId="1" applyNumberFormat="1" applyFont="1" applyFill="1">
      <alignment vertical="center"/>
    </xf>
    <xf numFmtId="38" fontId="3" fillId="0" borderId="13" xfId="1" applyFont="1" applyFill="1" applyBorder="1" applyAlignment="1">
      <alignment horizontal="left" vertical="center"/>
    </xf>
    <xf numFmtId="38" fontId="3" fillId="0" borderId="16" xfId="1" applyFont="1" applyFill="1" applyBorder="1" applyAlignment="1">
      <alignment horizontal="left" vertical="center"/>
    </xf>
    <xf numFmtId="182" fontId="16" fillId="0" borderId="0" xfId="1" applyNumberFormat="1" applyFont="1" applyFill="1" applyAlignment="1">
      <alignment vertical="center"/>
    </xf>
    <xf numFmtId="182" fontId="16" fillId="0" borderId="0" xfId="1" applyNumberFormat="1" applyFont="1" applyFill="1" applyAlignment="1">
      <alignment horizontal="right" vertical="center"/>
    </xf>
    <xf numFmtId="178" fontId="16" fillId="0" borderId="0" xfId="1" applyNumberFormat="1" applyFont="1" applyFill="1">
      <alignment vertical="center"/>
    </xf>
    <xf numFmtId="178" fontId="4" fillId="0" borderId="0" xfId="1" applyNumberFormat="1" applyFont="1" applyFill="1" applyAlignment="1">
      <alignment vertical="center"/>
    </xf>
    <xf numFmtId="182" fontId="4" fillId="0" borderId="0" xfId="1" applyNumberFormat="1" applyFont="1" applyFill="1" applyAlignment="1">
      <alignment vertical="center"/>
    </xf>
    <xf numFmtId="178" fontId="3" fillId="0" borderId="34" xfId="0" applyNumberFormat="1" applyFont="1" applyFill="1" applyBorder="1" applyAlignment="1">
      <alignment vertical="center" textRotation="255"/>
    </xf>
    <xf numFmtId="178" fontId="3" fillId="0" borderId="6" xfId="0" applyNumberFormat="1" applyFont="1" applyFill="1" applyBorder="1" applyAlignment="1">
      <alignment vertical="center" textRotation="255"/>
    </xf>
    <xf numFmtId="178" fontId="3" fillId="0" borderId="33" xfId="0" applyNumberFormat="1" applyFont="1" applyFill="1" applyBorder="1" applyAlignment="1">
      <alignment vertical="center" wrapText="1"/>
    </xf>
    <xf numFmtId="0" fontId="4" fillId="0" borderId="0" xfId="0" applyFont="1" applyFill="1" applyAlignment="1">
      <alignment horizontal="left" vertical="center"/>
    </xf>
    <xf numFmtId="0" fontId="4" fillId="0" borderId="0" xfId="0" applyFont="1" applyFill="1">
      <alignment vertical="center"/>
    </xf>
    <xf numFmtId="187" fontId="3" fillId="0" borderId="20" xfId="0" applyNumberFormat="1" applyFont="1" applyFill="1" applyBorder="1" applyAlignment="1">
      <alignment horizontal="right" vertical="center"/>
    </xf>
    <xf numFmtId="187" fontId="3" fillId="0" borderId="13" xfId="0" applyNumberFormat="1" applyFont="1" applyFill="1" applyBorder="1" applyAlignment="1">
      <alignment horizontal="right" vertical="center"/>
    </xf>
    <xf numFmtId="0" fontId="8" fillId="0" borderId="11" xfId="0" applyFont="1" applyBorder="1" applyAlignment="1">
      <alignment horizontal="right"/>
    </xf>
    <xf numFmtId="0" fontId="8" fillId="0" borderId="12" xfId="0" applyFont="1" applyBorder="1" applyAlignment="1">
      <alignment horizontal="right"/>
    </xf>
    <xf numFmtId="49" fontId="8" fillId="0" borderId="12" xfId="0" applyNumberFormat="1" applyFont="1" applyFill="1" applyBorder="1" applyAlignment="1">
      <alignment horizontal="right"/>
    </xf>
    <xf numFmtId="0" fontId="8" fillId="0" borderId="0" xfId="0" applyFont="1" applyAlignment="1">
      <alignment horizontal="right"/>
    </xf>
    <xf numFmtId="178" fontId="3" fillId="0" borderId="1"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xf>
    <xf numFmtId="178" fontId="3" fillId="0" borderId="37" xfId="0" applyNumberFormat="1" applyFont="1" applyFill="1" applyBorder="1" applyAlignment="1">
      <alignment horizontal="right"/>
    </xf>
    <xf numFmtId="178" fontId="8" fillId="0" borderId="37" xfId="0" applyNumberFormat="1" applyFont="1" applyFill="1" applyBorder="1" applyAlignment="1">
      <alignment horizontal="right"/>
    </xf>
    <xf numFmtId="177" fontId="3" fillId="0" borderId="7" xfId="0" applyNumberFormat="1" applyFont="1" applyFill="1" applyBorder="1" applyAlignment="1">
      <alignment horizontal="center" vertical="center"/>
    </xf>
    <xf numFmtId="0" fontId="3" fillId="0" borderId="1" xfId="0" applyFont="1" applyBorder="1" applyAlignment="1">
      <alignment horizontal="center" vertical="center" wrapText="1"/>
    </xf>
    <xf numFmtId="38" fontId="3" fillId="0" borderId="20" xfId="1" applyFont="1" applyFill="1" applyBorder="1">
      <alignment vertical="center"/>
    </xf>
    <xf numFmtId="38" fontId="3" fillId="0" borderId="13" xfId="1" applyFont="1" applyFill="1" applyBorder="1">
      <alignment vertical="center"/>
    </xf>
    <xf numFmtId="38" fontId="8" fillId="0" borderId="13" xfId="1" applyFont="1" applyFill="1" applyBorder="1" applyAlignment="1">
      <alignment horizontal="right"/>
    </xf>
    <xf numFmtId="38" fontId="3" fillId="0" borderId="16" xfId="1" applyFont="1" applyFill="1" applyBorder="1">
      <alignment vertical="center"/>
    </xf>
    <xf numFmtId="0" fontId="13" fillId="0" borderId="1" xfId="0" applyFont="1" applyFill="1" applyBorder="1" applyAlignment="1">
      <alignment horizontal="center" vertical="center" wrapText="1"/>
    </xf>
    <xf numFmtId="180" fontId="3" fillId="0" borderId="22" xfId="0" applyNumberFormat="1" applyFont="1" applyFill="1" applyBorder="1" applyAlignment="1">
      <alignment horizontal="right" vertical="center"/>
    </xf>
    <xf numFmtId="37" fontId="15" fillId="0" borderId="13" xfId="0" applyNumberFormat="1" applyFont="1" applyFill="1" applyBorder="1" applyAlignment="1">
      <alignment horizontal="right" vertical="center"/>
    </xf>
    <xf numFmtId="56" fontId="4" fillId="0" borderId="0" xfId="0" applyNumberFormat="1" applyFont="1" applyFill="1" applyAlignment="1">
      <alignment horizontal="left" vertical="center"/>
    </xf>
    <xf numFmtId="0" fontId="3" fillId="0" borderId="20" xfId="0" applyFont="1" applyFill="1" applyBorder="1">
      <alignment vertical="center"/>
    </xf>
    <xf numFmtId="180" fontId="0" fillId="0" borderId="0" xfId="0" applyNumberFormat="1" applyFill="1">
      <alignment vertical="center"/>
    </xf>
    <xf numFmtId="185" fontId="0" fillId="0" borderId="0" xfId="0" applyNumberFormat="1" applyFill="1">
      <alignment vertical="center"/>
    </xf>
    <xf numFmtId="0" fontId="3" fillId="0" borderId="29" xfId="0" applyFont="1" applyFill="1" applyBorder="1">
      <alignment vertical="center"/>
    </xf>
    <xf numFmtId="0" fontId="3" fillId="0" borderId="13" xfId="0" applyFont="1" applyFill="1" applyBorder="1">
      <alignment vertical="center"/>
    </xf>
    <xf numFmtId="0" fontId="3" fillId="0" borderId="16" xfId="0" applyFont="1" applyFill="1" applyBorder="1">
      <alignment vertical="center"/>
    </xf>
    <xf numFmtId="0" fontId="11" fillId="0" borderId="0" xfId="0" applyFont="1" applyFill="1">
      <alignment vertical="center"/>
    </xf>
    <xf numFmtId="178" fontId="3" fillId="0" borderId="37" xfId="0" applyNumberFormat="1" applyFont="1" applyFill="1" applyBorder="1" applyAlignment="1">
      <alignment horizontal="center" vertical="center"/>
    </xf>
    <xf numFmtId="182" fontId="3" fillId="0" borderId="37" xfId="0" quotePrefix="1" applyNumberFormat="1" applyFont="1" applyFill="1" applyBorder="1" applyAlignment="1">
      <alignment horizontal="right"/>
    </xf>
    <xf numFmtId="182" fontId="3" fillId="0" borderId="37" xfId="1" applyNumberFormat="1" applyFont="1" applyFill="1" applyBorder="1">
      <alignment vertical="center"/>
    </xf>
    <xf numFmtId="37" fontId="15" fillId="0" borderId="20" xfId="0" applyNumberFormat="1" applyFont="1" applyFill="1" applyBorder="1" applyAlignment="1">
      <alignment horizontal="right" vertical="center"/>
    </xf>
    <xf numFmtId="182" fontId="13" fillId="0" borderId="37" xfId="0" applyNumberFormat="1" applyFont="1" applyFill="1" applyBorder="1" applyAlignment="1">
      <alignment horizontal="center" vertical="center"/>
    </xf>
    <xf numFmtId="182" fontId="3" fillId="0" borderId="37" xfId="1" applyNumberFormat="1" applyFont="1" applyFill="1" applyBorder="1" applyAlignment="1">
      <alignment vertical="center"/>
    </xf>
    <xf numFmtId="0" fontId="3" fillId="0" borderId="1" xfId="0" applyFont="1" applyFill="1" applyBorder="1" applyAlignment="1">
      <alignment horizontal="center" vertical="center" wrapText="1"/>
    </xf>
    <xf numFmtId="178" fontId="3" fillId="0" borderId="21" xfId="0" applyNumberFormat="1" applyFont="1" applyFill="1" applyBorder="1" applyAlignment="1">
      <alignment horizontal="right"/>
    </xf>
    <xf numFmtId="178" fontId="3" fillId="0" borderId="42" xfId="0" applyNumberFormat="1" applyFont="1" applyFill="1" applyBorder="1" applyAlignment="1">
      <alignment horizontal="right"/>
    </xf>
    <xf numFmtId="178" fontId="3" fillId="0" borderId="43" xfId="0" applyNumberFormat="1" applyFont="1" applyFill="1" applyBorder="1" applyAlignment="1">
      <alignment horizontal="right"/>
    </xf>
    <xf numFmtId="178" fontId="8" fillId="0" borderId="43" xfId="0" applyNumberFormat="1" applyFont="1" applyFill="1" applyBorder="1" applyAlignment="1">
      <alignment horizontal="right"/>
    </xf>
    <xf numFmtId="178" fontId="3" fillId="0" borderId="44" xfId="0" applyNumberFormat="1" applyFont="1" applyFill="1" applyBorder="1" applyAlignment="1">
      <alignment horizontal="right"/>
    </xf>
    <xf numFmtId="1" fontId="3" fillId="0" borderId="13" xfId="0" applyNumberFormat="1" applyFont="1" applyFill="1" applyBorder="1" applyAlignment="1">
      <alignment horizontal="right" vertical="center"/>
    </xf>
    <xf numFmtId="178" fontId="16" fillId="0" borderId="0" xfId="0" applyNumberFormat="1" applyFont="1" applyFill="1">
      <alignment vertical="center"/>
    </xf>
    <xf numFmtId="178"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37" fontId="10" fillId="0" borderId="0" xfId="0" applyNumberFormat="1" applyFont="1" applyFill="1" applyAlignment="1">
      <alignment horizontal="right" vertical="center"/>
    </xf>
    <xf numFmtId="179" fontId="4" fillId="0" borderId="10" xfId="0" applyNumberFormat="1" applyFont="1" applyFill="1" applyBorder="1" applyAlignment="1">
      <alignment horizontal="right" vertical="center"/>
    </xf>
    <xf numFmtId="178" fontId="4" fillId="0" borderId="0" xfId="0" applyNumberFormat="1" applyFont="1" applyFill="1" applyAlignment="1">
      <alignment vertical="center"/>
    </xf>
    <xf numFmtId="37" fontId="10" fillId="0" borderId="13" xfId="0" applyNumberFormat="1" applyFont="1" applyFill="1" applyBorder="1" applyAlignment="1">
      <alignment horizontal="right" vertical="center"/>
    </xf>
    <xf numFmtId="181" fontId="4" fillId="0" borderId="13" xfId="2" applyNumberFormat="1" applyFont="1" applyFill="1" applyBorder="1" applyAlignment="1">
      <alignment horizontal="right" vertical="center"/>
    </xf>
    <xf numFmtId="180" fontId="4" fillId="0" borderId="13" xfId="0" applyNumberFormat="1" applyFont="1" applyFill="1" applyBorder="1" applyAlignment="1">
      <alignment horizontal="right" vertical="center"/>
    </xf>
    <xf numFmtId="37" fontId="10" fillId="0" borderId="16" xfId="0" applyNumberFormat="1" applyFont="1" applyFill="1" applyBorder="1" applyAlignment="1">
      <alignment horizontal="right" vertical="center"/>
    </xf>
    <xf numFmtId="181" fontId="4" fillId="0" borderId="16" xfId="2" applyNumberFormat="1" applyFont="1" applyFill="1" applyBorder="1" applyAlignment="1">
      <alignment horizontal="right" vertical="center"/>
    </xf>
    <xf numFmtId="180" fontId="4" fillId="0" borderId="16" xfId="0" applyNumberFormat="1" applyFont="1" applyFill="1" applyBorder="1" applyAlignment="1">
      <alignment horizontal="right" vertical="center"/>
    </xf>
    <xf numFmtId="0" fontId="17" fillId="0" borderId="0" xfId="0" applyFont="1" applyFill="1" applyAlignment="1">
      <alignment horizontal="right" vertical="center"/>
    </xf>
    <xf numFmtId="180" fontId="3" fillId="0" borderId="16" xfId="1" applyNumberFormat="1" applyFont="1" applyFill="1" applyBorder="1" applyAlignment="1">
      <alignment horizontal="right" vertical="center"/>
    </xf>
    <xf numFmtId="180" fontId="3" fillId="0" borderId="13" xfId="1" applyNumberFormat="1" applyFont="1" applyFill="1" applyBorder="1" applyAlignment="1">
      <alignment horizontal="right" vertical="center"/>
    </xf>
    <xf numFmtId="3" fontId="3" fillId="0" borderId="3" xfId="0" applyNumberFormat="1" applyFont="1" applyFill="1" applyBorder="1" applyAlignment="1">
      <alignment horizontal="right"/>
    </xf>
    <xf numFmtId="3" fontId="3" fillId="0" borderId="11" xfId="0" applyNumberFormat="1" applyFont="1" applyFill="1" applyBorder="1" applyAlignment="1">
      <alignment horizontal="right"/>
    </xf>
    <xf numFmtId="3" fontId="3" fillId="0" borderId="14" xfId="0" applyNumberFormat="1" applyFont="1" applyFill="1" applyBorder="1" applyAlignment="1">
      <alignment horizontal="right"/>
    </xf>
    <xf numFmtId="3" fontId="3" fillId="0" borderId="10" xfId="0" applyNumberFormat="1" applyFont="1" applyFill="1" applyBorder="1" applyAlignment="1">
      <alignment horizontal="right"/>
    </xf>
    <xf numFmtId="3" fontId="3" fillId="0" borderId="13" xfId="0" applyNumberFormat="1" applyFont="1" applyFill="1" applyBorder="1" applyAlignment="1">
      <alignment horizontal="right"/>
    </xf>
    <xf numFmtId="3" fontId="8" fillId="0" borderId="11" xfId="0" applyNumberFormat="1" applyFont="1" applyFill="1" applyBorder="1" applyAlignment="1">
      <alignment horizontal="right"/>
    </xf>
    <xf numFmtId="3" fontId="8" fillId="0" borderId="13" xfId="0" applyNumberFormat="1" applyFont="1" applyFill="1" applyBorder="1" applyAlignment="1">
      <alignment horizontal="right"/>
    </xf>
    <xf numFmtId="3" fontId="3" fillId="0" borderId="16" xfId="0" applyNumberFormat="1" applyFont="1" applyFill="1" applyBorder="1" applyAlignment="1">
      <alignment horizontal="right"/>
    </xf>
    <xf numFmtId="3" fontId="4" fillId="0" borderId="10" xfId="0" applyNumberFormat="1" applyFont="1" applyFill="1" applyBorder="1" applyAlignment="1">
      <alignment horizontal="right" vertical="center"/>
    </xf>
    <xf numFmtId="3" fontId="4" fillId="0" borderId="35" xfId="0" applyNumberFormat="1" applyFont="1" applyFill="1" applyBorder="1" applyAlignment="1">
      <alignment horizontal="right" vertical="center"/>
    </xf>
    <xf numFmtId="3" fontId="4" fillId="0" borderId="13"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3" fontId="3" fillId="0" borderId="20" xfId="0" applyNumberFormat="1" applyFont="1" applyFill="1" applyBorder="1" applyAlignment="1">
      <alignment horizontal="right" vertical="center"/>
    </xf>
    <xf numFmtId="0" fontId="3" fillId="0" borderId="13" xfId="0" applyNumberFormat="1" applyFont="1" applyFill="1" applyBorder="1" applyAlignment="1">
      <alignment horizontal="right" vertical="center"/>
    </xf>
    <xf numFmtId="3" fontId="3" fillId="0" borderId="13" xfId="0"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3" fontId="3" fillId="0" borderId="13" xfId="1" applyNumberFormat="1" applyFont="1" applyFill="1" applyBorder="1" applyAlignment="1">
      <alignment horizontal="right" vertical="center"/>
    </xf>
    <xf numFmtId="182" fontId="3" fillId="0" borderId="11" xfId="0" quotePrefix="1" applyNumberFormat="1" applyFont="1" applyFill="1" applyBorder="1" applyAlignment="1">
      <alignment horizontal="right" vertical="center"/>
    </xf>
    <xf numFmtId="182" fontId="3" fillId="0" borderId="13" xfId="0" quotePrefix="1" applyNumberFormat="1" applyFont="1" applyFill="1" applyBorder="1" applyAlignment="1">
      <alignment horizontal="right" vertical="center"/>
    </xf>
    <xf numFmtId="182" fontId="3" fillId="0" borderId="21" xfId="1" applyNumberFormat="1" applyFont="1" applyFill="1" applyBorder="1" applyAlignment="1">
      <alignment horizontal="right" vertical="center"/>
    </xf>
    <xf numFmtId="182" fontId="3" fillId="0" borderId="20" xfId="1" applyNumberFormat="1" applyFont="1" applyFill="1" applyBorder="1" applyAlignment="1">
      <alignment horizontal="right" vertical="center"/>
    </xf>
    <xf numFmtId="182" fontId="3" fillId="0" borderId="31" xfId="1" applyNumberFormat="1" applyFont="1" applyFill="1" applyBorder="1" applyAlignment="1">
      <alignment horizontal="right" vertical="center"/>
    </xf>
    <xf numFmtId="182" fontId="3" fillId="0" borderId="13" xfId="1" applyNumberFormat="1" applyFont="1" applyFill="1" applyBorder="1" applyAlignment="1">
      <alignment horizontal="right" vertical="center"/>
    </xf>
    <xf numFmtId="182" fontId="3" fillId="0" borderId="11" xfId="1" applyNumberFormat="1" applyFont="1" applyFill="1" applyBorder="1" applyAlignment="1">
      <alignment horizontal="right" vertical="center"/>
    </xf>
    <xf numFmtId="37" fontId="15" fillId="0" borderId="16" xfId="0" applyNumberFormat="1" applyFont="1" applyFill="1" applyBorder="1" applyAlignment="1">
      <alignment horizontal="right" vertical="center"/>
    </xf>
    <xf numFmtId="182" fontId="3" fillId="0" borderId="14" xfId="1" applyNumberFormat="1" applyFont="1" applyFill="1" applyBorder="1" applyAlignment="1">
      <alignment horizontal="right" vertical="center"/>
    </xf>
    <xf numFmtId="182" fontId="3" fillId="0" borderId="16" xfId="1" applyNumberFormat="1" applyFont="1" applyFill="1" applyBorder="1" applyAlignment="1">
      <alignment horizontal="right" vertical="center"/>
    </xf>
    <xf numFmtId="182" fontId="3" fillId="0" borderId="16" xfId="0" quotePrefix="1" applyNumberFormat="1" applyFont="1" applyFill="1" applyBorder="1" applyAlignment="1">
      <alignment horizontal="right" vertical="center"/>
    </xf>
    <xf numFmtId="182" fontId="3" fillId="0" borderId="22" xfId="1" applyNumberFormat="1" applyFont="1" applyFill="1" applyBorder="1" applyAlignment="1">
      <alignment horizontal="right" vertical="center"/>
    </xf>
    <xf numFmtId="3" fontId="3" fillId="0" borderId="38" xfId="0" applyNumberFormat="1" applyFont="1" applyFill="1" applyBorder="1" applyAlignment="1">
      <alignment horizontal="right" vertical="center"/>
    </xf>
    <xf numFmtId="0" fontId="3" fillId="0" borderId="39" xfId="0" applyNumberFormat="1" applyFont="1" applyFill="1" applyBorder="1" applyAlignment="1">
      <alignment horizontal="right" vertical="center"/>
    </xf>
    <xf numFmtId="3" fontId="3" fillId="0" borderId="39" xfId="0" applyNumberFormat="1" applyFont="1" applyFill="1" applyBorder="1" applyAlignment="1">
      <alignment horizontal="right" vertical="center"/>
    </xf>
    <xf numFmtId="0" fontId="3" fillId="0" borderId="40" xfId="0" applyNumberFormat="1" applyFont="1" applyFill="1" applyBorder="1" applyAlignment="1">
      <alignment horizontal="right" vertical="center"/>
    </xf>
    <xf numFmtId="0" fontId="1" fillId="0" borderId="0" xfId="0" applyFont="1" applyAlignment="1">
      <alignment horizontal="center" vertical="center"/>
    </xf>
    <xf numFmtId="0" fontId="4" fillId="0" borderId="1" xfId="0" applyFont="1" applyBorder="1" applyAlignment="1">
      <alignment horizontal="left" vertical="center"/>
    </xf>
    <xf numFmtId="0" fontId="9" fillId="0" borderId="0" xfId="0" applyFont="1" applyAlignment="1">
      <alignment horizontal="left" vertical="center" wrapText="1"/>
    </xf>
    <xf numFmtId="176" fontId="3" fillId="0" borderId="17"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49" fontId="3" fillId="0" borderId="2"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177" fontId="3" fillId="0" borderId="1" xfId="0" applyNumberFormat="1" applyFont="1" applyFill="1" applyBorder="1" applyAlignment="1">
      <alignment horizontal="center" vertical="center"/>
    </xf>
    <xf numFmtId="177" fontId="3" fillId="0" borderId="17" xfId="0" applyNumberFormat="1" applyFont="1" applyFill="1" applyBorder="1" applyAlignment="1">
      <alignment horizontal="center" vertical="center"/>
    </xf>
    <xf numFmtId="177" fontId="3" fillId="0" borderId="4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6" fontId="3" fillId="0" borderId="18" xfId="0" applyNumberFormat="1"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49" fontId="3" fillId="0" borderId="1"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178" fontId="3" fillId="0" borderId="20" xfId="0" applyNumberFormat="1" applyFont="1" applyFill="1" applyBorder="1" applyAlignment="1">
      <alignment vertical="center"/>
    </xf>
    <xf numFmtId="178" fontId="3" fillId="0" borderId="22" xfId="0" applyNumberFormat="1" applyFont="1" applyFill="1" applyBorder="1" applyAlignment="1">
      <alignment vertical="center"/>
    </xf>
    <xf numFmtId="178" fontId="3" fillId="0" borderId="13" xfId="0" applyNumberFormat="1" applyFont="1" applyFill="1" applyBorder="1" applyAlignment="1">
      <alignment vertical="center"/>
    </xf>
    <xf numFmtId="178" fontId="3" fillId="0" borderId="23" xfId="0" applyNumberFormat="1" applyFont="1" applyFill="1" applyBorder="1" applyAlignment="1">
      <alignment horizontal="center" vertical="center" textRotation="255"/>
    </xf>
    <xf numFmtId="178" fontId="3" fillId="0" borderId="25" xfId="0" applyNumberFormat="1" applyFont="1" applyFill="1" applyBorder="1" applyAlignment="1">
      <alignment horizontal="center" vertical="center" textRotation="255"/>
    </xf>
    <xf numFmtId="178" fontId="3" fillId="0" borderId="26" xfId="0" applyNumberFormat="1" applyFont="1" applyFill="1" applyBorder="1" applyAlignment="1">
      <alignment horizontal="center" vertical="center" textRotation="255"/>
    </xf>
    <xf numFmtId="178" fontId="4" fillId="0" borderId="0" xfId="0" applyNumberFormat="1" applyFont="1" applyFill="1" applyAlignment="1">
      <alignment horizontal="left" vertical="center"/>
    </xf>
    <xf numFmtId="178" fontId="3" fillId="0" borderId="3" xfId="0" applyNumberFormat="1" applyFont="1" applyFill="1" applyBorder="1" applyAlignment="1">
      <alignment horizontal="center" vertical="center"/>
    </xf>
    <xf numFmtId="178" fontId="3" fillId="0" borderId="4" xfId="0" applyNumberFormat="1"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78" fontId="3" fillId="0" borderId="8" xfId="0" applyNumberFormat="1" applyFont="1" applyFill="1" applyBorder="1" applyAlignment="1">
      <alignment horizontal="center" vertical="center"/>
    </xf>
    <xf numFmtId="178" fontId="3" fillId="0" borderId="2" xfId="0" applyNumberFormat="1" applyFont="1" applyFill="1"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178" fontId="4" fillId="0" borderId="3"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178" fontId="4" fillId="0" borderId="5" xfId="0" applyNumberFormat="1" applyFont="1" applyFill="1" applyBorder="1" applyAlignment="1">
      <alignment horizontal="center" vertical="center"/>
    </xf>
    <xf numFmtId="178" fontId="4" fillId="0" borderId="8"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xf>
    <xf numFmtId="178" fontId="4" fillId="0" borderId="9" xfId="0" applyNumberFormat="1" applyFont="1" applyFill="1" applyBorder="1" applyAlignment="1">
      <alignment horizontal="center" vertical="center"/>
    </xf>
    <xf numFmtId="178" fontId="3" fillId="0" borderId="10" xfId="0" applyNumberFormat="1" applyFont="1" applyFill="1" applyBorder="1" applyAlignment="1">
      <alignment vertical="center"/>
    </xf>
    <xf numFmtId="178" fontId="3" fillId="0" borderId="5" xfId="0" applyNumberFormat="1" applyFont="1" applyFill="1" applyBorder="1" applyAlignment="1">
      <alignment horizontal="center" vertical="center"/>
    </xf>
    <xf numFmtId="178" fontId="3" fillId="0" borderId="9" xfId="0" applyNumberFormat="1" applyFont="1" applyFill="1" applyBorder="1" applyAlignment="1">
      <alignment horizontal="center" vertical="center"/>
    </xf>
    <xf numFmtId="178" fontId="3" fillId="0" borderId="4" xfId="0" applyNumberFormat="1" applyFont="1" applyFill="1" applyBorder="1" applyAlignment="1">
      <alignment vertical="center"/>
    </xf>
    <xf numFmtId="0" fontId="0" fillId="0" borderId="4" xfId="0" applyBorder="1" applyAlignment="1">
      <alignment vertical="center"/>
    </xf>
    <xf numFmtId="38" fontId="3" fillId="0" borderId="20" xfId="1" applyFont="1" applyFill="1" applyBorder="1" applyAlignment="1">
      <alignment vertical="center"/>
    </xf>
    <xf numFmtId="38" fontId="3" fillId="0" borderId="16" xfId="1" applyFont="1" applyFill="1" applyBorder="1" applyAlignment="1">
      <alignment horizontal="center" vertical="center" wrapText="1"/>
    </xf>
    <xf numFmtId="38" fontId="3" fillId="0" borderId="1" xfId="1"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0" fillId="0" borderId="2" xfId="0" applyFill="1" applyBorder="1" applyAlignment="1">
      <alignment horizontal="center" vertical="center"/>
    </xf>
    <xf numFmtId="0" fontId="0" fillId="0" borderId="9" xfId="0" applyFill="1" applyBorder="1" applyAlignment="1">
      <alignment horizontal="center" vertical="center"/>
    </xf>
    <xf numFmtId="0" fontId="3" fillId="0" borderId="3" xfId="0" applyFont="1" applyFill="1" applyBorder="1" applyAlignment="1">
      <alignment horizontal="center"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3" fontId="3" fillId="0" borderId="20" xfId="0" applyNumberFormat="1" applyFont="1" applyFill="1" applyBorder="1" applyAlignment="1">
      <alignment horizontal="right"/>
    </xf>
    <xf numFmtId="178" fontId="3" fillId="0" borderId="20" xfId="1" applyNumberFormat="1" applyFont="1" applyFill="1" applyBorder="1" applyAlignment="1">
      <alignment horizontal="right"/>
    </xf>
    <xf numFmtId="178" fontId="3" fillId="0" borderId="3" xfId="1" applyNumberFormat="1" applyFont="1" applyFill="1" applyBorder="1" applyAlignment="1">
      <alignment horizontal="right"/>
    </xf>
    <xf numFmtId="178" fontId="3" fillId="0" borderId="42" xfId="1" applyNumberFormat="1" applyFont="1" applyFill="1" applyBorder="1" applyAlignment="1">
      <alignment horizontal="right"/>
    </xf>
    <xf numFmtId="178" fontId="3" fillId="0" borderId="13" xfId="1" applyNumberFormat="1" applyFont="1" applyFill="1" applyBorder="1" applyAlignment="1">
      <alignment horizontal="right"/>
    </xf>
    <xf numFmtId="178" fontId="3" fillId="0" borderId="11" xfId="1" applyNumberFormat="1" applyFont="1" applyFill="1" applyBorder="1" applyAlignment="1">
      <alignment horizontal="right"/>
    </xf>
    <xf numFmtId="178" fontId="3" fillId="0" borderId="43" xfId="1" applyNumberFormat="1" applyFont="1" applyFill="1" applyBorder="1" applyAlignment="1">
      <alignment horizontal="right"/>
    </xf>
    <xf numFmtId="178" fontId="8" fillId="0" borderId="13" xfId="1" applyNumberFormat="1" applyFont="1" applyFill="1" applyBorder="1" applyAlignment="1">
      <alignment horizontal="right"/>
    </xf>
    <xf numFmtId="178" fontId="8" fillId="0" borderId="11" xfId="1" applyNumberFormat="1" applyFont="1" applyFill="1" applyBorder="1" applyAlignment="1">
      <alignment horizontal="right"/>
    </xf>
    <xf numFmtId="178" fontId="8" fillId="0" borderId="43" xfId="1" applyNumberFormat="1" applyFont="1" applyFill="1" applyBorder="1" applyAlignment="1">
      <alignment horizontal="right"/>
    </xf>
    <xf numFmtId="178" fontId="3" fillId="0" borderId="36" xfId="1" applyNumberFormat="1" applyFont="1" applyFill="1" applyBorder="1" applyAlignment="1">
      <alignment horizontal="right"/>
    </xf>
    <xf numFmtId="178" fontId="3" fillId="0" borderId="14" xfId="1" applyNumberFormat="1" applyFont="1" applyFill="1" applyBorder="1" applyAlignment="1">
      <alignment horizontal="right"/>
    </xf>
    <xf numFmtId="178" fontId="3" fillId="0" borderId="44" xfId="1" applyNumberFormat="1" applyFont="1" applyFill="1" applyBorder="1" applyAlignment="1">
      <alignment horizontal="right"/>
    </xf>
  </cellXfs>
  <cellStyles count="5">
    <cellStyle name="パーセント" xfId="2" builtinId="5"/>
    <cellStyle name="桁区切り" xfId="1" builtinId="6"/>
    <cellStyle name="桁区切り 2" xfId="3" xr:uid="{00000000-0005-0000-0000-000002000000}"/>
    <cellStyle name="標準" xfId="0" builtinId="0"/>
    <cellStyle name="標準_コピーb01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9"/>
  <sheetViews>
    <sheetView tabSelected="1" zoomScaleNormal="100" workbookViewId="0"/>
  </sheetViews>
  <sheetFormatPr defaultRowHeight="15.2" customHeight="1"/>
  <cols>
    <col min="1" max="1" width="6.375" style="1" customWidth="1"/>
    <col min="2" max="2" width="9.125" style="1" customWidth="1"/>
    <col min="3" max="3" width="26.75" style="1" customWidth="1"/>
    <col min="4" max="4" width="33.125" style="1" customWidth="1"/>
    <col min="5" max="5" width="12.875" style="1" customWidth="1"/>
    <col min="6" max="6" width="23.5" style="1" customWidth="1"/>
    <col min="7" max="16384" width="9" style="1"/>
  </cols>
  <sheetData>
    <row r="3" spans="2:4" ht="21.75" customHeight="1">
      <c r="B3" s="195" t="s">
        <v>0</v>
      </c>
      <c r="C3" s="195"/>
      <c r="D3" s="195"/>
    </row>
    <row r="4" spans="2:4" ht="33.75" customHeight="1"/>
    <row r="5" spans="2:4" ht="41.25" customHeight="1">
      <c r="B5" s="2" t="s">
        <v>11</v>
      </c>
      <c r="C5" s="196" t="s">
        <v>12</v>
      </c>
      <c r="D5" s="196"/>
    </row>
    <row r="6" spans="2:4" ht="41.25" customHeight="1">
      <c r="B6" s="2" t="s">
        <v>1</v>
      </c>
      <c r="C6" s="196" t="s">
        <v>2</v>
      </c>
      <c r="D6" s="196"/>
    </row>
    <row r="7" spans="2:4" ht="41.25" customHeight="1">
      <c r="B7" s="2" t="s">
        <v>9</v>
      </c>
      <c r="C7" s="196" t="s">
        <v>13</v>
      </c>
      <c r="D7" s="196"/>
    </row>
    <row r="8" spans="2:4" ht="41.25" customHeight="1">
      <c r="B8" s="2" t="s">
        <v>3</v>
      </c>
      <c r="C8" s="196" t="s">
        <v>4</v>
      </c>
      <c r="D8" s="196"/>
    </row>
    <row r="9" spans="2:4" ht="41.25" customHeight="1">
      <c r="B9" s="2" t="s">
        <v>5</v>
      </c>
      <c r="C9" s="196" t="s">
        <v>6</v>
      </c>
      <c r="D9" s="196"/>
    </row>
    <row r="10" spans="2:4" ht="41.25" customHeight="1">
      <c r="B10" s="2" t="s">
        <v>7</v>
      </c>
      <c r="C10" s="196" t="s">
        <v>8</v>
      </c>
      <c r="D10" s="196"/>
    </row>
    <row r="11" spans="2:4" ht="41.25" customHeight="1">
      <c r="B11" s="2" t="s">
        <v>10</v>
      </c>
      <c r="C11" s="196" t="s">
        <v>14</v>
      </c>
      <c r="D11" s="196"/>
    </row>
    <row r="13" spans="2:4" ht="15.2" customHeight="1">
      <c r="B13" s="197" t="s">
        <v>186</v>
      </c>
      <c r="C13" s="197"/>
      <c r="D13" s="197"/>
    </row>
    <row r="14" spans="2:4" ht="15.2" customHeight="1">
      <c r="B14" s="197"/>
      <c r="C14" s="197"/>
      <c r="D14" s="197"/>
    </row>
    <row r="15" spans="2:4" ht="15.2" customHeight="1">
      <c r="B15" s="197"/>
      <c r="C15" s="197"/>
      <c r="D15" s="197"/>
    </row>
    <row r="16" spans="2:4" ht="15.2" customHeight="1">
      <c r="B16" s="197"/>
      <c r="C16" s="197"/>
      <c r="D16" s="197"/>
    </row>
    <row r="17" spans="2:4" ht="15.2" customHeight="1">
      <c r="B17" s="197"/>
      <c r="C17" s="197"/>
      <c r="D17" s="197"/>
    </row>
    <row r="18" spans="2:4" ht="15.2" customHeight="1">
      <c r="B18" s="197"/>
      <c r="C18" s="197"/>
      <c r="D18" s="197"/>
    </row>
    <row r="19" spans="2:4" ht="15.2" customHeight="1">
      <c r="B19" s="197"/>
      <c r="C19" s="197"/>
      <c r="D19" s="197"/>
    </row>
  </sheetData>
  <mergeCells count="9">
    <mergeCell ref="B3:D3"/>
    <mergeCell ref="C5:D5"/>
    <mergeCell ref="C6:D6"/>
    <mergeCell ref="C7:D7"/>
    <mergeCell ref="B13:D19"/>
    <mergeCell ref="C8:D8"/>
    <mergeCell ref="C9:D9"/>
    <mergeCell ref="C10:D10"/>
    <mergeCell ref="C11:D11"/>
  </mergeCells>
  <phoneticPr fontId="2"/>
  <pageMargins left="1.1023622047244095" right="0.70866141732283472" top="0.74803149606299213" bottom="0.74803149606299213" header="0.31496062992125984" footer="0.31496062992125984"/>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5"/>
  <sheetViews>
    <sheetView view="pageBreakPreview" zoomScaleNormal="100" zoomScaleSheetLayoutView="100" workbookViewId="0"/>
  </sheetViews>
  <sheetFormatPr defaultRowHeight="15.2" customHeight="1"/>
  <cols>
    <col min="1" max="2" width="1.125" style="1" customWidth="1"/>
    <col min="3" max="3" width="13.625" style="13" customWidth="1"/>
    <col min="4" max="4" width="1.25" style="13" customWidth="1"/>
    <col min="5" max="7" width="13.625" style="1" customWidth="1"/>
    <col min="8" max="8" width="5.125" style="1" customWidth="1"/>
    <col min="9" max="11" width="13.625" style="1" customWidth="1"/>
    <col min="12" max="12" width="2.375" style="1" customWidth="1"/>
    <col min="13" max="13" width="3" style="1" customWidth="1"/>
    <col min="14" max="254" width="9" style="1"/>
    <col min="255" max="256" width="1.125" style="1" customWidth="1"/>
    <col min="257" max="257" width="13.75" style="1" bestFit="1" customWidth="1"/>
    <col min="258" max="258" width="1.25" style="1" customWidth="1"/>
    <col min="259" max="260" width="11.625" style="1" customWidth="1"/>
    <col min="261" max="261" width="8.625" style="1" customWidth="1"/>
    <col min="262" max="263" width="11.625" style="1" customWidth="1"/>
    <col min="264" max="264" width="8.625" style="1" customWidth="1"/>
    <col min="265" max="265" width="2.375" style="1" customWidth="1"/>
    <col min="266" max="267" width="11.625" style="1" customWidth="1"/>
    <col min="268" max="268" width="8.625" style="1" customWidth="1"/>
    <col min="269" max="269" width="9" style="1" customWidth="1"/>
    <col min="270" max="510" width="9" style="1"/>
    <col min="511" max="512" width="1.125" style="1" customWidth="1"/>
    <col min="513" max="513" width="13.75" style="1" bestFit="1" customWidth="1"/>
    <col min="514" max="514" width="1.25" style="1" customWidth="1"/>
    <col min="515" max="516" width="11.625" style="1" customWidth="1"/>
    <col min="517" max="517" width="8.625" style="1" customWidth="1"/>
    <col min="518" max="519" width="11.625" style="1" customWidth="1"/>
    <col min="520" max="520" width="8.625" style="1" customWidth="1"/>
    <col min="521" max="521" width="2.375" style="1" customWidth="1"/>
    <col min="522" max="523" width="11.625" style="1" customWidth="1"/>
    <col min="524" max="524" width="8.625" style="1" customWidth="1"/>
    <col min="525" max="525" width="9" style="1" customWidth="1"/>
    <col min="526" max="766" width="9" style="1"/>
    <col min="767" max="768" width="1.125" style="1" customWidth="1"/>
    <col min="769" max="769" width="13.75" style="1" bestFit="1" customWidth="1"/>
    <col min="770" max="770" width="1.25" style="1" customWidth="1"/>
    <col min="771" max="772" width="11.625" style="1" customWidth="1"/>
    <col min="773" max="773" width="8.625" style="1" customWidth="1"/>
    <col min="774" max="775" width="11.625" style="1" customWidth="1"/>
    <col min="776" max="776" width="8.625" style="1" customWidth="1"/>
    <col min="777" max="777" width="2.375" style="1" customWidth="1"/>
    <col min="778" max="779" width="11.625" style="1" customWidth="1"/>
    <col min="780" max="780" width="8.625" style="1" customWidth="1"/>
    <col min="781" max="781" width="9" style="1" customWidth="1"/>
    <col min="782" max="1022" width="9" style="1"/>
    <col min="1023" max="1024" width="1.125" style="1" customWidth="1"/>
    <col min="1025" max="1025" width="13.75" style="1" bestFit="1" customWidth="1"/>
    <col min="1026" max="1026" width="1.25" style="1" customWidth="1"/>
    <col min="1027" max="1028" width="11.625" style="1" customWidth="1"/>
    <col min="1029" max="1029" width="8.625" style="1" customWidth="1"/>
    <col min="1030" max="1031" width="11.625" style="1" customWidth="1"/>
    <col min="1032" max="1032" width="8.625" style="1" customWidth="1"/>
    <col min="1033" max="1033" width="2.375" style="1" customWidth="1"/>
    <col min="1034" max="1035" width="11.625" style="1" customWidth="1"/>
    <col min="1036" max="1036" width="8.625" style="1" customWidth="1"/>
    <col min="1037" max="1037" width="9" style="1" customWidth="1"/>
    <col min="1038" max="1278" width="9" style="1"/>
    <col min="1279" max="1280" width="1.125" style="1" customWidth="1"/>
    <col min="1281" max="1281" width="13.75" style="1" bestFit="1" customWidth="1"/>
    <col min="1282" max="1282" width="1.25" style="1" customWidth="1"/>
    <col min="1283" max="1284" width="11.625" style="1" customWidth="1"/>
    <col min="1285" max="1285" width="8.625" style="1" customWidth="1"/>
    <col min="1286" max="1287" width="11.625" style="1" customWidth="1"/>
    <col min="1288" max="1288" width="8.625" style="1" customWidth="1"/>
    <col min="1289" max="1289" width="2.375" style="1" customWidth="1"/>
    <col min="1290" max="1291" width="11.625" style="1" customWidth="1"/>
    <col min="1292" max="1292" width="8.625" style="1" customWidth="1"/>
    <col min="1293" max="1293" width="9" style="1" customWidth="1"/>
    <col min="1294" max="1534" width="9" style="1"/>
    <col min="1535" max="1536" width="1.125" style="1" customWidth="1"/>
    <col min="1537" max="1537" width="13.75" style="1" bestFit="1" customWidth="1"/>
    <col min="1538" max="1538" width="1.25" style="1" customWidth="1"/>
    <col min="1539" max="1540" width="11.625" style="1" customWidth="1"/>
    <col min="1541" max="1541" width="8.625" style="1" customWidth="1"/>
    <col min="1542" max="1543" width="11.625" style="1" customWidth="1"/>
    <col min="1544" max="1544" width="8.625" style="1" customWidth="1"/>
    <col min="1545" max="1545" width="2.375" style="1" customWidth="1"/>
    <col min="1546" max="1547" width="11.625" style="1" customWidth="1"/>
    <col min="1548" max="1548" width="8.625" style="1" customWidth="1"/>
    <col min="1549" max="1549" width="9" style="1" customWidth="1"/>
    <col min="1550" max="1790" width="9" style="1"/>
    <col min="1791" max="1792" width="1.125" style="1" customWidth="1"/>
    <col min="1793" max="1793" width="13.75" style="1" bestFit="1" customWidth="1"/>
    <col min="1794" max="1794" width="1.25" style="1" customWidth="1"/>
    <col min="1795" max="1796" width="11.625" style="1" customWidth="1"/>
    <col min="1797" max="1797" width="8.625" style="1" customWidth="1"/>
    <col min="1798" max="1799" width="11.625" style="1" customWidth="1"/>
    <col min="1800" max="1800" width="8.625" style="1" customWidth="1"/>
    <col min="1801" max="1801" width="2.375" style="1" customWidth="1"/>
    <col min="1802" max="1803" width="11.625" style="1" customWidth="1"/>
    <col min="1804" max="1804" width="8.625" style="1" customWidth="1"/>
    <col min="1805" max="1805" width="9" style="1" customWidth="1"/>
    <col min="1806" max="2046" width="9" style="1"/>
    <col min="2047" max="2048" width="1.125" style="1" customWidth="1"/>
    <col min="2049" max="2049" width="13.75" style="1" bestFit="1" customWidth="1"/>
    <col min="2050" max="2050" width="1.25" style="1" customWidth="1"/>
    <col min="2051" max="2052" width="11.625" style="1" customWidth="1"/>
    <col min="2053" max="2053" width="8.625" style="1" customWidth="1"/>
    <col min="2054" max="2055" width="11.625" style="1" customWidth="1"/>
    <col min="2056" max="2056" width="8.625" style="1" customWidth="1"/>
    <col min="2057" max="2057" width="2.375" style="1" customWidth="1"/>
    <col min="2058" max="2059" width="11.625" style="1" customWidth="1"/>
    <col min="2060" max="2060" width="8.625" style="1" customWidth="1"/>
    <col min="2061" max="2061" width="9" style="1" customWidth="1"/>
    <col min="2062" max="2302" width="9" style="1"/>
    <col min="2303" max="2304" width="1.125" style="1" customWidth="1"/>
    <col min="2305" max="2305" width="13.75" style="1" bestFit="1" customWidth="1"/>
    <col min="2306" max="2306" width="1.25" style="1" customWidth="1"/>
    <col min="2307" max="2308" width="11.625" style="1" customWidth="1"/>
    <col min="2309" max="2309" width="8.625" style="1" customWidth="1"/>
    <col min="2310" max="2311" width="11.625" style="1" customWidth="1"/>
    <col min="2312" max="2312" width="8.625" style="1" customWidth="1"/>
    <col min="2313" max="2313" width="2.375" style="1" customWidth="1"/>
    <col min="2314" max="2315" width="11.625" style="1" customWidth="1"/>
    <col min="2316" max="2316" width="8.625" style="1" customWidth="1"/>
    <col min="2317" max="2317" width="9" style="1" customWidth="1"/>
    <col min="2318" max="2558" width="9" style="1"/>
    <col min="2559" max="2560" width="1.125" style="1" customWidth="1"/>
    <col min="2561" max="2561" width="13.75" style="1" bestFit="1" customWidth="1"/>
    <col min="2562" max="2562" width="1.25" style="1" customWidth="1"/>
    <col min="2563" max="2564" width="11.625" style="1" customWidth="1"/>
    <col min="2565" max="2565" width="8.625" style="1" customWidth="1"/>
    <col min="2566" max="2567" width="11.625" style="1" customWidth="1"/>
    <col min="2568" max="2568" width="8.625" style="1" customWidth="1"/>
    <col min="2569" max="2569" width="2.375" style="1" customWidth="1"/>
    <col min="2570" max="2571" width="11.625" style="1" customWidth="1"/>
    <col min="2572" max="2572" width="8.625" style="1" customWidth="1"/>
    <col min="2573" max="2573" width="9" style="1" customWidth="1"/>
    <col min="2574" max="2814" width="9" style="1"/>
    <col min="2815" max="2816" width="1.125" style="1" customWidth="1"/>
    <col min="2817" max="2817" width="13.75" style="1" bestFit="1" customWidth="1"/>
    <col min="2818" max="2818" width="1.25" style="1" customWidth="1"/>
    <col min="2819" max="2820" width="11.625" style="1" customWidth="1"/>
    <col min="2821" max="2821" width="8.625" style="1" customWidth="1"/>
    <col min="2822" max="2823" width="11.625" style="1" customWidth="1"/>
    <col min="2824" max="2824" width="8.625" style="1" customWidth="1"/>
    <col min="2825" max="2825" width="2.375" style="1" customWidth="1"/>
    <col min="2826" max="2827" width="11.625" style="1" customWidth="1"/>
    <col min="2828" max="2828" width="8.625" style="1" customWidth="1"/>
    <col min="2829" max="2829" width="9" style="1" customWidth="1"/>
    <col min="2830" max="3070" width="9" style="1"/>
    <col min="3071" max="3072" width="1.125" style="1" customWidth="1"/>
    <col min="3073" max="3073" width="13.75" style="1" bestFit="1" customWidth="1"/>
    <col min="3074" max="3074" width="1.25" style="1" customWidth="1"/>
    <col min="3075" max="3076" width="11.625" style="1" customWidth="1"/>
    <col min="3077" max="3077" width="8.625" style="1" customWidth="1"/>
    <col min="3078" max="3079" width="11.625" style="1" customWidth="1"/>
    <col min="3080" max="3080" width="8.625" style="1" customWidth="1"/>
    <col min="3081" max="3081" width="2.375" style="1" customWidth="1"/>
    <col min="3082" max="3083" width="11.625" style="1" customWidth="1"/>
    <col min="3084" max="3084" width="8.625" style="1" customWidth="1"/>
    <col min="3085" max="3085" width="9" style="1" customWidth="1"/>
    <col min="3086" max="3326" width="9" style="1"/>
    <col min="3327" max="3328" width="1.125" style="1" customWidth="1"/>
    <col min="3329" max="3329" width="13.75" style="1" bestFit="1" customWidth="1"/>
    <col min="3330" max="3330" width="1.25" style="1" customWidth="1"/>
    <col min="3331" max="3332" width="11.625" style="1" customWidth="1"/>
    <col min="3333" max="3333" width="8.625" style="1" customWidth="1"/>
    <col min="3334" max="3335" width="11.625" style="1" customWidth="1"/>
    <col min="3336" max="3336" width="8.625" style="1" customWidth="1"/>
    <col min="3337" max="3337" width="2.375" style="1" customWidth="1"/>
    <col min="3338" max="3339" width="11.625" style="1" customWidth="1"/>
    <col min="3340" max="3340" width="8.625" style="1" customWidth="1"/>
    <col min="3341" max="3341" width="9" style="1" customWidth="1"/>
    <col min="3342" max="3582" width="9" style="1"/>
    <col min="3583" max="3584" width="1.125" style="1" customWidth="1"/>
    <col min="3585" max="3585" width="13.75" style="1" bestFit="1" customWidth="1"/>
    <col min="3586" max="3586" width="1.25" style="1" customWidth="1"/>
    <col min="3587" max="3588" width="11.625" style="1" customWidth="1"/>
    <col min="3589" max="3589" width="8.625" style="1" customWidth="1"/>
    <col min="3590" max="3591" width="11.625" style="1" customWidth="1"/>
    <col min="3592" max="3592" width="8.625" style="1" customWidth="1"/>
    <col min="3593" max="3593" width="2.375" style="1" customWidth="1"/>
    <col min="3594" max="3595" width="11.625" style="1" customWidth="1"/>
    <col min="3596" max="3596" width="8.625" style="1" customWidth="1"/>
    <col min="3597" max="3597" width="9" style="1" customWidth="1"/>
    <col min="3598" max="3838" width="9" style="1"/>
    <col min="3839" max="3840" width="1.125" style="1" customWidth="1"/>
    <col min="3841" max="3841" width="13.75" style="1" bestFit="1" customWidth="1"/>
    <col min="3842" max="3842" width="1.25" style="1" customWidth="1"/>
    <col min="3843" max="3844" width="11.625" style="1" customWidth="1"/>
    <col min="3845" max="3845" width="8.625" style="1" customWidth="1"/>
    <col min="3846" max="3847" width="11.625" style="1" customWidth="1"/>
    <col min="3848" max="3848" width="8.625" style="1" customWidth="1"/>
    <col min="3849" max="3849" width="2.375" style="1" customWidth="1"/>
    <col min="3850" max="3851" width="11.625" style="1" customWidth="1"/>
    <col min="3852" max="3852" width="8.625" style="1" customWidth="1"/>
    <col min="3853" max="3853" width="9" style="1" customWidth="1"/>
    <col min="3854" max="4094" width="9" style="1"/>
    <col min="4095" max="4096" width="1.125" style="1" customWidth="1"/>
    <col min="4097" max="4097" width="13.75" style="1" bestFit="1" customWidth="1"/>
    <col min="4098" max="4098" width="1.25" style="1" customWidth="1"/>
    <col min="4099" max="4100" width="11.625" style="1" customWidth="1"/>
    <col min="4101" max="4101" width="8.625" style="1" customWidth="1"/>
    <col min="4102" max="4103" width="11.625" style="1" customWidth="1"/>
    <col min="4104" max="4104" width="8.625" style="1" customWidth="1"/>
    <col min="4105" max="4105" width="2.375" style="1" customWidth="1"/>
    <col min="4106" max="4107" width="11.625" style="1" customWidth="1"/>
    <col min="4108" max="4108" width="8.625" style="1" customWidth="1"/>
    <col min="4109" max="4109" width="9" style="1" customWidth="1"/>
    <col min="4110" max="4350" width="9" style="1"/>
    <col min="4351" max="4352" width="1.125" style="1" customWidth="1"/>
    <col min="4353" max="4353" width="13.75" style="1" bestFit="1" customWidth="1"/>
    <col min="4354" max="4354" width="1.25" style="1" customWidth="1"/>
    <col min="4355" max="4356" width="11.625" style="1" customWidth="1"/>
    <col min="4357" max="4357" width="8.625" style="1" customWidth="1"/>
    <col min="4358" max="4359" width="11.625" style="1" customWidth="1"/>
    <col min="4360" max="4360" width="8.625" style="1" customWidth="1"/>
    <col min="4361" max="4361" width="2.375" style="1" customWidth="1"/>
    <col min="4362" max="4363" width="11.625" style="1" customWidth="1"/>
    <col min="4364" max="4364" width="8.625" style="1" customWidth="1"/>
    <col min="4365" max="4365" width="9" style="1" customWidth="1"/>
    <col min="4366" max="4606" width="9" style="1"/>
    <col min="4607" max="4608" width="1.125" style="1" customWidth="1"/>
    <col min="4609" max="4609" width="13.75" style="1" bestFit="1" customWidth="1"/>
    <col min="4610" max="4610" width="1.25" style="1" customWidth="1"/>
    <col min="4611" max="4612" width="11.625" style="1" customWidth="1"/>
    <col min="4613" max="4613" width="8.625" style="1" customWidth="1"/>
    <col min="4614" max="4615" width="11.625" style="1" customWidth="1"/>
    <col min="4616" max="4616" width="8.625" style="1" customWidth="1"/>
    <col min="4617" max="4617" width="2.375" style="1" customWidth="1"/>
    <col min="4618" max="4619" width="11.625" style="1" customWidth="1"/>
    <col min="4620" max="4620" width="8.625" style="1" customWidth="1"/>
    <col min="4621" max="4621" width="9" style="1" customWidth="1"/>
    <col min="4622" max="4862" width="9" style="1"/>
    <col min="4863" max="4864" width="1.125" style="1" customWidth="1"/>
    <col min="4865" max="4865" width="13.75" style="1" bestFit="1" customWidth="1"/>
    <col min="4866" max="4866" width="1.25" style="1" customWidth="1"/>
    <col min="4867" max="4868" width="11.625" style="1" customWidth="1"/>
    <col min="4869" max="4869" width="8.625" style="1" customWidth="1"/>
    <col min="4870" max="4871" width="11.625" style="1" customWidth="1"/>
    <col min="4872" max="4872" width="8.625" style="1" customWidth="1"/>
    <col min="4873" max="4873" width="2.375" style="1" customWidth="1"/>
    <col min="4874" max="4875" width="11.625" style="1" customWidth="1"/>
    <col min="4876" max="4876" width="8.625" style="1" customWidth="1"/>
    <col min="4877" max="4877" width="9" style="1" customWidth="1"/>
    <col min="4878" max="5118" width="9" style="1"/>
    <col min="5119" max="5120" width="1.125" style="1" customWidth="1"/>
    <col min="5121" max="5121" width="13.75" style="1" bestFit="1" customWidth="1"/>
    <col min="5122" max="5122" width="1.25" style="1" customWidth="1"/>
    <col min="5123" max="5124" width="11.625" style="1" customWidth="1"/>
    <col min="5125" max="5125" width="8.625" style="1" customWidth="1"/>
    <col min="5126" max="5127" width="11.625" style="1" customWidth="1"/>
    <col min="5128" max="5128" width="8.625" style="1" customWidth="1"/>
    <col min="5129" max="5129" width="2.375" style="1" customWidth="1"/>
    <col min="5130" max="5131" width="11.625" style="1" customWidth="1"/>
    <col min="5132" max="5132" width="8.625" style="1" customWidth="1"/>
    <col min="5133" max="5133" width="9" style="1" customWidth="1"/>
    <col min="5134" max="5374" width="9" style="1"/>
    <col min="5375" max="5376" width="1.125" style="1" customWidth="1"/>
    <col min="5377" max="5377" width="13.75" style="1" bestFit="1" customWidth="1"/>
    <col min="5378" max="5378" width="1.25" style="1" customWidth="1"/>
    <col min="5379" max="5380" width="11.625" style="1" customWidth="1"/>
    <col min="5381" max="5381" width="8.625" style="1" customWidth="1"/>
    <col min="5382" max="5383" width="11.625" style="1" customWidth="1"/>
    <col min="5384" max="5384" width="8.625" style="1" customWidth="1"/>
    <col min="5385" max="5385" width="2.375" style="1" customWidth="1"/>
    <col min="5386" max="5387" width="11.625" style="1" customWidth="1"/>
    <col min="5388" max="5388" width="8.625" style="1" customWidth="1"/>
    <col min="5389" max="5389" width="9" style="1" customWidth="1"/>
    <col min="5390" max="5630" width="9" style="1"/>
    <col min="5631" max="5632" width="1.125" style="1" customWidth="1"/>
    <col min="5633" max="5633" width="13.75" style="1" bestFit="1" customWidth="1"/>
    <col min="5634" max="5634" width="1.25" style="1" customWidth="1"/>
    <col min="5635" max="5636" width="11.625" style="1" customWidth="1"/>
    <col min="5637" max="5637" width="8.625" style="1" customWidth="1"/>
    <col min="5638" max="5639" width="11.625" style="1" customWidth="1"/>
    <col min="5640" max="5640" width="8.625" style="1" customWidth="1"/>
    <col min="5641" max="5641" width="2.375" style="1" customWidth="1"/>
    <col min="5642" max="5643" width="11.625" style="1" customWidth="1"/>
    <col min="5644" max="5644" width="8.625" style="1" customWidth="1"/>
    <col min="5645" max="5645" width="9" style="1" customWidth="1"/>
    <col min="5646" max="5886" width="9" style="1"/>
    <col min="5887" max="5888" width="1.125" style="1" customWidth="1"/>
    <col min="5889" max="5889" width="13.75" style="1" bestFit="1" customWidth="1"/>
    <col min="5890" max="5890" width="1.25" style="1" customWidth="1"/>
    <col min="5891" max="5892" width="11.625" style="1" customWidth="1"/>
    <col min="5893" max="5893" width="8.625" style="1" customWidth="1"/>
    <col min="5894" max="5895" width="11.625" style="1" customWidth="1"/>
    <col min="5896" max="5896" width="8.625" style="1" customWidth="1"/>
    <col min="5897" max="5897" width="2.375" style="1" customWidth="1"/>
    <col min="5898" max="5899" width="11.625" style="1" customWidth="1"/>
    <col min="5900" max="5900" width="8.625" style="1" customWidth="1"/>
    <col min="5901" max="5901" width="9" style="1" customWidth="1"/>
    <col min="5902" max="6142" width="9" style="1"/>
    <col min="6143" max="6144" width="1.125" style="1" customWidth="1"/>
    <col min="6145" max="6145" width="13.75" style="1" bestFit="1" customWidth="1"/>
    <col min="6146" max="6146" width="1.25" style="1" customWidth="1"/>
    <col min="6147" max="6148" width="11.625" style="1" customWidth="1"/>
    <col min="6149" max="6149" width="8.625" style="1" customWidth="1"/>
    <col min="6150" max="6151" width="11.625" style="1" customWidth="1"/>
    <col min="6152" max="6152" width="8.625" style="1" customWidth="1"/>
    <col min="6153" max="6153" width="2.375" style="1" customWidth="1"/>
    <col min="6154" max="6155" width="11.625" style="1" customWidth="1"/>
    <col min="6156" max="6156" width="8.625" style="1" customWidth="1"/>
    <col min="6157" max="6157" width="9" style="1" customWidth="1"/>
    <col min="6158" max="6398" width="9" style="1"/>
    <col min="6399" max="6400" width="1.125" style="1" customWidth="1"/>
    <col min="6401" max="6401" width="13.75" style="1" bestFit="1" customWidth="1"/>
    <col min="6402" max="6402" width="1.25" style="1" customWidth="1"/>
    <col min="6403" max="6404" width="11.625" style="1" customWidth="1"/>
    <col min="6405" max="6405" width="8.625" style="1" customWidth="1"/>
    <col min="6406" max="6407" width="11.625" style="1" customWidth="1"/>
    <col min="6408" max="6408" width="8.625" style="1" customWidth="1"/>
    <col min="6409" max="6409" width="2.375" style="1" customWidth="1"/>
    <col min="6410" max="6411" width="11.625" style="1" customWidth="1"/>
    <col min="6412" max="6412" width="8.625" style="1" customWidth="1"/>
    <col min="6413" max="6413" width="9" style="1" customWidth="1"/>
    <col min="6414" max="6654" width="9" style="1"/>
    <col min="6655" max="6656" width="1.125" style="1" customWidth="1"/>
    <col min="6657" max="6657" width="13.75" style="1" bestFit="1" customWidth="1"/>
    <col min="6658" max="6658" width="1.25" style="1" customWidth="1"/>
    <col min="6659" max="6660" width="11.625" style="1" customWidth="1"/>
    <col min="6661" max="6661" width="8.625" style="1" customWidth="1"/>
    <col min="6662" max="6663" width="11.625" style="1" customWidth="1"/>
    <col min="6664" max="6664" width="8.625" style="1" customWidth="1"/>
    <col min="6665" max="6665" width="2.375" style="1" customWidth="1"/>
    <col min="6666" max="6667" width="11.625" style="1" customWidth="1"/>
    <col min="6668" max="6668" width="8.625" style="1" customWidth="1"/>
    <col min="6669" max="6669" width="9" style="1" customWidth="1"/>
    <col min="6670" max="6910" width="9" style="1"/>
    <col min="6911" max="6912" width="1.125" style="1" customWidth="1"/>
    <col min="6913" max="6913" width="13.75" style="1" bestFit="1" customWidth="1"/>
    <col min="6914" max="6914" width="1.25" style="1" customWidth="1"/>
    <col min="6915" max="6916" width="11.625" style="1" customWidth="1"/>
    <col min="6917" max="6917" width="8.625" style="1" customWidth="1"/>
    <col min="6918" max="6919" width="11.625" style="1" customWidth="1"/>
    <col min="6920" max="6920" width="8.625" style="1" customWidth="1"/>
    <col min="6921" max="6921" width="2.375" style="1" customWidth="1"/>
    <col min="6922" max="6923" width="11.625" style="1" customWidth="1"/>
    <col min="6924" max="6924" width="8.625" style="1" customWidth="1"/>
    <col min="6925" max="6925" width="9" style="1" customWidth="1"/>
    <col min="6926" max="7166" width="9" style="1"/>
    <col min="7167" max="7168" width="1.125" style="1" customWidth="1"/>
    <col min="7169" max="7169" width="13.75" style="1" bestFit="1" customWidth="1"/>
    <col min="7170" max="7170" width="1.25" style="1" customWidth="1"/>
    <col min="7171" max="7172" width="11.625" style="1" customWidth="1"/>
    <col min="7173" max="7173" width="8.625" style="1" customWidth="1"/>
    <col min="7174" max="7175" width="11.625" style="1" customWidth="1"/>
    <col min="7176" max="7176" width="8.625" style="1" customWidth="1"/>
    <col min="7177" max="7177" width="2.375" style="1" customWidth="1"/>
    <col min="7178" max="7179" width="11.625" style="1" customWidth="1"/>
    <col min="7180" max="7180" width="8.625" style="1" customWidth="1"/>
    <col min="7181" max="7181" width="9" style="1" customWidth="1"/>
    <col min="7182" max="7422" width="9" style="1"/>
    <col min="7423" max="7424" width="1.125" style="1" customWidth="1"/>
    <col min="7425" max="7425" width="13.75" style="1" bestFit="1" customWidth="1"/>
    <col min="7426" max="7426" width="1.25" style="1" customWidth="1"/>
    <col min="7427" max="7428" width="11.625" style="1" customWidth="1"/>
    <col min="7429" max="7429" width="8.625" style="1" customWidth="1"/>
    <col min="7430" max="7431" width="11.625" style="1" customWidth="1"/>
    <col min="7432" max="7432" width="8.625" style="1" customWidth="1"/>
    <col min="7433" max="7433" width="2.375" style="1" customWidth="1"/>
    <col min="7434" max="7435" width="11.625" style="1" customWidth="1"/>
    <col min="7436" max="7436" width="8.625" style="1" customWidth="1"/>
    <col min="7437" max="7437" width="9" style="1" customWidth="1"/>
    <col min="7438" max="7678" width="9" style="1"/>
    <col min="7679" max="7680" width="1.125" style="1" customWidth="1"/>
    <col min="7681" max="7681" width="13.75" style="1" bestFit="1" customWidth="1"/>
    <col min="7682" max="7682" width="1.25" style="1" customWidth="1"/>
    <col min="7683" max="7684" width="11.625" style="1" customWidth="1"/>
    <col min="7685" max="7685" width="8.625" style="1" customWidth="1"/>
    <col min="7686" max="7687" width="11.625" style="1" customWidth="1"/>
    <col min="7688" max="7688" width="8.625" style="1" customWidth="1"/>
    <col min="7689" max="7689" width="2.375" style="1" customWidth="1"/>
    <col min="7690" max="7691" width="11.625" style="1" customWidth="1"/>
    <col min="7692" max="7692" width="8.625" style="1" customWidth="1"/>
    <col min="7693" max="7693" width="9" style="1" customWidth="1"/>
    <col min="7694" max="7934" width="9" style="1"/>
    <col min="7935" max="7936" width="1.125" style="1" customWidth="1"/>
    <col min="7937" max="7937" width="13.75" style="1" bestFit="1" customWidth="1"/>
    <col min="7938" max="7938" width="1.25" style="1" customWidth="1"/>
    <col min="7939" max="7940" width="11.625" style="1" customWidth="1"/>
    <col min="7941" max="7941" width="8.625" style="1" customWidth="1"/>
    <col min="7942" max="7943" width="11.625" style="1" customWidth="1"/>
    <col min="7944" max="7944" width="8.625" style="1" customWidth="1"/>
    <col min="7945" max="7945" width="2.375" style="1" customWidth="1"/>
    <col min="7946" max="7947" width="11.625" style="1" customWidth="1"/>
    <col min="7948" max="7948" width="8.625" style="1" customWidth="1"/>
    <col min="7949" max="7949" width="9" style="1" customWidth="1"/>
    <col min="7950" max="8190" width="9" style="1"/>
    <col min="8191" max="8192" width="1.125" style="1" customWidth="1"/>
    <col min="8193" max="8193" width="13.75" style="1" bestFit="1" customWidth="1"/>
    <col min="8194" max="8194" width="1.25" style="1" customWidth="1"/>
    <col min="8195" max="8196" width="11.625" style="1" customWidth="1"/>
    <col min="8197" max="8197" width="8.625" style="1" customWidth="1"/>
    <col min="8198" max="8199" width="11.625" style="1" customWidth="1"/>
    <col min="8200" max="8200" width="8.625" style="1" customWidth="1"/>
    <col min="8201" max="8201" width="2.375" style="1" customWidth="1"/>
    <col min="8202" max="8203" width="11.625" style="1" customWidth="1"/>
    <col min="8204" max="8204" width="8.625" style="1" customWidth="1"/>
    <col min="8205" max="8205" width="9" style="1" customWidth="1"/>
    <col min="8206" max="8446" width="9" style="1"/>
    <col min="8447" max="8448" width="1.125" style="1" customWidth="1"/>
    <col min="8449" max="8449" width="13.75" style="1" bestFit="1" customWidth="1"/>
    <col min="8450" max="8450" width="1.25" style="1" customWidth="1"/>
    <col min="8451" max="8452" width="11.625" style="1" customWidth="1"/>
    <col min="8453" max="8453" width="8.625" style="1" customWidth="1"/>
    <col min="8454" max="8455" width="11.625" style="1" customWidth="1"/>
    <col min="8456" max="8456" width="8.625" style="1" customWidth="1"/>
    <col min="8457" max="8457" width="2.375" style="1" customWidth="1"/>
    <col min="8458" max="8459" width="11.625" style="1" customWidth="1"/>
    <col min="8460" max="8460" width="8.625" style="1" customWidth="1"/>
    <col min="8461" max="8461" width="9" style="1" customWidth="1"/>
    <col min="8462" max="8702" width="9" style="1"/>
    <col min="8703" max="8704" width="1.125" style="1" customWidth="1"/>
    <col min="8705" max="8705" width="13.75" style="1" bestFit="1" customWidth="1"/>
    <col min="8706" max="8706" width="1.25" style="1" customWidth="1"/>
    <col min="8707" max="8708" width="11.625" style="1" customWidth="1"/>
    <col min="8709" max="8709" width="8.625" style="1" customWidth="1"/>
    <col min="8710" max="8711" width="11.625" style="1" customWidth="1"/>
    <col min="8712" max="8712" width="8.625" style="1" customWidth="1"/>
    <col min="8713" max="8713" width="2.375" style="1" customWidth="1"/>
    <col min="8714" max="8715" width="11.625" style="1" customWidth="1"/>
    <col min="8716" max="8716" width="8.625" style="1" customWidth="1"/>
    <col min="8717" max="8717" width="9" style="1" customWidth="1"/>
    <col min="8718" max="8958" width="9" style="1"/>
    <col min="8959" max="8960" width="1.125" style="1" customWidth="1"/>
    <col min="8961" max="8961" width="13.75" style="1" bestFit="1" customWidth="1"/>
    <col min="8962" max="8962" width="1.25" style="1" customWidth="1"/>
    <col min="8963" max="8964" width="11.625" style="1" customWidth="1"/>
    <col min="8965" max="8965" width="8.625" style="1" customWidth="1"/>
    <col min="8966" max="8967" width="11.625" style="1" customWidth="1"/>
    <col min="8968" max="8968" width="8.625" style="1" customWidth="1"/>
    <col min="8969" max="8969" width="2.375" style="1" customWidth="1"/>
    <col min="8970" max="8971" width="11.625" style="1" customWidth="1"/>
    <col min="8972" max="8972" width="8.625" style="1" customWidth="1"/>
    <col min="8973" max="8973" width="9" style="1" customWidth="1"/>
    <col min="8974" max="9214" width="9" style="1"/>
    <col min="9215" max="9216" width="1.125" style="1" customWidth="1"/>
    <col min="9217" max="9217" width="13.75" style="1" bestFit="1" customWidth="1"/>
    <col min="9218" max="9218" width="1.25" style="1" customWidth="1"/>
    <col min="9219" max="9220" width="11.625" style="1" customWidth="1"/>
    <col min="9221" max="9221" width="8.625" style="1" customWidth="1"/>
    <col min="9222" max="9223" width="11.625" style="1" customWidth="1"/>
    <col min="9224" max="9224" width="8.625" style="1" customWidth="1"/>
    <col min="9225" max="9225" width="2.375" style="1" customWidth="1"/>
    <col min="9226" max="9227" width="11.625" style="1" customWidth="1"/>
    <col min="9228" max="9228" width="8.625" style="1" customWidth="1"/>
    <col min="9229" max="9229" width="9" style="1" customWidth="1"/>
    <col min="9230" max="9470" width="9" style="1"/>
    <col min="9471" max="9472" width="1.125" style="1" customWidth="1"/>
    <col min="9473" max="9473" width="13.75" style="1" bestFit="1" customWidth="1"/>
    <col min="9474" max="9474" width="1.25" style="1" customWidth="1"/>
    <col min="9475" max="9476" width="11.625" style="1" customWidth="1"/>
    <col min="9477" max="9477" width="8.625" style="1" customWidth="1"/>
    <col min="9478" max="9479" width="11.625" style="1" customWidth="1"/>
    <col min="9480" max="9480" width="8.625" style="1" customWidth="1"/>
    <col min="9481" max="9481" width="2.375" style="1" customWidth="1"/>
    <col min="9482" max="9483" width="11.625" style="1" customWidth="1"/>
    <col min="9484" max="9484" width="8.625" style="1" customWidth="1"/>
    <col min="9485" max="9485" width="9" style="1" customWidth="1"/>
    <col min="9486" max="9726" width="9" style="1"/>
    <col min="9727" max="9728" width="1.125" style="1" customWidth="1"/>
    <col min="9729" max="9729" width="13.75" style="1" bestFit="1" customWidth="1"/>
    <col min="9730" max="9730" width="1.25" style="1" customWidth="1"/>
    <col min="9731" max="9732" width="11.625" style="1" customWidth="1"/>
    <col min="9733" max="9733" width="8.625" style="1" customWidth="1"/>
    <col min="9734" max="9735" width="11.625" style="1" customWidth="1"/>
    <col min="9736" max="9736" width="8.625" style="1" customWidth="1"/>
    <col min="9737" max="9737" width="2.375" style="1" customWidth="1"/>
    <col min="9738" max="9739" width="11.625" style="1" customWidth="1"/>
    <col min="9740" max="9740" width="8.625" style="1" customWidth="1"/>
    <col min="9741" max="9741" width="9" style="1" customWidth="1"/>
    <col min="9742" max="9982" width="9" style="1"/>
    <col min="9983" max="9984" width="1.125" style="1" customWidth="1"/>
    <col min="9985" max="9985" width="13.75" style="1" bestFit="1" customWidth="1"/>
    <col min="9986" max="9986" width="1.25" style="1" customWidth="1"/>
    <col min="9987" max="9988" width="11.625" style="1" customWidth="1"/>
    <col min="9989" max="9989" width="8.625" style="1" customWidth="1"/>
    <col min="9990" max="9991" width="11.625" style="1" customWidth="1"/>
    <col min="9992" max="9992" width="8.625" style="1" customWidth="1"/>
    <col min="9993" max="9993" width="2.375" style="1" customWidth="1"/>
    <col min="9994" max="9995" width="11.625" style="1" customWidth="1"/>
    <col min="9996" max="9996" width="8.625" style="1" customWidth="1"/>
    <col min="9997" max="9997" width="9" style="1" customWidth="1"/>
    <col min="9998" max="10238" width="9" style="1"/>
    <col min="10239" max="10240" width="1.125" style="1" customWidth="1"/>
    <col min="10241" max="10241" width="13.75" style="1" bestFit="1" customWidth="1"/>
    <col min="10242" max="10242" width="1.25" style="1" customWidth="1"/>
    <col min="10243" max="10244" width="11.625" style="1" customWidth="1"/>
    <col min="10245" max="10245" width="8.625" style="1" customWidth="1"/>
    <col min="10246" max="10247" width="11.625" style="1" customWidth="1"/>
    <col min="10248" max="10248" width="8.625" style="1" customWidth="1"/>
    <col min="10249" max="10249" width="2.375" style="1" customWidth="1"/>
    <col min="10250" max="10251" width="11.625" style="1" customWidth="1"/>
    <col min="10252" max="10252" width="8.625" style="1" customWidth="1"/>
    <col min="10253" max="10253" width="9" style="1" customWidth="1"/>
    <col min="10254" max="10494" width="9" style="1"/>
    <col min="10495" max="10496" width="1.125" style="1" customWidth="1"/>
    <col min="10497" max="10497" width="13.75" style="1" bestFit="1" customWidth="1"/>
    <col min="10498" max="10498" width="1.25" style="1" customWidth="1"/>
    <col min="10499" max="10500" width="11.625" style="1" customWidth="1"/>
    <col min="10501" max="10501" width="8.625" style="1" customWidth="1"/>
    <col min="10502" max="10503" width="11.625" style="1" customWidth="1"/>
    <col min="10504" max="10504" width="8.625" style="1" customWidth="1"/>
    <col min="10505" max="10505" width="2.375" style="1" customWidth="1"/>
    <col min="10506" max="10507" width="11.625" style="1" customWidth="1"/>
    <col min="10508" max="10508" width="8.625" style="1" customWidth="1"/>
    <col min="10509" max="10509" width="9" style="1" customWidth="1"/>
    <col min="10510" max="10750" width="9" style="1"/>
    <col min="10751" max="10752" width="1.125" style="1" customWidth="1"/>
    <col min="10753" max="10753" width="13.75" style="1" bestFit="1" customWidth="1"/>
    <col min="10754" max="10754" width="1.25" style="1" customWidth="1"/>
    <col min="10755" max="10756" width="11.625" style="1" customWidth="1"/>
    <col min="10757" max="10757" width="8.625" style="1" customWidth="1"/>
    <col min="10758" max="10759" width="11.625" style="1" customWidth="1"/>
    <col min="10760" max="10760" width="8.625" style="1" customWidth="1"/>
    <col min="10761" max="10761" width="2.375" style="1" customWidth="1"/>
    <col min="10762" max="10763" width="11.625" style="1" customWidth="1"/>
    <col min="10764" max="10764" width="8.625" style="1" customWidth="1"/>
    <col min="10765" max="10765" width="9" style="1" customWidth="1"/>
    <col min="10766" max="11006" width="9" style="1"/>
    <col min="11007" max="11008" width="1.125" style="1" customWidth="1"/>
    <col min="11009" max="11009" width="13.75" style="1" bestFit="1" customWidth="1"/>
    <col min="11010" max="11010" width="1.25" style="1" customWidth="1"/>
    <col min="11011" max="11012" width="11.625" style="1" customWidth="1"/>
    <col min="11013" max="11013" width="8.625" style="1" customWidth="1"/>
    <col min="11014" max="11015" width="11.625" style="1" customWidth="1"/>
    <col min="11016" max="11016" width="8.625" style="1" customWidth="1"/>
    <col min="11017" max="11017" width="2.375" style="1" customWidth="1"/>
    <col min="11018" max="11019" width="11.625" style="1" customWidth="1"/>
    <col min="11020" max="11020" width="8.625" style="1" customWidth="1"/>
    <col min="11021" max="11021" width="9" style="1" customWidth="1"/>
    <col min="11022" max="11262" width="9" style="1"/>
    <col min="11263" max="11264" width="1.125" style="1" customWidth="1"/>
    <col min="11265" max="11265" width="13.75" style="1" bestFit="1" customWidth="1"/>
    <col min="11266" max="11266" width="1.25" style="1" customWidth="1"/>
    <col min="11267" max="11268" width="11.625" style="1" customWidth="1"/>
    <col min="11269" max="11269" width="8.625" style="1" customWidth="1"/>
    <col min="11270" max="11271" width="11.625" style="1" customWidth="1"/>
    <col min="11272" max="11272" width="8.625" style="1" customWidth="1"/>
    <col min="11273" max="11273" width="2.375" style="1" customWidth="1"/>
    <col min="11274" max="11275" width="11.625" style="1" customWidth="1"/>
    <col min="11276" max="11276" width="8.625" style="1" customWidth="1"/>
    <col min="11277" max="11277" width="9" style="1" customWidth="1"/>
    <col min="11278" max="11518" width="9" style="1"/>
    <col min="11519" max="11520" width="1.125" style="1" customWidth="1"/>
    <col min="11521" max="11521" width="13.75" style="1" bestFit="1" customWidth="1"/>
    <col min="11522" max="11522" width="1.25" style="1" customWidth="1"/>
    <col min="11523" max="11524" width="11.625" style="1" customWidth="1"/>
    <col min="11525" max="11525" width="8.625" style="1" customWidth="1"/>
    <col min="11526" max="11527" width="11.625" style="1" customWidth="1"/>
    <col min="11528" max="11528" width="8.625" style="1" customWidth="1"/>
    <col min="11529" max="11529" width="2.375" style="1" customWidth="1"/>
    <col min="11530" max="11531" width="11.625" style="1" customWidth="1"/>
    <col min="11532" max="11532" width="8.625" style="1" customWidth="1"/>
    <col min="11533" max="11533" width="9" style="1" customWidth="1"/>
    <col min="11534" max="11774" width="9" style="1"/>
    <col min="11775" max="11776" width="1.125" style="1" customWidth="1"/>
    <col min="11777" max="11777" width="13.75" style="1" bestFit="1" customWidth="1"/>
    <col min="11778" max="11778" width="1.25" style="1" customWidth="1"/>
    <col min="11779" max="11780" width="11.625" style="1" customWidth="1"/>
    <col min="11781" max="11781" width="8.625" style="1" customWidth="1"/>
    <col min="11782" max="11783" width="11.625" style="1" customWidth="1"/>
    <col min="11784" max="11784" width="8.625" style="1" customWidth="1"/>
    <col min="11785" max="11785" width="2.375" style="1" customWidth="1"/>
    <col min="11786" max="11787" width="11.625" style="1" customWidth="1"/>
    <col min="11788" max="11788" width="8.625" style="1" customWidth="1"/>
    <col min="11789" max="11789" width="9" style="1" customWidth="1"/>
    <col min="11790" max="12030" width="9" style="1"/>
    <col min="12031" max="12032" width="1.125" style="1" customWidth="1"/>
    <col min="12033" max="12033" width="13.75" style="1" bestFit="1" customWidth="1"/>
    <col min="12034" max="12034" width="1.25" style="1" customWidth="1"/>
    <col min="12035" max="12036" width="11.625" style="1" customWidth="1"/>
    <col min="12037" max="12037" width="8.625" style="1" customWidth="1"/>
    <col min="12038" max="12039" width="11.625" style="1" customWidth="1"/>
    <col min="12040" max="12040" width="8.625" style="1" customWidth="1"/>
    <col min="12041" max="12041" width="2.375" style="1" customWidth="1"/>
    <col min="12042" max="12043" width="11.625" style="1" customWidth="1"/>
    <col min="12044" max="12044" width="8.625" style="1" customWidth="1"/>
    <col min="12045" max="12045" width="9" style="1" customWidth="1"/>
    <col min="12046" max="12286" width="9" style="1"/>
    <col min="12287" max="12288" width="1.125" style="1" customWidth="1"/>
    <col min="12289" max="12289" width="13.75" style="1" bestFit="1" customWidth="1"/>
    <col min="12290" max="12290" width="1.25" style="1" customWidth="1"/>
    <col min="12291" max="12292" width="11.625" style="1" customWidth="1"/>
    <col min="12293" max="12293" width="8.625" style="1" customWidth="1"/>
    <col min="12294" max="12295" width="11.625" style="1" customWidth="1"/>
    <col min="12296" max="12296" width="8.625" style="1" customWidth="1"/>
    <col min="12297" max="12297" width="2.375" style="1" customWidth="1"/>
    <col min="12298" max="12299" width="11.625" style="1" customWidth="1"/>
    <col min="12300" max="12300" width="8.625" style="1" customWidth="1"/>
    <col min="12301" max="12301" width="9" style="1" customWidth="1"/>
    <col min="12302" max="12542" width="9" style="1"/>
    <col min="12543" max="12544" width="1.125" style="1" customWidth="1"/>
    <col min="12545" max="12545" width="13.75" style="1" bestFit="1" customWidth="1"/>
    <col min="12546" max="12546" width="1.25" style="1" customWidth="1"/>
    <col min="12547" max="12548" width="11.625" style="1" customWidth="1"/>
    <col min="12549" max="12549" width="8.625" style="1" customWidth="1"/>
    <col min="12550" max="12551" width="11.625" style="1" customWidth="1"/>
    <col min="12552" max="12552" width="8.625" style="1" customWidth="1"/>
    <col min="12553" max="12553" width="2.375" style="1" customWidth="1"/>
    <col min="12554" max="12555" width="11.625" style="1" customWidth="1"/>
    <col min="12556" max="12556" width="8.625" style="1" customWidth="1"/>
    <col min="12557" max="12557" width="9" style="1" customWidth="1"/>
    <col min="12558" max="12798" width="9" style="1"/>
    <col min="12799" max="12800" width="1.125" style="1" customWidth="1"/>
    <col min="12801" max="12801" width="13.75" style="1" bestFit="1" customWidth="1"/>
    <col min="12802" max="12802" width="1.25" style="1" customWidth="1"/>
    <col min="12803" max="12804" width="11.625" style="1" customWidth="1"/>
    <col min="12805" max="12805" width="8.625" style="1" customWidth="1"/>
    <col min="12806" max="12807" width="11.625" style="1" customWidth="1"/>
    <col min="12808" max="12808" width="8.625" style="1" customWidth="1"/>
    <col min="12809" max="12809" width="2.375" style="1" customWidth="1"/>
    <col min="12810" max="12811" width="11.625" style="1" customWidth="1"/>
    <col min="12812" max="12812" width="8.625" style="1" customWidth="1"/>
    <col min="12813" max="12813" width="9" style="1" customWidth="1"/>
    <col min="12814" max="13054" width="9" style="1"/>
    <col min="13055" max="13056" width="1.125" style="1" customWidth="1"/>
    <col min="13057" max="13057" width="13.75" style="1" bestFit="1" customWidth="1"/>
    <col min="13058" max="13058" width="1.25" style="1" customWidth="1"/>
    <col min="13059" max="13060" width="11.625" style="1" customWidth="1"/>
    <col min="13061" max="13061" width="8.625" style="1" customWidth="1"/>
    <col min="13062" max="13063" width="11.625" style="1" customWidth="1"/>
    <col min="13064" max="13064" width="8.625" style="1" customWidth="1"/>
    <col min="13065" max="13065" width="2.375" style="1" customWidth="1"/>
    <col min="13066" max="13067" width="11.625" style="1" customWidth="1"/>
    <col min="13068" max="13068" width="8.625" style="1" customWidth="1"/>
    <col min="13069" max="13069" width="9" style="1" customWidth="1"/>
    <col min="13070" max="13310" width="9" style="1"/>
    <col min="13311" max="13312" width="1.125" style="1" customWidth="1"/>
    <col min="13313" max="13313" width="13.75" style="1" bestFit="1" customWidth="1"/>
    <col min="13314" max="13314" width="1.25" style="1" customWidth="1"/>
    <col min="13315" max="13316" width="11.625" style="1" customWidth="1"/>
    <col min="13317" max="13317" width="8.625" style="1" customWidth="1"/>
    <col min="13318" max="13319" width="11.625" style="1" customWidth="1"/>
    <col min="13320" max="13320" width="8.625" style="1" customWidth="1"/>
    <col min="13321" max="13321" width="2.375" style="1" customWidth="1"/>
    <col min="13322" max="13323" width="11.625" style="1" customWidth="1"/>
    <col min="13324" max="13324" width="8.625" style="1" customWidth="1"/>
    <col min="13325" max="13325" width="9" style="1" customWidth="1"/>
    <col min="13326" max="13566" width="9" style="1"/>
    <col min="13567" max="13568" width="1.125" style="1" customWidth="1"/>
    <col min="13569" max="13569" width="13.75" style="1" bestFit="1" customWidth="1"/>
    <col min="13570" max="13570" width="1.25" style="1" customWidth="1"/>
    <col min="13571" max="13572" width="11.625" style="1" customWidth="1"/>
    <col min="13573" max="13573" width="8.625" style="1" customWidth="1"/>
    <col min="13574" max="13575" width="11.625" style="1" customWidth="1"/>
    <col min="13576" max="13576" width="8.625" style="1" customWidth="1"/>
    <col min="13577" max="13577" width="2.375" style="1" customWidth="1"/>
    <col min="13578" max="13579" width="11.625" style="1" customWidth="1"/>
    <col min="13580" max="13580" width="8.625" style="1" customWidth="1"/>
    <col min="13581" max="13581" width="9" style="1" customWidth="1"/>
    <col min="13582" max="13822" width="9" style="1"/>
    <col min="13823" max="13824" width="1.125" style="1" customWidth="1"/>
    <col min="13825" max="13825" width="13.75" style="1" bestFit="1" customWidth="1"/>
    <col min="13826" max="13826" width="1.25" style="1" customWidth="1"/>
    <col min="13827" max="13828" width="11.625" style="1" customWidth="1"/>
    <col min="13829" max="13829" width="8.625" style="1" customWidth="1"/>
    <col min="13830" max="13831" width="11.625" style="1" customWidth="1"/>
    <col min="13832" max="13832" width="8.625" style="1" customWidth="1"/>
    <col min="13833" max="13833" width="2.375" style="1" customWidth="1"/>
    <col min="13834" max="13835" width="11.625" style="1" customWidth="1"/>
    <col min="13836" max="13836" width="8.625" style="1" customWidth="1"/>
    <col min="13837" max="13837" width="9" style="1" customWidth="1"/>
    <col min="13838" max="14078" width="9" style="1"/>
    <col min="14079" max="14080" width="1.125" style="1" customWidth="1"/>
    <col min="14081" max="14081" width="13.75" style="1" bestFit="1" customWidth="1"/>
    <col min="14082" max="14082" width="1.25" style="1" customWidth="1"/>
    <col min="14083" max="14084" width="11.625" style="1" customWidth="1"/>
    <col min="14085" max="14085" width="8.625" style="1" customWidth="1"/>
    <col min="14086" max="14087" width="11.625" style="1" customWidth="1"/>
    <col min="14088" max="14088" width="8.625" style="1" customWidth="1"/>
    <col min="14089" max="14089" width="2.375" style="1" customWidth="1"/>
    <col min="14090" max="14091" width="11.625" style="1" customWidth="1"/>
    <col min="14092" max="14092" width="8.625" style="1" customWidth="1"/>
    <col min="14093" max="14093" width="9" style="1" customWidth="1"/>
    <col min="14094" max="14334" width="9" style="1"/>
    <col min="14335" max="14336" width="1.125" style="1" customWidth="1"/>
    <col min="14337" max="14337" width="13.75" style="1" bestFit="1" customWidth="1"/>
    <col min="14338" max="14338" width="1.25" style="1" customWidth="1"/>
    <col min="14339" max="14340" width="11.625" style="1" customWidth="1"/>
    <col min="14341" max="14341" width="8.625" style="1" customWidth="1"/>
    <col min="14342" max="14343" width="11.625" style="1" customWidth="1"/>
    <col min="14344" max="14344" width="8.625" style="1" customWidth="1"/>
    <col min="14345" max="14345" width="2.375" style="1" customWidth="1"/>
    <col min="14346" max="14347" width="11.625" style="1" customWidth="1"/>
    <col min="14348" max="14348" width="8.625" style="1" customWidth="1"/>
    <col min="14349" max="14349" width="9" style="1" customWidth="1"/>
    <col min="14350" max="14590" width="9" style="1"/>
    <col min="14591" max="14592" width="1.125" style="1" customWidth="1"/>
    <col min="14593" max="14593" width="13.75" style="1" bestFit="1" customWidth="1"/>
    <col min="14594" max="14594" width="1.25" style="1" customWidth="1"/>
    <col min="14595" max="14596" width="11.625" style="1" customWidth="1"/>
    <col min="14597" max="14597" width="8.625" style="1" customWidth="1"/>
    <col min="14598" max="14599" width="11.625" style="1" customWidth="1"/>
    <col min="14600" max="14600" width="8.625" style="1" customWidth="1"/>
    <col min="14601" max="14601" width="2.375" style="1" customWidth="1"/>
    <col min="14602" max="14603" width="11.625" style="1" customWidth="1"/>
    <col min="14604" max="14604" width="8.625" style="1" customWidth="1"/>
    <col min="14605" max="14605" width="9" style="1" customWidth="1"/>
    <col min="14606" max="14846" width="9" style="1"/>
    <col min="14847" max="14848" width="1.125" style="1" customWidth="1"/>
    <col min="14849" max="14849" width="13.75" style="1" bestFit="1" customWidth="1"/>
    <col min="14850" max="14850" width="1.25" style="1" customWidth="1"/>
    <col min="14851" max="14852" width="11.625" style="1" customWidth="1"/>
    <col min="14853" max="14853" width="8.625" style="1" customWidth="1"/>
    <col min="14854" max="14855" width="11.625" style="1" customWidth="1"/>
    <col min="14856" max="14856" width="8.625" style="1" customWidth="1"/>
    <col min="14857" max="14857" width="2.375" style="1" customWidth="1"/>
    <col min="14858" max="14859" width="11.625" style="1" customWidth="1"/>
    <col min="14860" max="14860" width="8.625" style="1" customWidth="1"/>
    <col min="14861" max="14861" width="9" style="1" customWidth="1"/>
    <col min="14862" max="15102" width="9" style="1"/>
    <col min="15103" max="15104" width="1.125" style="1" customWidth="1"/>
    <col min="15105" max="15105" width="13.75" style="1" bestFit="1" customWidth="1"/>
    <col min="15106" max="15106" width="1.25" style="1" customWidth="1"/>
    <col min="15107" max="15108" width="11.625" style="1" customWidth="1"/>
    <col min="15109" max="15109" width="8.625" style="1" customWidth="1"/>
    <col min="15110" max="15111" width="11.625" style="1" customWidth="1"/>
    <col min="15112" max="15112" width="8.625" style="1" customWidth="1"/>
    <col min="15113" max="15113" width="2.375" style="1" customWidth="1"/>
    <col min="15114" max="15115" width="11.625" style="1" customWidth="1"/>
    <col min="15116" max="15116" width="8.625" style="1" customWidth="1"/>
    <col min="15117" max="15117" width="9" style="1" customWidth="1"/>
    <col min="15118" max="15358" width="9" style="1"/>
    <col min="15359" max="15360" width="1.125" style="1" customWidth="1"/>
    <col min="15361" max="15361" width="13.75" style="1" bestFit="1" customWidth="1"/>
    <col min="15362" max="15362" width="1.25" style="1" customWidth="1"/>
    <col min="15363" max="15364" width="11.625" style="1" customWidth="1"/>
    <col min="15365" max="15365" width="8.625" style="1" customWidth="1"/>
    <col min="15366" max="15367" width="11.625" style="1" customWidth="1"/>
    <col min="15368" max="15368" width="8.625" style="1" customWidth="1"/>
    <col min="15369" max="15369" width="2.375" style="1" customWidth="1"/>
    <col min="15370" max="15371" width="11.625" style="1" customWidth="1"/>
    <col min="15372" max="15372" width="8.625" style="1" customWidth="1"/>
    <col min="15373" max="15373" width="9" style="1" customWidth="1"/>
    <col min="15374" max="15614" width="9" style="1"/>
    <col min="15615" max="15616" width="1.125" style="1" customWidth="1"/>
    <col min="15617" max="15617" width="13.75" style="1" bestFit="1" customWidth="1"/>
    <col min="15618" max="15618" width="1.25" style="1" customWidth="1"/>
    <col min="15619" max="15620" width="11.625" style="1" customWidth="1"/>
    <col min="15621" max="15621" width="8.625" style="1" customWidth="1"/>
    <col min="15622" max="15623" width="11.625" style="1" customWidth="1"/>
    <col min="15624" max="15624" width="8.625" style="1" customWidth="1"/>
    <col min="15625" max="15625" width="2.375" style="1" customWidth="1"/>
    <col min="15626" max="15627" width="11.625" style="1" customWidth="1"/>
    <col min="15628" max="15628" width="8.625" style="1" customWidth="1"/>
    <col min="15629" max="15629" width="9" style="1" customWidth="1"/>
    <col min="15630" max="15870" width="9" style="1"/>
    <col min="15871" max="15872" width="1.125" style="1" customWidth="1"/>
    <col min="15873" max="15873" width="13.75" style="1" bestFit="1" customWidth="1"/>
    <col min="15874" max="15874" width="1.25" style="1" customWidth="1"/>
    <col min="15875" max="15876" width="11.625" style="1" customWidth="1"/>
    <col min="15877" max="15877" width="8.625" style="1" customWidth="1"/>
    <col min="15878" max="15879" width="11.625" style="1" customWidth="1"/>
    <col min="15880" max="15880" width="8.625" style="1" customWidth="1"/>
    <col min="15881" max="15881" width="2.375" style="1" customWidth="1"/>
    <col min="15882" max="15883" width="11.625" style="1" customWidth="1"/>
    <col min="15884" max="15884" width="8.625" style="1" customWidth="1"/>
    <col min="15885" max="15885" width="9" style="1" customWidth="1"/>
    <col min="15886" max="16126" width="9" style="1"/>
    <col min="16127" max="16128" width="1.125" style="1" customWidth="1"/>
    <col min="16129" max="16129" width="13.75" style="1" bestFit="1" customWidth="1"/>
    <col min="16130" max="16130" width="1.25" style="1" customWidth="1"/>
    <col min="16131" max="16132" width="11.625" style="1" customWidth="1"/>
    <col min="16133" max="16133" width="8.625" style="1" customWidth="1"/>
    <col min="16134" max="16135" width="11.625" style="1" customWidth="1"/>
    <col min="16136" max="16136" width="8.625" style="1" customWidth="1"/>
    <col min="16137" max="16137" width="2.375" style="1" customWidth="1"/>
    <col min="16138" max="16139" width="11.625" style="1" customWidth="1"/>
    <col min="16140" max="16140" width="8.625" style="1" customWidth="1"/>
    <col min="16141" max="16141" width="9" style="1" customWidth="1"/>
    <col min="16142" max="16384" width="9" style="1"/>
  </cols>
  <sheetData>
    <row r="1" spans="1:14" s="3" customFormat="1" ht="15.2" customHeight="1">
      <c r="A1" s="23" t="s">
        <v>15</v>
      </c>
      <c r="B1" s="23"/>
      <c r="C1" s="23"/>
      <c r="D1" s="23"/>
      <c r="E1" s="23"/>
      <c r="F1" s="24"/>
      <c r="G1" s="24"/>
      <c r="H1" s="24"/>
      <c r="I1" s="24"/>
      <c r="K1" s="23"/>
    </row>
    <row r="2" spans="1:14" s="3" customFormat="1" ht="24.95" customHeight="1">
      <c r="A2" s="25"/>
      <c r="B2" s="25"/>
      <c r="C2" s="210"/>
      <c r="D2" s="210"/>
      <c r="E2" s="211"/>
      <c r="F2" s="211"/>
      <c r="G2" s="113"/>
      <c r="H2" s="113"/>
      <c r="I2" s="113"/>
      <c r="J2" s="113"/>
      <c r="K2" s="4"/>
    </row>
    <row r="3" spans="1:14" s="5" customFormat="1" ht="24.95" customHeight="1">
      <c r="A3" s="201"/>
      <c r="B3" s="202"/>
      <c r="C3" s="202"/>
      <c r="D3" s="203"/>
      <c r="E3" s="215" t="s">
        <v>181</v>
      </c>
      <c r="F3" s="215"/>
      <c r="G3" s="215"/>
      <c r="H3" s="114"/>
      <c r="I3" s="200" t="s">
        <v>189</v>
      </c>
      <c r="J3" s="200"/>
      <c r="K3" s="200"/>
    </row>
    <row r="4" spans="1:14" s="5" customFormat="1" ht="24.95" customHeight="1">
      <c r="A4" s="204"/>
      <c r="B4" s="205"/>
      <c r="C4" s="205"/>
      <c r="D4" s="206"/>
      <c r="E4" s="212" t="s">
        <v>16</v>
      </c>
      <c r="F4" s="213" t="s">
        <v>17</v>
      </c>
      <c r="G4" s="214" t="s">
        <v>187</v>
      </c>
      <c r="H4" s="114"/>
      <c r="I4" s="216" t="s">
        <v>16</v>
      </c>
      <c r="J4" s="198" t="s">
        <v>17</v>
      </c>
      <c r="K4" s="199" t="s">
        <v>188</v>
      </c>
    </row>
    <row r="5" spans="1:14" s="3" customFormat="1" ht="24.95" customHeight="1">
      <c r="A5" s="207"/>
      <c r="B5" s="208"/>
      <c r="C5" s="208"/>
      <c r="D5" s="209"/>
      <c r="E5" s="212"/>
      <c r="F5" s="213"/>
      <c r="G5" s="214"/>
      <c r="H5" s="117"/>
      <c r="I5" s="216"/>
      <c r="J5" s="198"/>
      <c r="K5" s="199"/>
    </row>
    <row r="6" spans="1:14" ht="18.75" customHeight="1">
      <c r="A6" s="27" t="s">
        <v>18</v>
      </c>
      <c r="B6" s="28"/>
      <c r="C6" s="29"/>
      <c r="D6" s="29"/>
      <c r="E6" s="6">
        <f>SUM(E7:E53)</f>
        <v>5156063</v>
      </c>
      <c r="F6" s="141">
        <f t="shared" ref="F6:G6" si="0">SUM(F7:F53)</f>
        <v>57949915</v>
      </c>
      <c r="G6" s="142">
        <f t="shared" si="0"/>
        <v>5844088</v>
      </c>
      <c r="H6" s="115"/>
      <c r="I6" s="273">
        <v>5340783</v>
      </c>
      <c r="J6" s="274">
        <v>56872826</v>
      </c>
      <c r="K6" s="275">
        <v>5578975</v>
      </c>
      <c r="N6" s="30"/>
    </row>
    <row r="7" spans="1:14" ht="18.75" customHeight="1">
      <c r="A7" s="31"/>
      <c r="B7" s="32"/>
      <c r="C7" s="33" t="s">
        <v>19</v>
      </c>
      <c r="D7" s="33"/>
      <c r="E7" s="7">
        <v>216124</v>
      </c>
      <c r="F7" s="7">
        <v>2165390</v>
      </c>
      <c r="G7" s="143">
        <v>239112</v>
      </c>
      <c r="H7" s="115"/>
      <c r="I7" s="276">
        <v>224718</v>
      </c>
      <c r="J7" s="277">
        <v>2165925</v>
      </c>
      <c r="K7" s="278">
        <v>233168</v>
      </c>
      <c r="N7" s="30"/>
    </row>
    <row r="8" spans="1:14" ht="18.75" customHeight="1">
      <c r="A8" s="31"/>
      <c r="B8" s="32"/>
      <c r="C8" s="33" t="s">
        <v>20</v>
      </c>
      <c r="D8" s="33"/>
      <c r="E8" s="7">
        <v>55113</v>
      </c>
      <c r="F8" s="7">
        <v>498418</v>
      </c>
      <c r="G8" s="143">
        <v>57973</v>
      </c>
      <c r="H8" s="115"/>
      <c r="I8" s="276">
        <v>58116</v>
      </c>
      <c r="J8" s="277">
        <v>498988</v>
      </c>
      <c r="K8" s="278">
        <v>59069</v>
      </c>
      <c r="N8" s="30"/>
    </row>
    <row r="9" spans="1:14" ht="18.75" customHeight="1">
      <c r="A9" s="31"/>
      <c r="B9" s="32"/>
      <c r="C9" s="33" t="s">
        <v>21</v>
      </c>
      <c r="D9" s="33"/>
      <c r="E9" s="7">
        <v>54598</v>
      </c>
      <c r="F9" s="7">
        <v>518167</v>
      </c>
      <c r="G9" s="143">
        <v>56850</v>
      </c>
      <c r="H9" s="115"/>
      <c r="I9" s="276">
        <v>58415</v>
      </c>
      <c r="J9" s="277">
        <v>525264</v>
      </c>
      <c r="K9" s="278">
        <v>59451</v>
      </c>
      <c r="N9" s="30"/>
    </row>
    <row r="10" spans="1:14" ht="18.75" customHeight="1">
      <c r="A10" s="31"/>
      <c r="B10" s="32"/>
      <c r="C10" s="33" t="s">
        <v>22</v>
      </c>
      <c r="D10" s="33"/>
      <c r="E10" s="7">
        <v>95305</v>
      </c>
      <c r="F10" s="7">
        <v>1031186</v>
      </c>
      <c r="G10" s="143">
        <v>104258</v>
      </c>
      <c r="H10" s="115"/>
      <c r="I10" s="276">
        <v>97974</v>
      </c>
      <c r="J10" s="277">
        <v>1006886</v>
      </c>
      <c r="K10" s="278">
        <v>102026</v>
      </c>
      <c r="N10" s="30"/>
    </row>
    <row r="11" spans="1:14" ht="18.75" customHeight="1">
      <c r="A11" s="31"/>
      <c r="B11" s="32"/>
      <c r="C11" s="33" t="s">
        <v>23</v>
      </c>
      <c r="D11" s="33"/>
      <c r="E11" s="7">
        <v>44883</v>
      </c>
      <c r="F11" s="7">
        <v>398671</v>
      </c>
      <c r="G11" s="143">
        <v>46884</v>
      </c>
      <c r="H11" s="115"/>
      <c r="I11" s="276">
        <v>48769</v>
      </c>
      <c r="J11" s="277">
        <v>413719</v>
      </c>
      <c r="K11" s="278">
        <v>49432</v>
      </c>
      <c r="N11" s="30"/>
    </row>
    <row r="12" spans="1:14" ht="18.75" customHeight="1">
      <c r="A12" s="31"/>
      <c r="B12" s="32"/>
      <c r="C12" s="33" t="s">
        <v>24</v>
      </c>
      <c r="D12" s="33"/>
      <c r="E12" s="7">
        <v>52141</v>
      </c>
      <c r="F12" s="7">
        <v>465796</v>
      </c>
      <c r="G12" s="143">
        <v>53779</v>
      </c>
      <c r="H12" s="115"/>
      <c r="I12" s="276">
        <v>55778</v>
      </c>
      <c r="J12" s="277">
        <v>475435</v>
      </c>
      <c r="K12" s="278">
        <v>56551</v>
      </c>
      <c r="N12" s="30"/>
    </row>
    <row r="13" spans="1:14" ht="18.75" customHeight="1">
      <c r="A13" s="31"/>
      <c r="B13" s="32"/>
      <c r="C13" s="33" t="s">
        <v>25</v>
      </c>
      <c r="D13" s="33"/>
      <c r="E13" s="7">
        <v>81677</v>
      </c>
      <c r="F13" s="7">
        <v>802365</v>
      </c>
      <c r="G13" s="143">
        <v>87744</v>
      </c>
      <c r="H13" s="115"/>
      <c r="I13" s="276">
        <v>85960</v>
      </c>
      <c r="J13" s="277">
        <v>806130</v>
      </c>
      <c r="K13" s="278">
        <v>88128</v>
      </c>
      <c r="N13" s="30"/>
    </row>
    <row r="14" spans="1:14" ht="18.75" customHeight="1">
      <c r="A14" s="31"/>
      <c r="B14" s="32"/>
      <c r="C14" s="33" t="s">
        <v>26</v>
      </c>
      <c r="D14" s="33"/>
      <c r="E14" s="7">
        <v>108602</v>
      </c>
      <c r="F14" s="7">
        <v>1237104</v>
      </c>
      <c r="G14" s="143">
        <v>118235</v>
      </c>
      <c r="H14" s="115"/>
      <c r="I14" s="276">
        <v>115007</v>
      </c>
      <c r="J14" s="277">
        <v>1233534</v>
      </c>
      <c r="K14" s="278">
        <v>118031</v>
      </c>
      <c r="N14" s="30"/>
    </row>
    <row r="15" spans="1:14" ht="18.75" customHeight="1">
      <c r="A15" s="31"/>
      <c r="B15" s="32"/>
      <c r="C15" s="33" t="s">
        <v>27</v>
      </c>
      <c r="D15" s="33"/>
      <c r="E15" s="7">
        <v>80062</v>
      </c>
      <c r="F15" s="7">
        <v>870819</v>
      </c>
      <c r="G15" s="143">
        <v>86204</v>
      </c>
      <c r="H15" s="115"/>
      <c r="I15" s="276">
        <v>86088</v>
      </c>
      <c r="J15" s="277">
        <v>878756</v>
      </c>
      <c r="K15" s="278">
        <v>88332</v>
      </c>
      <c r="N15" s="30"/>
    </row>
    <row r="16" spans="1:14" ht="18.75" customHeight="1">
      <c r="A16" s="31"/>
      <c r="B16" s="32"/>
      <c r="C16" s="33" t="s">
        <v>28</v>
      </c>
      <c r="D16" s="33"/>
      <c r="E16" s="7">
        <v>85003</v>
      </c>
      <c r="F16" s="7">
        <v>895790</v>
      </c>
      <c r="G16" s="143">
        <v>91873</v>
      </c>
      <c r="H16" s="115"/>
      <c r="I16" s="276">
        <v>90231</v>
      </c>
      <c r="J16" s="277">
        <v>900921</v>
      </c>
      <c r="K16" s="278">
        <v>92006</v>
      </c>
      <c r="N16" s="30"/>
    </row>
    <row r="17" spans="1:14" ht="18.75" customHeight="1">
      <c r="A17" s="31"/>
      <c r="B17" s="32"/>
      <c r="C17" s="33" t="s">
        <v>29</v>
      </c>
      <c r="D17" s="33"/>
      <c r="E17" s="7">
        <v>230278</v>
      </c>
      <c r="F17" s="7">
        <v>2602009</v>
      </c>
      <c r="G17" s="143">
        <v>261920</v>
      </c>
      <c r="H17" s="115"/>
      <c r="I17" s="276">
        <v>240542</v>
      </c>
      <c r="J17" s="277">
        <v>2575544</v>
      </c>
      <c r="K17" s="278">
        <v>250834</v>
      </c>
      <c r="N17" s="30"/>
    </row>
    <row r="18" spans="1:14" ht="18.75" customHeight="1">
      <c r="A18" s="31"/>
      <c r="B18" s="32"/>
      <c r="C18" s="33" t="s">
        <v>30</v>
      </c>
      <c r="D18" s="33"/>
      <c r="E18" s="7">
        <v>182689</v>
      </c>
      <c r="F18" s="7">
        <v>2151386</v>
      </c>
      <c r="G18" s="143">
        <v>209164</v>
      </c>
      <c r="H18" s="115"/>
      <c r="I18" s="276">
        <v>188740</v>
      </c>
      <c r="J18" s="277">
        <v>2114259</v>
      </c>
      <c r="K18" s="278">
        <v>196579</v>
      </c>
      <c r="N18" s="30"/>
    </row>
    <row r="19" spans="1:14" ht="18.75" customHeight="1">
      <c r="A19" s="31"/>
      <c r="B19" s="32"/>
      <c r="C19" s="33" t="s">
        <v>31</v>
      </c>
      <c r="D19" s="33"/>
      <c r="E19" s="7">
        <v>628239</v>
      </c>
      <c r="F19" s="7">
        <v>9592059</v>
      </c>
      <c r="G19" s="143">
        <v>802355</v>
      </c>
      <c r="H19" s="115"/>
      <c r="I19" s="276">
        <v>621671</v>
      </c>
      <c r="J19" s="277">
        <v>9005511</v>
      </c>
      <c r="K19" s="278">
        <v>685615</v>
      </c>
      <c r="N19" s="30"/>
    </row>
    <row r="20" spans="1:14" ht="18.75" customHeight="1">
      <c r="A20" s="31"/>
      <c r="B20" s="32"/>
      <c r="C20" s="33" t="s">
        <v>32</v>
      </c>
      <c r="D20" s="33"/>
      <c r="E20" s="7">
        <v>285325</v>
      </c>
      <c r="F20" s="7">
        <v>3525744</v>
      </c>
      <c r="G20" s="143">
        <v>339341</v>
      </c>
      <c r="H20" s="115"/>
      <c r="I20" s="276">
        <v>287942</v>
      </c>
      <c r="J20" s="277">
        <v>3464316</v>
      </c>
      <c r="K20" s="278">
        <v>307269</v>
      </c>
      <c r="N20" s="30"/>
    </row>
    <row r="21" spans="1:14" ht="18.75" customHeight="1">
      <c r="A21" s="31"/>
      <c r="B21" s="32"/>
      <c r="C21" s="33" t="s">
        <v>33</v>
      </c>
      <c r="D21" s="33"/>
      <c r="E21" s="7">
        <v>103861</v>
      </c>
      <c r="F21" s="7">
        <v>1004621</v>
      </c>
      <c r="G21" s="143">
        <v>108401</v>
      </c>
      <c r="H21" s="115"/>
      <c r="I21" s="276">
        <v>112948</v>
      </c>
      <c r="J21" s="277">
        <v>1025630</v>
      </c>
      <c r="K21" s="278">
        <v>114895</v>
      </c>
      <c r="N21" s="30"/>
    </row>
    <row r="22" spans="1:14" ht="18.75" customHeight="1">
      <c r="A22" s="31"/>
      <c r="B22" s="32"/>
      <c r="C22" s="33" t="s">
        <v>34</v>
      </c>
      <c r="D22" s="33"/>
      <c r="E22" s="7">
        <v>48987</v>
      </c>
      <c r="F22" s="7">
        <v>508283</v>
      </c>
      <c r="G22" s="143">
        <v>51678</v>
      </c>
      <c r="H22" s="115"/>
      <c r="I22" s="276">
        <v>51785</v>
      </c>
      <c r="J22" s="277">
        <v>504554</v>
      </c>
      <c r="K22" s="278">
        <v>52660</v>
      </c>
      <c r="N22" s="30"/>
    </row>
    <row r="23" spans="1:14" ht="18.75" customHeight="1">
      <c r="A23" s="31"/>
      <c r="B23" s="32"/>
      <c r="C23" s="33" t="s">
        <v>35</v>
      </c>
      <c r="D23" s="33"/>
      <c r="E23" s="7">
        <v>56437</v>
      </c>
      <c r="F23" s="7">
        <v>543315</v>
      </c>
      <c r="G23" s="143">
        <v>60959</v>
      </c>
      <c r="H23" s="115"/>
      <c r="I23" s="276">
        <v>59770</v>
      </c>
      <c r="J23" s="277">
        <v>541030</v>
      </c>
      <c r="K23" s="278">
        <v>61301</v>
      </c>
      <c r="N23" s="30"/>
    </row>
    <row r="24" spans="1:14" ht="18.75" customHeight="1">
      <c r="A24" s="31"/>
      <c r="B24" s="32"/>
      <c r="C24" s="33" t="s">
        <v>36</v>
      </c>
      <c r="D24" s="33"/>
      <c r="E24" s="7">
        <v>39859</v>
      </c>
      <c r="F24" s="7">
        <v>373974</v>
      </c>
      <c r="G24" s="143">
        <v>42024</v>
      </c>
      <c r="H24" s="115"/>
      <c r="I24" s="276">
        <v>41644</v>
      </c>
      <c r="J24" s="277">
        <v>377238</v>
      </c>
      <c r="K24" s="278">
        <v>42443</v>
      </c>
      <c r="N24" s="30"/>
    </row>
    <row r="25" spans="1:14" ht="18.75" customHeight="1">
      <c r="A25" s="31"/>
      <c r="B25" s="32"/>
      <c r="C25" s="33" t="s">
        <v>37</v>
      </c>
      <c r="D25" s="33"/>
      <c r="E25" s="7">
        <v>40814</v>
      </c>
      <c r="F25" s="7">
        <v>366260</v>
      </c>
      <c r="G25" s="143">
        <v>43437</v>
      </c>
      <c r="H25" s="115"/>
      <c r="I25" s="276">
        <v>42387</v>
      </c>
      <c r="J25" s="277">
        <v>366320</v>
      </c>
      <c r="K25" s="278">
        <v>43173</v>
      </c>
      <c r="N25" s="30"/>
    </row>
    <row r="26" spans="1:14" ht="18.75" customHeight="1">
      <c r="A26" s="31"/>
      <c r="B26" s="32"/>
      <c r="C26" s="33" t="s">
        <v>38</v>
      </c>
      <c r="D26" s="33"/>
      <c r="E26" s="7">
        <v>99571</v>
      </c>
      <c r="F26" s="7">
        <v>929898</v>
      </c>
      <c r="G26" s="143">
        <v>105129</v>
      </c>
      <c r="H26" s="115"/>
      <c r="I26" s="276">
        <v>106030</v>
      </c>
      <c r="J26" s="277">
        <v>928421</v>
      </c>
      <c r="K26" s="278">
        <v>107916</v>
      </c>
      <c r="N26" s="30"/>
    </row>
    <row r="27" spans="1:14" ht="18.75" customHeight="1">
      <c r="A27" s="31"/>
      <c r="B27" s="32"/>
      <c r="C27" s="33" t="s">
        <v>39</v>
      </c>
      <c r="D27" s="33"/>
      <c r="E27" s="7">
        <v>92210</v>
      </c>
      <c r="F27" s="7">
        <v>884667</v>
      </c>
      <c r="G27" s="143">
        <v>97701</v>
      </c>
      <c r="H27" s="115"/>
      <c r="I27" s="276">
        <v>98527</v>
      </c>
      <c r="J27" s="277">
        <v>880780</v>
      </c>
      <c r="K27" s="278">
        <v>100331</v>
      </c>
      <c r="N27" s="30"/>
    </row>
    <row r="28" spans="1:14" ht="18.75" customHeight="1">
      <c r="A28" s="31"/>
      <c r="B28" s="32"/>
      <c r="C28" s="33" t="s">
        <v>40</v>
      </c>
      <c r="D28" s="33"/>
      <c r="E28" s="7">
        <v>161789</v>
      </c>
      <c r="F28" s="7">
        <v>1730955</v>
      </c>
      <c r="G28" s="143">
        <v>173201</v>
      </c>
      <c r="H28" s="115"/>
      <c r="I28" s="276">
        <v>172031</v>
      </c>
      <c r="J28" s="277">
        <v>1712983</v>
      </c>
      <c r="K28" s="278">
        <v>174850</v>
      </c>
      <c r="N28" s="30"/>
    </row>
    <row r="29" spans="1:14" ht="18.75" customHeight="1">
      <c r="A29" s="31"/>
      <c r="B29" s="32"/>
      <c r="C29" s="33" t="s">
        <v>41</v>
      </c>
      <c r="D29" s="33"/>
      <c r="E29" s="7">
        <v>299232</v>
      </c>
      <c r="F29" s="7">
        <v>3818542</v>
      </c>
      <c r="G29" s="143">
        <v>337888</v>
      </c>
      <c r="H29" s="115"/>
      <c r="I29" s="276">
        <v>309867</v>
      </c>
      <c r="J29" s="277">
        <v>3749904</v>
      </c>
      <c r="K29" s="278">
        <v>322820</v>
      </c>
      <c r="N29" s="30"/>
    </row>
    <row r="30" spans="1:14" ht="18.75" customHeight="1">
      <c r="A30" s="31"/>
      <c r="B30" s="32"/>
      <c r="C30" s="33" t="s">
        <v>42</v>
      </c>
      <c r="D30" s="33"/>
      <c r="E30" s="7">
        <v>72261</v>
      </c>
      <c r="F30" s="7">
        <v>798103</v>
      </c>
      <c r="G30" s="143">
        <v>77705</v>
      </c>
      <c r="H30" s="115"/>
      <c r="I30" s="276">
        <v>77168</v>
      </c>
      <c r="J30" s="277">
        <v>801130</v>
      </c>
      <c r="K30" s="278">
        <v>79387</v>
      </c>
      <c r="N30" s="30"/>
    </row>
    <row r="31" spans="1:14" ht="18.75" customHeight="1">
      <c r="A31" s="31"/>
      <c r="B31" s="32"/>
      <c r="C31" s="33" t="s">
        <v>43</v>
      </c>
      <c r="D31" s="33"/>
      <c r="E31" s="7">
        <v>53748</v>
      </c>
      <c r="F31" s="7">
        <v>617826</v>
      </c>
      <c r="G31" s="143">
        <v>57342</v>
      </c>
      <c r="H31" s="115"/>
      <c r="I31" s="276">
        <v>55262</v>
      </c>
      <c r="J31" s="277">
        <v>602600</v>
      </c>
      <c r="K31" s="278">
        <v>56655</v>
      </c>
      <c r="N31" s="30"/>
    </row>
    <row r="32" spans="1:14" ht="18.75" customHeight="1">
      <c r="A32" s="31"/>
      <c r="B32" s="32"/>
      <c r="C32" s="33" t="s">
        <v>44</v>
      </c>
      <c r="D32" s="33"/>
      <c r="E32" s="7">
        <v>110564</v>
      </c>
      <c r="F32" s="7">
        <v>1148970</v>
      </c>
      <c r="G32" s="143">
        <v>129186</v>
      </c>
      <c r="H32" s="115"/>
      <c r="I32" s="276">
        <v>113774</v>
      </c>
      <c r="J32" s="277">
        <v>1137370</v>
      </c>
      <c r="K32" s="278">
        <v>118716</v>
      </c>
      <c r="N32" s="30"/>
    </row>
    <row r="33" spans="1:14" ht="18.75" customHeight="1">
      <c r="A33" s="31"/>
      <c r="B33" s="32"/>
      <c r="C33" s="33" t="s">
        <v>45</v>
      </c>
      <c r="D33" s="33"/>
      <c r="E33" s="7">
        <v>384332</v>
      </c>
      <c r="F33" s="7">
        <v>4528208</v>
      </c>
      <c r="G33" s="143">
        <v>469446</v>
      </c>
      <c r="H33" s="115"/>
      <c r="I33" s="276">
        <v>392940</v>
      </c>
      <c r="J33" s="277">
        <v>4393139</v>
      </c>
      <c r="K33" s="278">
        <v>422568</v>
      </c>
      <c r="N33" s="30"/>
    </row>
    <row r="34" spans="1:14" s="11" customFormat="1" ht="18.75" customHeight="1">
      <c r="A34" s="34"/>
      <c r="B34" s="35"/>
      <c r="C34" s="8" t="s">
        <v>46</v>
      </c>
      <c r="D34" s="9"/>
      <c r="E34" s="10">
        <v>203113</v>
      </c>
      <c r="F34" s="10">
        <v>2221469</v>
      </c>
      <c r="G34" s="144">
        <v>232770</v>
      </c>
      <c r="H34" s="116"/>
      <c r="I34" s="279">
        <v>214169</v>
      </c>
      <c r="J34" s="280">
        <v>2203102</v>
      </c>
      <c r="K34" s="281">
        <v>222343</v>
      </c>
      <c r="L34" s="14"/>
      <c r="N34" s="30"/>
    </row>
    <row r="35" spans="1:14" ht="18.75" customHeight="1">
      <c r="A35" s="31"/>
      <c r="B35" s="32"/>
      <c r="C35" s="33" t="s">
        <v>47</v>
      </c>
      <c r="D35" s="33"/>
      <c r="E35" s="7">
        <v>45583</v>
      </c>
      <c r="F35" s="7">
        <v>444916</v>
      </c>
      <c r="G35" s="143">
        <v>51156</v>
      </c>
      <c r="H35" s="115"/>
      <c r="I35" s="276">
        <v>46487</v>
      </c>
      <c r="J35" s="277">
        <v>434135</v>
      </c>
      <c r="K35" s="278">
        <v>48235</v>
      </c>
      <c r="N35" s="30"/>
    </row>
    <row r="36" spans="1:14" ht="18.75" customHeight="1">
      <c r="A36" s="31"/>
      <c r="B36" s="32"/>
      <c r="C36" s="33" t="s">
        <v>48</v>
      </c>
      <c r="D36" s="33"/>
      <c r="E36" s="7">
        <v>45309</v>
      </c>
      <c r="F36" s="7">
        <v>378695</v>
      </c>
      <c r="G36" s="143">
        <v>48491</v>
      </c>
      <c r="H36" s="115"/>
      <c r="I36" s="276">
        <v>47247</v>
      </c>
      <c r="J36" s="277">
        <v>377605</v>
      </c>
      <c r="K36" s="278">
        <v>48218</v>
      </c>
      <c r="N36" s="30"/>
    </row>
    <row r="37" spans="1:14" ht="18.75" customHeight="1">
      <c r="A37" s="31"/>
      <c r="B37" s="32"/>
      <c r="C37" s="33" t="s">
        <v>49</v>
      </c>
      <c r="D37" s="33"/>
      <c r="E37" s="7">
        <v>24242</v>
      </c>
      <c r="F37" s="7">
        <v>230055</v>
      </c>
      <c r="G37" s="143">
        <v>25390</v>
      </c>
      <c r="H37" s="115"/>
      <c r="I37" s="276">
        <v>25718</v>
      </c>
      <c r="J37" s="277">
        <v>230700</v>
      </c>
      <c r="K37" s="278">
        <v>26446</v>
      </c>
      <c r="N37" s="30"/>
    </row>
    <row r="38" spans="1:14" ht="18.75" customHeight="1">
      <c r="A38" s="31"/>
      <c r="B38" s="32"/>
      <c r="C38" s="33" t="s">
        <v>50</v>
      </c>
      <c r="D38" s="33"/>
      <c r="E38" s="7">
        <v>32637</v>
      </c>
      <c r="F38" s="7">
        <v>296596</v>
      </c>
      <c r="G38" s="143">
        <v>34336</v>
      </c>
      <c r="H38" s="115"/>
      <c r="I38" s="276">
        <v>34987</v>
      </c>
      <c r="J38" s="277">
        <v>290557</v>
      </c>
      <c r="K38" s="278">
        <v>35476</v>
      </c>
      <c r="N38" s="30"/>
    </row>
    <row r="39" spans="1:14" ht="18.75" customHeight="1">
      <c r="A39" s="31"/>
      <c r="B39" s="32"/>
      <c r="C39" s="33" t="s">
        <v>51</v>
      </c>
      <c r="D39" s="33"/>
      <c r="E39" s="7">
        <v>78646</v>
      </c>
      <c r="F39" s="7">
        <v>838870</v>
      </c>
      <c r="G39" s="143">
        <v>86500</v>
      </c>
      <c r="H39" s="115"/>
      <c r="I39" s="276">
        <v>79870</v>
      </c>
      <c r="J39" s="277">
        <v>820656</v>
      </c>
      <c r="K39" s="278">
        <v>83415</v>
      </c>
      <c r="N39" s="30"/>
    </row>
    <row r="40" spans="1:14" ht="18.75" customHeight="1">
      <c r="A40" s="31"/>
      <c r="B40" s="32"/>
      <c r="C40" s="33" t="s">
        <v>52</v>
      </c>
      <c r="D40" s="33"/>
      <c r="E40" s="7">
        <v>122155</v>
      </c>
      <c r="F40" s="7">
        <v>1303624</v>
      </c>
      <c r="G40" s="143">
        <v>133957</v>
      </c>
      <c r="H40" s="115"/>
      <c r="I40" s="276">
        <v>127057</v>
      </c>
      <c r="J40" s="277">
        <v>1302074</v>
      </c>
      <c r="K40" s="278">
        <v>131074</v>
      </c>
      <c r="N40" s="30"/>
    </row>
    <row r="41" spans="1:14" ht="18.75" customHeight="1">
      <c r="A41" s="31"/>
      <c r="B41" s="32"/>
      <c r="C41" s="33" t="s">
        <v>53</v>
      </c>
      <c r="D41" s="33"/>
      <c r="E41" s="7">
        <v>56452</v>
      </c>
      <c r="F41" s="7">
        <v>574259</v>
      </c>
      <c r="G41" s="143">
        <v>59892</v>
      </c>
      <c r="H41" s="115"/>
      <c r="I41" s="276">
        <v>61385</v>
      </c>
      <c r="J41" s="277">
        <v>577791</v>
      </c>
      <c r="K41" s="278">
        <v>62774</v>
      </c>
      <c r="N41" s="30"/>
    </row>
    <row r="42" spans="1:14" ht="18.75" customHeight="1">
      <c r="A42" s="31"/>
      <c r="B42" s="32"/>
      <c r="C42" s="33" t="s">
        <v>54</v>
      </c>
      <c r="D42" s="33"/>
      <c r="E42" s="7">
        <v>34119</v>
      </c>
      <c r="F42" s="7">
        <v>304530</v>
      </c>
      <c r="G42" s="143">
        <v>37028</v>
      </c>
      <c r="H42" s="115"/>
      <c r="I42" s="276">
        <v>35853</v>
      </c>
      <c r="J42" s="277">
        <v>301688</v>
      </c>
      <c r="K42" s="278">
        <v>37021</v>
      </c>
      <c r="N42" s="30"/>
    </row>
    <row r="43" spans="1:14" ht="18.75" customHeight="1">
      <c r="A43" s="31"/>
      <c r="B43" s="32"/>
      <c r="C43" s="33" t="s">
        <v>55</v>
      </c>
      <c r="D43" s="33"/>
      <c r="E43" s="7">
        <v>44943</v>
      </c>
      <c r="F43" s="7">
        <v>431667</v>
      </c>
      <c r="G43" s="143">
        <v>48460</v>
      </c>
      <c r="H43" s="115"/>
      <c r="I43" s="276">
        <v>46774</v>
      </c>
      <c r="J43" s="277">
        <v>429167</v>
      </c>
      <c r="K43" s="278">
        <v>47893</v>
      </c>
      <c r="N43" s="30"/>
    </row>
    <row r="44" spans="1:14" ht="18.75" customHeight="1">
      <c r="A44" s="31"/>
      <c r="B44" s="32"/>
      <c r="C44" s="33" t="s">
        <v>56</v>
      </c>
      <c r="D44" s="33"/>
      <c r="E44" s="7">
        <v>59710</v>
      </c>
      <c r="F44" s="7">
        <v>562714</v>
      </c>
      <c r="G44" s="143">
        <v>64791</v>
      </c>
      <c r="H44" s="115"/>
      <c r="I44" s="276">
        <v>63310</v>
      </c>
      <c r="J44" s="277">
        <v>566761</v>
      </c>
      <c r="K44" s="278">
        <v>65223</v>
      </c>
      <c r="N44" s="30"/>
    </row>
    <row r="45" spans="1:14" ht="18.75" customHeight="1">
      <c r="A45" s="31"/>
      <c r="B45" s="32"/>
      <c r="C45" s="33" t="s">
        <v>57</v>
      </c>
      <c r="D45" s="33"/>
      <c r="E45" s="7">
        <v>33064</v>
      </c>
      <c r="F45" s="7">
        <v>275477</v>
      </c>
      <c r="G45" s="143">
        <v>35098</v>
      </c>
      <c r="H45" s="115"/>
      <c r="I45" s="276">
        <v>35366</v>
      </c>
      <c r="J45" s="277">
        <v>279196</v>
      </c>
      <c r="K45" s="278">
        <v>36239</v>
      </c>
      <c r="N45" s="30"/>
    </row>
    <row r="46" spans="1:14" ht="18.75" customHeight="1">
      <c r="A46" s="31"/>
      <c r="B46" s="32"/>
      <c r="C46" s="33" t="s">
        <v>58</v>
      </c>
      <c r="D46" s="33"/>
      <c r="E46" s="7">
        <v>210530</v>
      </c>
      <c r="F46" s="7">
        <v>2309989</v>
      </c>
      <c r="G46" s="143">
        <v>240203</v>
      </c>
      <c r="H46" s="115"/>
      <c r="I46" s="276">
        <v>212649</v>
      </c>
      <c r="J46" s="277">
        <v>2236269</v>
      </c>
      <c r="K46" s="278">
        <v>223008</v>
      </c>
      <c r="N46" s="30"/>
    </row>
    <row r="47" spans="1:14" ht="18.75" customHeight="1">
      <c r="A47" s="31"/>
      <c r="B47" s="32"/>
      <c r="C47" s="33" t="s">
        <v>59</v>
      </c>
      <c r="D47" s="33"/>
      <c r="E47" s="7">
        <v>35815</v>
      </c>
      <c r="F47" s="7">
        <v>360756</v>
      </c>
      <c r="G47" s="143">
        <v>37809</v>
      </c>
      <c r="H47" s="115"/>
      <c r="I47" s="276">
        <v>37479</v>
      </c>
      <c r="J47" s="277">
        <v>354733</v>
      </c>
      <c r="K47" s="278">
        <v>38131</v>
      </c>
      <c r="N47" s="30"/>
    </row>
    <row r="48" spans="1:14" ht="18.75" customHeight="1">
      <c r="A48" s="31"/>
      <c r="B48" s="32"/>
      <c r="C48" s="33" t="s">
        <v>60</v>
      </c>
      <c r="D48" s="33"/>
      <c r="E48" s="7">
        <v>58382</v>
      </c>
      <c r="F48" s="7">
        <v>525985</v>
      </c>
      <c r="G48" s="143">
        <v>62219</v>
      </c>
      <c r="H48" s="115"/>
      <c r="I48" s="276">
        <v>62028</v>
      </c>
      <c r="J48" s="277">
        <v>536782</v>
      </c>
      <c r="K48" s="278">
        <v>63159</v>
      </c>
      <c r="N48" s="30"/>
    </row>
    <row r="49" spans="1:14" ht="18.75" customHeight="1">
      <c r="A49" s="31"/>
      <c r="B49" s="32"/>
      <c r="C49" s="33" t="s">
        <v>61</v>
      </c>
      <c r="D49" s="33"/>
      <c r="E49" s="7">
        <v>72744</v>
      </c>
      <c r="F49" s="7">
        <v>716508</v>
      </c>
      <c r="G49" s="143">
        <v>80136</v>
      </c>
      <c r="H49" s="115"/>
      <c r="I49" s="276">
        <v>72144</v>
      </c>
      <c r="J49" s="277">
        <v>690992</v>
      </c>
      <c r="K49" s="278">
        <v>74104</v>
      </c>
      <c r="N49" s="30"/>
    </row>
    <row r="50" spans="1:14" ht="18.75" customHeight="1">
      <c r="A50" s="31"/>
      <c r="B50" s="32"/>
      <c r="C50" s="33" t="s">
        <v>62</v>
      </c>
      <c r="D50" s="33"/>
      <c r="E50" s="7">
        <v>50589</v>
      </c>
      <c r="F50" s="7">
        <v>475034</v>
      </c>
      <c r="G50" s="143">
        <v>54561</v>
      </c>
      <c r="H50" s="115"/>
      <c r="I50" s="276">
        <v>52973</v>
      </c>
      <c r="J50" s="277">
        <v>483206</v>
      </c>
      <c r="K50" s="278">
        <v>54443</v>
      </c>
      <c r="N50" s="30"/>
    </row>
    <row r="51" spans="1:14" ht="18.75" customHeight="1">
      <c r="A51" s="31"/>
      <c r="B51" s="32"/>
      <c r="C51" s="33" t="s">
        <v>63</v>
      </c>
      <c r="D51" s="33"/>
      <c r="E51" s="7">
        <v>48940</v>
      </c>
      <c r="F51" s="7">
        <v>446103</v>
      </c>
      <c r="G51" s="143">
        <v>51725</v>
      </c>
      <c r="H51" s="115"/>
      <c r="I51" s="276">
        <v>51475</v>
      </c>
      <c r="J51" s="277">
        <v>448050</v>
      </c>
      <c r="K51" s="278">
        <v>52663</v>
      </c>
      <c r="N51" s="30"/>
    </row>
    <row r="52" spans="1:14" ht="18.75" customHeight="1">
      <c r="A52" s="31"/>
      <c r="B52" s="32"/>
      <c r="C52" s="33" t="s">
        <v>64</v>
      </c>
      <c r="D52" s="33"/>
      <c r="E52" s="7">
        <v>71793</v>
      </c>
      <c r="F52" s="7">
        <v>659951</v>
      </c>
      <c r="G52" s="143">
        <v>76354</v>
      </c>
      <c r="H52" s="115"/>
      <c r="I52" s="276">
        <v>75443</v>
      </c>
      <c r="J52" s="277">
        <v>669456</v>
      </c>
      <c r="K52" s="278">
        <v>77256</v>
      </c>
      <c r="N52" s="30"/>
    </row>
    <row r="53" spans="1:14" ht="18.75" customHeight="1">
      <c r="A53" s="36"/>
      <c r="B53" s="37"/>
      <c r="C53" s="38" t="s">
        <v>65</v>
      </c>
      <c r="D53" s="38"/>
      <c r="E53" s="12">
        <v>63593</v>
      </c>
      <c r="F53" s="12">
        <v>584191</v>
      </c>
      <c r="G53" s="145">
        <v>73423</v>
      </c>
      <c r="H53" s="115"/>
      <c r="I53" s="282">
        <v>64285</v>
      </c>
      <c r="J53" s="283">
        <v>553619</v>
      </c>
      <c r="K53" s="284">
        <v>67648</v>
      </c>
      <c r="N53" s="30"/>
    </row>
    <row r="54" spans="1:14" ht="17.25" customHeight="1">
      <c r="E54" s="40"/>
    </row>
    <row r="55" spans="1:14" ht="15.2" customHeight="1">
      <c r="A55" s="39"/>
    </row>
    <row r="65" s="30" customFormat="1" ht="13.5"/>
  </sheetData>
  <mergeCells count="10">
    <mergeCell ref="J4:J5"/>
    <mergeCell ref="K4:K5"/>
    <mergeCell ref="I3:K3"/>
    <mergeCell ref="A3:D5"/>
    <mergeCell ref="C2:F2"/>
    <mergeCell ref="E4:E5"/>
    <mergeCell ref="F4:F5"/>
    <mergeCell ref="G4:G5"/>
    <mergeCell ref="E3:G3"/>
    <mergeCell ref="I4:I5"/>
  </mergeCells>
  <phoneticPr fontId="2"/>
  <pageMargins left="1.2204724409448819" right="0.23622047244094491" top="0.74803149606299213" bottom="0.74803149606299213" header="0.31496062992125984" footer="0.31496062992125984"/>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Q68"/>
  <sheetViews>
    <sheetView view="pageBreakPreview" zoomScaleNormal="100" zoomScaleSheetLayoutView="100" workbookViewId="0">
      <selection activeCell="A2" sqref="A2"/>
    </sheetView>
  </sheetViews>
  <sheetFormatPr defaultRowHeight="15.2" customHeight="1"/>
  <cols>
    <col min="1" max="2" width="1.125" style="1" customWidth="1"/>
    <col min="3" max="3" width="14.625" style="13" customWidth="1"/>
    <col min="4" max="4" width="1.25" style="13" customWidth="1"/>
    <col min="5" max="10" width="14.625" style="1" customWidth="1"/>
    <col min="11" max="11" width="5.375" style="1" customWidth="1"/>
    <col min="12" max="17" width="14.625" style="1" customWidth="1"/>
    <col min="18" max="244" width="9" style="1"/>
    <col min="245" max="246" width="1.125" style="1" customWidth="1"/>
    <col min="247" max="247" width="13.75" style="1" bestFit="1" customWidth="1"/>
    <col min="248" max="248" width="1.25" style="1" customWidth="1"/>
    <col min="249" max="251" width="13.625" style="1" customWidth="1"/>
    <col min="252" max="252" width="9.125" style="1" customWidth="1"/>
    <col min="253" max="253" width="12" style="1" customWidth="1"/>
    <col min="254" max="254" width="11.875" style="1" customWidth="1"/>
    <col min="255" max="255" width="13.625" style="1" customWidth="1"/>
    <col min="256" max="256" width="9.125" style="1" customWidth="1"/>
    <col min="257" max="259" width="13.625" style="1" customWidth="1"/>
    <col min="260" max="260" width="9.125" style="1" customWidth="1"/>
    <col min="261" max="262" width="11.875" style="1" customWidth="1"/>
    <col min="263" max="263" width="13.625" style="1" customWidth="1"/>
    <col min="264" max="264" width="9.125" style="1" customWidth="1"/>
    <col min="265" max="267" width="13.625" style="1" customWidth="1"/>
    <col min="268" max="268" width="9.125" style="1" customWidth="1"/>
    <col min="269" max="270" width="11.875" style="1" customWidth="1"/>
    <col min="271" max="271" width="13.625" style="1" customWidth="1"/>
    <col min="272" max="272" width="9.125" style="1" customWidth="1"/>
    <col min="273" max="500" width="9" style="1"/>
    <col min="501" max="502" width="1.125" style="1" customWidth="1"/>
    <col min="503" max="503" width="13.75" style="1" bestFit="1" customWidth="1"/>
    <col min="504" max="504" width="1.25" style="1" customWidth="1"/>
    <col min="505" max="507" width="13.625" style="1" customWidth="1"/>
    <col min="508" max="508" width="9.125" style="1" customWidth="1"/>
    <col min="509" max="509" width="12" style="1" customWidth="1"/>
    <col min="510" max="510" width="11.875" style="1" customWidth="1"/>
    <col min="511" max="511" width="13.625" style="1" customWidth="1"/>
    <col min="512" max="512" width="9.125" style="1" customWidth="1"/>
    <col min="513" max="515" width="13.625" style="1" customWidth="1"/>
    <col min="516" max="516" width="9.125" style="1" customWidth="1"/>
    <col min="517" max="518" width="11.875" style="1" customWidth="1"/>
    <col min="519" max="519" width="13.625" style="1" customWidth="1"/>
    <col min="520" max="520" width="9.125" style="1" customWidth="1"/>
    <col min="521" max="523" width="13.625" style="1" customWidth="1"/>
    <col min="524" max="524" width="9.125" style="1" customWidth="1"/>
    <col min="525" max="526" width="11.875" style="1" customWidth="1"/>
    <col min="527" max="527" width="13.625" style="1" customWidth="1"/>
    <col min="528" max="528" width="9.125" style="1" customWidth="1"/>
    <col min="529" max="756" width="9" style="1"/>
    <col min="757" max="758" width="1.125" style="1" customWidth="1"/>
    <col min="759" max="759" width="13.75" style="1" bestFit="1" customWidth="1"/>
    <col min="760" max="760" width="1.25" style="1" customWidth="1"/>
    <col min="761" max="763" width="13.625" style="1" customWidth="1"/>
    <col min="764" max="764" width="9.125" style="1" customWidth="1"/>
    <col min="765" max="765" width="12" style="1" customWidth="1"/>
    <col min="766" max="766" width="11.875" style="1" customWidth="1"/>
    <col min="767" max="767" width="13.625" style="1" customWidth="1"/>
    <col min="768" max="768" width="9.125" style="1" customWidth="1"/>
    <col min="769" max="771" width="13.625" style="1" customWidth="1"/>
    <col min="772" max="772" width="9.125" style="1" customWidth="1"/>
    <col min="773" max="774" width="11.875" style="1" customWidth="1"/>
    <col min="775" max="775" width="13.625" style="1" customWidth="1"/>
    <col min="776" max="776" width="9.125" style="1" customWidth="1"/>
    <col min="777" max="779" width="13.625" style="1" customWidth="1"/>
    <col min="780" max="780" width="9.125" style="1" customWidth="1"/>
    <col min="781" max="782" width="11.875" style="1" customWidth="1"/>
    <col min="783" max="783" width="13.625" style="1" customWidth="1"/>
    <col min="784" max="784" width="9.125" style="1" customWidth="1"/>
    <col min="785" max="1012" width="9" style="1"/>
    <col min="1013" max="1014" width="1.125" style="1" customWidth="1"/>
    <col min="1015" max="1015" width="13.75" style="1" bestFit="1" customWidth="1"/>
    <col min="1016" max="1016" width="1.25" style="1" customWidth="1"/>
    <col min="1017" max="1019" width="13.625" style="1" customWidth="1"/>
    <col min="1020" max="1020" width="9.125" style="1" customWidth="1"/>
    <col min="1021" max="1021" width="12" style="1" customWidth="1"/>
    <col min="1022" max="1022" width="11.875" style="1" customWidth="1"/>
    <col min="1023" max="1023" width="13.625" style="1" customWidth="1"/>
    <col min="1024" max="1024" width="9.125" style="1" customWidth="1"/>
    <col min="1025" max="1027" width="13.625" style="1" customWidth="1"/>
    <col min="1028" max="1028" width="9.125" style="1" customWidth="1"/>
    <col min="1029" max="1030" width="11.875" style="1" customWidth="1"/>
    <col min="1031" max="1031" width="13.625" style="1" customWidth="1"/>
    <col min="1032" max="1032" width="9.125" style="1" customWidth="1"/>
    <col min="1033" max="1035" width="13.625" style="1" customWidth="1"/>
    <col min="1036" max="1036" width="9.125" style="1" customWidth="1"/>
    <col min="1037" max="1038" width="11.875" style="1" customWidth="1"/>
    <col min="1039" max="1039" width="13.625" style="1" customWidth="1"/>
    <col min="1040" max="1040" width="9.125" style="1" customWidth="1"/>
    <col min="1041" max="1268" width="9" style="1"/>
    <col min="1269" max="1270" width="1.125" style="1" customWidth="1"/>
    <col min="1271" max="1271" width="13.75" style="1" bestFit="1" customWidth="1"/>
    <col min="1272" max="1272" width="1.25" style="1" customWidth="1"/>
    <col min="1273" max="1275" width="13.625" style="1" customWidth="1"/>
    <col min="1276" max="1276" width="9.125" style="1" customWidth="1"/>
    <col min="1277" max="1277" width="12" style="1" customWidth="1"/>
    <col min="1278" max="1278" width="11.875" style="1" customWidth="1"/>
    <col min="1279" max="1279" width="13.625" style="1" customWidth="1"/>
    <col min="1280" max="1280" width="9.125" style="1" customWidth="1"/>
    <col min="1281" max="1283" width="13.625" style="1" customWidth="1"/>
    <col min="1284" max="1284" width="9.125" style="1" customWidth="1"/>
    <col min="1285" max="1286" width="11.875" style="1" customWidth="1"/>
    <col min="1287" max="1287" width="13.625" style="1" customWidth="1"/>
    <col min="1288" max="1288" width="9.125" style="1" customWidth="1"/>
    <col min="1289" max="1291" width="13.625" style="1" customWidth="1"/>
    <col min="1292" max="1292" width="9.125" style="1" customWidth="1"/>
    <col min="1293" max="1294" width="11.875" style="1" customWidth="1"/>
    <col min="1295" max="1295" width="13.625" style="1" customWidth="1"/>
    <col min="1296" max="1296" width="9.125" style="1" customWidth="1"/>
    <col min="1297" max="1524" width="9" style="1"/>
    <col min="1525" max="1526" width="1.125" style="1" customWidth="1"/>
    <col min="1527" max="1527" width="13.75" style="1" bestFit="1" customWidth="1"/>
    <col min="1528" max="1528" width="1.25" style="1" customWidth="1"/>
    <col min="1529" max="1531" width="13.625" style="1" customWidth="1"/>
    <col min="1532" max="1532" width="9.125" style="1" customWidth="1"/>
    <col min="1533" max="1533" width="12" style="1" customWidth="1"/>
    <col min="1534" max="1534" width="11.875" style="1" customWidth="1"/>
    <col min="1535" max="1535" width="13.625" style="1" customWidth="1"/>
    <col min="1536" max="1536" width="9.125" style="1" customWidth="1"/>
    <col min="1537" max="1539" width="13.625" style="1" customWidth="1"/>
    <col min="1540" max="1540" width="9.125" style="1" customWidth="1"/>
    <col min="1541" max="1542" width="11.875" style="1" customWidth="1"/>
    <col min="1543" max="1543" width="13.625" style="1" customWidth="1"/>
    <col min="1544" max="1544" width="9.125" style="1" customWidth="1"/>
    <col min="1545" max="1547" width="13.625" style="1" customWidth="1"/>
    <col min="1548" max="1548" width="9.125" style="1" customWidth="1"/>
    <col min="1549" max="1550" width="11.875" style="1" customWidth="1"/>
    <col min="1551" max="1551" width="13.625" style="1" customWidth="1"/>
    <col min="1552" max="1552" width="9.125" style="1" customWidth="1"/>
    <col min="1553" max="1780" width="9" style="1"/>
    <col min="1781" max="1782" width="1.125" style="1" customWidth="1"/>
    <col min="1783" max="1783" width="13.75" style="1" bestFit="1" customWidth="1"/>
    <col min="1784" max="1784" width="1.25" style="1" customWidth="1"/>
    <col min="1785" max="1787" width="13.625" style="1" customWidth="1"/>
    <col min="1788" max="1788" width="9.125" style="1" customWidth="1"/>
    <col min="1789" max="1789" width="12" style="1" customWidth="1"/>
    <col min="1790" max="1790" width="11.875" style="1" customWidth="1"/>
    <col min="1791" max="1791" width="13.625" style="1" customWidth="1"/>
    <col min="1792" max="1792" width="9.125" style="1" customWidth="1"/>
    <col min="1793" max="1795" width="13.625" style="1" customWidth="1"/>
    <col min="1796" max="1796" width="9.125" style="1" customWidth="1"/>
    <col min="1797" max="1798" width="11.875" style="1" customWidth="1"/>
    <col min="1799" max="1799" width="13.625" style="1" customWidth="1"/>
    <col min="1800" max="1800" width="9.125" style="1" customWidth="1"/>
    <col min="1801" max="1803" width="13.625" style="1" customWidth="1"/>
    <col min="1804" max="1804" width="9.125" style="1" customWidth="1"/>
    <col min="1805" max="1806" width="11.875" style="1" customWidth="1"/>
    <col min="1807" max="1807" width="13.625" style="1" customWidth="1"/>
    <col min="1808" max="1808" width="9.125" style="1" customWidth="1"/>
    <col min="1809" max="2036" width="9" style="1"/>
    <col min="2037" max="2038" width="1.125" style="1" customWidth="1"/>
    <col min="2039" max="2039" width="13.75" style="1" bestFit="1" customWidth="1"/>
    <col min="2040" max="2040" width="1.25" style="1" customWidth="1"/>
    <col min="2041" max="2043" width="13.625" style="1" customWidth="1"/>
    <col min="2044" max="2044" width="9.125" style="1" customWidth="1"/>
    <col min="2045" max="2045" width="12" style="1" customWidth="1"/>
    <col min="2046" max="2046" width="11.875" style="1" customWidth="1"/>
    <col min="2047" max="2047" width="13.625" style="1" customWidth="1"/>
    <col min="2048" max="2048" width="9.125" style="1" customWidth="1"/>
    <col min="2049" max="2051" width="13.625" style="1" customWidth="1"/>
    <col min="2052" max="2052" width="9.125" style="1" customWidth="1"/>
    <col min="2053" max="2054" width="11.875" style="1" customWidth="1"/>
    <col min="2055" max="2055" width="13.625" style="1" customWidth="1"/>
    <col min="2056" max="2056" width="9.125" style="1" customWidth="1"/>
    <col min="2057" max="2059" width="13.625" style="1" customWidth="1"/>
    <col min="2060" max="2060" width="9.125" style="1" customWidth="1"/>
    <col min="2061" max="2062" width="11.875" style="1" customWidth="1"/>
    <col min="2063" max="2063" width="13.625" style="1" customWidth="1"/>
    <col min="2064" max="2064" width="9.125" style="1" customWidth="1"/>
    <col min="2065" max="2292" width="9" style="1"/>
    <col min="2293" max="2294" width="1.125" style="1" customWidth="1"/>
    <col min="2295" max="2295" width="13.75" style="1" bestFit="1" customWidth="1"/>
    <col min="2296" max="2296" width="1.25" style="1" customWidth="1"/>
    <col min="2297" max="2299" width="13.625" style="1" customWidth="1"/>
    <col min="2300" max="2300" width="9.125" style="1" customWidth="1"/>
    <col min="2301" max="2301" width="12" style="1" customWidth="1"/>
    <col min="2302" max="2302" width="11.875" style="1" customWidth="1"/>
    <col min="2303" max="2303" width="13.625" style="1" customWidth="1"/>
    <col min="2304" max="2304" width="9.125" style="1" customWidth="1"/>
    <col min="2305" max="2307" width="13.625" style="1" customWidth="1"/>
    <col min="2308" max="2308" width="9.125" style="1" customWidth="1"/>
    <col min="2309" max="2310" width="11.875" style="1" customWidth="1"/>
    <col min="2311" max="2311" width="13.625" style="1" customWidth="1"/>
    <col min="2312" max="2312" width="9.125" style="1" customWidth="1"/>
    <col min="2313" max="2315" width="13.625" style="1" customWidth="1"/>
    <col min="2316" max="2316" width="9.125" style="1" customWidth="1"/>
    <col min="2317" max="2318" width="11.875" style="1" customWidth="1"/>
    <col min="2319" max="2319" width="13.625" style="1" customWidth="1"/>
    <col min="2320" max="2320" width="9.125" style="1" customWidth="1"/>
    <col min="2321" max="2548" width="9" style="1"/>
    <col min="2549" max="2550" width="1.125" style="1" customWidth="1"/>
    <col min="2551" max="2551" width="13.75" style="1" bestFit="1" customWidth="1"/>
    <col min="2552" max="2552" width="1.25" style="1" customWidth="1"/>
    <col min="2553" max="2555" width="13.625" style="1" customWidth="1"/>
    <col min="2556" max="2556" width="9.125" style="1" customWidth="1"/>
    <col min="2557" max="2557" width="12" style="1" customWidth="1"/>
    <col min="2558" max="2558" width="11.875" style="1" customWidth="1"/>
    <col min="2559" max="2559" width="13.625" style="1" customWidth="1"/>
    <col min="2560" max="2560" width="9.125" style="1" customWidth="1"/>
    <col min="2561" max="2563" width="13.625" style="1" customWidth="1"/>
    <col min="2564" max="2564" width="9.125" style="1" customWidth="1"/>
    <col min="2565" max="2566" width="11.875" style="1" customWidth="1"/>
    <col min="2567" max="2567" width="13.625" style="1" customWidth="1"/>
    <col min="2568" max="2568" width="9.125" style="1" customWidth="1"/>
    <col min="2569" max="2571" width="13.625" style="1" customWidth="1"/>
    <col min="2572" max="2572" width="9.125" style="1" customWidth="1"/>
    <col min="2573" max="2574" width="11.875" style="1" customWidth="1"/>
    <col min="2575" max="2575" width="13.625" style="1" customWidth="1"/>
    <col min="2576" max="2576" width="9.125" style="1" customWidth="1"/>
    <col min="2577" max="2804" width="9" style="1"/>
    <col min="2805" max="2806" width="1.125" style="1" customWidth="1"/>
    <col min="2807" max="2807" width="13.75" style="1" bestFit="1" customWidth="1"/>
    <col min="2808" max="2808" width="1.25" style="1" customWidth="1"/>
    <col min="2809" max="2811" width="13.625" style="1" customWidth="1"/>
    <col min="2812" max="2812" width="9.125" style="1" customWidth="1"/>
    <col min="2813" max="2813" width="12" style="1" customWidth="1"/>
    <col min="2814" max="2814" width="11.875" style="1" customWidth="1"/>
    <col min="2815" max="2815" width="13.625" style="1" customWidth="1"/>
    <col min="2816" max="2816" width="9.125" style="1" customWidth="1"/>
    <col min="2817" max="2819" width="13.625" style="1" customWidth="1"/>
    <col min="2820" max="2820" width="9.125" style="1" customWidth="1"/>
    <col min="2821" max="2822" width="11.875" style="1" customWidth="1"/>
    <col min="2823" max="2823" width="13.625" style="1" customWidth="1"/>
    <col min="2824" max="2824" width="9.125" style="1" customWidth="1"/>
    <col min="2825" max="2827" width="13.625" style="1" customWidth="1"/>
    <col min="2828" max="2828" width="9.125" style="1" customWidth="1"/>
    <col min="2829" max="2830" width="11.875" style="1" customWidth="1"/>
    <col min="2831" max="2831" width="13.625" style="1" customWidth="1"/>
    <col min="2832" max="2832" width="9.125" style="1" customWidth="1"/>
    <col min="2833" max="3060" width="9" style="1"/>
    <col min="3061" max="3062" width="1.125" style="1" customWidth="1"/>
    <col min="3063" max="3063" width="13.75" style="1" bestFit="1" customWidth="1"/>
    <col min="3064" max="3064" width="1.25" style="1" customWidth="1"/>
    <col min="3065" max="3067" width="13.625" style="1" customWidth="1"/>
    <col min="3068" max="3068" width="9.125" style="1" customWidth="1"/>
    <col min="3069" max="3069" width="12" style="1" customWidth="1"/>
    <col min="3070" max="3070" width="11.875" style="1" customWidth="1"/>
    <col min="3071" max="3071" width="13.625" style="1" customWidth="1"/>
    <col min="3072" max="3072" width="9.125" style="1" customWidth="1"/>
    <col min="3073" max="3075" width="13.625" style="1" customWidth="1"/>
    <col min="3076" max="3076" width="9.125" style="1" customWidth="1"/>
    <col min="3077" max="3078" width="11.875" style="1" customWidth="1"/>
    <col min="3079" max="3079" width="13.625" style="1" customWidth="1"/>
    <col min="3080" max="3080" width="9.125" style="1" customWidth="1"/>
    <col min="3081" max="3083" width="13.625" style="1" customWidth="1"/>
    <col min="3084" max="3084" width="9.125" style="1" customWidth="1"/>
    <col min="3085" max="3086" width="11.875" style="1" customWidth="1"/>
    <col min="3087" max="3087" width="13.625" style="1" customWidth="1"/>
    <col min="3088" max="3088" width="9.125" style="1" customWidth="1"/>
    <col min="3089" max="3316" width="9" style="1"/>
    <col min="3317" max="3318" width="1.125" style="1" customWidth="1"/>
    <col min="3319" max="3319" width="13.75" style="1" bestFit="1" customWidth="1"/>
    <col min="3320" max="3320" width="1.25" style="1" customWidth="1"/>
    <col min="3321" max="3323" width="13.625" style="1" customWidth="1"/>
    <col min="3324" max="3324" width="9.125" style="1" customWidth="1"/>
    <col min="3325" max="3325" width="12" style="1" customWidth="1"/>
    <col min="3326" max="3326" width="11.875" style="1" customWidth="1"/>
    <col min="3327" max="3327" width="13.625" style="1" customWidth="1"/>
    <col min="3328" max="3328" width="9.125" style="1" customWidth="1"/>
    <col min="3329" max="3331" width="13.625" style="1" customWidth="1"/>
    <col min="3332" max="3332" width="9.125" style="1" customWidth="1"/>
    <col min="3333" max="3334" width="11.875" style="1" customWidth="1"/>
    <col min="3335" max="3335" width="13.625" style="1" customWidth="1"/>
    <col min="3336" max="3336" width="9.125" style="1" customWidth="1"/>
    <col min="3337" max="3339" width="13.625" style="1" customWidth="1"/>
    <col min="3340" max="3340" width="9.125" style="1" customWidth="1"/>
    <col min="3341" max="3342" width="11.875" style="1" customWidth="1"/>
    <col min="3343" max="3343" width="13.625" style="1" customWidth="1"/>
    <col min="3344" max="3344" width="9.125" style="1" customWidth="1"/>
    <col min="3345" max="3572" width="9" style="1"/>
    <col min="3573" max="3574" width="1.125" style="1" customWidth="1"/>
    <col min="3575" max="3575" width="13.75" style="1" bestFit="1" customWidth="1"/>
    <col min="3576" max="3576" width="1.25" style="1" customWidth="1"/>
    <col min="3577" max="3579" width="13.625" style="1" customWidth="1"/>
    <col min="3580" max="3580" width="9.125" style="1" customWidth="1"/>
    <col min="3581" max="3581" width="12" style="1" customWidth="1"/>
    <col min="3582" max="3582" width="11.875" style="1" customWidth="1"/>
    <col min="3583" max="3583" width="13.625" style="1" customWidth="1"/>
    <col min="3584" max="3584" width="9.125" style="1" customWidth="1"/>
    <col min="3585" max="3587" width="13.625" style="1" customWidth="1"/>
    <col min="3588" max="3588" width="9.125" style="1" customWidth="1"/>
    <col min="3589" max="3590" width="11.875" style="1" customWidth="1"/>
    <col min="3591" max="3591" width="13.625" style="1" customWidth="1"/>
    <col min="3592" max="3592" width="9.125" style="1" customWidth="1"/>
    <col min="3593" max="3595" width="13.625" style="1" customWidth="1"/>
    <col min="3596" max="3596" width="9.125" style="1" customWidth="1"/>
    <col min="3597" max="3598" width="11.875" style="1" customWidth="1"/>
    <col min="3599" max="3599" width="13.625" style="1" customWidth="1"/>
    <col min="3600" max="3600" width="9.125" style="1" customWidth="1"/>
    <col min="3601" max="3828" width="9" style="1"/>
    <col min="3829" max="3830" width="1.125" style="1" customWidth="1"/>
    <col min="3831" max="3831" width="13.75" style="1" bestFit="1" customWidth="1"/>
    <col min="3832" max="3832" width="1.25" style="1" customWidth="1"/>
    <col min="3833" max="3835" width="13.625" style="1" customWidth="1"/>
    <col min="3836" max="3836" width="9.125" style="1" customWidth="1"/>
    <col min="3837" max="3837" width="12" style="1" customWidth="1"/>
    <col min="3838" max="3838" width="11.875" style="1" customWidth="1"/>
    <col min="3839" max="3839" width="13.625" style="1" customWidth="1"/>
    <col min="3840" max="3840" width="9.125" style="1" customWidth="1"/>
    <col min="3841" max="3843" width="13.625" style="1" customWidth="1"/>
    <col min="3844" max="3844" width="9.125" style="1" customWidth="1"/>
    <col min="3845" max="3846" width="11.875" style="1" customWidth="1"/>
    <col min="3847" max="3847" width="13.625" style="1" customWidth="1"/>
    <col min="3848" max="3848" width="9.125" style="1" customWidth="1"/>
    <col min="3849" max="3851" width="13.625" style="1" customWidth="1"/>
    <col min="3852" max="3852" width="9.125" style="1" customWidth="1"/>
    <col min="3853" max="3854" width="11.875" style="1" customWidth="1"/>
    <col min="3855" max="3855" width="13.625" style="1" customWidth="1"/>
    <col min="3856" max="3856" width="9.125" style="1" customWidth="1"/>
    <col min="3857" max="4084" width="9" style="1"/>
    <col min="4085" max="4086" width="1.125" style="1" customWidth="1"/>
    <col min="4087" max="4087" width="13.75" style="1" bestFit="1" customWidth="1"/>
    <col min="4088" max="4088" width="1.25" style="1" customWidth="1"/>
    <col min="4089" max="4091" width="13.625" style="1" customWidth="1"/>
    <col min="4092" max="4092" width="9.125" style="1" customWidth="1"/>
    <col min="4093" max="4093" width="12" style="1" customWidth="1"/>
    <col min="4094" max="4094" width="11.875" style="1" customWidth="1"/>
    <col min="4095" max="4095" width="13.625" style="1" customWidth="1"/>
    <col min="4096" max="4096" width="9.125" style="1" customWidth="1"/>
    <col min="4097" max="4099" width="13.625" style="1" customWidth="1"/>
    <col min="4100" max="4100" width="9.125" style="1" customWidth="1"/>
    <col min="4101" max="4102" width="11.875" style="1" customWidth="1"/>
    <col min="4103" max="4103" width="13.625" style="1" customWidth="1"/>
    <col min="4104" max="4104" width="9.125" style="1" customWidth="1"/>
    <col min="4105" max="4107" width="13.625" style="1" customWidth="1"/>
    <col min="4108" max="4108" width="9.125" style="1" customWidth="1"/>
    <col min="4109" max="4110" width="11.875" style="1" customWidth="1"/>
    <col min="4111" max="4111" width="13.625" style="1" customWidth="1"/>
    <col min="4112" max="4112" width="9.125" style="1" customWidth="1"/>
    <col min="4113" max="4340" width="9" style="1"/>
    <col min="4341" max="4342" width="1.125" style="1" customWidth="1"/>
    <col min="4343" max="4343" width="13.75" style="1" bestFit="1" customWidth="1"/>
    <col min="4344" max="4344" width="1.25" style="1" customWidth="1"/>
    <col min="4345" max="4347" width="13.625" style="1" customWidth="1"/>
    <col min="4348" max="4348" width="9.125" style="1" customWidth="1"/>
    <col min="4349" max="4349" width="12" style="1" customWidth="1"/>
    <col min="4350" max="4350" width="11.875" style="1" customWidth="1"/>
    <col min="4351" max="4351" width="13.625" style="1" customWidth="1"/>
    <col min="4352" max="4352" width="9.125" style="1" customWidth="1"/>
    <col min="4353" max="4355" width="13.625" style="1" customWidth="1"/>
    <col min="4356" max="4356" width="9.125" style="1" customWidth="1"/>
    <col min="4357" max="4358" width="11.875" style="1" customWidth="1"/>
    <col min="4359" max="4359" width="13.625" style="1" customWidth="1"/>
    <col min="4360" max="4360" width="9.125" style="1" customWidth="1"/>
    <col min="4361" max="4363" width="13.625" style="1" customWidth="1"/>
    <col min="4364" max="4364" width="9.125" style="1" customWidth="1"/>
    <col min="4365" max="4366" width="11.875" style="1" customWidth="1"/>
    <col min="4367" max="4367" width="13.625" style="1" customWidth="1"/>
    <col min="4368" max="4368" width="9.125" style="1" customWidth="1"/>
    <col min="4369" max="4596" width="9" style="1"/>
    <col min="4597" max="4598" width="1.125" style="1" customWidth="1"/>
    <col min="4599" max="4599" width="13.75" style="1" bestFit="1" customWidth="1"/>
    <col min="4600" max="4600" width="1.25" style="1" customWidth="1"/>
    <col min="4601" max="4603" width="13.625" style="1" customWidth="1"/>
    <col min="4604" max="4604" width="9.125" style="1" customWidth="1"/>
    <col min="4605" max="4605" width="12" style="1" customWidth="1"/>
    <col min="4606" max="4606" width="11.875" style="1" customWidth="1"/>
    <col min="4607" max="4607" width="13.625" style="1" customWidth="1"/>
    <col min="4608" max="4608" width="9.125" style="1" customWidth="1"/>
    <col min="4609" max="4611" width="13.625" style="1" customWidth="1"/>
    <col min="4612" max="4612" width="9.125" style="1" customWidth="1"/>
    <col min="4613" max="4614" width="11.875" style="1" customWidth="1"/>
    <col min="4615" max="4615" width="13.625" style="1" customWidth="1"/>
    <col min="4616" max="4616" width="9.125" style="1" customWidth="1"/>
    <col min="4617" max="4619" width="13.625" style="1" customWidth="1"/>
    <col min="4620" max="4620" width="9.125" style="1" customWidth="1"/>
    <col min="4621" max="4622" width="11.875" style="1" customWidth="1"/>
    <col min="4623" max="4623" width="13.625" style="1" customWidth="1"/>
    <col min="4624" max="4624" width="9.125" style="1" customWidth="1"/>
    <col min="4625" max="4852" width="9" style="1"/>
    <col min="4853" max="4854" width="1.125" style="1" customWidth="1"/>
    <col min="4855" max="4855" width="13.75" style="1" bestFit="1" customWidth="1"/>
    <col min="4856" max="4856" width="1.25" style="1" customWidth="1"/>
    <col min="4857" max="4859" width="13.625" style="1" customWidth="1"/>
    <col min="4860" max="4860" width="9.125" style="1" customWidth="1"/>
    <col min="4861" max="4861" width="12" style="1" customWidth="1"/>
    <col min="4862" max="4862" width="11.875" style="1" customWidth="1"/>
    <col min="4863" max="4863" width="13.625" style="1" customWidth="1"/>
    <col min="4864" max="4864" width="9.125" style="1" customWidth="1"/>
    <col min="4865" max="4867" width="13.625" style="1" customWidth="1"/>
    <col min="4868" max="4868" width="9.125" style="1" customWidth="1"/>
    <col min="4869" max="4870" width="11.875" style="1" customWidth="1"/>
    <col min="4871" max="4871" width="13.625" style="1" customWidth="1"/>
    <col min="4872" max="4872" width="9.125" style="1" customWidth="1"/>
    <col min="4873" max="4875" width="13.625" style="1" customWidth="1"/>
    <col min="4876" max="4876" width="9.125" style="1" customWidth="1"/>
    <col min="4877" max="4878" width="11.875" style="1" customWidth="1"/>
    <col min="4879" max="4879" width="13.625" style="1" customWidth="1"/>
    <col min="4880" max="4880" width="9.125" style="1" customWidth="1"/>
    <col min="4881" max="5108" width="9" style="1"/>
    <col min="5109" max="5110" width="1.125" style="1" customWidth="1"/>
    <col min="5111" max="5111" width="13.75" style="1" bestFit="1" customWidth="1"/>
    <col min="5112" max="5112" width="1.25" style="1" customWidth="1"/>
    <col min="5113" max="5115" width="13.625" style="1" customWidth="1"/>
    <col min="5116" max="5116" width="9.125" style="1" customWidth="1"/>
    <col min="5117" max="5117" width="12" style="1" customWidth="1"/>
    <col min="5118" max="5118" width="11.875" style="1" customWidth="1"/>
    <col min="5119" max="5119" width="13.625" style="1" customWidth="1"/>
    <col min="5120" max="5120" width="9.125" style="1" customWidth="1"/>
    <col min="5121" max="5123" width="13.625" style="1" customWidth="1"/>
    <col min="5124" max="5124" width="9.125" style="1" customWidth="1"/>
    <col min="5125" max="5126" width="11.875" style="1" customWidth="1"/>
    <col min="5127" max="5127" width="13.625" style="1" customWidth="1"/>
    <col min="5128" max="5128" width="9.125" style="1" customWidth="1"/>
    <col min="5129" max="5131" width="13.625" style="1" customWidth="1"/>
    <col min="5132" max="5132" width="9.125" style="1" customWidth="1"/>
    <col min="5133" max="5134" width="11.875" style="1" customWidth="1"/>
    <col min="5135" max="5135" width="13.625" style="1" customWidth="1"/>
    <col min="5136" max="5136" width="9.125" style="1" customWidth="1"/>
    <col min="5137" max="5364" width="9" style="1"/>
    <col min="5365" max="5366" width="1.125" style="1" customWidth="1"/>
    <col min="5367" max="5367" width="13.75" style="1" bestFit="1" customWidth="1"/>
    <col min="5368" max="5368" width="1.25" style="1" customWidth="1"/>
    <col min="5369" max="5371" width="13.625" style="1" customWidth="1"/>
    <col min="5372" max="5372" width="9.125" style="1" customWidth="1"/>
    <col min="5373" max="5373" width="12" style="1" customWidth="1"/>
    <col min="5374" max="5374" width="11.875" style="1" customWidth="1"/>
    <col min="5375" max="5375" width="13.625" style="1" customWidth="1"/>
    <col min="5376" max="5376" width="9.125" style="1" customWidth="1"/>
    <col min="5377" max="5379" width="13.625" style="1" customWidth="1"/>
    <col min="5380" max="5380" width="9.125" style="1" customWidth="1"/>
    <col min="5381" max="5382" width="11.875" style="1" customWidth="1"/>
    <col min="5383" max="5383" width="13.625" style="1" customWidth="1"/>
    <col min="5384" max="5384" width="9.125" style="1" customWidth="1"/>
    <col min="5385" max="5387" width="13.625" style="1" customWidth="1"/>
    <col min="5388" max="5388" width="9.125" style="1" customWidth="1"/>
    <col min="5389" max="5390" width="11.875" style="1" customWidth="1"/>
    <col min="5391" max="5391" width="13.625" style="1" customWidth="1"/>
    <col min="5392" max="5392" width="9.125" style="1" customWidth="1"/>
    <col min="5393" max="5620" width="9" style="1"/>
    <col min="5621" max="5622" width="1.125" style="1" customWidth="1"/>
    <col min="5623" max="5623" width="13.75" style="1" bestFit="1" customWidth="1"/>
    <col min="5624" max="5624" width="1.25" style="1" customWidth="1"/>
    <col min="5625" max="5627" width="13.625" style="1" customWidth="1"/>
    <col min="5628" max="5628" width="9.125" style="1" customWidth="1"/>
    <col min="5629" max="5629" width="12" style="1" customWidth="1"/>
    <col min="5630" max="5630" width="11.875" style="1" customWidth="1"/>
    <col min="5631" max="5631" width="13.625" style="1" customWidth="1"/>
    <col min="5632" max="5632" width="9.125" style="1" customWidth="1"/>
    <col min="5633" max="5635" width="13.625" style="1" customWidth="1"/>
    <col min="5636" max="5636" width="9.125" style="1" customWidth="1"/>
    <col min="5637" max="5638" width="11.875" style="1" customWidth="1"/>
    <col min="5639" max="5639" width="13.625" style="1" customWidth="1"/>
    <col min="5640" max="5640" width="9.125" style="1" customWidth="1"/>
    <col min="5641" max="5643" width="13.625" style="1" customWidth="1"/>
    <col min="5644" max="5644" width="9.125" style="1" customWidth="1"/>
    <col min="5645" max="5646" width="11.875" style="1" customWidth="1"/>
    <col min="5647" max="5647" width="13.625" style="1" customWidth="1"/>
    <col min="5648" max="5648" width="9.125" style="1" customWidth="1"/>
    <col min="5649" max="5876" width="9" style="1"/>
    <col min="5877" max="5878" width="1.125" style="1" customWidth="1"/>
    <col min="5879" max="5879" width="13.75" style="1" bestFit="1" customWidth="1"/>
    <col min="5880" max="5880" width="1.25" style="1" customWidth="1"/>
    <col min="5881" max="5883" width="13.625" style="1" customWidth="1"/>
    <col min="5884" max="5884" width="9.125" style="1" customWidth="1"/>
    <col min="5885" max="5885" width="12" style="1" customWidth="1"/>
    <col min="5886" max="5886" width="11.875" style="1" customWidth="1"/>
    <col min="5887" max="5887" width="13.625" style="1" customWidth="1"/>
    <col min="5888" max="5888" width="9.125" style="1" customWidth="1"/>
    <col min="5889" max="5891" width="13.625" style="1" customWidth="1"/>
    <col min="5892" max="5892" width="9.125" style="1" customWidth="1"/>
    <col min="5893" max="5894" width="11.875" style="1" customWidth="1"/>
    <col min="5895" max="5895" width="13.625" style="1" customWidth="1"/>
    <col min="5896" max="5896" width="9.125" style="1" customWidth="1"/>
    <col min="5897" max="5899" width="13.625" style="1" customWidth="1"/>
    <col min="5900" max="5900" width="9.125" style="1" customWidth="1"/>
    <col min="5901" max="5902" width="11.875" style="1" customWidth="1"/>
    <col min="5903" max="5903" width="13.625" style="1" customWidth="1"/>
    <col min="5904" max="5904" width="9.125" style="1" customWidth="1"/>
    <col min="5905" max="6132" width="9" style="1"/>
    <col min="6133" max="6134" width="1.125" style="1" customWidth="1"/>
    <col min="6135" max="6135" width="13.75" style="1" bestFit="1" customWidth="1"/>
    <col min="6136" max="6136" width="1.25" style="1" customWidth="1"/>
    <col min="6137" max="6139" width="13.625" style="1" customWidth="1"/>
    <col min="6140" max="6140" width="9.125" style="1" customWidth="1"/>
    <col min="6141" max="6141" width="12" style="1" customWidth="1"/>
    <col min="6142" max="6142" width="11.875" style="1" customWidth="1"/>
    <col min="6143" max="6143" width="13.625" style="1" customWidth="1"/>
    <col min="6144" max="6144" width="9.125" style="1" customWidth="1"/>
    <col min="6145" max="6147" width="13.625" style="1" customWidth="1"/>
    <col min="6148" max="6148" width="9.125" style="1" customWidth="1"/>
    <col min="6149" max="6150" width="11.875" style="1" customWidth="1"/>
    <col min="6151" max="6151" width="13.625" style="1" customWidth="1"/>
    <col min="6152" max="6152" width="9.125" style="1" customWidth="1"/>
    <col min="6153" max="6155" width="13.625" style="1" customWidth="1"/>
    <col min="6156" max="6156" width="9.125" style="1" customWidth="1"/>
    <col min="6157" max="6158" width="11.875" style="1" customWidth="1"/>
    <col min="6159" max="6159" width="13.625" style="1" customWidth="1"/>
    <col min="6160" max="6160" width="9.125" style="1" customWidth="1"/>
    <col min="6161" max="6388" width="9" style="1"/>
    <col min="6389" max="6390" width="1.125" style="1" customWidth="1"/>
    <col min="6391" max="6391" width="13.75" style="1" bestFit="1" customWidth="1"/>
    <col min="6392" max="6392" width="1.25" style="1" customWidth="1"/>
    <col min="6393" max="6395" width="13.625" style="1" customWidth="1"/>
    <col min="6396" max="6396" width="9.125" style="1" customWidth="1"/>
    <col min="6397" max="6397" width="12" style="1" customWidth="1"/>
    <col min="6398" max="6398" width="11.875" style="1" customWidth="1"/>
    <col min="6399" max="6399" width="13.625" style="1" customWidth="1"/>
    <col min="6400" max="6400" width="9.125" style="1" customWidth="1"/>
    <col min="6401" max="6403" width="13.625" style="1" customWidth="1"/>
    <col min="6404" max="6404" width="9.125" style="1" customWidth="1"/>
    <col min="6405" max="6406" width="11.875" style="1" customWidth="1"/>
    <col min="6407" max="6407" width="13.625" style="1" customWidth="1"/>
    <col min="6408" max="6408" width="9.125" style="1" customWidth="1"/>
    <col min="6409" max="6411" width="13.625" style="1" customWidth="1"/>
    <col min="6412" max="6412" width="9.125" style="1" customWidth="1"/>
    <col min="6413" max="6414" width="11.875" style="1" customWidth="1"/>
    <col min="6415" max="6415" width="13.625" style="1" customWidth="1"/>
    <col min="6416" max="6416" width="9.125" style="1" customWidth="1"/>
    <col min="6417" max="6644" width="9" style="1"/>
    <col min="6645" max="6646" width="1.125" style="1" customWidth="1"/>
    <col min="6647" max="6647" width="13.75" style="1" bestFit="1" customWidth="1"/>
    <col min="6648" max="6648" width="1.25" style="1" customWidth="1"/>
    <col min="6649" max="6651" width="13.625" style="1" customWidth="1"/>
    <col min="6652" max="6652" width="9.125" style="1" customWidth="1"/>
    <col min="6653" max="6653" width="12" style="1" customWidth="1"/>
    <col min="6654" max="6654" width="11.875" style="1" customWidth="1"/>
    <col min="6655" max="6655" width="13.625" style="1" customWidth="1"/>
    <col min="6656" max="6656" width="9.125" style="1" customWidth="1"/>
    <col min="6657" max="6659" width="13.625" style="1" customWidth="1"/>
    <col min="6660" max="6660" width="9.125" style="1" customWidth="1"/>
    <col min="6661" max="6662" width="11.875" style="1" customWidth="1"/>
    <col min="6663" max="6663" width="13.625" style="1" customWidth="1"/>
    <col min="6664" max="6664" width="9.125" style="1" customWidth="1"/>
    <col min="6665" max="6667" width="13.625" style="1" customWidth="1"/>
    <col min="6668" max="6668" width="9.125" style="1" customWidth="1"/>
    <col min="6669" max="6670" width="11.875" style="1" customWidth="1"/>
    <col min="6671" max="6671" width="13.625" style="1" customWidth="1"/>
    <col min="6672" max="6672" width="9.125" style="1" customWidth="1"/>
    <col min="6673" max="6900" width="9" style="1"/>
    <col min="6901" max="6902" width="1.125" style="1" customWidth="1"/>
    <col min="6903" max="6903" width="13.75" style="1" bestFit="1" customWidth="1"/>
    <col min="6904" max="6904" width="1.25" style="1" customWidth="1"/>
    <col min="6905" max="6907" width="13.625" style="1" customWidth="1"/>
    <col min="6908" max="6908" width="9.125" style="1" customWidth="1"/>
    <col min="6909" max="6909" width="12" style="1" customWidth="1"/>
    <col min="6910" max="6910" width="11.875" style="1" customWidth="1"/>
    <col min="6911" max="6911" width="13.625" style="1" customWidth="1"/>
    <col min="6912" max="6912" width="9.125" style="1" customWidth="1"/>
    <col min="6913" max="6915" width="13.625" style="1" customWidth="1"/>
    <col min="6916" max="6916" width="9.125" style="1" customWidth="1"/>
    <col min="6917" max="6918" width="11.875" style="1" customWidth="1"/>
    <col min="6919" max="6919" width="13.625" style="1" customWidth="1"/>
    <col min="6920" max="6920" width="9.125" style="1" customWidth="1"/>
    <col min="6921" max="6923" width="13.625" style="1" customWidth="1"/>
    <col min="6924" max="6924" width="9.125" style="1" customWidth="1"/>
    <col min="6925" max="6926" width="11.875" style="1" customWidth="1"/>
    <col min="6927" max="6927" width="13.625" style="1" customWidth="1"/>
    <col min="6928" max="6928" width="9.125" style="1" customWidth="1"/>
    <col min="6929" max="7156" width="9" style="1"/>
    <col min="7157" max="7158" width="1.125" style="1" customWidth="1"/>
    <col min="7159" max="7159" width="13.75" style="1" bestFit="1" customWidth="1"/>
    <col min="7160" max="7160" width="1.25" style="1" customWidth="1"/>
    <col min="7161" max="7163" width="13.625" style="1" customWidth="1"/>
    <col min="7164" max="7164" width="9.125" style="1" customWidth="1"/>
    <col min="7165" max="7165" width="12" style="1" customWidth="1"/>
    <col min="7166" max="7166" width="11.875" style="1" customWidth="1"/>
    <col min="7167" max="7167" width="13.625" style="1" customWidth="1"/>
    <col min="7168" max="7168" width="9.125" style="1" customWidth="1"/>
    <col min="7169" max="7171" width="13.625" style="1" customWidth="1"/>
    <col min="7172" max="7172" width="9.125" style="1" customWidth="1"/>
    <col min="7173" max="7174" width="11.875" style="1" customWidth="1"/>
    <col min="7175" max="7175" width="13.625" style="1" customWidth="1"/>
    <col min="7176" max="7176" width="9.125" style="1" customWidth="1"/>
    <col min="7177" max="7179" width="13.625" style="1" customWidth="1"/>
    <col min="7180" max="7180" width="9.125" style="1" customWidth="1"/>
    <col min="7181" max="7182" width="11.875" style="1" customWidth="1"/>
    <col min="7183" max="7183" width="13.625" style="1" customWidth="1"/>
    <col min="7184" max="7184" width="9.125" style="1" customWidth="1"/>
    <col min="7185" max="7412" width="9" style="1"/>
    <col min="7413" max="7414" width="1.125" style="1" customWidth="1"/>
    <col min="7415" max="7415" width="13.75" style="1" bestFit="1" customWidth="1"/>
    <col min="7416" max="7416" width="1.25" style="1" customWidth="1"/>
    <col min="7417" max="7419" width="13.625" style="1" customWidth="1"/>
    <col min="7420" max="7420" width="9.125" style="1" customWidth="1"/>
    <col min="7421" max="7421" width="12" style="1" customWidth="1"/>
    <col min="7422" max="7422" width="11.875" style="1" customWidth="1"/>
    <col min="7423" max="7423" width="13.625" style="1" customWidth="1"/>
    <col min="7424" max="7424" width="9.125" style="1" customWidth="1"/>
    <col min="7425" max="7427" width="13.625" style="1" customWidth="1"/>
    <col min="7428" max="7428" width="9.125" style="1" customWidth="1"/>
    <col min="7429" max="7430" width="11.875" style="1" customWidth="1"/>
    <col min="7431" max="7431" width="13.625" style="1" customWidth="1"/>
    <col min="7432" max="7432" width="9.125" style="1" customWidth="1"/>
    <col min="7433" max="7435" width="13.625" style="1" customWidth="1"/>
    <col min="7436" max="7436" width="9.125" style="1" customWidth="1"/>
    <col min="7437" max="7438" width="11.875" style="1" customWidth="1"/>
    <col min="7439" max="7439" width="13.625" style="1" customWidth="1"/>
    <col min="7440" max="7440" width="9.125" style="1" customWidth="1"/>
    <col min="7441" max="7668" width="9" style="1"/>
    <col min="7669" max="7670" width="1.125" style="1" customWidth="1"/>
    <col min="7671" max="7671" width="13.75" style="1" bestFit="1" customWidth="1"/>
    <col min="7672" max="7672" width="1.25" style="1" customWidth="1"/>
    <col min="7673" max="7675" width="13.625" style="1" customWidth="1"/>
    <col min="7676" max="7676" width="9.125" style="1" customWidth="1"/>
    <col min="7677" max="7677" width="12" style="1" customWidth="1"/>
    <col min="7678" max="7678" width="11.875" style="1" customWidth="1"/>
    <col min="7679" max="7679" width="13.625" style="1" customWidth="1"/>
    <col min="7680" max="7680" width="9.125" style="1" customWidth="1"/>
    <col min="7681" max="7683" width="13.625" style="1" customWidth="1"/>
    <col min="7684" max="7684" width="9.125" style="1" customWidth="1"/>
    <col min="7685" max="7686" width="11.875" style="1" customWidth="1"/>
    <col min="7687" max="7687" width="13.625" style="1" customWidth="1"/>
    <col min="7688" max="7688" width="9.125" style="1" customWidth="1"/>
    <col min="7689" max="7691" width="13.625" style="1" customWidth="1"/>
    <col min="7692" max="7692" width="9.125" style="1" customWidth="1"/>
    <col min="7693" max="7694" width="11.875" style="1" customWidth="1"/>
    <col min="7695" max="7695" width="13.625" style="1" customWidth="1"/>
    <col min="7696" max="7696" width="9.125" style="1" customWidth="1"/>
    <col min="7697" max="7924" width="9" style="1"/>
    <col min="7925" max="7926" width="1.125" style="1" customWidth="1"/>
    <col min="7927" max="7927" width="13.75" style="1" bestFit="1" customWidth="1"/>
    <col min="7928" max="7928" width="1.25" style="1" customWidth="1"/>
    <col min="7929" max="7931" width="13.625" style="1" customWidth="1"/>
    <col min="7932" max="7932" width="9.125" style="1" customWidth="1"/>
    <col min="7933" max="7933" width="12" style="1" customWidth="1"/>
    <col min="7934" max="7934" width="11.875" style="1" customWidth="1"/>
    <col min="7935" max="7935" width="13.625" style="1" customWidth="1"/>
    <col min="7936" max="7936" width="9.125" style="1" customWidth="1"/>
    <col min="7937" max="7939" width="13.625" style="1" customWidth="1"/>
    <col min="7940" max="7940" width="9.125" style="1" customWidth="1"/>
    <col min="7941" max="7942" width="11.875" style="1" customWidth="1"/>
    <col min="7943" max="7943" width="13.625" style="1" customWidth="1"/>
    <col min="7944" max="7944" width="9.125" style="1" customWidth="1"/>
    <col min="7945" max="7947" width="13.625" style="1" customWidth="1"/>
    <col min="7948" max="7948" width="9.125" style="1" customWidth="1"/>
    <col min="7949" max="7950" width="11.875" style="1" customWidth="1"/>
    <col min="7951" max="7951" width="13.625" style="1" customWidth="1"/>
    <col min="7952" max="7952" width="9.125" style="1" customWidth="1"/>
    <col min="7953" max="8180" width="9" style="1"/>
    <col min="8181" max="8182" width="1.125" style="1" customWidth="1"/>
    <col min="8183" max="8183" width="13.75" style="1" bestFit="1" customWidth="1"/>
    <col min="8184" max="8184" width="1.25" style="1" customWidth="1"/>
    <col min="8185" max="8187" width="13.625" style="1" customWidth="1"/>
    <col min="8188" max="8188" width="9.125" style="1" customWidth="1"/>
    <col min="8189" max="8189" width="12" style="1" customWidth="1"/>
    <col min="8190" max="8190" width="11.875" style="1" customWidth="1"/>
    <col min="8191" max="8191" width="13.625" style="1" customWidth="1"/>
    <col min="8192" max="8192" width="9.125" style="1" customWidth="1"/>
    <col min="8193" max="8195" width="13.625" style="1" customWidth="1"/>
    <col min="8196" max="8196" width="9.125" style="1" customWidth="1"/>
    <col min="8197" max="8198" width="11.875" style="1" customWidth="1"/>
    <col min="8199" max="8199" width="13.625" style="1" customWidth="1"/>
    <col min="8200" max="8200" width="9.125" style="1" customWidth="1"/>
    <col min="8201" max="8203" width="13.625" style="1" customWidth="1"/>
    <col min="8204" max="8204" width="9.125" style="1" customWidth="1"/>
    <col min="8205" max="8206" width="11.875" style="1" customWidth="1"/>
    <col min="8207" max="8207" width="13.625" style="1" customWidth="1"/>
    <col min="8208" max="8208" width="9.125" style="1" customWidth="1"/>
    <col min="8209" max="8436" width="9" style="1"/>
    <col min="8437" max="8438" width="1.125" style="1" customWidth="1"/>
    <col min="8439" max="8439" width="13.75" style="1" bestFit="1" customWidth="1"/>
    <col min="8440" max="8440" width="1.25" style="1" customWidth="1"/>
    <col min="8441" max="8443" width="13.625" style="1" customWidth="1"/>
    <col min="8444" max="8444" width="9.125" style="1" customWidth="1"/>
    <col min="8445" max="8445" width="12" style="1" customWidth="1"/>
    <col min="8446" max="8446" width="11.875" style="1" customWidth="1"/>
    <col min="8447" max="8447" width="13.625" style="1" customWidth="1"/>
    <col min="8448" max="8448" width="9.125" style="1" customWidth="1"/>
    <col min="8449" max="8451" width="13.625" style="1" customWidth="1"/>
    <col min="8452" max="8452" width="9.125" style="1" customWidth="1"/>
    <col min="8453" max="8454" width="11.875" style="1" customWidth="1"/>
    <col min="8455" max="8455" width="13.625" style="1" customWidth="1"/>
    <col min="8456" max="8456" width="9.125" style="1" customWidth="1"/>
    <col min="8457" max="8459" width="13.625" style="1" customWidth="1"/>
    <col min="8460" max="8460" width="9.125" style="1" customWidth="1"/>
    <col min="8461" max="8462" width="11.875" style="1" customWidth="1"/>
    <col min="8463" max="8463" width="13.625" style="1" customWidth="1"/>
    <col min="8464" max="8464" width="9.125" style="1" customWidth="1"/>
    <col min="8465" max="8692" width="9" style="1"/>
    <col min="8693" max="8694" width="1.125" style="1" customWidth="1"/>
    <col min="8695" max="8695" width="13.75" style="1" bestFit="1" customWidth="1"/>
    <col min="8696" max="8696" width="1.25" style="1" customWidth="1"/>
    <col min="8697" max="8699" width="13.625" style="1" customWidth="1"/>
    <col min="8700" max="8700" width="9.125" style="1" customWidth="1"/>
    <col min="8701" max="8701" width="12" style="1" customWidth="1"/>
    <col min="8702" max="8702" width="11.875" style="1" customWidth="1"/>
    <col min="8703" max="8703" width="13.625" style="1" customWidth="1"/>
    <col min="8704" max="8704" width="9.125" style="1" customWidth="1"/>
    <col min="8705" max="8707" width="13.625" style="1" customWidth="1"/>
    <col min="8708" max="8708" width="9.125" style="1" customWidth="1"/>
    <col min="8709" max="8710" width="11.875" style="1" customWidth="1"/>
    <col min="8711" max="8711" width="13.625" style="1" customWidth="1"/>
    <col min="8712" max="8712" width="9.125" style="1" customWidth="1"/>
    <col min="8713" max="8715" width="13.625" style="1" customWidth="1"/>
    <col min="8716" max="8716" width="9.125" style="1" customWidth="1"/>
    <col min="8717" max="8718" width="11.875" style="1" customWidth="1"/>
    <col min="8719" max="8719" width="13.625" style="1" customWidth="1"/>
    <col min="8720" max="8720" width="9.125" style="1" customWidth="1"/>
    <col min="8721" max="8948" width="9" style="1"/>
    <col min="8949" max="8950" width="1.125" style="1" customWidth="1"/>
    <col min="8951" max="8951" width="13.75" style="1" bestFit="1" customWidth="1"/>
    <col min="8952" max="8952" width="1.25" style="1" customWidth="1"/>
    <col min="8953" max="8955" width="13.625" style="1" customWidth="1"/>
    <col min="8956" max="8956" width="9.125" style="1" customWidth="1"/>
    <col min="8957" max="8957" width="12" style="1" customWidth="1"/>
    <col min="8958" max="8958" width="11.875" style="1" customWidth="1"/>
    <col min="8959" max="8959" width="13.625" style="1" customWidth="1"/>
    <col min="8960" max="8960" width="9.125" style="1" customWidth="1"/>
    <col min="8961" max="8963" width="13.625" style="1" customWidth="1"/>
    <col min="8964" max="8964" width="9.125" style="1" customWidth="1"/>
    <col min="8965" max="8966" width="11.875" style="1" customWidth="1"/>
    <col min="8967" max="8967" width="13.625" style="1" customWidth="1"/>
    <col min="8968" max="8968" width="9.125" style="1" customWidth="1"/>
    <col min="8969" max="8971" width="13.625" style="1" customWidth="1"/>
    <col min="8972" max="8972" width="9.125" style="1" customWidth="1"/>
    <col min="8973" max="8974" width="11.875" style="1" customWidth="1"/>
    <col min="8975" max="8975" width="13.625" style="1" customWidth="1"/>
    <col min="8976" max="8976" width="9.125" style="1" customWidth="1"/>
    <col min="8977" max="9204" width="9" style="1"/>
    <col min="9205" max="9206" width="1.125" style="1" customWidth="1"/>
    <col min="9207" max="9207" width="13.75" style="1" bestFit="1" customWidth="1"/>
    <col min="9208" max="9208" width="1.25" style="1" customWidth="1"/>
    <col min="9209" max="9211" width="13.625" style="1" customWidth="1"/>
    <col min="9212" max="9212" width="9.125" style="1" customWidth="1"/>
    <col min="9213" max="9213" width="12" style="1" customWidth="1"/>
    <col min="9214" max="9214" width="11.875" style="1" customWidth="1"/>
    <col min="9215" max="9215" width="13.625" style="1" customWidth="1"/>
    <col min="9216" max="9216" width="9.125" style="1" customWidth="1"/>
    <col min="9217" max="9219" width="13.625" style="1" customWidth="1"/>
    <col min="9220" max="9220" width="9.125" style="1" customWidth="1"/>
    <col min="9221" max="9222" width="11.875" style="1" customWidth="1"/>
    <col min="9223" max="9223" width="13.625" style="1" customWidth="1"/>
    <col min="9224" max="9224" width="9.125" style="1" customWidth="1"/>
    <col min="9225" max="9227" width="13.625" style="1" customWidth="1"/>
    <col min="9228" max="9228" width="9.125" style="1" customWidth="1"/>
    <col min="9229" max="9230" width="11.875" style="1" customWidth="1"/>
    <col min="9231" max="9231" width="13.625" style="1" customWidth="1"/>
    <col min="9232" max="9232" width="9.125" style="1" customWidth="1"/>
    <col min="9233" max="9460" width="9" style="1"/>
    <col min="9461" max="9462" width="1.125" style="1" customWidth="1"/>
    <col min="9463" max="9463" width="13.75" style="1" bestFit="1" customWidth="1"/>
    <col min="9464" max="9464" width="1.25" style="1" customWidth="1"/>
    <col min="9465" max="9467" width="13.625" style="1" customWidth="1"/>
    <col min="9468" max="9468" width="9.125" style="1" customWidth="1"/>
    <col min="9469" max="9469" width="12" style="1" customWidth="1"/>
    <col min="9470" max="9470" width="11.875" style="1" customWidth="1"/>
    <col min="9471" max="9471" width="13.625" style="1" customWidth="1"/>
    <col min="9472" max="9472" width="9.125" style="1" customWidth="1"/>
    <col min="9473" max="9475" width="13.625" style="1" customWidth="1"/>
    <col min="9476" max="9476" width="9.125" style="1" customWidth="1"/>
    <col min="9477" max="9478" width="11.875" style="1" customWidth="1"/>
    <col min="9479" max="9479" width="13.625" style="1" customWidth="1"/>
    <col min="9480" max="9480" width="9.125" style="1" customWidth="1"/>
    <col min="9481" max="9483" width="13.625" style="1" customWidth="1"/>
    <col min="9484" max="9484" width="9.125" style="1" customWidth="1"/>
    <col min="9485" max="9486" width="11.875" style="1" customWidth="1"/>
    <col min="9487" max="9487" width="13.625" style="1" customWidth="1"/>
    <col min="9488" max="9488" width="9.125" style="1" customWidth="1"/>
    <col min="9489" max="9716" width="9" style="1"/>
    <col min="9717" max="9718" width="1.125" style="1" customWidth="1"/>
    <col min="9719" max="9719" width="13.75" style="1" bestFit="1" customWidth="1"/>
    <col min="9720" max="9720" width="1.25" style="1" customWidth="1"/>
    <col min="9721" max="9723" width="13.625" style="1" customWidth="1"/>
    <col min="9724" max="9724" width="9.125" style="1" customWidth="1"/>
    <col min="9725" max="9725" width="12" style="1" customWidth="1"/>
    <col min="9726" max="9726" width="11.875" style="1" customWidth="1"/>
    <col min="9727" max="9727" width="13.625" style="1" customWidth="1"/>
    <col min="9728" max="9728" width="9.125" style="1" customWidth="1"/>
    <col min="9729" max="9731" width="13.625" style="1" customWidth="1"/>
    <col min="9732" max="9732" width="9.125" style="1" customWidth="1"/>
    <col min="9733" max="9734" width="11.875" style="1" customWidth="1"/>
    <col min="9735" max="9735" width="13.625" style="1" customWidth="1"/>
    <col min="9736" max="9736" width="9.125" style="1" customWidth="1"/>
    <col min="9737" max="9739" width="13.625" style="1" customWidth="1"/>
    <col min="9740" max="9740" width="9.125" style="1" customWidth="1"/>
    <col min="9741" max="9742" width="11.875" style="1" customWidth="1"/>
    <col min="9743" max="9743" width="13.625" style="1" customWidth="1"/>
    <col min="9744" max="9744" width="9.125" style="1" customWidth="1"/>
    <col min="9745" max="9972" width="9" style="1"/>
    <col min="9973" max="9974" width="1.125" style="1" customWidth="1"/>
    <col min="9975" max="9975" width="13.75" style="1" bestFit="1" customWidth="1"/>
    <col min="9976" max="9976" width="1.25" style="1" customWidth="1"/>
    <col min="9977" max="9979" width="13.625" style="1" customWidth="1"/>
    <col min="9980" max="9980" width="9.125" style="1" customWidth="1"/>
    <col min="9981" max="9981" width="12" style="1" customWidth="1"/>
    <col min="9982" max="9982" width="11.875" style="1" customWidth="1"/>
    <col min="9983" max="9983" width="13.625" style="1" customWidth="1"/>
    <col min="9984" max="9984" width="9.125" style="1" customWidth="1"/>
    <col min="9985" max="9987" width="13.625" style="1" customWidth="1"/>
    <col min="9988" max="9988" width="9.125" style="1" customWidth="1"/>
    <col min="9989" max="9990" width="11.875" style="1" customWidth="1"/>
    <col min="9991" max="9991" width="13.625" style="1" customWidth="1"/>
    <col min="9992" max="9992" width="9.125" style="1" customWidth="1"/>
    <col min="9993" max="9995" width="13.625" style="1" customWidth="1"/>
    <col min="9996" max="9996" width="9.125" style="1" customWidth="1"/>
    <col min="9997" max="9998" width="11.875" style="1" customWidth="1"/>
    <col min="9999" max="9999" width="13.625" style="1" customWidth="1"/>
    <col min="10000" max="10000" width="9.125" style="1" customWidth="1"/>
    <col min="10001" max="10228" width="9" style="1"/>
    <col min="10229" max="10230" width="1.125" style="1" customWidth="1"/>
    <col min="10231" max="10231" width="13.75" style="1" bestFit="1" customWidth="1"/>
    <col min="10232" max="10232" width="1.25" style="1" customWidth="1"/>
    <col min="10233" max="10235" width="13.625" style="1" customWidth="1"/>
    <col min="10236" max="10236" width="9.125" style="1" customWidth="1"/>
    <col min="10237" max="10237" width="12" style="1" customWidth="1"/>
    <col min="10238" max="10238" width="11.875" style="1" customWidth="1"/>
    <col min="10239" max="10239" width="13.625" style="1" customWidth="1"/>
    <col min="10240" max="10240" width="9.125" style="1" customWidth="1"/>
    <col min="10241" max="10243" width="13.625" style="1" customWidth="1"/>
    <col min="10244" max="10244" width="9.125" style="1" customWidth="1"/>
    <col min="10245" max="10246" width="11.875" style="1" customWidth="1"/>
    <col min="10247" max="10247" width="13.625" style="1" customWidth="1"/>
    <col min="10248" max="10248" width="9.125" style="1" customWidth="1"/>
    <col min="10249" max="10251" width="13.625" style="1" customWidth="1"/>
    <col min="10252" max="10252" width="9.125" style="1" customWidth="1"/>
    <col min="10253" max="10254" width="11.875" style="1" customWidth="1"/>
    <col min="10255" max="10255" width="13.625" style="1" customWidth="1"/>
    <col min="10256" max="10256" width="9.125" style="1" customWidth="1"/>
    <col min="10257" max="10484" width="9" style="1"/>
    <col min="10485" max="10486" width="1.125" style="1" customWidth="1"/>
    <col min="10487" max="10487" width="13.75" style="1" bestFit="1" customWidth="1"/>
    <col min="10488" max="10488" width="1.25" style="1" customWidth="1"/>
    <col min="10489" max="10491" width="13.625" style="1" customWidth="1"/>
    <col min="10492" max="10492" width="9.125" style="1" customWidth="1"/>
    <col min="10493" max="10493" width="12" style="1" customWidth="1"/>
    <col min="10494" max="10494" width="11.875" style="1" customWidth="1"/>
    <col min="10495" max="10495" width="13.625" style="1" customWidth="1"/>
    <col min="10496" max="10496" width="9.125" style="1" customWidth="1"/>
    <col min="10497" max="10499" width="13.625" style="1" customWidth="1"/>
    <col min="10500" max="10500" width="9.125" style="1" customWidth="1"/>
    <col min="10501" max="10502" width="11.875" style="1" customWidth="1"/>
    <col min="10503" max="10503" width="13.625" style="1" customWidth="1"/>
    <col min="10504" max="10504" width="9.125" style="1" customWidth="1"/>
    <col min="10505" max="10507" width="13.625" style="1" customWidth="1"/>
    <col min="10508" max="10508" width="9.125" style="1" customWidth="1"/>
    <col min="10509" max="10510" width="11.875" style="1" customWidth="1"/>
    <col min="10511" max="10511" width="13.625" style="1" customWidth="1"/>
    <col min="10512" max="10512" width="9.125" style="1" customWidth="1"/>
    <col min="10513" max="10740" width="9" style="1"/>
    <col min="10741" max="10742" width="1.125" style="1" customWidth="1"/>
    <col min="10743" max="10743" width="13.75" style="1" bestFit="1" customWidth="1"/>
    <col min="10744" max="10744" width="1.25" style="1" customWidth="1"/>
    <col min="10745" max="10747" width="13.625" style="1" customWidth="1"/>
    <col min="10748" max="10748" width="9.125" style="1" customWidth="1"/>
    <col min="10749" max="10749" width="12" style="1" customWidth="1"/>
    <col min="10750" max="10750" width="11.875" style="1" customWidth="1"/>
    <col min="10751" max="10751" width="13.625" style="1" customWidth="1"/>
    <col min="10752" max="10752" width="9.125" style="1" customWidth="1"/>
    <col min="10753" max="10755" width="13.625" style="1" customWidth="1"/>
    <col min="10756" max="10756" width="9.125" style="1" customWidth="1"/>
    <col min="10757" max="10758" width="11.875" style="1" customWidth="1"/>
    <col min="10759" max="10759" width="13.625" style="1" customWidth="1"/>
    <col min="10760" max="10760" width="9.125" style="1" customWidth="1"/>
    <col min="10761" max="10763" width="13.625" style="1" customWidth="1"/>
    <col min="10764" max="10764" width="9.125" style="1" customWidth="1"/>
    <col min="10765" max="10766" width="11.875" style="1" customWidth="1"/>
    <col min="10767" max="10767" width="13.625" style="1" customWidth="1"/>
    <col min="10768" max="10768" width="9.125" style="1" customWidth="1"/>
    <col min="10769" max="10996" width="9" style="1"/>
    <col min="10997" max="10998" width="1.125" style="1" customWidth="1"/>
    <col min="10999" max="10999" width="13.75" style="1" bestFit="1" customWidth="1"/>
    <col min="11000" max="11000" width="1.25" style="1" customWidth="1"/>
    <col min="11001" max="11003" width="13.625" style="1" customWidth="1"/>
    <col min="11004" max="11004" width="9.125" style="1" customWidth="1"/>
    <col min="11005" max="11005" width="12" style="1" customWidth="1"/>
    <col min="11006" max="11006" width="11.875" style="1" customWidth="1"/>
    <col min="11007" max="11007" width="13.625" style="1" customWidth="1"/>
    <col min="11008" max="11008" width="9.125" style="1" customWidth="1"/>
    <col min="11009" max="11011" width="13.625" style="1" customWidth="1"/>
    <col min="11012" max="11012" width="9.125" style="1" customWidth="1"/>
    <col min="11013" max="11014" width="11.875" style="1" customWidth="1"/>
    <col min="11015" max="11015" width="13.625" style="1" customWidth="1"/>
    <col min="11016" max="11016" width="9.125" style="1" customWidth="1"/>
    <col min="11017" max="11019" width="13.625" style="1" customWidth="1"/>
    <col min="11020" max="11020" width="9.125" style="1" customWidth="1"/>
    <col min="11021" max="11022" width="11.875" style="1" customWidth="1"/>
    <col min="11023" max="11023" width="13.625" style="1" customWidth="1"/>
    <col min="11024" max="11024" width="9.125" style="1" customWidth="1"/>
    <col min="11025" max="11252" width="9" style="1"/>
    <col min="11253" max="11254" width="1.125" style="1" customWidth="1"/>
    <col min="11255" max="11255" width="13.75" style="1" bestFit="1" customWidth="1"/>
    <col min="11256" max="11256" width="1.25" style="1" customWidth="1"/>
    <col min="11257" max="11259" width="13.625" style="1" customWidth="1"/>
    <col min="11260" max="11260" width="9.125" style="1" customWidth="1"/>
    <col min="11261" max="11261" width="12" style="1" customWidth="1"/>
    <col min="11262" max="11262" width="11.875" style="1" customWidth="1"/>
    <col min="11263" max="11263" width="13.625" style="1" customWidth="1"/>
    <col min="11264" max="11264" width="9.125" style="1" customWidth="1"/>
    <col min="11265" max="11267" width="13.625" style="1" customWidth="1"/>
    <col min="11268" max="11268" width="9.125" style="1" customWidth="1"/>
    <col min="11269" max="11270" width="11.875" style="1" customWidth="1"/>
    <col min="11271" max="11271" width="13.625" style="1" customWidth="1"/>
    <col min="11272" max="11272" width="9.125" style="1" customWidth="1"/>
    <col min="11273" max="11275" width="13.625" style="1" customWidth="1"/>
    <col min="11276" max="11276" width="9.125" style="1" customWidth="1"/>
    <col min="11277" max="11278" width="11.875" style="1" customWidth="1"/>
    <col min="11279" max="11279" width="13.625" style="1" customWidth="1"/>
    <col min="11280" max="11280" width="9.125" style="1" customWidth="1"/>
    <col min="11281" max="11508" width="9" style="1"/>
    <col min="11509" max="11510" width="1.125" style="1" customWidth="1"/>
    <col min="11511" max="11511" width="13.75" style="1" bestFit="1" customWidth="1"/>
    <col min="11512" max="11512" width="1.25" style="1" customWidth="1"/>
    <col min="11513" max="11515" width="13.625" style="1" customWidth="1"/>
    <col min="11516" max="11516" width="9.125" style="1" customWidth="1"/>
    <col min="11517" max="11517" width="12" style="1" customWidth="1"/>
    <col min="11518" max="11518" width="11.875" style="1" customWidth="1"/>
    <col min="11519" max="11519" width="13.625" style="1" customWidth="1"/>
    <col min="11520" max="11520" width="9.125" style="1" customWidth="1"/>
    <col min="11521" max="11523" width="13.625" style="1" customWidth="1"/>
    <col min="11524" max="11524" width="9.125" style="1" customWidth="1"/>
    <col min="11525" max="11526" width="11.875" style="1" customWidth="1"/>
    <col min="11527" max="11527" width="13.625" style="1" customWidth="1"/>
    <col min="11528" max="11528" width="9.125" style="1" customWidth="1"/>
    <col min="11529" max="11531" width="13.625" style="1" customWidth="1"/>
    <col min="11532" max="11532" width="9.125" style="1" customWidth="1"/>
    <col min="11533" max="11534" width="11.875" style="1" customWidth="1"/>
    <col min="11535" max="11535" width="13.625" style="1" customWidth="1"/>
    <col min="11536" max="11536" width="9.125" style="1" customWidth="1"/>
    <col min="11537" max="11764" width="9" style="1"/>
    <col min="11765" max="11766" width="1.125" style="1" customWidth="1"/>
    <col min="11767" max="11767" width="13.75" style="1" bestFit="1" customWidth="1"/>
    <col min="11768" max="11768" width="1.25" style="1" customWidth="1"/>
    <col min="11769" max="11771" width="13.625" style="1" customWidth="1"/>
    <col min="11772" max="11772" width="9.125" style="1" customWidth="1"/>
    <col min="11773" max="11773" width="12" style="1" customWidth="1"/>
    <col min="11774" max="11774" width="11.875" style="1" customWidth="1"/>
    <col min="11775" max="11775" width="13.625" style="1" customWidth="1"/>
    <col min="11776" max="11776" width="9.125" style="1" customWidth="1"/>
    <col min="11777" max="11779" width="13.625" style="1" customWidth="1"/>
    <col min="11780" max="11780" width="9.125" style="1" customWidth="1"/>
    <col min="11781" max="11782" width="11.875" style="1" customWidth="1"/>
    <col min="11783" max="11783" width="13.625" style="1" customWidth="1"/>
    <col min="11784" max="11784" width="9.125" style="1" customWidth="1"/>
    <col min="11785" max="11787" width="13.625" style="1" customWidth="1"/>
    <col min="11788" max="11788" width="9.125" style="1" customWidth="1"/>
    <col min="11789" max="11790" width="11.875" style="1" customWidth="1"/>
    <col min="11791" max="11791" width="13.625" style="1" customWidth="1"/>
    <col min="11792" max="11792" width="9.125" style="1" customWidth="1"/>
    <col min="11793" max="12020" width="9" style="1"/>
    <col min="12021" max="12022" width="1.125" style="1" customWidth="1"/>
    <col min="12023" max="12023" width="13.75" style="1" bestFit="1" customWidth="1"/>
    <col min="12024" max="12024" width="1.25" style="1" customWidth="1"/>
    <col min="12025" max="12027" width="13.625" style="1" customWidth="1"/>
    <col min="12028" max="12028" width="9.125" style="1" customWidth="1"/>
    <col min="12029" max="12029" width="12" style="1" customWidth="1"/>
    <col min="12030" max="12030" width="11.875" style="1" customWidth="1"/>
    <col min="12031" max="12031" width="13.625" style="1" customWidth="1"/>
    <col min="12032" max="12032" width="9.125" style="1" customWidth="1"/>
    <col min="12033" max="12035" width="13.625" style="1" customWidth="1"/>
    <col min="12036" max="12036" width="9.125" style="1" customWidth="1"/>
    <col min="12037" max="12038" width="11.875" style="1" customWidth="1"/>
    <col min="12039" max="12039" width="13.625" style="1" customWidth="1"/>
    <col min="12040" max="12040" width="9.125" style="1" customWidth="1"/>
    <col min="12041" max="12043" width="13.625" style="1" customWidth="1"/>
    <col min="12044" max="12044" width="9.125" style="1" customWidth="1"/>
    <col min="12045" max="12046" width="11.875" style="1" customWidth="1"/>
    <col min="12047" max="12047" width="13.625" style="1" customWidth="1"/>
    <col min="12048" max="12048" width="9.125" style="1" customWidth="1"/>
    <col min="12049" max="12276" width="9" style="1"/>
    <col min="12277" max="12278" width="1.125" style="1" customWidth="1"/>
    <col min="12279" max="12279" width="13.75" style="1" bestFit="1" customWidth="1"/>
    <col min="12280" max="12280" width="1.25" style="1" customWidth="1"/>
    <col min="12281" max="12283" width="13.625" style="1" customWidth="1"/>
    <col min="12284" max="12284" width="9.125" style="1" customWidth="1"/>
    <col min="12285" max="12285" width="12" style="1" customWidth="1"/>
    <col min="12286" max="12286" width="11.875" style="1" customWidth="1"/>
    <col min="12287" max="12287" width="13.625" style="1" customWidth="1"/>
    <col min="12288" max="12288" width="9.125" style="1" customWidth="1"/>
    <col min="12289" max="12291" width="13.625" style="1" customWidth="1"/>
    <col min="12292" max="12292" width="9.125" style="1" customWidth="1"/>
    <col min="12293" max="12294" width="11.875" style="1" customWidth="1"/>
    <col min="12295" max="12295" width="13.625" style="1" customWidth="1"/>
    <col min="12296" max="12296" width="9.125" style="1" customWidth="1"/>
    <col min="12297" max="12299" width="13.625" style="1" customWidth="1"/>
    <col min="12300" max="12300" width="9.125" style="1" customWidth="1"/>
    <col min="12301" max="12302" width="11.875" style="1" customWidth="1"/>
    <col min="12303" max="12303" width="13.625" style="1" customWidth="1"/>
    <col min="12304" max="12304" width="9.125" style="1" customWidth="1"/>
    <col min="12305" max="12532" width="9" style="1"/>
    <col min="12533" max="12534" width="1.125" style="1" customWidth="1"/>
    <col min="12535" max="12535" width="13.75" style="1" bestFit="1" customWidth="1"/>
    <col min="12536" max="12536" width="1.25" style="1" customWidth="1"/>
    <col min="12537" max="12539" width="13.625" style="1" customWidth="1"/>
    <col min="12540" max="12540" width="9.125" style="1" customWidth="1"/>
    <col min="12541" max="12541" width="12" style="1" customWidth="1"/>
    <col min="12542" max="12542" width="11.875" style="1" customWidth="1"/>
    <col min="12543" max="12543" width="13.625" style="1" customWidth="1"/>
    <col min="12544" max="12544" width="9.125" style="1" customWidth="1"/>
    <col min="12545" max="12547" width="13.625" style="1" customWidth="1"/>
    <col min="12548" max="12548" width="9.125" style="1" customWidth="1"/>
    <col min="12549" max="12550" width="11.875" style="1" customWidth="1"/>
    <col min="12551" max="12551" width="13.625" style="1" customWidth="1"/>
    <col min="12552" max="12552" width="9.125" style="1" customWidth="1"/>
    <col min="12553" max="12555" width="13.625" style="1" customWidth="1"/>
    <col min="12556" max="12556" width="9.125" style="1" customWidth="1"/>
    <col min="12557" max="12558" width="11.875" style="1" customWidth="1"/>
    <col min="12559" max="12559" width="13.625" style="1" customWidth="1"/>
    <col min="12560" max="12560" width="9.125" style="1" customWidth="1"/>
    <col min="12561" max="12788" width="9" style="1"/>
    <col min="12789" max="12790" width="1.125" style="1" customWidth="1"/>
    <col min="12791" max="12791" width="13.75" style="1" bestFit="1" customWidth="1"/>
    <col min="12792" max="12792" width="1.25" style="1" customWidth="1"/>
    <col min="12793" max="12795" width="13.625" style="1" customWidth="1"/>
    <col min="12796" max="12796" width="9.125" style="1" customWidth="1"/>
    <col min="12797" max="12797" width="12" style="1" customWidth="1"/>
    <col min="12798" max="12798" width="11.875" style="1" customWidth="1"/>
    <col min="12799" max="12799" width="13.625" style="1" customWidth="1"/>
    <col min="12800" max="12800" width="9.125" style="1" customWidth="1"/>
    <col min="12801" max="12803" width="13.625" style="1" customWidth="1"/>
    <col min="12804" max="12804" width="9.125" style="1" customWidth="1"/>
    <col min="12805" max="12806" width="11.875" style="1" customWidth="1"/>
    <col min="12807" max="12807" width="13.625" style="1" customWidth="1"/>
    <col min="12808" max="12808" width="9.125" style="1" customWidth="1"/>
    <col min="12809" max="12811" width="13.625" style="1" customWidth="1"/>
    <col min="12812" max="12812" width="9.125" style="1" customWidth="1"/>
    <col min="12813" max="12814" width="11.875" style="1" customWidth="1"/>
    <col min="12815" max="12815" width="13.625" style="1" customWidth="1"/>
    <col min="12816" max="12816" width="9.125" style="1" customWidth="1"/>
    <col min="12817" max="13044" width="9" style="1"/>
    <col min="13045" max="13046" width="1.125" style="1" customWidth="1"/>
    <col min="13047" max="13047" width="13.75" style="1" bestFit="1" customWidth="1"/>
    <col min="13048" max="13048" width="1.25" style="1" customWidth="1"/>
    <col min="13049" max="13051" width="13.625" style="1" customWidth="1"/>
    <col min="13052" max="13052" width="9.125" style="1" customWidth="1"/>
    <col min="13053" max="13053" width="12" style="1" customWidth="1"/>
    <col min="13054" max="13054" width="11.875" style="1" customWidth="1"/>
    <col min="13055" max="13055" width="13.625" style="1" customWidth="1"/>
    <col min="13056" max="13056" width="9.125" style="1" customWidth="1"/>
    <col min="13057" max="13059" width="13.625" style="1" customWidth="1"/>
    <col min="13060" max="13060" width="9.125" style="1" customWidth="1"/>
    <col min="13061" max="13062" width="11.875" style="1" customWidth="1"/>
    <col min="13063" max="13063" width="13.625" style="1" customWidth="1"/>
    <col min="13064" max="13064" width="9.125" style="1" customWidth="1"/>
    <col min="13065" max="13067" width="13.625" style="1" customWidth="1"/>
    <col min="13068" max="13068" width="9.125" style="1" customWidth="1"/>
    <col min="13069" max="13070" width="11.875" style="1" customWidth="1"/>
    <col min="13071" max="13071" width="13.625" style="1" customWidth="1"/>
    <col min="13072" max="13072" width="9.125" style="1" customWidth="1"/>
    <col min="13073" max="13300" width="9" style="1"/>
    <col min="13301" max="13302" width="1.125" style="1" customWidth="1"/>
    <col min="13303" max="13303" width="13.75" style="1" bestFit="1" customWidth="1"/>
    <col min="13304" max="13304" width="1.25" style="1" customWidth="1"/>
    <col min="13305" max="13307" width="13.625" style="1" customWidth="1"/>
    <col min="13308" max="13308" width="9.125" style="1" customWidth="1"/>
    <col min="13309" max="13309" width="12" style="1" customWidth="1"/>
    <col min="13310" max="13310" width="11.875" style="1" customWidth="1"/>
    <col min="13311" max="13311" width="13.625" style="1" customWidth="1"/>
    <col min="13312" max="13312" width="9.125" style="1" customWidth="1"/>
    <col min="13313" max="13315" width="13.625" style="1" customWidth="1"/>
    <col min="13316" max="13316" width="9.125" style="1" customWidth="1"/>
    <col min="13317" max="13318" width="11.875" style="1" customWidth="1"/>
    <col min="13319" max="13319" width="13.625" style="1" customWidth="1"/>
    <col min="13320" max="13320" width="9.125" style="1" customWidth="1"/>
    <col min="13321" max="13323" width="13.625" style="1" customWidth="1"/>
    <col min="13324" max="13324" width="9.125" style="1" customWidth="1"/>
    <col min="13325" max="13326" width="11.875" style="1" customWidth="1"/>
    <col min="13327" max="13327" width="13.625" style="1" customWidth="1"/>
    <col min="13328" max="13328" width="9.125" style="1" customWidth="1"/>
    <col min="13329" max="13556" width="9" style="1"/>
    <col min="13557" max="13558" width="1.125" style="1" customWidth="1"/>
    <col min="13559" max="13559" width="13.75" style="1" bestFit="1" customWidth="1"/>
    <col min="13560" max="13560" width="1.25" style="1" customWidth="1"/>
    <col min="13561" max="13563" width="13.625" style="1" customWidth="1"/>
    <col min="13564" max="13564" width="9.125" style="1" customWidth="1"/>
    <col min="13565" max="13565" width="12" style="1" customWidth="1"/>
    <col min="13566" max="13566" width="11.875" style="1" customWidth="1"/>
    <col min="13567" max="13567" width="13.625" style="1" customWidth="1"/>
    <col min="13568" max="13568" width="9.125" style="1" customWidth="1"/>
    <col min="13569" max="13571" width="13.625" style="1" customWidth="1"/>
    <col min="13572" max="13572" width="9.125" style="1" customWidth="1"/>
    <col min="13573" max="13574" width="11.875" style="1" customWidth="1"/>
    <col min="13575" max="13575" width="13.625" style="1" customWidth="1"/>
    <col min="13576" max="13576" width="9.125" style="1" customWidth="1"/>
    <col min="13577" max="13579" width="13.625" style="1" customWidth="1"/>
    <col min="13580" max="13580" width="9.125" style="1" customWidth="1"/>
    <col min="13581" max="13582" width="11.875" style="1" customWidth="1"/>
    <col min="13583" max="13583" width="13.625" style="1" customWidth="1"/>
    <col min="13584" max="13584" width="9.125" style="1" customWidth="1"/>
    <col min="13585" max="13812" width="9" style="1"/>
    <col min="13813" max="13814" width="1.125" style="1" customWidth="1"/>
    <col min="13815" max="13815" width="13.75" style="1" bestFit="1" customWidth="1"/>
    <col min="13816" max="13816" width="1.25" style="1" customWidth="1"/>
    <col min="13817" max="13819" width="13.625" style="1" customWidth="1"/>
    <col min="13820" max="13820" width="9.125" style="1" customWidth="1"/>
    <col min="13821" max="13821" width="12" style="1" customWidth="1"/>
    <col min="13822" max="13822" width="11.875" style="1" customWidth="1"/>
    <col min="13823" max="13823" width="13.625" style="1" customWidth="1"/>
    <col min="13824" max="13824" width="9.125" style="1" customWidth="1"/>
    <col min="13825" max="13827" width="13.625" style="1" customWidth="1"/>
    <col min="13828" max="13828" width="9.125" style="1" customWidth="1"/>
    <col min="13829" max="13830" width="11.875" style="1" customWidth="1"/>
    <col min="13831" max="13831" width="13.625" style="1" customWidth="1"/>
    <col min="13832" max="13832" width="9.125" style="1" customWidth="1"/>
    <col min="13833" max="13835" width="13.625" style="1" customWidth="1"/>
    <col min="13836" max="13836" width="9.125" style="1" customWidth="1"/>
    <col min="13837" max="13838" width="11.875" style="1" customWidth="1"/>
    <col min="13839" max="13839" width="13.625" style="1" customWidth="1"/>
    <col min="13840" max="13840" width="9.125" style="1" customWidth="1"/>
    <col min="13841" max="14068" width="9" style="1"/>
    <col min="14069" max="14070" width="1.125" style="1" customWidth="1"/>
    <col min="14071" max="14071" width="13.75" style="1" bestFit="1" customWidth="1"/>
    <col min="14072" max="14072" width="1.25" style="1" customWidth="1"/>
    <col min="14073" max="14075" width="13.625" style="1" customWidth="1"/>
    <col min="14076" max="14076" width="9.125" style="1" customWidth="1"/>
    <col min="14077" max="14077" width="12" style="1" customWidth="1"/>
    <col min="14078" max="14078" width="11.875" style="1" customWidth="1"/>
    <col min="14079" max="14079" width="13.625" style="1" customWidth="1"/>
    <col min="14080" max="14080" width="9.125" style="1" customWidth="1"/>
    <col min="14081" max="14083" width="13.625" style="1" customWidth="1"/>
    <col min="14084" max="14084" width="9.125" style="1" customWidth="1"/>
    <col min="14085" max="14086" width="11.875" style="1" customWidth="1"/>
    <col min="14087" max="14087" width="13.625" style="1" customWidth="1"/>
    <col min="14088" max="14088" width="9.125" style="1" customWidth="1"/>
    <col min="14089" max="14091" width="13.625" style="1" customWidth="1"/>
    <col min="14092" max="14092" width="9.125" style="1" customWidth="1"/>
    <col min="14093" max="14094" width="11.875" style="1" customWidth="1"/>
    <col min="14095" max="14095" width="13.625" style="1" customWidth="1"/>
    <col min="14096" max="14096" width="9.125" style="1" customWidth="1"/>
    <col min="14097" max="14324" width="9" style="1"/>
    <col min="14325" max="14326" width="1.125" style="1" customWidth="1"/>
    <col min="14327" max="14327" width="13.75" style="1" bestFit="1" customWidth="1"/>
    <col min="14328" max="14328" width="1.25" style="1" customWidth="1"/>
    <col min="14329" max="14331" width="13.625" style="1" customWidth="1"/>
    <col min="14332" max="14332" width="9.125" style="1" customWidth="1"/>
    <col min="14333" max="14333" width="12" style="1" customWidth="1"/>
    <col min="14334" max="14334" width="11.875" style="1" customWidth="1"/>
    <col min="14335" max="14335" width="13.625" style="1" customWidth="1"/>
    <col min="14336" max="14336" width="9.125" style="1" customWidth="1"/>
    <col min="14337" max="14339" width="13.625" style="1" customWidth="1"/>
    <col min="14340" max="14340" width="9.125" style="1" customWidth="1"/>
    <col min="14341" max="14342" width="11.875" style="1" customWidth="1"/>
    <col min="14343" max="14343" width="13.625" style="1" customWidth="1"/>
    <col min="14344" max="14344" width="9.125" style="1" customWidth="1"/>
    <col min="14345" max="14347" width="13.625" style="1" customWidth="1"/>
    <col min="14348" max="14348" width="9.125" style="1" customWidth="1"/>
    <col min="14349" max="14350" width="11.875" style="1" customWidth="1"/>
    <col min="14351" max="14351" width="13.625" style="1" customWidth="1"/>
    <col min="14352" max="14352" width="9.125" style="1" customWidth="1"/>
    <col min="14353" max="14580" width="9" style="1"/>
    <col min="14581" max="14582" width="1.125" style="1" customWidth="1"/>
    <col min="14583" max="14583" width="13.75" style="1" bestFit="1" customWidth="1"/>
    <col min="14584" max="14584" width="1.25" style="1" customWidth="1"/>
    <col min="14585" max="14587" width="13.625" style="1" customWidth="1"/>
    <col min="14588" max="14588" width="9.125" style="1" customWidth="1"/>
    <col min="14589" max="14589" width="12" style="1" customWidth="1"/>
    <col min="14590" max="14590" width="11.875" style="1" customWidth="1"/>
    <col min="14591" max="14591" width="13.625" style="1" customWidth="1"/>
    <col min="14592" max="14592" width="9.125" style="1" customWidth="1"/>
    <col min="14593" max="14595" width="13.625" style="1" customWidth="1"/>
    <col min="14596" max="14596" width="9.125" style="1" customWidth="1"/>
    <col min="14597" max="14598" width="11.875" style="1" customWidth="1"/>
    <col min="14599" max="14599" width="13.625" style="1" customWidth="1"/>
    <col min="14600" max="14600" width="9.125" style="1" customWidth="1"/>
    <col min="14601" max="14603" width="13.625" style="1" customWidth="1"/>
    <col min="14604" max="14604" width="9.125" style="1" customWidth="1"/>
    <col min="14605" max="14606" width="11.875" style="1" customWidth="1"/>
    <col min="14607" max="14607" width="13.625" style="1" customWidth="1"/>
    <col min="14608" max="14608" width="9.125" style="1" customWidth="1"/>
    <col min="14609" max="14836" width="9" style="1"/>
    <col min="14837" max="14838" width="1.125" style="1" customWidth="1"/>
    <col min="14839" max="14839" width="13.75" style="1" bestFit="1" customWidth="1"/>
    <col min="14840" max="14840" width="1.25" style="1" customWidth="1"/>
    <col min="14841" max="14843" width="13.625" style="1" customWidth="1"/>
    <col min="14844" max="14844" width="9.125" style="1" customWidth="1"/>
    <col min="14845" max="14845" width="12" style="1" customWidth="1"/>
    <col min="14846" max="14846" width="11.875" style="1" customWidth="1"/>
    <col min="14847" max="14847" width="13.625" style="1" customWidth="1"/>
    <col min="14848" max="14848" width="9.125" style="1" customWidth="1"/>
    <col min="14849" max="14851" width="13.625" style="1" customWidth="1"/>
    <col min="14852" max="14852" width="9.125" style="1" customWidth="1"/>
    <col min="14853" max="14854" width="11.875" style="1" customWidth="1"/>
    <col min="14855" max="14855" width="13.625" style="1" customWidth="1"/>
    <col min="14856" max="14856" width="9.125" style="1" customWidth="1"/>
    <col min="14857" max="14859" width="13.625" style="1" customWidth="1"/>
    <col min="14860" max="14860" width="9.125" style="1" customWidth="1"/>
    <col min="14861" max="14862" width="11.875" style="1" customWidth="1"/>
    <col min="14863" max="14863" width="13.625" style="1" customWidth="1"/>
    <col min="14864" max="14864" width="9.125" style="1" customWidth="1"/>
    <col min="14865" max="15092" width="9" style="1"/>
    <col min="15093" max="15094" width="1.125" style="1" customWidth="1"/>
    <col min="15095" max="15095" width="13.75" style="1" bestFit="1" customWidth="1"/>
    <col min="15096" max="15096" width="1.25" style="1" customWidth="1"/>
    <col min="15097" max="15099" width="13.625" style="1" customWidth="1"/>
    <col min="15100" max="15100" width="9.125" style="1" customWidth="1"/>
    <col min="15101" max="15101" width="12" style="1" customWidth="1"/>
    <col min="15102" max="15102" width="11.875" style="1" customWidth="1"/>
    <col min="15103" max="15103" width="13.625" style="1" customWidth="1"/>
    <col min="15104" max="15104" width="9.125" style="1" customWidth="1"/>
    <col min="15105" max="15107" width="13.625" style="1" customWidth="1"/>
    <col min="15108" max="15108" width="9.125" style="1" customWidth="1"/>
    <col min="15109" max="15110" width="11.875" style="1" customWidth="1"/>
    <col min="15111" max="15111" width="13.625" style="1" customWidth="1"/>
    <col min="15112" max="15112" width="9.125" style="1" customWidth="1"/>
    <col min="15113" max="15115" width="13.625" style="1" customWidth="1"/>
    <col min="15116" max="15116" width="9.125" style="1" customWidth="1"/>
    <col min="15117" max="15118" width="11.875" style="1" customWidth="1"/>
    <col min="15119" max="15119" width="13.625" style="1" customWidth="1"/>
    <col min="15120" max="15120" width="9.125" style="1" customWidth="1"/>
    <col min="15121" max="15348" width="9" style="1"/>
    <col min="15349" max="15350" width="1.125" style="1" customWidth="1"/>
    <col min="15351" max="15351" width="13.75" style="1" bestFit="1" customWidth="1"/>
    <col min="15352" max="15352" width="1.25" style="1" customWidth="1"/>
    <col min="15353" max="15355" width="13.625" style="1" customWidth="1"/>
    <col min="15356" max="15356" width="9.125" style="1" customWidth="1"/>
    <col min="15357" max="15357" width="12" style="1" customWidth="1"/>
    <col min="15358" max="15358" width="11.875" style="1" customWidth="1"/>
    <col min="15359" max="15359" width="13.625" style="1" customWidth="1"/>
    <col min="15360" max="15360" width="9.125" style="1" customWidth="1"/>
    <col min="15361" max="15363" width="13.625" style="1" customWidth="1"/>
    <col min="15364" max="15364" width="9.125" style="1" customWidth="1"/>
    <col min="15365" max="15366" width="11.875" style="1" customWidth="1"/>
    <col min="15367" max="15367" width="13.625" style="1" customWidth="1"/>
    <col min="15368" max="15368" width="9.125" style="1" customWidth="1"/>
    <col min="15369" max="15371" width="13.625" style="1" customWidth="1"/>
    <col min="15372" max="15372" width="9.125" style="1" customWidth="1"/>
    <col min="15373" max="15374" width="11.875" style="1" customWidth="1"/>
    <col min="15375" max="15375" width="13.625" style="1" customWidth="1"/>
    <col min="15376" max="15376" width="9.125" style="1" customWidth="1"/>
    <col min="15377" max="15604" width="9" style="1"/>
    <col min="15605" max="15606" width="1.125" style="1" customWidth="1"/>
    <col min="15607" max="15607" width="13.75" style="1" bestFit="1" customWidth="1"/>
    <col min="15608" max="15608" width="1.25" style="1" customWidth="1"/>
    <col min="15609" max="15611" width="13.625" style="1" customWidth="1"/>
    <col min="15612" max="15612" width="9.125" style="1" customWidth="1"/>
    <col min="15613" max="15613" width="12" style="1" customWidth="1"/>
    <col min="15614" max="15614" width="11.875" style="1" customWidth="1"/>
    <col min="15615" max="15615" width="13.625" style="1" customWidth="1"/>
    <col min="15616" max="15616" width="9.125" style="1" customWidth="1"/>
    <col min="15617" max="15619" width="13.625" style="1" customWidth="1"/>
    <col min="15620" max="15620" width="9.125" style="1" customWidth="1"/>
    <col min="15621" max="15622" width="11.875" style="1" customWidth="1"/>
    <col min="15623" max="15623" width="13.625" style="1" customWidth="1"/>
    <col min="15624" max="15624" width="9.125" style="1" customWidth="1"/>
    <col min="15625" max="15627" width="13.625" style="1" customWidth="1"/>
    <col min="15628" max="15628" width="9.125" style="1" customWidth="1"/>
    <col min="15629" max="15630" width="11.875" style="1" customWidth="1"/>
    <col min="15631" max="15631" width="13.625" style="1" customWidth="1"/>
    <col min="15632" max="15632" width="9.125" style="1" customWidth="1"/>
    <col min="15633" max="15860" width="9" style="1"/>
    <col min="15861" max="15862" width="1.125" style="1" customWidth="1"/>
    <col min="15863" max="15863" width="13.75" style="1" bestFit="1" customWidth="1"/>
    <col min="15864" max="15864" width="1.25" style="1" customWidth="1"/>
    <col min="15865" max="15867" width="13.625" style="1" customWidth="1"/>
    <col min="15868" max="15868" width="9.125" style="1" customWidth="1"/>
    <col min="15869" max="15869" width="12" style="1" customWidth="1"/>
    <col min="15870" max="15870" width="11.875" style="1" customWidth="1"/>
    <col min="15871" max="15871" width="13.625" style="1" customWidth="1"/>
    <col min="15872" max="15872" width="9.125" style="1" customWidth="1"/>
    <col min="15873" max="15875" width="13.625" style="1" customWidth="1"/>
    <col min="15876" max="15876" width="9.125" style="1" customWidth="1"/>
    <col min="15877" max="15878" width="11.875" style="1" customWidth="1"/>
    <col min="15879" max="15879" width="13.625" style="1" customWidth="1"/>
    <col min="15880" max="15880" width="9.125" style="1" customWidth="1"/>
    <col min="15881" max="15883" width="13.625" style="1" customWidth="1"/>
    <col min="15884" max="15884" width="9.125" style="1" customWidth="1"/>
    <col min="15885" max="15886" width="11.875" style="1" customWidth="1"/>
    <col min="15887" max="15887" width="13.625" style="1" customWidth="1"/>
    <col min="15888" max="15888" width="9.125" style="1" customWidth="1"/>
    <col min="15889" max="16116" width="9" style="1"/>
    <col min="16117" max="16118" width="1.125" style="1" customWidth="1"/>
    <col min="16119" max="16119" width="13.75" style="1" bestFit="1" customWidth="1"/>
    <col min="16120" max="16120" width="1.25" style="1" customWidth="1"/>
    <col min="16121" max="16123" width="13.625" style="1" customWidth="1"/>
    <col min="16124" max="16124" width="9.125" style="1" customWidth="1"/>
    <col min="16125" max="16125" width="12" style="1" customWidth="1"/>
    <col min="16126" max="16126" width="11.875" style="1" customWidth="1"/>
    <col min="16127" max="16127" width="13.625" style="1" customWidth="1"/>
    <col min="16128" max="16128" width="9.125" style="1" customWidth="1"/>
    <col min="16129" max="16131" width="13.625" style="1" customWidth="1"/>
    <col min="16132" max="16132" width="9.125" style="1" customWidth="1"/>
    <col min="16133" max="16134" width="11.875" style="1" customWidth="1"/>
    <col min="16135" max="16135" width="13.625" style="1" customWidth="1"/>
    <col min="16136" max="16136" width="9.125" style="1" customWidth="1"/>
    <col min="16137" max="16139" width="13.625" style="1" customWidth="1"/>
    <col min="16140" max="16140" width="9.125" style="1" customWidth="1"/>
    <col min="16141" max="16142" width="11.875" style="1" customWidth="1"/>
    <col min="16143" max="16143" width="13.625" style="1" customWidth="1"/>
    <col min="16144" max="16144" width="9.125" style="1" customWidth="1"/>
    <col min="16145" max="16384" width="9" style="1"/>
  </cols>
  <sheetData>
    <row r="2" spans="1:17" s="3" customFormat="1" ht="15.2" customHeight="1">
      <c r="A2" s="23" t="s">
        <v>67</v>
      </c>
      <c r="B2" s="23"/>
      <c r="C2" s="23"/>
      <c r="D2" s="23"/>
      <c r="E2" s="23"/>
      <c r="G2" s="23"/>
      <c r="I2" s="23"/>
      <c r="J2" s="23"/>
      <c r="L2" s="23"/>
      <c r="N2" s="23"/>
      <c r="O2" s="23"/>
      <c r="P2" s="23"/>
      <c r="Q2" s="23"/>
    </row>
    <row r="3" spans="1:17" s="3" customFormat="1" ht="10.5" customHeight="1">
      <c r="A3" s="25"/>
      <c r="B3" s="25"/>
      <c r="C3" s="25"/>
      <c r="D3" s="25"/>
      <c r="E3" s="41"/>
      <c r="G3" s="41"/>
      <c r="I3" s="41"/>
      <c r="J3" s="41"/>
      <c r="L3" s="41"/>
      <c r="N3" s="41"/>
      <c r="O3" s="41"/>
      <c r="P3" s="41"/>
      <c r="Q3" s="41"/>
    </row>
    <row r="4" spans="1:17" s="3" customFormat="1" ht="15.75" customHeight="1">
      <c r="A4" s="42"/>
      <c r="B4" s="43"/>
      <c r="C4" s="43"/>
      <c r="D4" s="44"/>
      <c r="E4" s="222" t="s">
        <v>182</v>
      </c>
      <c r="F4" s="223"/>
      <c r="G4" s="223"/>
      <c r="H4" s="223"/>
      <c r="I4" s="223"/>
      <c r="J4" s="224"/>
      <c r="L4" s="198" t="s">
        <v>185</v>
      </c>
      <c r="M4" s="218"/>
      <c r="N4" s="218"/>
      <c r="O4" s="218"/>
      <c r="P4" s="219"/>
      <c r="Q4" s="220"/>
    </row>
    <row r="5" spans="1:17" s="3" customFormat="1" ht="21" customHeight="1">
      <c r="A5" s="45"/>
      <c r="B5" s="41"/>
      <c r="C5" s="41"/>
      <c r="D5" s="46"/>
      <c r="E5" s="221" t="s">
        <v>68</v>
      </c>
      <c r="F5" s="221"/>
      <c r="G5" s="200" t="s">
        <v>192</v>
      </c>
      <c r="H5" s="200"/>
      <c r="I5" s="221" t="s">
        <v>69</v>
      </c>
      <c r="J5" s="221"/>
      <c r="L5" s="217" t="s">
        <v>191</v>
      </c>
      <c r="M5" s="217"/>
      <c r="N5" s="217" t="s">
        <v>192</v>
      </c>
      <c r="O5" s="217"/>
      <c r="P5" s="217" t="s">
        <v>193</v>
      </c>
      <c r="Q5" s="217"/>
    </row>
    <row r="6" spans="1:17" s="5" customFormat="1" ht="36">
      <c r="A6" s="207"/>
      <c r="B6" s="208"/>
      <c r="C6" s="208"/>
      <c r="D6" s="209"/>
      <c r="E6" s="140" t="s">
        <v>70</v>
      </c>
      <c r="F6" s="123" t="s">
        <v>197</v>
      </c>
      <c r="G6" s="47" t="s">
        <v>70</v>
      </c>
      <c r="H6" s="123" t="s">
        <v>197</v>
      </c>
      <c r="I6" s="47" t="s">
        <v>70</v>
      </c>
      <c r="J6" s="123" t="s">
        <v>197</v>
      </c>
      <c r="L6" s="47" t="s">
        <v>70</v>
      </c>
      <c r="M6" s="118" t="s">
        <v>190</v>
      </c>
      <c r="N6" s="47" t="s">
        <v>70</v>
      </c>
      <c r="O6" s="118" t="s">
        <v>190</v>
      </c>
      <c r="P6" s="47" t="s">
        <v>70</v>
      </c>
      <c r="Q6" s="118" t="s">
        <v>190</v>
      </c>
    </row>
    <row r="7" spans="1:17" ht="16.5" customHeight="1">
      <c r="A7" s="27" t="s">
        <v>18</v>
      </c>
      <c r="B7" s="28"/>
      <c r="C7" s="29"/>
      <c r="D7" s="29"/>
      <c r="E7" s="119">
        <v>330126702</v>
      </c>
      <c r="F7" s="119">
        <v>87804</v>
      </c>
      <c r="G7" s="119">
        <v>577712994</v>
      </c>
      <c r="H7" s="119">
        <v>51591</v>
      </c>
      <c r="I7" s="119">
        <v>174800349</v>
      </c>
      <c r="J7" s="119">
        <v>42149</v>
      </c>
      <c r="L7" s="162">
        <v>339631282</v>
      </c>
      <c r="M7" s="165">
        <v>82556</v>
      </c>
      <c r="N7" s="272">
        <v>596683310</v>
      </c>
      <c r="O7" s="165">
        <v>49049</v>
      </c>
      <c r="P7" s="162">
        <v>112818768</v>
      </c>
      <c r="Q7" s="165">
        <v>29820</v>
      </c>
    </row>
    <row r="8" spans="1:17" ht="16.5" customHeight="1">
      <c r="A8" s="31"/>
      <c r="B8" s="32"/>
      <c r="C8" s="33" t="s">
        <v>19</v>
      </c>
      <c r="D8" s="33"/>
      <c r="E8" s="120">
        <v>6160633</v>
      </c>
      <c r="F8" s="120">
        <v>65917</v>
      </c>
      <c r="G8" s="120">
        <v>19169510</v>
      </c>
      <c r="H8" s="120">
        <v>40310</v>
      </c>
      <c r="I8" s="120">
        <v>5441069</v>
      </c>
      <c r="J8" s="120">
        <v>30663</v>
      </c>
      <c r="L8" s="163">
        <v>6894628</v>
      </c>
      <c r="M8" s="166">
        <v>70053</v>
      </c>
      <c r="N8" s="166">
        <v>19510421</v>
      </c>
      <c r="O8" s="166">
        <v>38241</v>
      </c>
      <c r="P8" s="163">
        <v>5096559</v>
      </c>
      <c r="Q8" s="166">
        <v>31134</v>
      </c>
    </row>
    <row r="9" spans="1:17" ht="16.5" customHeight="1">
      <c r="A9" s="31"/>
      <c r="B9" s="32"/>
      <c r="C9" s="33" t="s">
        <v>20</v>
      </c>
      <c r="D9" s="33"/>
      <c r="E9" s="120">
        <v>1816227</v>
      </c>
      <c r="F9" s="120">
        <v>72388</v>
      </c>
      <c r="G9" s="120">
        <v>3458361</v>
      </c>
      <c r="H9" s="120">
        <v>26176</v>
      </c>
      <c r="I9" s="120">
        <v>1216882</v>
      </c>
      <c r="J9" s="120">
        <v>26013</v>
      </c>
      <c r="L9" s="163">
        <v>2079363</v>
      </c>
      <c r="M9" s="166">
        <v>74316</v>
      </c>
      <c r="N9" s="166">
        <v>3488804</v>
      </c>
      <c r="O9" s="166">
        <v>23813</v>
      </c>
      <c r="P9" s="163">
        <v>1178897</v>
      </c>
      <c r="Q9" s="166">
        <v>26498</v>
      </c>
    </row>
    <row r="10" spans="1:17" ht="16.5" customHeight="1">
      <c r="A10" s="31"/>
      <c r="B10" s="32"/>
      <c r="C10" s="33" t="s">
        <v>21</v>
      </c>
      <c r="D10" s="33"/>
      <c r="E10" s="120">
        <v>2642879</v>
      </c>
      <c r="F10" s="120">
        <v>81045</v>
      </c>
      <c r="G10" s="120">
        <v>3598289</v>
      </c>
      <c r="H10" s="120">
        <v>28077</v>
      </c>
      <c r="I10" s="120">
        <v>1146936</v>
      </c>
      <c r="J10" s="120">
        <v>25369</v>
      </c>
      <c r="L10" s="163">
        <v>2440902</v>
      </c>
      <c r="M10" s="166">
        <v>67317</v>
      </c>
      <c r="N10" s="166">
        <v>3637678</v>
      </c>
      <c r="O10" s="166">
        <v>25373</v>
      </c>
      <c r="P10" s="163">
        <v>1133117</v>
      </c>
      <c r="Q10" s="166">
        <v>26236</v>
      </c>
    </row>
    <row r="11" spans="1:17" ht="16.5" customHeight="1">
      <c r="A11" s="31"/>
      <c r="B11" s="32"/>
      <c r="C11" s="33" t="s">
        <v>22</v>
      </c>
      <c r="D11" s="33"/>
      <c r="E11" s="120">
        <v>4557680</v>
      </c>
      <c r="F11" s="120">
        <v>97428</v>
      </c>
      <c r="G11" s="120">
        <v>12032449</v>
      </c>
      <c r="H11" s="120">
        <v>52560</v>
      </c>
      <c r="I11" s="120">
        <v>2035609</v>
      </c>
      <c r="J11" s="120">
        <v>27950</v>
      </c>
      <c r="L11" s="163">
        <v>4213819</v>
      </c>
      <c r="M11" s="166">
        <v>86579</v>
      </c>
      <c r="N11" s="166">
        <v>12506722</v>
      </c>
      <c r="O11" s="166">
        <v>51295</v>
      </c>
      <c r="P11" s="163">
        <v>1855031</v>
      </c>
      <c r="Q11" s="166">
        <v>27662</v>
      </c>
    </row>
    <row r="12" spans="1:17" ht="16.5" customHeight="1">
      <c r="A12" s="31"/>
      <c r="B12" s="32"/>
      <c r="C12" s="33" t="s">
        <v>23</v>
      </c>
      <c r="D12" s="33"/>
      <c r="E12" s="120">
        <v>1358762</v>
      </c>
      <c r="F12" s="120">
        <v>45904</v>
      </c>
      <c r="G12" s="120">
        <v>2414872</v>
      </c>
      <c r="H12" s="120">
        <v>22647</v>
      </c>
      <c r="I12" s="120">
        <v>1102814</v>
      </c>
      <c r="J12" s="120">
        <v>31312</v>
      </c>
      <c r="L12" s="163">
        <v>1290094</v>
      </c>
      <c r="M12" s="166">
        <v>39525</v>
      </c>
      <c r="N12" s="166">
        <v>2481175</v>
      </c>
      <c r="O12" s="166">
        <v>20373</v>
      </c>
      <c r="P12" s="163">
        <v>1056252</v>
      </c>
      <c r="Q12" s="166">
        <v>31634</v>
      </c>
    </row>
    <row r="13" spans="1:17" ht="16.5" customHeight="1">
      <c r="A13" s="31"/>
      <c r="B13" s="32"/>
      <c r="C13" s="33" t="s">
        <v>24</v>
      </c>
      <c r="D13" s="33"/>
      <c r="E13" s="120">
        <v>2907664</v>
      </c>
      <c r="F13" s="120">
        <v>67984</v>
      </c>
      <c r="G13" s="120">
        <v>2758077</v>
      </c>
      <c r="H13" s="120">
        <v>22879</v>
      </c>
      <c r="I13" s="120">
        <v>1061367</v>
      </c>
      <c r="J13" s="120">
        <v>27661</v>
      </c>
      <c r="L13" s="163">
        <v>2658736</v>
      </c>
      <c r="M13" s="166">
        <v>54808</v>
      </c>
      <c r="N13" s="166">
        <v>2694491</v>
      </c>
      <c r="O13" s="166">
        <v>19839</v>
      </c>
      <c r="P13" s="163">
        <v>1011455</v>
      </c>
      <c r="Q13" s="166">
        <v>28182</v>
      </c>
    </row>
    <row r="14" spans="1:17" ht="16.5" customHeight="1">
      <c r="A14" s="31"/>
      <c r="B14" s="32"/>
      <c r="C14" s="33" t="s">
        <v>25</v>
      </c>
      <c r="D14" s="33"/>
      <c r="E14" s="120">
        <v>4953402</v>
      </c>
      <c r="F14" s="120">
        <v>82584</v>
      </c>
      <c r="G14" s="120">
        <v>5045631</v>
      </c>
      <c r="H14" s="120">
        <v>27009</v>
      </c>
      <c r="I14" s="120">
        <v>1725834</v>
      </c>
      <c r="J14" s="120">
        <v>29079</v>
      </c>
      <c r="L14" s="163">
        <v>5080227</v>
      </c>
      <c r="M14" s="166">
        <v>75768</v>
      </c>
      <c r="N14" s="166">
        <v>5102434</v>
      </c>
      <c r="O14" s="166">
        <v>24884</v>
      </c>
      <c r="P14" s="163">
        <v>1700809</v>
      </c>
      <c r="Q14" s="166">
        <v>30415</v>
      </c>
    </row>
    <row r="15" spans="1:17" ht="16.5" customHeight="1">
      <c r="A15" s="31"/>
      <c r="B15" s="32"/>
      <c r="C15" s="33" t="s">
        <v>26</v>
      </c>
      <c r="D15" s="33"/>
      <c r="E15" s="120">
        <v>12664600</v>
      </c>
      <c r="F15" s="120">
        <v>137464</v>
      </c>
      <c r="G15" s="120">
        <v>7348312</v>
      </c>
      <c r="H15" s="120">
        <v>29857</v>
      </c>
      <c r="I15" s="120">
        <v>2355317</v>
      </c>
      <c r="J15" s="120">
        <v>31811</v>
      </c>
      <c r="L15" s="163">
        <v>12512178</v>
      </c>
      <c r="M15" s="166">
        <v>124934</v>
      </c>
      <c r="N15" s="166">
        <v>7394865</v>
      </c>
      <c r="O15" s="166">
        <v>27523</v>
      </c>
      <c r="P15" s="163">
        <v>2164937</v>
      </c>
      <c r="Q15" s="166">
        <v>31716</v>
      </c>
    </row>
    <row r="16" spans="1:17" ht="16.5" customHeight="1">
      <c r="A16" s="31"/>
      <c r="B16" s="32"/>
      <c r="C16" s="33" t="s">
        <v>27</v>
      </c>
      <c r="D16" s="33"/>
      <c r="E16" s="120">
        <v>8525688</v>
      </c>
      <c r="F16" s="120">
        <v>112372</v>
      </c>
      <c r="G16" s="120">
        <v>5861437</v>
      </c>
      <c r="H16" s="120">
        <v>32475</v>
      </c>
      <c r="I16" s="120">
        <v>1733668</v>
      </c>
      <c r="J16" s="120">
        <v>29727</v>
      </c>
      <c r="L16" s="163">
        <v>9039344</v>
      </c>
      <c r="M16" s="166">
        <v>108178</v>
      </c>
      <c r="N16" s="166">
        <v>6150432</v>
      </c>
      <c r="O16" s="166">
        <v>30364</v>
      </c>
      <c r="P16" s="163">
        <v>1633290</v>
      </c>
      <c r="Q16" s="166">
        <v>30051</v>
      </c>
    </row>
    <row r="17" spans="1:17" ht="16.5" customHeight="1">
      <c r="A17" s="31"/>
      <c r="B17" s="32"/>
      <c r="C17" s="33" t="s">
        <v>28</v>
      </c>
      <c r="D17" s="33"/>
      <c r="E17" s="120">
        <v>8252716</v>
      </c>
      <c r="F17" s="120">
        <v>90026</v>
      </c>
      <c r="G17" s="120">
        <v>6027299</v>
      </c>
      <c r="H17" s="120">
        <v>32793</v>
      </c>
      <c r="I17" s="120">
        <v>1763233</v>
      </c>
      <c r="J17" s="120">
        <v>26862</v>
      </c>
      <c r="L17" s="163">
        <v>9446900</v>
      </c>
      <c r="M17" s="166">
        <v>93321</v>
      </c>
      <c r="N17" s="166">
        <v>7481153</v>
      </c>
      <c r="O17" s="166">
        <v>36851</v>
      </c>
      <c r="P17" s="163">
        <v>1637788</v>
      </c>
      <c r="Q17" s="166">
        <v>26986</v>
      </c>
    </row>
    <row r="18" spans="1:17" ht="16.5" customHeight="1">
      <c r="A18" s="31"/>
      <c r="B18" s="32"/>
      <c r="C18" s="33" t="s">
        <v>29</v>
      </c>
      <c r="D18" s="33"/>
      <c r="E18" s="120">
        <v>13993817</v>
      </c>
      <c r="F18" s="120">
        <v>64577</v>
      </c>
      <c r="G18" s="120">
        <v>18563873</v>
      </c>
      <c r="H18" s="120">
        <v>39615</v>
      </c>
      <c r="I18" s="120">
        <v>5318357</v>
      </c>
      <c r="J18" s="120">
        <v>27244</v>
      </c>
      <c r="L18" s="163">
        <v>14808381</v>
      </c>
      <c r="M18" s="166">
        <v>61758</v>
      </c>
      <c r="N18" s="166">
        <v>18856791</v>
      </c>
      <c r="O18" s="166">
        <v>37236</v>
      </c>
      <c r="P18" s="163">
        <v>3785125</v>
      </c>
      <c r="Q18" s="166">
        <v>21568</v>
      </c>
    </row>
    <row r="19" spans="1:17" ht="16.5" customHeight="1">
      <c r="A19" s="31"/>
      <c r="B19" s="32"/>
      <c r="C19" s="33" t="s">
        <v>30</v>
      </c>
      <c r="D19" s="33"/>
      <c r="E19" s="120">
        <v>12595747</v>
      </c>
      <c r="F19" s="120">
        <v>134685</v>
      </c>
      <c r="G19" s="120">
        <v>14834578</v>
      </c>
      <c r="H19" s="120">
        <v>38065</v>
      </c>
      <c r="I19" s="120">
        <v>4568095</v>
      </c>
      <c r="J19" s="120">
        <v>28421</v>
      </c>
      <c r="L19" s="163">
        <v>13286332</v>
      </c>
      <c r="M19" s="166">
        <v>135589</v>
      </c>
      <c r="N19" s="166">
        <v>13918980</v>
      </c>
      <c r="O19" s="166">
        <v>33293</v>
      </c>
      <c r="P19" s="163">
        <v>2977899</v>
      </c>
      <c r="Q19" s="166">
        <v>20398</v>
      </c>
    </row>
    <row r="20" spans="1:17" ht="16.5" customHeight="1">
      <c r="A20" s="31"/>
      <c r="B20" s="32"/>
      <c r="C20" s="33" t="s">
        <v>31</v>
      </c>
      <c r="D20" s="33"/>
      <c r="E20" s="120">
        <v>14880088</v>
      </c>
      <c r="F20" s="120">
        <v>46246</v>
      </c>
      <c r="G20" s="120">
        <v>190157670</v>
      </c>
      <c r="H20" s="120">
        <v>154511</v>
      </c>
      <c r="I20" s="120">
        <v>68950639</v>
      </c>
      <c r="J20" s="120">
        <v>149496</v>
      </c>
      <c r="L20" s="163">
        <v>15302924</v>
      </c>
      <c r="M20" s="166">
        <v>42795</v>
      </c>
      <c r="N20" s="166">
        <v>203144439</v>
      </c>
      <c r="O20" s="166">
        <v>159153</v>
      </c>
      <c r="P20" s="163">
        <v>20597871</v>
      </c>
      <c r="Q20" s="166">
        <v>50099</v>
      </c>
    </row>
    <row r="21" spans="1:17" ht="16.5" customHeight="1">
      <c r="A21" s="31"/>
      <c r="B21" s="32"/>
      <c r="C21" s="33" t="s">
        <v>32</v>
      </c>
      <c r="D21" s="33"/>
      <c r="E21" s="120">
        <v>17325829</v>
      </c>
      <c r="F21" s="120">
        <v>113374</v>
      </c>
      <c r="G21" s="120">
        <v>23936462</v>
      </c>
      <c r="H21" s="120">
        <v>43712</v>
      </c>
      <c r="I21" s="120">
        <v>7433518</v>
      </c>
      <c r="J21" s="120">
        <v>26813</v>
      </c>
      <c r="L21" s="163">
        <v>19867024</v>
      </c>
      <c r="M21" s="166">
        <v>124989</v>
      </c>
      <c r="N21" s="166">
        <v>23247474</v>
      </c>
      <c r="O21" s="166">
        <v>40137</v>
      </c>
      <c r="P21" s="163">
        <v>6576966</v>
      </c>
      <c r="Q21" s="166">
        <v>27253</v>
      </c>
    </row>
    <row r="22" spans="1:17" ht="16.5" customHeight="1">
      <c r="A22" s="31"/>
      <c r="B22" s="32"/>
      <c r="C22" s="33" t="s">
        <v>33</v>
      </c>
      <c r="D22" s="33"/>
      <c r="E22" s="120">
        <v>4953871</v>
      </c>
      <c r="F22" s="120">
        <v>51405</v>
      </c>
      <c r="G22" s="120">
        <v>7168168</v>
      </c>
      <c r="H22" s="120">
        <v>29997</v>
      </c>
      <c r="I22" s="120">
        <v>2115820</v>
      </c>
      <c r="J22" s="120">
        <v>29208</v>
      </c>
      <c r="L22" s="163">
        <v>4983945</v>
      </c>
      <c r="M22" s="166">
        <v>45682</v>
      </c>
      <c r="N22" s="166">
        <v>7307178</v>
      </c>
      <c r="O22" s="166">
        <v>26961</v>
      </c>
      <c r="P22" s="163">
        <v>1558728</v>
      </c>
      <c r="Q22" s="166">
        <v>22160</v>
      </c>
    </row>
    <row r="23" spans="1:17" ht="16.5" customHeight="1">
      <c r="A23" s="31"/>
      <c r="B23" s="32"/>
      <c r="C23" s="33" t="s">
        <v>34</v>
      </c>
      <c r="D23" s="33"/>
      <c r="E23" s="120">
        <v>3758645</v>
      </c>
      <c r="F23" s="120">
        <v>84807</v>
      </c>
      <c r="G23" s="120">
        <v>3255861</v>
      </c>
      <c r="H23" s="120">
        <v>28555</v>
      </c>
      <c r="I23" s="120">
        <v>1056903</v>
      </c>
      <c r="J23" s="120">
        <v>30904</v>
      </c>
      <c r="L23" s="163">
        <v>3924799</v>
      </c>
      <c r="M23" s="166">
        <v>79967</v>
      </c>
      <c r="N23" s="166">
        <v>3456155</v>
      </c>
      <c r="O23" s="166">
        <v>27145</v>
      </c>
      <c r="P23" s="163">
        <v>957768</v>
      </c>
      <c r="Q23" s="166">
        <v>28927</v>
      </c>
    </row>
    <row r="24" spans="1:17" ht="16.5" customHeight="1">
      <c r="A24" s="31"/>
      <c r="B24" s="32"/>
      <c r="C24" s="33" t="s">
        <v>35</v>
      </c>
      <c r="D24" s="33"/>
      <c r="E24" s="120">
        <v>2791047</v>
      </c>
      <c r="F24" s="120">
        <v>46869</v>
      </c>
      <c r="G24" s="120">
        <v>4123900</v>
      </c>
      <c r="H24" s="120">
        <v>32703</v>
      </c>
      <c r="I24" s="120">
        <v>1096530</v>
      </c>
      <c r="J24" s="120">
        <v>30535</v>
      </c>
      <c r="L24" s="163">
        <v>2935386</v>
      </c>
      <c r="M24" s="166">
        <v>43352</v>
      </c>
      <c r="N24" s="166">
        <v>4319513</v>
      </c>
      <c r="O24" s="166">
        <v>31463</v>
      </c>
      <c r="P24" s="163">
        <v>1015926</v>
      </c>
      <c r="Q24" s="166">
        <v>30209</v>
      </c>
    </row>
    <row r="25" spans="1:17" ht="16.5" customHeight="1">
      <c r="A25" s="31"/>
      <c r="B25" s="32"/>
      <c r="C25" s="33" t="s">
        <v>36</v>
      </c>
      <c r="D25" s="33"/>
      <c r="E25" s="120">
        <v>2246200</v>
      </c>
      <c r="F25" s="120">
        <v>49816</v>
      </c>
      <c r="G25" s="120">
        <v>2233657</v>
      </c>
      <c r="H25" s="120">
        <v>25171</v>
      </c>
      <c r="I25" s="120">
        <v>784471</v>
      </c>
      <c r="J25" s="120">
        <v>32686</v>
      </c>
      <c r="L25" s="163">
        <v>2151941</v>
      </c>
      <c r="M25" s="166">
        <v>42910</v>
      </c>
      <c r="N25" s="166">
        <v>2161694</v>
      </c>
      <c r="O25" s="166">
        <v>22283</v>
      </c>
      <c r="P25" s="163">
        <v>1257479</v>
      </c>
      <c r="Q25" s="166">
        <v>54744</v>
      </c>
    </row>
    <row r="26" spans="1:17" ht="16.5" customHeight="1">
      <c r="A26" s="31"/>
      <c r="B26" s="32"/>
      <c r="C26" s="33" t="s">
        <v>37</v>
      </c>
      <c r="D26" s="33"/>
      <c r="E26" s="120">
        <v>2781065</v>
      </c>
      <c r="F26" s="120">
        <v>72086</v>
      </c>
      <c r="G26" s="120">
        <v>1940732</v>
      </c>
      <c r="H26" s="120">
        <v>22598</v>
      </c>
      <c r="I26" s="120">
        <v>781982</v>
      </c>
      <c r="J26" s="120">
        <v>28008</v>
      </c>
      <c r="L26" s="163">
        <v>2521849</v>
      </c>
      <c r="M26" s="166">
        <v>58853</v>
      </c>
      <c r="N26" s="166">
        <v>2029472</v>
      </c>
      <c r="O26" s="166">
        <v>21785</v>
      </c>
      <c r="P26" s="163">
        <v>719865</v>
      </c>
      <c r="Q26" s="166">
        <v>28120</v>
      </c>
    </row>
    <row r="27" spans="1:17" ht="16.5" customHeight="1">
      <c r="A27" s="31"/>
      <c r="B27" s="32"/>
      <c r="C27" s="33" t="s">
        <v>38</v>
      </c>
      <c r="D27" s="33"/>
      <c r="E27" s="120">
        <v>6325265</v>
      </c>
      <c r="F27" s="120">
        <v>68234</v>
      </c>
      <c r="G27" s="120">
        <v>6038868</v>
      </c>
      <c r="H27" s="120">
        <v>28622</v>
      </c>
      <c r="I27" s="120">
        <v>1872999</v>
      </c>
      <c r="J27" s="120">
        <v>27391</v>
      </c>
      <c r="L27" s="163">
        <v>6148701</v>
      </c>
      <c r="M27" s="166">
        <v>60134</v>
      </c>
      <c r="N27" s="166">
        <v>6063259</v>
      </c>
      <c r="O27" s="166">
        <v>26549</v>
      </c>
      <c r="P27" s="163">
        <v>1797044</v>
      </c>
      <c r="Q27" s="166">
        <v>27224</v>
      </c>
    </row>
    <row r="28" spans="1:17" ht="16.5" customHeight="1">
      <c r="A28" s="31"/>
      <c r="B28" s="32"/>
      <c r="C28" s="33" t="s">
        <v>39</v>
      </c>
      <c r="D28" s="33"/>
      <c r="E28" s="120">
        <v>5923198</v>
      </c>
      <c r="F28" s="120">
        <v>51858</v>
      </c>
      <c r="G28" s="120">
        <v>4982284</v>
      </c>
      <c r="H28" s="120">
        <v>24578</v>
      </c>
      <c r="I28" s="120">
        <v>1855191</v>
      </c>
      <c r="J28" s="120">
        <v>27521</v>
      </c>
      <c r="L28" s="163">
        <v>5680465</v>
      </c>
      <c r="M28" s="166">
        <v>44072</v>
      </c>
      <c r="N28" s="166">
        <v>4984409</v>
      </c>
      <c r="O28" s="166">
        <v>22380</v>
      </c>
      <c r="P28" s="163">
        <v>1670320</v>
      </c>
      <c r="Q28" s="166">
        <v>27182</v>
      </c>
    </row>
    <row r="29" spans="1:17" ht="16.5" customHeight="1">
      <c r="A29" s="31"/>
      <c r="B29" s="32"/>
      <c r="C29" s="33" t="s">
        <v>40</v>
      </c>
      <c r="D29" s="33"/>
      <c r="E29" s="120">
        <v>17611023</v>
      </c>
      <c r="F29" s="120">
        <v>107437</v>
      </c>
      <c r="G29" s="120">
        <v>12189044</v>
      </c>
      <c r="H29" s="120">
        <v>34055</v>
      </c>
      <c r="I29" s="120">
        <v>3171850</v>
      </c>
      <c r="J29" s="120">
        <v>27916</v>
      </c>
      <c r="L29" s="163">
        <v>17421776</v>
      </c>
      <c r="M29" s="166">
        <v>96232</v>
      </c>
      <c r="N29" s="166">
        <v>11875132</v>
      </c>
      <c r="O29" s="166">
        <v>30009</v>
      </c>
      <c r="P29" s="163">
        <v>2236542</v>
      </c>
      <c r="Q29" s="166">
        <v>21372</v>
      </c>
    </row>
    <row r="30" spans="1:17" ht="16.5" customHeight="1">
      <c r="A30" s="31"/>
      <c r="B30" s="32"/>
      <c r="C30" s="33" t="s">
        <v>41</v>
      </c>
      <c r="D30" s="33"/>
      <c r="E30" s="120">
        <v>47601055</v>
      </c>
      <c r="F30" s="120">
        <v>160311</v>
      </c>
      <c r="G30" s="120">
        <v>43115225</v>
      </c>
      <c r="H30" s="120">
        <v>67434</v>
      </c>
      <c r="I30" s="120">
        <v>6689989</v>
      </c>
      <c r="J30" s="120">
        <v>30280</v>
      </c>
      <c r="L30" s="163">
        <v>48031268</v>
      </c>
      <c r="M30" s="166">
        <v>147453</v>
      </c>
      <c r="N30" s="166">
        <v>44764715</v>
      </c>
      <c r="O30" s="166">
        <v>64687</v>
      </c>
      <c r="P30" s="163">
        <v>5342640</v>
      </c>
      <c r="Q30" s="166">
        <v>26781</v>
      </c>
    </row>
    <row r="31" spans="1:17" ht="16.5" customHeight="1">
      <c r="A31" s="31"/>
      <c r="B31" s="32"/>
      <c r="C31" s="33" t="s">
        <v>42</v>
      </c>
      <c r="D31" s="33"/>
      <c r="E31" s="120">
        <v>10749354</v>
      </c>
      <c r="F31" s="120">
        <v>169415</v>
      </c>
      <c r="G31" s="120">
        <v>4055596</v>
      </c>
      <c r="H31" s="120">
        <v>25052</v>
      </c>
      <c r="I31" s="120">
        <v>1592465</v>
      </c>
      <c r="J31" s="120">
        <v>29833</v>
      </c>
      <c r="L31" s="163">
        <v>11198351</v>
      </c>
      <c r="M31" s="166">
        <v>159113</v>
      </c>
      <c r="N31" s="166">
        <v>4182931</v>
      </c>
      <c r="O31" s="166">
        <v>23297</v>
      </c>
      <c r="P31" s="163">
        <v>1464966</v>
      </c>
      <c r="Q31" s="166">
        <v>29458</v>
      </c>
    </row>
    <row r="32" spans="1:17" ht="16.5" customHeight="1">
      <c r="A32" s="31"/>
      <c r="B32" s="32"/>
      <c r="C32" s="33" t="s">
        <v>43</v>
      </c>
      <c r="D32" s="33"/>
      <c r="E32" s="120">
        <v>7850756</v>
      </c>
      <c r="F32" s="120">
        <v>164207</v>
      </c>
      <c r="G32" s="120">
        <v>2953898</v>
      </c>
      <c r="H32" s="120">
        <v>26616</v>
      </c>
      <c r="I32" s="120">
        <v>1178889</v>
      </c>
      <c r="J32" s="120">
        <v>27797</v>
      </c>
      <c r="L32" s="163">
        <v>7573867</v>
      </c>
      <c r="M32" s="166">
        <v>144127</v>
      </c>
      <c r="N32" s="166">
        <v>2792840</v>
      </c>
      <c r="O32" s="166">
        <v>23309</v>
      </c>
      <c r="P32" s="163">
        <v>916882</v>
      </c>
      <c r="Q32" s="166">
        <v>23921</v>
      </c>
    </row>
    <row r="33" spans="1:17" ht="16.5" customHeight="1">
      <c r="A33" s="31"/>
      <c r="B33" s="32"/>
      <c r="C33" s="33" t="s">
        <v>44</v>
      </c>
      <c r="D33" s="33"/>
      <c r="E33" s="120">
        <v>5752489</v>
      </c>
      <c r="F33" s="120">
        <v>53234</v>
      </c>
      <c r="G33" s="120">
        <v>8942708</v>
      </c>
      <c r="H33" s="120">
        <v>37758</v>
      </c>
      <c r="I33" s="120">
        <v>2638011</v>
      </c>
      <c r="J33" s="120">
        <v>31275</v>
      </c>
      <c r="L33" s="163">
        <v>6000080</v>
      </c>
      <c r="M33" s="166">
        <v>50395</v>
      </c>
      <c r="N33" s="166">
        <v>8078614</v>
      </c>
      <c r="O33" s="166">
        <v>31384</v>
      </c>
      <c r="P33" s="163">
        <v>2371939</v>
      </c>
      <c r="Q33" s="166">
        <v>30586</v>
      </c>
    </row>
    <row r="34" spans="1:17" ht="16.5" customHeight="1">
      <c r="A34" s="31"/>
      <c r="B34" s="32"/>
      <c r="C34" s="33" t="s">
        <v>45</v>
      </c>
      <c r="D34" s="33"/>
      <c r="E34" s="120">
        <v>20233344</v>
      </c>
      <c r="F34" s="120">
        <v>58685</v>
      </c>
      <c r="G34" s="120">
        <v>58847754</v>
      </c>
      <c r="H34" s="120">
        <v>73916</v>
      </c>
      <c r="I34" s="120">
        <v>9244976</v>
      </c>
      <c r="J34" s="120">
        <v>27661</v>
      </c>
      <c r="L34" s="163">
        <v>18898594</v>
      </c>
      <c r="M34" s="166">
        <v>50650</v>
      </c>
      <c r="N34" s="166">
        <v>61307969</v>
      </c>
      <c r="O34" s="166">
        <v>70915</v>
      </c>
      <c r="P34" s="163">
        <v>6558135</v>
      </c>
      <c r="Q34" s="166">
        <v>22130</v>
      </c>
    </row>
    <row r="35" spans="1:17" s="111" customFormat="1" ht="16.5" customHeight="1">
      <c r="A35" s="108"/>
      <c r="B35" s="109"/>
      <c r="C35" s="110" t="s">
        <v>46</v>
      </c>
      <c r="D35" s="110"/>
      <c r="E35" s="121">
        <v>16265110</v>
      </c>
      <c r="F35" s="121">
        <v>107368</v>
      </c>
      <c r="G35" s="121">
        <v>15885425</v>
      </c>
      <c r="H35" s="121">
        <v>36639</v>
      </c>
      <c r="I35" s="121">
        <v>4943225</v>
      </c>
      <c r="J35" s="121">
        <v>27210</v>
      </c>
      <c r="L35" s="167">
        <v>16856658</v>
      </c>
      <c r="M35" s="168">
        <v>102641</v>
      </c>
      <c r="N35" s="168">
        <v>16344783</v>
      </c>
      <c r="O35" s="168">
        <v>34006</v>
      </c>
      <c r="P35" s="167">
        <v>4585930</v>
      </c>
      <c r="Q35" s="168">
        <v>27452</v>
      </c>
    </row>
    <row r="36" spans="1:17" ht="16.5" customHeight="1">
      <c r="A36" s="31"/>
      <c r="B36" s="32"/>
      <c r="C36" s="33" t="s">
        <v>47</v>
      </c>
      <c r="D36" s="33"/>
      <c r="E36" s="120">
        <v>1848460</v>
      </c>
      <c r="F36" s="120">
        <v>46714</v>
      </c>
      <c r="G36" s="120">
        <v>2101854</v>
      </c>
      <c r="H36" s="120">
        <v>21160</v>
      </c>
      <c r="I36" s="120">
        <v>1359967</v>
      </c>
      <c r="J36" s="120">
        <v>31264</v>
      </c>
      <c r="L36" s="163">
        <v>1972947</v>
      </c>
      <c r="M36" s="166">
        <v>45660</v>
      </c>
      <c r="N36" s="166">
        <v>2170650</v>
      </c>
      <c r="O36" s="166">
        <v>19934</v>
      </c>
      <c r="P36" s="163">
        <v>1166752</v>
      </c>
      <c r="Q36" s="166">
        <v>29673</v>
      </c>
    </row>
    <row r="37" spans="1:17" ht="16.5" customHeight="1">
      <c r="A37" s="31"/>
      <c r="B37" s="32"/>
      <c r="C37" s="33" t="s">
        <v>48</v>
      </c>
      <c r="D37" s="33"/>
      <c r="E37" s="120">
        <v>2501777</v>
      </c>
      <c r="F37" s="120">
        <v>76250</v>
      </c>
      <c r="G37" s="120">
        <v>2330442</v>
      </c>
      <c r="H37" s="120">
        <v>22083</v>
      </c>
      <c r="I37" s="120">
        <v>1016056</v>
      </c>
      <c r="J37" s="120">
        <v>25587</v>
      </c>
      <c r="L37" s="163">
        <v>2733527</v>
      </c>
      <c r="M37" s="166">
        <v>74260</v>
      </c>
      <c r="N37" s="166">
        <v>2314566</v>
      </c>
      <c r="O37" s="166">
        <v>19540</v>
      </c>
      <c r="P37" s="163">
        <v>955672</v>
      </c>
      <c r="Q37" s="166">
        <v>26665</v>
      </c>
    </row>
    <row r="38" spans="1:17" ht="16.5" customHeight="1">
      <c r="A38" s="31"/>
      <c r="B38" s="32"/>
      <c r="C38" s="33" t="s">
        <v>49</v>
      </c>
      <c r="D38" s="33"/>
      <c r="E38" s="120">
        <v>812057</v>
      </c>
      <c r="F38" s="120">
        <v>59059</v>
      </c>
      <c r="G38" s="120">
        <v>1380562</v>
      </c>
      <c r="H38" s="120">
        <v>24237</v>
      </c>
      <c r="I38" s="120">
        <v>641102</v>
      </c>
      <c r="J38" s="120">
        <v>31121</v>
      </c>
      <c r="L38" s="163">
        <v>732548</v>
      </c>
      <c r="M38" s="166">
        <v>52250</v>
      </c>
      <c r="N38" s="166">
        <v>1391745</v>
      </c>
      <c r="O38" s="166">
        <v>21818</v>
      </c>
      <c r="P38" s="163">
        <v>628638</v>
      </c>
      <c r="Q38" s="166">
        <v>33599</v>
      </c>
    </row>
    <row r="39" spans="1:17" ht="16.5" customHeight="1">
      <c r="A39" s="31"/>
      <c r="B39" s="32"/>
      <c r="C39" s="33" t="s">
        <v>50</v>
      </c>
      <c r="D39" s="33"/>
      <c r="E39" s="120">
        <v>1213867</v>
      </c>
      <c r="F39" s="120">
        <v>61029</v>
      </c>
      <c r="G39" s="120">
        <v>1563349</v>
      </c>
      <c r="H39" s="120">
        <v>20417</v>
      </c>
      <c r="I39" s="120">
        <v>815862</v>
      </c>
      <c r="J39" s="120">
        <v>30752</v>
      </c>
      <c r="L39" s="163">
        <v>1160028</v>
      </c>
      <c r="M39" s="166">
        <v>52777</v>
      </c>
      <c r="N39" s="166">
        <v>1652741</v>
      </c>
      <c r="O39" s="166">
        <v>19050</v>
      </c>
      <c r="P39" s="163">
        <v>952281</v>
      </c>
      <c r="Q39" s="166">
        <v>37699</v>
      </c>
    </row>
    <row r="40" spans="1:17" ht="16.5" customHeight="1">
      <c r="A40" s="31"/>
      <c r="B40" s="32"/>
      <c r="C40" s="33" t="s">
        <v>51</v>
      </c>
      <c r="D40" s="33"/>
      <c r="E40" s="120">
        <v>7350294</v>
      </c>
      <c r="F40" s="120">
        <v>125603</v>
      </c>
      <c r="G40" s="120">
        <v>5794529</v>
      </c>
      <c r="H40" s="120">
        <v>32501</v>
      </c>
      <c r="I40" s="120">
        <v>2033847</v>
      </c>
      <c r="J40" s="120">
        <v>32299</v>
      </c>
      <c r="L40" s="163">
        <v>8245050</v>
      </c>
      <c r="M40" s="166">
        <v>131144</v>
      </c>
      <c r="N40" s="166">
        <v>5849098</v>
      </c>
      <c r="O40" s="166">
        <v>30464</v>
      </c>
      <c r="P40" s="163">
        <v>1862841</v>
      </c>
      <c r="Q40" s="166">
        <v>32561</v>
      </c>
    </row>
    <row r="41" spans="1:17" ht="16.5" customHeight="1">
      <c r="A41" s="31"/>
      <c r="B41" s="32"/>
      <c r="C41" s="33" t="s">
        <v>52</v>
      </c>
      <c r="D41" s="33"/>
      <c r="E41" s="120">
        <v>9388061</v>
      </c>
      <c r="F41" s="120">
        <v>108507</v>
      </c>
      <c r="G41" s="120">
        <v>12337991</v>
      </c>
      <c r="H41" s="120">
        <v>44530</v>
      </c>
      <c r="I41" s="120">
        <v>2873633</v>
      </c>
      <c r="J41" s="120">
        <v>29329</v>
      </c>
      <c r="L41" s="163">
        <v>10693282</v>
      </c>
      <c r="M41" s="166">
        <v>113698</v>
      </c>
      <c r="N41" s="166">
        <v>12864796</v>
      </c>
      <c r="O41" s="166">
        <v>42182</v>
      </c>
      <c r="P41" s="163">
        <v>2212815</v>
      </c>
      <c r="Q41" s="166">
        <v>23933</v>
      </c>
    </row>
    <row r="42" spans="1:17" ht="16.5" customHeight="1">
      <c r="A42" s="31"/>
      <c r="B42" s="32"/>
      <c r="C42" s="33" t="s">
        <v>53</v>
      </c>
      <c r="D42" s="33"/>
      <c r="E42" s="120">
        <v>5729867</v>
      </c>
      <c r="F42" s="120">
        <v>191570</v>
      </c>
      <c r="G42" s="120">
        <v>3434632</v>
      </c>
      <c r="H42" s="120">
        <v>25412</v>
      </c>
      <c r="I42" s="120">
        <v>1496206</v>
      </c>
      <c r="J42" s="120">
        <v>31197</v>
      </c>
      <c r="L42" s="163">
        <v>6422628</v>
      </c>
      <c r="M42" s="166">
        <v>201147</v>
      </c>
      <c r="N42" s="166">
        <v>3273037</v>
      </c>
      <c r="O42" s="166">
        <v>21108</v>
      </c>
      <c r="P42" s="163">
        <v>1209682</v>
      </c>
      <c r="Q42" s="166">
        <v>26338</v>
      </c>
    </row>
    <row r="43" spans="1:17" ht="16.5" customHeight="1">
      <c r="A43" s="31"/>
      <c r="B43" s="32"/>
      <c r="C43" s="33" t="s">
        <v>54</v>
      </c>
      <c r="D43" s="33"/>
      <c r="E43" s="120">
        <v>1865744</v>
      </c>
      <c r="F43" s="120">
        <v>86658</v>
      </c>
      <c r="G43" s="120">
        <v>1664003</v>
      </c>
      <c r="H43" s="120">
        <v>21257</v>
      </c>
      <c r="I43" s="120">
        <v>902282</v>
      </c>
      <c r="J43" s="120">
        <v>31996</v>
      </c>
      <c r="L43" s="163">
        <v>1785768</v>
      </c>
      <c r="M43" s="166">
        <v>72298</v>
      </c>
      <c r="N43" s="166">
        <v>1728219</v>
      </c>
      <c r="O43" s="166">
        <v>19869</v>
      </c>
      <c r="P43" s="163">
        <v>827399</v>
      </c>
      <c r="Q43" s="166">
        <v>31689</v>
      </c>
    </row>
    <row r="44" spans="1:17" ht="16.5" customHeight="1">
      <c r="A44" s="31"/>
      <c r="B44" s="32"/>
      <c r="C44" s="33" t="s">
        <v>55</v>
      </c>
      <c r="D44" s="33"/>
      <c r="E44" s="120">
        <v>2690873</v>
      </c>
      <c r="F44" s="120">
        <v>76970</v>
      </c>
      <c r="G44" s="120">
        <v>3597952</v>
      </c>
      <c r="H44" s="120">
        <v>34139</v>
      </c>
      <c r="I44" s="120">
        <v>993815</v>
      </c>
      <c r="J44" s="120">
        <v>30797</v>
      </c>
      <c r="L44" s="163">
        <v>2687017</v>
      </c>
      <c r="M44" s="166">
        <v>69938</v>
      </c>
      <c r="N44" s="166">
        <v>3919766</v>
      </c>
      <c r="O44" s="166">
        <v>33777</v>
      </c>
      <c r="P44" s="163">
        <v>931962</v>
      </c>
      <c r="Q44" s="166">
        <v>30942</v>
      </c>
    </row>
    <row r="45" spans="1:17" ht="16.5" customHeight="1">
      <c r="A45" s="31"/>
      <c r="B45" s="32"/>
      <c r="C45" s="33" t="s">
        <v>56</v>
      </c>
      <c r="D45" s="33"/>
      <c r="E45" s="120">
        <v>3962772</v>
      </c>
      <c r="F45" s="120">
        <v>94532</v>
      </c>
      <c r="G45" s="120">
        <v>4257099</v>
      </c>
      <c r="H45" s="120">
        <v>30354</v>
      </c>
      <c r="I45" s="120">
        <v>1445239</v>
      </c>
      <c r="J45" s="120">
        <v>29947</v>
      </c>
      <c r="L45" s="163">
        <v>4413139</v>
      </c>
      <c r="M45" s="166">
        <v>97701</v>
      </c>
      <c r="N45" s="166">
        <v>4174170</v>
      </c>
      <c r="O45" s="166">
        <v>26706</v>
      </c>
      <c r="P45" s="163">
        <v>1382404</v>
      </c>
      <c r="Q45" s="166">
        <v>30604</v>
      </c>
    </row>
    <row r="46" spans="1:17" ht="16.5" customHeight="1">
      <c r="A46" s="31"/>
      <c r="B46" s="32"/>
      <c r="C46" s="33" t="s">
        <v>57</v>
      </c>
      <c r="D46" s="33"/>
      <c r="E46" s="120">
        <v>593518</v>
      </c>
      <c r="F46" s="120">
        <v>30390</v>
      </c>
      <c r="G46" s="120">
        <v>1601632</v>
      </c>
      <c r="H46" s="120">
        <v>19563</v>
      </c>
      <c r="I46" s="120">
        <v>910083</v>
      </c>
      <c r="J46" s="120">
        <v>34227</v>
      </c>
      <c r="L46" s="163">
        <v>602133</v>
      </c>
      <c r="M46" s="166">
        <v>27420</v>
      </c>
      <c r="N46" s="166">
        <v>1696085</v>
      </c>
      <c r="O46" s="166">
        <v>18452</v>
      </c>
      <c r="P46" s="163">
        <v>878423</v>
      </c>
      <c r="Q46" s="166">
        <v>34381</v>
      </c>
    </row>
    <row r="47" spans="1:17" ht="16.5" customHeight="1">
      <c r="A47" s="31"/>
      <c r="B47" s="32"/>
      <c r="C47" s="33" t="s">
        <v>58</v>
      </c>
      <c r="D47" s="33"/>
      <c r="E47" s="120">
        <v>9534650</v>
      </c>
      <c r="F47" s="120">
        <v>92104</v>
      </c>
      <c r="G47" s="120">
        <v>23670721</v>
      </c>
      <c r="H47" s="120">
        <v>47849</v>
      </c>
      <c r="I47" s="120">
        <v>5297463</v>
      </c>
      <c r="J47" s="120">
        <v>28173</v>
      </c>
      <c r="L47" s="163">
        <v>9676538</v>
      </c>
      <c r="M47" s="166">
        <v>87873</v>
      </c>
      <c r="N47" s="166">
        <v>23425064</v>
      </c>
      <c r="O47" s="166">
        <v>44335</v>
      </c>
      <c r="P47" s="163">
        <v>4841371</v>
      </c>
      <c r="Q47" s="166">
        <v>29013</v>
      </c>
    </row>
    <row r="48" spans="1:17" ht="16.5" customHeight="1">
      <c r="A48" s="31"/>
      <c r="B48" s="32"/>
      <c r="C48" s="33" t="s">
        <v>59</v>
      </c>
      <c r="D48" s="33"/>
      <c r="E48" s="120">
        <v>2092302</v>
      </c>
      <c r="F48" s="120">
        <v>83692</v>
      </c>
      <c r="G48" s="120">
        <v>2021435</v>
      </c>
      <c r="H48" s="120">
        <v>23307</v>
      </c>
      <c r="I48" s="120">
        <v>969862</v>
      </c>
      <c r="J48" s="120">
        <v>30413</v>
      </c>
      <c r="L48" s="163">
        <v>1892494</v>
      </c>
      <c r="M48" s="166">
        <v>68943</v>
      </c>
      <c r="N48" s="166">
        <v>1831260</v>
      </c>
      <c r="O48" s="166">
        <v>19274</v>
      </c>
      <c r="P48" s="163">
        <v>839183</v>
      </c>
      <c r="Q48" s="166">
        <v>28293</v>
      </c>
    </row>
    <row r="49" spans="1:17" ht="16.5" customHeight="1">
      <c r="A49" s="31"/>
      <c r="B49" s="32"/>
      <c r="C49" s="33" t="s">
        <v>60</v>
      </c>
      <c r="D49" s="33"/>
      <c r="E49" s="120">
        <v>1737158</v>
      </c>
      <c r="F49" s="120">
        <v>52356</v>
      </c>
      <c r="G49" s="120">
        <v>3098718</v>
      </c>
      <c r="H49" s="120">
        <v>21552</v>
      </c>
      <c r="I49" s="120">
        <v>1547564</v>
      </c>
      <c r="J49" s="120">
        <v>27779</v>
      </c>
      <c r="L49" s="163">
        <v>1764465</v>
      </c>
      <c r="M49" s="166">
        <v>47585</v>
      </c>
      <c r="N49" s="166">
        <v>3357784</v>
      </c>
      <c r="O49" s="166">
        <v>20686</v>
      </c>
      <c r="P49" s="163">
        <v>1512604</v>
      </c>
      <c r="Q49" s="166">
        <v>28524</v>
      </c>
    </row>
    <row r="50" spans="1:17" ht="16.5" customHeight="1">
      <c r="A50" s="31"/>
      <c r="B50" s="32"/>
      <c r="C50" s="33" t="s">
        <v>61</v>
      </c>
      <c r="D50" s="33"/>
      <c r="E50" s="120">
        <v>3000324</v>
      </c>
      <c r="F50" s="120">
        <v>81266</v>
      </c>
      <c r="G50" s="120">
        <v>4717460</v>
      </c>
      <c r="H50" s="120">
        <v>27157</v>
      </c>
      <c r="I50" s="120">
        <v>1994742</v>
      </c>
      <c r="J50" s="120">
        <v>30984</v>
      </c>
      <c r="L50" s="163">
        <v>2827762</v>
      </c>
      <c r="M50" s="166">
        <v>72730</v>
      </c>
      <c r="N50" s="166">
        <v>4442880</v>
      </c>
      <c r="O50" s="166">
        <v>24305</v>
      </c>
      <c r="P50" s="163">
        <v>1863630</v>
      </c>
      <c r="Q50" s="166">
        <v>32434</v>
      </c>
    </row>
    <row r="51" spans="1:17" ht="16.5" customHeight="1">
      <c r="A51" s="31"/>
      <c r="B51" s="32"/>
      <c r="C51" s="33" t="s">
        <v>62</v>
      </c>
      <c r="D51" s="33"/>
      <c r="E51" s="120">
        <v>3944885</v>
      </c>
      <c r="F51" s="120">
        <v>147638</v>
      </c>
      <c r="G51" s="120">
        <v>2688856</v>
      </c>
      <c r="H51" s="120">
        <v>22903</v>
      </c>
      <c r="I51" s="120">
        <v>1273531</v>
      </c>
      <c r="J51" s="120">
        <v>29589</v>
      </c>
      <c r="L51" s="163">
        <v>4352074</v>
      </c>
      <c r="M51" s="166">
        <v>150123</v>
      </c>
      <c r="N51" s="166">
        <v>2679485</v>
      </c>
      <c r="O51" s="166">
        <v>20623</v>
      </c>
      <c r="P51" s="163">
        <v>1221439</v>
      </c>
      <c r="Q51" s="166">
        <v>30483</v>
      </c>
    </row>
    <row r="52" spans="1:17" ht="16.5" customHeight="1">
      <c r="A52" s="31"/>
      <c r="B52" s="32"/>
      <c r="C52" s="33" t="s">
        <v>63</v>
      </c>
      <c r="D52" s="33"/>
      <c r="E52" s="120">
        <v>1735392</v>
      </c>
      <c r="F52" s="120">
        <v>66211</v>
      </c>
      <c r="G52" s="120">
        <v>2974860</v>
      </c>
      <c r="H52" s="120">
        <v>26194</v>
      </c>
      <c r="I52" s="120">
        <v>1175381</v>
      </c>
      <c r="J52" s="120">
        <v>26725</v>
      </c>
      <c r="L52" s="163">
        <v>1667694</v>
      </c>
      <c r="M52" s="166">
        <v>58784</v>
      </c>
      <c r="N52" s="166">
        <v>2999307</v>
      </c>
      <c r="O52" s="166">
        <v>23964</v>
      </c>
      <c r="P52" s="163">
        <v>1120448</v>
      </c>
      <c r="Q52" s="166">
        <v>26665</v>
      </c>
    </row>
    <row r="53" spans="1:17" ht="16.5" customHeight="1">
      <c r="A53" s="31"/>
      <c r="B53" s="32"/>
      <c r="C53" s="33" t="s">
        <v>64</v>
      </c>
      <c r="D53" s="33"/>
      <c r="E53" s="120">
        <v>2110297</v>
      </c>
      <c r="F53" s="120">
        <v>49924</v>
      </c>
      <c r="G53" s="120">
        <v>4315422</v>
      </c>
      <c r="H53" s="120">
        <v>24689</v>
      </c>
      <c r="I53" s="120">
        <v>1831687</v>
      </c>
      <c r="J53" s="120">
        <v>27787</v>
      </c>
      <c r="L53" s="163">
        <v>2153605</v>
      </c>
      <c r="M53" s="166">
        <v>47259</v>
      </c>
      <c r="N53" s="166">
        <v>4605814</v>
      </c>
      <c r="O53" s="166">
        <v>23811</v>
      </c>
      <c r="P53" s="163">
        <v>1773762</v>
      </c>
      <c r="Q53" s="166">
        <v>28646</v>
      </c>
    </row>
    <row r="54" spans="1:17" ht="16.5" customHeight="1">
      <c r="A54" s="36"/>
      <c r="B54" s="37"/>
      <c r="C54" s="38" t="s">
        <v>65</v>
      </c>
      <c r="D54" s="38"/>
      <c r="E54" s="122">
        <v>536252</v>
      </c>
      <c r="F54" s="122">
        <v>21399</v>
      </c>
      <c r="G54" s="122">
        <v>3221539</v>
      </c>
      <c r="H54" s="122">
        <v>25031</v>
      </c>
      <c r="I54" s="122">
        <v>1345389</v>
      </c>
      <c r="J54" s="122">
        <v>26272</v>
      </c>
      <c r="L54" s="164">
        <v>600048</v>
      </c>
      <c r="M54" s="169">
        <v>21860</v>
      </c>
      <c r="N54" s="169">
        <v>3022320</v>
      </c>
      <c r="O54" s="169">
        <v>21681</v>
      </c>
      <c r="P54" s="164">
        <v>1777300</v>
      </c>
      <c r="Q54" s="169">
        <v>40886</v>
      </c>
    </row>
    <row r="55" spans="1:17" ht="15.2" customHeight="1">
      <c r="C55" s="39" t="s">
        <v>66</v>
      </c>
    </row>
    <row r="68" s="30" customFormat="1" ht="13.5"/>
  </sheetData>
  <mergeCells count="9">
    <mergeCell ref="A6:D6"/>
    <mergeCell ref="P5:Q5"/>
    <mergeCell ref="L4:Q4"/>
    <mergeCell ref="I5:J5"/>
    <mergeCell ref="E4:J4"/>
    <mergeCell ref="L5:M5"/>
    <mergeCell ref="E5:F5"/>
    <mergeCell ref="N5:O5"/>
    <mergeCell ref="G5:H5"/>
  </mergeCells>
  <phoneticPr fontId="2"/>
  <pageMargins left="1.2204724409448819" right="0.23622047244094491" top="0.74803149606299213" bottom="0.74803149606299213" header="0.31496062992125984" footer="0.31496062992125984"/>
  <pageSetup paperSize="9" scale="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5"/>
  <sheetViews>
    <sheetView view="pageBreakPreview" zoomScaleNormal="100" zoomScaleSheetLayoutView="100" workbookViewId="0">
      <selection sqref="A1:F1"/>
    </sheetView>
  </sheetViews>
  <sheetFormatPr defaultRowHeight="12"/>
  <cols>
    <col min="1" max="1" width="2.5" style="39" customWidth="1"/>
    <col min="2" max="2" width="35.375" style="39" customWidth="1"/>
    <col min="3" max="6" width="10.625" style="39" customWidth="1"/>
    <col min="7" max="7" width="9" style="39"/>
    <col min="8" max="11" width="10.625" style="39" customWidth="1"/>
    <col min="12" max="252" width="9" style="39"/>
    <col min="253" max="253" width="2.5" style="39" customWidth="1"/>
    <col min="254" max="254" width="35.375" style="39" customWidth="1"/>
    <col min="255" max="255" width="12.125" style="39" customWidth="1"/>
    <col min="256" max="256" width="9.375" style="39" customWidth="1"/>
    <col min="257" max="257" width="12.125" style="39" customWidth="1"/>
    <col min="258" max="258" width="9.375" style="39" customWidth="1"/>
    <col min="259" max="259" width="11.625" style="39" customWidth="1"/>
    <col min="260" max="260" width="9.375" style="39" customWidth="1"/>
    <col min="261" max="261" width="12.125" style="39" customWidth="1"/>
    <col min="262" max="262" width="9.375" style="39" customWidth="1"/>
    <col min="263" max="263" width="12.125" style="39" customWidth="1"/>
    <col min="264" max="264" width="9.375" style="39" customWidth="1"/>
    <col min="265" max="265" width="12.25" style="39" bestFit="1" customWidth="1"/>
    <col min="266" max="266" width="9.375" style="39" customWidth="1"/>
    <col min="267" max="508" width="9" style="39"/>
    <col min="509" max="509" width="2.5" style="39" customWidth="1"/>
    <col min="510" max="510" width="35.375" style="39" customWidth="1"/>
    <col min="511" max="511" width="12.125" style="39" customWidth="1"/>
    <col min="512" max="512" width="9.375" style="39" customWidth="1"/>
    <col min="513" max="513" width="12.125" style="39" customWidth="1"/>
    <col min="514" max="514" width="9.375" style="39" customWidth="1"/>
    <col min="515" max="515" width="11.625" style="39" customWidth="1"/>
    <col min="516" max="516" width="9.375" style="39" customWidth="1"/>
    <col min="517" max="517" width="12.125" style="39" customWidth="1"/>
    <col min="518" max="518" width="9.375" style="39" customWidth="1"/>
    <col min="519" max="519" width="12.125" style="39" customWidth="1"/>
    <col min="520" max="520" width="9.375" style="39" customWidth="1"/>
    <col min="521" max="521" width="12.25" style="39" bestFit="1" customWidth="1"/>
    <col min="522" max="522" width="9.375" style="39" customWidth="1"/>
    <col min="523" max="764" width="9" style="39"/>
    <col min="765" max="765" width="2.5" style="39" customWidth="1"/>
    <col min="766" max="766" width="35.375" style="39" customWidth="1"/>
    <col min="767" max="767" width="12.125" style="39" customWidth="1"/>
    <col min="768" max="768" width="9.375" style="39" customWidth="1"/>
    <col min="769" max="769" width="12.125" style="39" customWidth="1"/>
    <col min="770" max="770" width="9.375" style="39" customWidth="1"/>
    <col min="771" max="771" width="11.625" style="39" customWidth="1"/>
    <col min="772" max="772" width="9.375" style="39" customWidth="1"/>
    <col min="773" max="773" width="12.125" style="39" customWidth="1"/>
    <col min="774" max="774" width="9.375" style="39" customWidth="1"/>
    <col min="775" max="775" width="12.125" style="39" customWidth="1"/>
    <col min="776" max="776" width="9.375" style="39" customWidth="1"/>
    <col min="777" max="777" width="12.25" style="39" bestFit="1" customWidth="1"/>
    <col min="778" max="778" width="9.375" style="39" customWidth="1"/>
    <col min="779" max="1020" width="9" style="39"/>
    <col min="1021" max="1021" width="2.5" style="39" customWidth="1"/>
    <col min="1022" max="1022" width="35.375" style="39" customWidth="1"/>
    <col min="1023" max="1023" width="12.125" style="39" customWidth="1"/>
    <col min="1024" max="1024" width="9.375" style="39" customWidth="1"/>
    <col min="1025" max="1025" width="12.125" style="39" customWidth="1"/>
    <col min="1026" max="1026" width="9.375" style="39" customWidth="1"/>
    <col min="1027" max="1027" width="11.625" style="39" customWidth="1"/>
    <col min="1028" max="1028" width="9.375" style="39" customWidth="1"/>
    <col min="1029" max="1029" width="12.125" style="39" customWidth="1"/>
    <col min="1030" max="1030" width="9.375" style="39" customWidth="1"/>
    <col min="1031" max="1031" width="12.125" style="39" customWidth="1"/>
    <col min="1032" max="1032" width="9.375" style="39" customWidth="1"/>
    <col min="1033" max="1033" width="12.25" style="39" bestFit="1" customWidth="1"/>
    <col min="1034" max="1034" width="9.375" style="39" customWidth="1"/>
    <col min="1035" max="1276" width="9" style="39"/>
    <col min="1277" max="1277" width="2.5" style="39" customWidth="1"/>
    <col min="1278" max="1278" width="35.375" style="39" customWidth="1"/>
    <col min="1279" max="1279" width="12.125" style="39" customWidth="1"/>
    <col min="1280" max="1280" width="9.375" style="39" customWidth="1"/>
    <col min="1281" max="1281" width="12.125" style="39" customWidth="1"/>
    <col min="1282" max="1282" width="9.375" style="39" customWidth="1"/>
    <col min="1283" max="1283" width="11.625" style="39" customWidth="1"/>
    <col min="1284" max="1284" width="9.375" style="39" customWidth="1"/>
    <col min="1285" max="1285" width="12.125" style="39" customWidth="1"/>
    <col min="1286" max="1286" width="9.375" style="39" customWidth="1"/>
    <col min="1287" max="1287" width="12.125" style="39" customWidth="1"/>
    <col min="1288" max="1288" width="9.375" style="39" customWidth="1"/>
    <col min="1289" max="1289" width="12.25" style="39" bestFit="1" customWidth="1"/>
    <col min="1290" max="1290" width="9.375" style="39" customWidth="1"/>
    <col min="1291" max="1532" width="9" style="39"/>
    <col min="1533" max="1533" width="2.5" style="39" customWidth="1"/>
    <col min="1534" max="1534" width="35.375" style="39" customWidth="1"/>
    <col min="1535" max="1535" width="12.125" style="39" customWidth="1"/>
    <col min="1536" max="1536" width="9.375" style="39" customWidth="1"/>
    <col min="1537" max="1537" width="12.125" style="39" customWidth="1"/>
    <col min="1538" max="1538" width="9.375" style="39" customWidth="1"/>
    <col min="1539" max="1539" width="11.625" style="39" customWidth="1"/>
    <col min="1540" max="1540" width="9.375" style="39" customWidth="1"/>
    <col min="1541" max="1541" width="12.125" style="39" customWidth="1"/>
    <col min="1542" max="1542" width="9.375" style="39" customWidth="1"/>
    <col min="1543" max="1543" width="12.125" style="39" customWidth="1"/>
    <col min="1544" max="1544" width="9.375" style="39" customWidth="1"/>
    <col min="1545" max="1545" width="12.25" style="39" bestFit="1" customWidth="1"/>
    <col min="1546" max="1546" width="9.375" style="39" customWidth="1"/>
    <col min="1547" max="1788" width="9" style="39"/>
    <col min="1789" max="1789" width="2.5" style="39" customWidth="1"/>
    <col min="1790" max="1790" width="35.375" style="39" customWidth="1"/>
    <col min="1791" max="1791" width="12.125" style="39" customWidth="1"/>
    <col min="1792" max="1792" width="9.375" style="39" customWidth="1"/>
    <col min="1793" max="1793" width="12.125" style="39" customWidth="1"/>
    <col min="1794" max="1794" width="9.375" style="39" customWidth="1"/>
    <col min="1795" max="1795" width="11.625" style="39" customWidth="1"/>
    <col min="1796" max="1796" width="9.375" style="39" customWidth="1"/>
    <col min="1797" max="1797" width="12.125" style="39" customWidth="1"/>
    <col min="1798" max="1798" width="9.375" style="39" customWidth="1"/>
    <col min="1799" max="1799" width="12.125" style="39" customWidth="1"/>
    <col min="1800" max="1800" width="9.375" style="39" customWidth="1"/>
    <col min="1801" max="1801" width="12.25" style="39" bestFit="1" customWidth="1"/>
    <col min="1802" max="1802" width="9.375" style="39" customWidth="1"/>
    <col min="1803" max="2044" width="9" style="39"/>
    <col min="2045" max="2045" width="2.5" style="39" customWidth="1"/>
    <col min="2046" max="2046" width="35.375" style="39" customWidth="1"/>
    <col min="2047" max="2047" width="12.125" style="39" customWidth="1"/>
    <col min="2048" max="2048" width="9.375" style="39" customWidth="1"/>
    <col min="2049" max="2049" width="12.125" style="39" customWidth="1"/>
    <col min="2050" max="2050" width="9.375" style="39" customWidth="1"/>
    <col min="2051" max="2051" width="11.625" style="39" customWidth="1"/>
    <col min="2052" max="2052" width="9.375" style="39" customWidth="1"/>
    <col min="2053" max="2053" width="12.125" style="39" customWidth="1"/>
    <col min="2054" max="2054" width="9.375" style="39" customWidth="1"/>
    <col min="2055" max="2055" width="12.125" style="39" customWidth="1"/>
    <col min="2056" max="2056" width="9.375" style="39" customWidth="1"/>
    <col min="2057" max="2057" width="12.25" style="39" bestFit="1" customWidth="1"/>
    <col min="2058" max="2058" width="9.375" style="39" customWidth="1"/>
    <col min="2059" max="2300" width="9" style="39"/>
    <col min="2301" max="2301" width="2.5" style="39" customWidth="1"/>
    <col min="2302" max="2302" width="35.375" style="39" customWidth="1"/>
    <col min="2303" max="2303" width="12.125" style="39" customWidth="1"/>
    <col min="2304" max="2304" width="9.375" style="39" customWidth="1"/>
    <col min="2305" max="2305" width="12.125" style="39" customWidth="1"/>
    <col min="2306" max="2306" width="9.375" style="39" customWidth="1"/>
    <col min="2307" max="2307" width="11.625" style="39" customWidth="1"/>
    <col min="2308" max="2308" width="9.375" style="39" customWidth="1"/>
    <col min="2309" max="2309" width="12.125" style="39" customWidth="1"/>
    <col min="2310" max="2310" width="9.375" style="39" customWidth="1"/>
    <col min="2311" max="2311" width="12.125" style="39" customWidth="1"/>
    <col min="2312" max="2312" width="9.375" style="39" customWidth="1"/>
    <col min="2313" max="2313" width="12.25" style="39" bestFit="1" customWidth="1"/>
    <col min="2314" max="2314" width="9.375" style="39" customWidth="1"/>
    <col min="2315" max="2556" width="9" style="39"/>
    <col min="2557" max="2557" width="2.5" style="39" customWidth="1"/>
    <col min="2558" max="2558" width="35.375" style="39" customWidth="1"/>
    <col min="2559" max="2559" width="12.125" style="39" customWidth="1"/>
    <col min="2560" max="2560" width="9.375" style="39" customWidth="1"/>
    <col min="2561" max="2561" width="12.125" style="39" customWidth="1"/>
    <col min="2562" max="2562" width="9.375" style="39" customWidth="1"/>
    <col min="2563" max="2563" width="11.625" style="39" customWidth="1"/>
    <col min="2564" max="2564" width="9.375" style="39" customWidth="1"/>
    <col min="2565" max="2565" width="12.125" style="39" customWidth="1"/>
    <col min="2566" max="2566" width="9.375" style="39" customWidth="1"/>
    <col min="2567" max="2567" width="12.125" style="39" customWidth="1"/>
    <col min="2568" max="2568" width="9.375" style="39" customWidth="1"/>
    <col min="2569" max="2569" width="12.25" style="39" bestFit="1" customWidth="1"/>
    <col min="2570" max="2570" width="9.375" style="39" customWidth="1"/>
    <col min="2571" max="2812" width="9" style="39"/>
    <col min="2813" max="2813" width="2.5" style="39" customWidth="1"/>
    <col min="2814" max="2814" width="35.375" style="39" customWidth="1"/>
    <col min="2815" max="2815" width="12.125" style="39" customWidth="1"/>
    <col min="2816" max="2816" width="9.375" style="39" customWidth="1"/>
    <col min="2817" max="2817" width="12.125" style="39" customWidth="1"/>
    <col min="2818" max="2818" width="9.375" style="39" customWidth="1"/>
    <col min="2819" max="2819" width="11.625" style="39" customWidth="1"/>
    <col min="2820" max="2820" width="9.375" style="39" customWidth="1"/>
    <col min="2821" max="2821" width="12.125" style="39" customWidth="1"/>
    <col min="2822" max="2822" width="9.375" style="39" customWidth="1"/>
    <col min="2823" max="2823" width="12.125" style="39" customWidth="1"/>
    <col min="2824" max="2824" width="9.375" style="39" customWidth="1"/>
    <col min="2825" max="2825" width="12.25" style="39" bestFit="1" customWidth="1"/>
    <col min="2826" max="2826" width="9.375" style="39" customWidth="1"/>
    <col min="2827" max="3068" width="9" style="39"/>
    <col min="3069" max="3069" width="2.5" style="39" customWidth="1"/>
    <col min="3070" max="3070" width="35.375" style="39" customWidth="1"/>
    <col min="3071" max="3071" width="12.125" style="39" customWidth="1"/>
    <col min="3072" max="3072" width="9.375" style="39" customWidth="1"/>
    <col min="3073" max="3073" width="12.125" style="39" customWidth="1"/>
    <col min="3074" max="3074" width="9.375" style="39" customWidth="1"/>
    <col min="3075" max="3075" width="11.625" style="39" customWidth="1"/>
    <col min="3076" max="3076" width="9.375" style="39" customWidth="1"/>
    <col min="3077" max="3077" width="12.125" style="39" customWidth="1"/>
    <col min="3078" max="3078" width="9.375" style="39" customWidth="1"/>
    <col min="3079" max="3079" width="12.125" style="39" customWidth="1"/>
    <col min="3080" max="3080" width="9.375" style="39" customWidth="1"/>
    <col min="3081" max="3081" width="12.25" style="39" bestFit="1" customWidth="1"/>
    <col min="3082" max="3082" width="9.375" style="39" customWidth="1"/>
    <col min="3083" max="3324" width="9" style="39"/>
    <col min="3325" max="3325" width="2.5" style="39" customWidth="1"/>
    <col min="3326" max="3326" width="35.375" style="39" customWidth="1"/>
    <col min="3327" max="3327" width="12.125" style="39" customWidth="1"/>
    <col min="3328" max="3328" width="9.375" style="39" customWidth="1"/>
    <col min="3329" max="3329" width="12.125" style="39" customWidth="1"/>
    <col min="3330" max="3330" width="9.375" style="39" customWidth="1"/>
    <col min="3331" max="3331" width="11.625" style="39" customWidth="1"/>
    <col min="3332" max="3332" width="9.375" style="39" customWidth="1"/>
    <col min="3333" max="3333" width="12.125" style="39" customWidth="1"/>
    <col min="3334" max="3334" width="9.375" style="39" customWidth="1"/>
    <col min="3335" max="3335" width="12.125" style="39" customWidth="1"/>
    <col min="3336" max="3336" width="9.375" style="39" customWidth="1"/>
    <col min="3337" max="3337" width="12.25" style="39" bestFit="1" customWidth="1"/>
    <col min="3338" max="3338" width="9.375" style="39" customWidth="1"/>
    <col min="3339" max="3580" width="9" style="39"/>
    <col min="3581" max="3581" width="2.5" style="39" customWidth="1"/>
    <col min="3582" max="3582" width="35.375" style="39" customWidth="1"/>
    <col min="3583" max="3583" width="12.125" style="39" customWidth="1"/>
    <col min="3584" max="3584" width="9.375" style="39" customWidth="1"/>
    <col min="3585" max="3585" width="12.125" style="39" customWidth="1"/>
    <col min="3586" max="3586" width="9.375" style="39" customWidth="1"/>
    <col min="3587" max="3587" width="11.625" style="39" customWidth="1"/>
    <col min="3588" max="3588" width="9.375" style="39" customWidth="1"/>
    <col min="3589" max="3589" width="12.125" style="39" customWidth="1"/>
    <col min="3590" max="3590" width="9.375" style="39" customWidth="1"/>
    <col min="3591" max="3591" width="12.125" style="39" customWidth="1"/>
    <col min="3592" max="3592" width="9.375" style="39" customWidth="1"/>
    <col min="3593" max="3593" width="12.25" style="39" bestFit="1" customWidth="1"/>
    <col min="3594" max="3594" width="9.375" style="39" customWidth="1"/>
    <col min="3595" max="3836" width="9" style="39"/>
    <col min="3837" max="3837" width="2.5" style="39" customWidth="1"/>
    <col min="3838" max="3838" width="35.375" style="39" customWidth="1"/>
    <col min="3839" max="3839" width="12.125" style="39" customWidth="1"/>
    <col min="3840" max="3840" width="9.375" style="39" customWidth="1"/>
    <col min="3841" max="3841" width="12.125" style="39" customWidth="1"/>
    <col min="3842" max="3842" width="9.375" style="39" customWidth="1"/>
    <col min="3843" max="3843" width="11.625" style="39" customWidth="1"/>
    <col min="3844" max="3844" width="9.375" style="39" customWidth="1"/>
    <col min="3845" max="3845" width="12.125" style="39" customWidth="1"/>
    <col min="3846" max="3846" width="9.375" style="39" customWidth="1"/>
    <col min="3847" max="3847" width="12.125" style="39" customWidth="1"/>
    <col min="3848" max="3848" width="9.375" style="39" customWidth="1"/>
    <col min="3849" max="3849" width="12.25" style="39" bestFit="1" customWidth="1"/>
    <col min="3850" max="3850" width="9.375" style="39" customWidth="1"/>
    <col min="3851" max="4092" width="9" style="39"/>
    <col min="4093" max="4093" width="2.5" style="39" customWidth="1"/>
    <col min="4094" max="4094" width="35.375" style="39" customWidth="1"/>
    <col min="4095" max="4095" width="12.125" style="39" customWidth="1"/>
    <col min="4096" max="4096" width="9.375" style="39" customWidth="1"/>
    <col min="4097" max="4097" width="12.125" style="39" customWidth="1"/>
    <col min="4098" max="4098" width="9.375" style="39" customWidth="1"/>
    <col min="4099" max="4099" width="11.625" style="39" customWidth="1"/>
    <col min="4100" max="4100" width="9.375" style="39" customWidth="1"/>
    <col min="4101" max="4101" width="12.125" style="39" customWidth="1"/>
    <col min="4102" max="4102" width="9.375" style="39" customWidth="1"/>
    <col min="4103" max="4103" width="12.125" style="39" customWidth="1"/>
    <col min="4104" max="4104" width="9.375" style="39" customWidth="1"/>
    <col min="4105" max="4105" width="12.25" style="39" bestFit="1" customWidth="1"/>
    <col min="4106" max="4106" width="9.375" style="39" customWidth="1"/>
    <col min="4107" max="4348" width="9" style="39"/>
    <col min="4349" max="4349" width="2.5" style="39" customWidth="1"/>
    <col min="4350" max="4350" width="35.375" style="39" customWidth="1"/>
    <col min="4351" max="4351" width="12.125" style="39" customWidth="1"/>
    <col min="4352" max="4352" width="9.375" style="39" customWidth="1"/>
    <col min="4353" max="4353" width="12.125" style="39" customWidth="1"/>
    <col min="4354" max="4354" width="9.375" style="39" customWidth="1"/>
    <col min="4355" max="4355" width="11.625" style="39" customWidth="1"/>
    <col min="4356" max="4356" width="9.375" style="39" customWidth="1"/>
    <col min="4357" max="4357" width="12.125" style="39" customWidth="1"/>
    <col min="4358" max="4358" width="9.375" style="39" customWidth="1"/>
    <col min="4359" max="4359" width="12.125" style="39" customWidth="1"/>
    <col min="4360" max="4360" width="9.375" style="39" customWidth="1"/>
    <col min="4361" max="4361" width="12.25" style="39" bestFit="1" customWidth="1"/>
    <col min="4362" max="4362" width="9.375" style="39" customWidth="1"/>
    <col min="4363" max="4604" width="9" style="39"/>
    <col min="4605" max="4605" width="2.5" style="39" customWidth="1"/>
    <col min="4606" max="4606" width="35.375" style="39" customWidth="1"/>
    <col min="4607" max="4607" width="12.125" style="39" customWidth="1"/>
    <col min="4608" max="4608" width="9.375" style="39" customWidth="1"/>
    <col min="4609" max="4609" width="12.125" style="39" customWidth="1"/>
    <col min="4610" max="4610" width="9.375" style="39" customWidth="1"/>
    <col min="4611" max="4611" width="11.625" style="39" customWidth="1"/>
    <col min="4612" max="4612" width="9.375" style="39" customWidth="1"/>
    <col min="4613" max="4613" width="12.125" style="39" customWidth="1"/>
    <col min="4614" max="4614" width="9.375" style="39" customWidth="1"/>
    <col min="4615" max="4615" width="12.125" style="39" customWidth="1"/>
    <col min="4616" max="4616" width="9.375" style="39" customWidth="1"/>
    <col min="4617" max="4617" width="12.25" style="39" bestFit="1" customWidth="1"/>
    <col min="4618" max="4618" width="9.375" style="39" customWidth="1"/>
    <col min="4619" max="4860" width="9" style="39"/>
    <col min="4861" max="4861" width="2.5" style="39" customWidth="1"/>
    <col min="4862" max="4862" width="35.375" style="39" customWidth="1"/>
    <col min="4863" max="4863" width="12.125" style="39" customWidth="1"/>
    <col min="4864" max="4864" width="9.375" style="39" customWidth="1"/>
    <col min="4865" max="4865" width="12.125" style="39" customWidth="1"/>
    <col min="4866" max="4866" width="9.375" style="39" customWidth="1"/>
    <col min="4867" max="4867" width="11.625" style="39" customWidth="1"/>
    <col min="4868" max="4868" width="9.375" style="39" customWidth="1"/>
    <col min="4869" max="4869" width="12.125" style="39" customWidth="1"/>
    <col min="4870" max="4870" width="9.375" style="39" customWidth="1"/>
    <col min="4871" max="4871" width="12.125" style="39" customWidth="1"/>
    <col min="4872" max="4872" width="9.375" style="39" customWidth="1"/>
    <col min="4873" max="4873" width="12.25" style="39" bestFit="1" customWidth="1"/>
    <col min="4874" max="4874" width="9.375" style="39" customWidth="1"/>
    <col min="4875" max="5116" width="9" style="39"/>
    <col min="5117" max="5117" width="2.5" style="39" customWidth="1"/>
    <col min="5118" max="5118" width="35.375" style="39" customWidth="1"/>
    <col min="5119" max="5119" width="12.125" style="39" customWidth="1"/>
    <col min="5120" max="5120" width="9.375" style="39" customWidth="1"/>
    <col min="5121" max="5121" width="12.125" style="39" customWidth="1"/>
    <col min="5122" max="5122" width="9.375" style="39" customWidth="1"/>
    <col min="5123" max="5123" width="11.625" style="39" customWidth="1"/>
    <col min="5124" max="5124" width="9.375" style="39" customWidth="1"/>
    <col min="5125" max="5125" width="12.125" style="39" customWidth="1"/>
    <col min="5126" max="5126" width="9.375" style="39" customWidth="1"/>
    <col min="5127" max="5127" width="12.125" style="39" customWidth="1"/>
    <col min="5128" max="5128" width="9.375" style="39" customWidth="1"/>
    <col min="5129" max="5129" width="12.25" style="39" bestFit="1" customWidth="1"/>
    <col min="5130" max="5130" width="9.375" style="39" customWidth="1"/>
    <col min="5131" max="5372" width="9" style="39"/>
    <col min="5373" max="5373" width="2.5" style="39" customWidth="1"/>
    <col min="5374" max="5374" width="35.375" style="39" customWidth="1"/>
    <col min="5375" max="5375" width="12.125" style="39" customWidth="1"/>
    <col min="5376" max="5376" width="9.375" style="39" customWidth="1"/>
    <col min="5377" max="5377" width="12.125" style="39" customWidth="1"/>
    <col min="5378" max="5378" width="9.375" style="39" customWidth="1"/>
    <col min="5379" max="5379" width="11.625" style="39" customWidth="1"/>
    <col min="5380" max="5380" width="9.375" style="39" customWidth="1"/>
    <col min="5381" max="5381" width="12.125" style="39" customWidth="1"/>
    <col min="5382" max="5382" width="9.375" style="39" customWidth="1"/>
    <col min="5383" max="5383" width="12.125" style="39" customWidth="1"/>
    <col min="5384" max="5384" width="9.375" style="39" customWidth="1"/>
    <col min="5385" max="5385" width="12.25" style="39" bestFit="1" customWidth="1"/>
    <col min="5386" max="5386" width="9.375" style="39" customWidth="1"/>
    <col min="5387" max="5628" width="9" style="39"/>
    <col min="5629" max="5629" width="2.5" style="39" customWidth="1"/>
    <col min="5630" max="5630" width="35.375" style="39" customWidth="1"/>
    <col min="5631" max="5631" width="12.125" style="39" customWidth="1"/>
    <col min="5632" max="5632" width="9.375" style="39" customWidth="1"/>
    <col min="5633" max="5633" width="12.125" style="39" customWidth="1"/>
    <col min="5634" max="5634" width="9.375" style="39" customWidth="1"/>
    <col min="5635" max="5635" width="11.625" style="39" customWidth="1"/>
    <col min="5636" max="5636" width="9.375" style="39" customWidth="1"/>
    <col min="5637" max="5637" width="12.125" style="39" customWidth="1"/>
    <col min="5638" max="5638" width="9.375" style="39" customWidth="1"/>
    <col min="5639" max="5639" width="12.125" style="39" customWidth="1"/>
    <col min="5640" max="5640" width="9.375" style="39" customWidth="1"/>
    <col min="5641" max="5641" width="12.25" style="39" bestFit="1" customWidth="1"/>
    <col min="5642" max="5642" width="9.375" style="39" customWidth="1"/>
    <col min="5643" max="5884" width="9" style="39"/>
    <col min="5885" max="5885" width="2.5" style="39" customWidth="1"/>
    <col min="5886" max="5886" width="35.375" style="39" customWidth="1"/>
    <col min="5887" max="5887" width="12.125" style="39" customWidth="1"/>
    <col min="5888" max="5888" width="9.375" style="39" customWidth="1"/>
    <col min="5889" max="5889" width="12.125" style="39" customWidth="1"/>
    <col min="5890" max="5890" width="9.375" style="39" customWidth="1"/>
    <col min="5891" max="5891" width="11.625" style="39" customWidth="1"/>
    <col min="5892" max="5892" width="9.375" style="39" customWidth="1"/>
    <col min="5893" max="5893" width="12.125" style="39" customWidth="1"/>
    <col min="5894" max="5894" width="9.375" style="39" customWidth="1"/>
    <col min="5895" max="5895" width="12.125" style="39" customWidth="1"/>
    <col min="5896" max="5896" width="9.375" style="39" customWidth="1"/>
    <col min="5897" max="5897" width="12.25" style="39" bestFit="1" customWidth="1"/>
    <col min="5898" max="5898" width="9.375" style="39" customWidth="1"/>
    <col min="5899" max="6140" width="9" style="39"/>
    <col min="6141" max="6141" width="2.5" style="39" customWidth="1"/>
    <col min="6142" max="6142" width="35.375" style="39" customWidth="1"/>
    <col min="6143" max="6143" width="12.125" style="39" customWidth="1"/>
    <col min="6144" max="6144" width="9.375" style="39" customWidth="1"/>
    <col min="6145" max="6145" width="12.125" style="39" customWidth="1"/>
    <col min="6146" max="6146" width="9.375" style="39" customWidth="1"/>
    <col min="6147" max="6147" width="11.625" style="39" customWidth="1"/>
    <col min="6148" max="6148" width="9.375" style="39" customWidth="1"/>
    <col min="6149" max="6149" width="12.125" style="39" customWidth="1"/>
    <col min="6150" max="6150" width="9.375" style="39" customWidth="1"/>
    <col min="6151" max="6151" width="12.125" style="39" customWidth="1"/>
    <col min="6152" max="6152" width="9.375" style="39" customWidth="1"/>
    <col min="6153" max="6153" width="12.25" style="39" bestFit="1" customWidth="1"/>
    <col min="6154" max="6154" width="9.375" style="39" customWidth="1"/>
    <col min="6155" max="6396" width="9" style="39"/>
    <col min="6397" max="6397" width="2.5" style="39" customWidth="1"/>
    <col min="6398" max="6398" width="35.375" style="39" customWidth="1"/>
    <col min="6399" max="6399" width="12.125" style="39" customWidth="1"/>
    <col min="6400" max="6400" width="9.375" style="39" customWidth="1"/>
    <col min="6401" max="6401" width="12.125" style="39" customWidth="1"/>
    <col min="6402" max="6402" width="9.375" style="39" customWidth="1"/>
    <col min="6403" max="6403" width="11.625" style="39" customWidth="1"/>
    <col min="6404" max="6404" width="9.375" style="39" customWidth="1"/>
    <col min="6405" max="6405" width="12.125" style="39" customWidth="1"/>
    <col min="6406" max="6406" width="9.375" style="39" customWidth="1"/>
    <col min="6407" max="6407" width="12.125" style="39" customWidth="1"/>
    <col min="6408" max="6408" width="9.375" style="39" customWidth="1"/>
    <col min="6409" max="6409" width="12.25" style="39" bestFit="1" customWidth="1"/>
    <col min="6410" max="6410" width="9.375" style="39" customWidth="1"/>
    <col min="6411" max="6652" width="9" style="39"/>
    <col min="6653" max="6653" width="2.5" style="39" customWidth="1"/>
    <col min="6654" max="6654" width="35.375" style="39" customWidth="1"/>
    <col min="6655" max="6655" width="12.125" style="39" customWidth="1"/>
    <col min="6656" max="6656" width="9.375" style="39" customWidth="1"/>
    <col min="6657" max="6657" width="12.125" style="39" customWidth="1"/>
    <col min="6658" max="6658" width="9.375" style="39" customWidth="1"/>
    <col min="6659" max="6659" width="11.625" style="39" customWidth="1"/>
    <col min="6660" max="6660" width="9.375" style="39" customWidth="1"/>
    <col min="6661" max="6661" width="12.125" style="39" customWidth="1"/>
    <col min="6662" max="6662" width="9.375" style="39" customWidth="1"/>
    <col min="6663" max="6663" width="12.125" style="39" customWidth="1"/>
    <col min="6664" max="6664" width="9.375" style="39" customWidth="1"/>
    <col min="6665" max="6665" width="12.25" style="39" bestFit="1" customWidth="1"/>
    <col min="6666" max="6666" width="9.375" style="39" customWidth="1"/>
    <col min="6667" max="6908" width="9" style="39"/>
    <col min="6909" max="6909" width="2.5" style="39" customWidth="1"/>
    <col min="6910" max="6910" width="35.375" style="39" customWidth="1"/>
    <col min="6911" max="6911" width="12.125" style="39" customWidth="1"/>
    <col min="6912" max="6912" width="9.375" style="39" customWidth="1"/>
    <col min="6913" max="6913" width="12.125" style="39" customWidth="1"/>
    <col min="6914" max="6914" width="9.375" style="39" customWidth="1"/>
    <col min="6915" max="6915" width="11.625" style="39" customWidth="1"/>
    <col min="6916" max="6916" width="9.375" style="39" customWidth="1"/>
    <col min="6917" max="6917" width="12.125" style="39" customWidth="1"/>
    <col min="6918" max="6918" width="9.375" style="39" customWidth="1"/>
    <col min="6919" max="6919" width="12.125" style="39" customWidth="1"/>
    <col min="6920" max="6920" width="9.375" style="39" customWidth="1"/>
    <col min="6921" max="6921" width="12.25" style="39" bestFit="1" customWidth="1"/>
    <col min="6922" max="6922" width="9.375" style="39" customWidth="1"/>
    <col min="6923" max="7164" width="9" style="39"/>
    <col min="7165" max="7165" width="2.5" style="39" customWidth="1"/>
    <col min="7166" max="7166" width="35.375" style="39" customWidth="1"/>
    <col min="7167" max="7167" width="12.125" style="39" customWidth="1"/>
    <col min="7168" max="7168" width="9.375" style="39" customWidth="1"/>
    <col min="7169" max="7169" width="12.125" style="39" customWidth="1"/>
    <col min="7170" max="7170" width="9.375" style="39" customWidth="1"/>
    <col min="7171" max="7171" width="11.625" style="39" customWidth="1"/>
    <col min="7172" max="7172" width="9.375" style="39" customWidth="1"/>
    <col min="7173" max="7173" width="12.125" style="39" customWidth="1"/>
    <col min="7174" max="7174" width="9.375" style="39" customWidth="1"/>
    <col min="7175" max="7175" width="12.125" style="39" customWidth="1"/>
    <col min="7176" max="7176" width="9.375" style="39" customWidth="1"/>
    <col min="7177" max="7177" width="12.25" style="39" bestFit="1" customWidth="1"/>
    <col min="7178" max="7178" width="9.375" style="39" customWidth="1"/>
    <col min="7179" max="7420" width="9" style="39"/>
    <col min="7421" max="7421" width="2.5" style="39" customWidth="1"/>
    <col min="7422" max="7422" width="35.375" style="39" customWidth="1"/>
    <col min="7423" max="7423" width="12.125" style="39" customWidth="1"/>
    <col min="7424" max="7424" width="9.375" style="39" customWidth="1"/>
    <col min="7425" max="7425" width="12.125" style="39" customWidth="1"/>
    <col min="7426" max="7426" width="9.375" style="39" customWidth="1"/>
    <col min="7427" max="7427" width="11.625" style="39" customWidth="1"/>
    <col min="7428" max="7428" width="9.375" style="39" customWidth="1"/>
    <col min="7429" max="7429" width="12.125" style="39" customWidth="1"/>
    <col min="7430" max="7430" width="9.375" style="39" customWidth="1"/>
    <col min="7431" max="7431" width="12.125" style="39" customWidth="1"/>
    <col min="7432" max="7432" width="9.375" style="39" customWidth="1"/>
    <col min="7433" max="7433" width="12.25" style="39" bestFit="1" customWidth="1"/>
    <col min="7434" max="7434" width="9.375" style="39" customWidth="1"/>
    <col min="7435" max="7676" width="9" style="39"/>
    <col min="7677" max="7677" width="2.5" style="39" customWidth="1"/>
    <col min="7678" max="7678" width="35.375" style="39" customWidth="1"/>
    <col min="7679" max="7679" width="12.125" style="39" customWidth="1"/>
    <col min="7680" max="7680" width="9.375" style="39" customWidth="1"/>
    <col min="7681" max="7681" width="12.125" style="39" customWidth="1"/>
    <col min="7682" max="7682" width="9.375" style="39" customWidth="1"/>
    <col min="7683" max="7683" width="11.625" style="39" customWidth="1"/>
    <col min="7684" max="7684" width="9.375" style="39" customWidth="1"/>
    <col min="7685" max="7685" width="12.125" style="39" customWidth="1"/>
    <col min="7686" max="7686" width="9.375" style="39" customWidth="1"/>
    <col min="7687" max="7687" width="12.125" style="39" customWidth="1"/>
    <col min="7688" max="7688" width="9.375" style="39" customWidth="1"/>
    <col min="7689" max="7689" width="12.25" style="39" bestFit="1" customWidth="1"/>
    <col min="7690" max="7690" width="9.375" style="39" customWidth="1"/>
    <col min="7691" max="7932" width="9" style="39"/>
    <col min="7933" max="7933" width="2.5" style="39" customWidth="1"/>
    <col min="7934" max="7934" width="35.375" style="39" customWidth="1"/>
    <col min="7935" max="7935" width="12.125" style="39" customWidth="1"/>
    <col min="7936" max="7936" width="9.375" style="39" customWidth="1"/>
    <col min="7937" max="7937" width="12.125" style="39" customWidth="1"/>
    <col min="7938" max="7938" width="9.375" style="39" customWidth="1"/>
    <col min="7939" max="7939" width="11.625" style="39" customWidth="1"/>
    <col min="7940" max="7940" width="9.375" style="39" customWidth="1"/>
    <col min="7941" max="7941" width="12.125" style="39" customWidth="1"/>
    <col min="7942" max="7942" width="9.375" style="39" customWidth="1"/>
    <col min="7943" max="7943" width="12.125" style="39" customWidth="1"/>
    <col min="7944" max="7944" width="9.375" style="39" customWidth="1"/>
    <col min="7945" max="7945" width="12.25" style="39" bestFit="1" customWidth="1"/>
    <col min="7946" max="7946" width="9.375" style="39" customWidth="1"/>
    <col min="7947" max="8188" width="9" style="39"/>
    <col min="8189" max="8189" width="2.5" style="39" customWidth="1"/>
    <col min="8190" max="8190" width="35.375" style="39" customWidth="1"/>
    <col min="8191" max="8191" width="12.125" style="39" customWidth="1"/>
    <col min="8192" max="8192" width="9.375" style="39" customWidth="1"/>
    <col min="8193" max="8193" width="12.125" style="39" customWidth="1"/>
    <col min="8194" max="8194" width="9.375" style="39" customWidth="1"/>
    <col min="8195" max="8195" width="11.625" style="39" customWidth="1"/>
    <col min="8196" max="8196" width="9.375" style="39" customWidth="1"/>
    <col min="8197" max="8197" width="12.125" style="39" customWidth="1"/>
    <col min="8198" max="8198" width="9.375" style="39" customWidth="1"/>
    <col min="8199" max="8199" width="12.125" style="39" customWidth="1"/>
    <col min="8200" max="8200" width="9.375" style="39" customWidth="1"/>
    <col min="8201" max="8201" width="12.25" style="39" bestFit="1" customWidth="1"/>
    <col min="8202" max="8202" width="9.375" style="39" customWidth="1"/>
    <col min="8203" max="8444" width="9" style="39"/>
    <col min="8445" max="8445" width="2.5" style="39" customWidth="1"/>
    <col min="8446" max="8446" width="35.375" style="39" customWidth="1"/>
    <col min="8447" max="8447" width="12.125" style="39" customWidth="1"/>
    <col min="8448" max="8448" width="9.375" style="39" customWidth="1"/>
    <col min="8449" max="8449" width="12.125" style="39" customWidth="1"/>
    <col min="8450" max="8450" width="9.375" style="39" customWidth="1"/>
    <col min="8451" max="8451" width="11.625" style="39" customWidth="1"/>
    <col min="8452" max="8452" width="9.375" style="39" customWidth="1"/>
    <col min="8453" max="8453" width="12.125" style="39" customWidth="1"/>
    <col min="8454" max="8454" width="9.375" style="39" customWidth="1"/>
    <col min="8455" max="8455" width="12.125" style="39" customWidth="1"/>
    <col min="8456" max="8456" width="9.375" style="39" customWidth="1"/>
    <col min="8457" max="8457" width="12.25" style="39" bestFit="1" customWidth="1"/>
    <col min="8458" max="8458" width="9.375" style="39" customWidth="1"/>
    <col min="8459" max="8700" width="9" style="39"/>
    <col min="8701" max="8701" width="2.5" style="39" customWidth="1"/>
    <col min="8702" max="8702" width="35.375" style="39" customWidth="1"/>
    <col min="8703" max="8703" width="12.125" style="39" customWidth="1"/>
    <col min="8704" max="8704" width="9.375" style="39" customWidth="1"/>
    <col min="8705" max="8705" width="12.125" style="39" customWidth="1"/>
    <col min="8706" max="8706" width="9.375" style="39" customWidth="1"/>
    <col min="8707" max="8707" width="11.625" style="39" customWidth="1"/>
    <col min="8708" max="8708" width="9.375" style="39" customWidth="1"/>
    <col min="8709" max="8709" width="12.125" style="39" customWidth="1"/>
    <col min="8710" max="8710" width="9.375" style="39" customWidth="1"/>
    <col min="8711" max="8711" width="12.125" style="39" customWidth="1"/>
    <col min="8712" max="8712" width="9.375" style="39" customWidth="1"/>
    <col min="8713" max="8713" width="12.25" style="39" bestFit="1" customWidth="1"/>
    <col min="8714" max="8714" width="9.375" style="39" customWidth="1"/>
    <col min="8715" max="8956" width="9" style="39"/>
    <col min="8957" max="8957" width="2.5" style="39" customWidth="1"/>
    <col min="8958" max="8958" width="35.375" style="39" customWidth="1"/>
    <col min="8959" max="8959" width="12.125" style="39" customWidth="1"/>
    <col min="8960" max="8960" width="9.375" style="39" customWidth="1"/>
    <col min="8961" max="8961" width="12.125" style="39" customWidth="1"/>
    <col min="8962" max="8962" width="9.375" style="39" customWidth="1"/>
    <col min="8963" max="8963" width="11.625" style="39" customWidth="1"/>
    <col min="8964" max="8964" width="9.375" style="39" customWidth="1"/>
    <col min="8965" max="8965" width="12.125" style="39" customWidth="1"/>
    <col min="8966" max="8966" width="9.375" style="39" customWidth="1"/>
    <col min="8967" max="8967" width="12.125" style="39" customWidth="1"/>
    <col min="8968" max="8968" width="9.375" style="39" customWidth="1"/>
    <col min="8969" max="8969" width="12.25" style="39" bestFit="1" customWidth="1"/>
    <col min="8970" max="8970" width="9.375" style="39" customWidth="1"/>
    <col min="8971" max="9212" width="9" style="39"/>
    <col min="9213" max="9213" width="2.5" style="39" customWidth="1"/>
    <col min="9214" max="9214" width="35.375" style="39" customWidth="1"/>
    <col min="9215" max="9215" width="12.125" style="39" customWidth="1"/>
    <col min="9216" max="9216" width="9.375" style="39" customWidth="1"/>
    <col min="9217" max="9217" width="12.125" style="39" customWidth="1"/>
    <col min="9218" max="9218" width="9.375" style="39" customWidth="1"/>
    <col min="9219" max="9219" width="11.625" style="39" customWidth="1"/>
    <col min="9220" max="9220" width="9.375" style="39" customWidth="1"/>
    <col min="9221" max="9221" width="12.125" style="39" customWidth="1"/>
    <col min="9222" max="9222" width="9.375" style="39" customWidth="1"/>
    <col min="9223" max="9223" width="12.125" style="39" customWidth="1"/>
    <col min="9224" max="9224" width="9.375" style="39" customWidth="1"/>
    <col min="9225" max="9225" width="12.25" style="39" bestFit="1" customWidth="1"/>
    <col min="9226" max="9226" width="9.375" style="39" customWidth="1"/>
    <col min="9227" max="9468" width="9" style="39"/>
    <col min="9469" max="9469" width="2.5" style="39" customWidth="1"/>
    <col min="9470" max="9470" width="35.375" style="39" customWidth="1"/>
    <col min="9471" max="9471" width="12.125" style="39" customWidth="1"/>
    <col min="9472" max="9472" width="9.375" style="39" customWidth="1"/>
    <col min="9473" max="9473" width="12.125" style="39" customWidth="1"/>
    <col min="9474" max="9474" width="9.375" style="39" customWidth="1"/>
    <col min="9475" max="9475" width="11.625" style="39" customWidth="1"/>
    <col min="9476" max="9476" width="9.375" style="39" customWidth="1"/>
    <col min="9477" max="9477" width="12.125" style="39" customWidth="1"/>
    <col min="9478" max="9478" width="9.375" style="39" customWidth="1"/>
    <col min="9479" max="9479" width="12.125" style="39" customWidth="1"/>
    <col min="9480" max="9480" width="9.375" style="39" customWidth="1"/>
    <col min="9481" max="9481" width="12.25" style="39" bestFit="1" customWidth="1"/>
    <col min="9482" max="9482" width="9.375" style="39" customWidth="1"/>
    <col min="9483" max="9724" width="9" style="39"/>
    <col min="9725" max="9725" width="2.5" style="39" customWidth="1"/>
    <col min="9726" max="9726" width="35.375" style="39" customWidth="1"/>
    <col min="9727" max="9727" width="12.125" style="39" customWidth="1"/>
    <col min="9728" max="9728" width="9.375" style="39" customWidth="1"/>
    <col min="9729" max="9729" width="12.125" style="39" customWidth="1"/>
    <col min="9730" max="9730" width="9.375" style="39" customWidth="1"/>
    <col min="9731" max="9731" width="11.625" style="39" customWidth="1"/>
    <col min="9732" max="9732" width="9.375" style="39" customWidth="1"/>
    <col min="9733" max="9733" width="12.125" style="39" customWidth="1"/>
    <col min="9734" max="9734" width="9.375" style="39" customWidth="1"/>
    <col min="9735" max="9735" width="12.125" style="39" customWidth="1"/>
    <col min="9736" max="9736" width="9.375" style="39" customWidth="1"/>
    <col min="9737" max="9737" width="12.25" style="39" bestFit="1" customWidth="1"/>
    <col min="9738" max="9738" width="9.375" style="39" customWidth="1"/>
    <col min="9739" max="9980" width="9" style="39"/>
    <col min="9981" max="9981" width="2.5" style="39" customWidth="1"/>
    <col min="9982" max="9982" width="35.375" style="39" customWidth="1"/>
    <col min="9983" max="9983" width="12.125" style="39" customWidth="1"/>
    <col min="9984" max="9984" width="9.375" style="39" customWidth="1"/>
    <col min="9985" max="9985" width="12.125" style="39" customWidth="1"/>
    <col min="9986" max="9986" width="9.375" style="39" customWidth="1"/>
    <col min="9987" max="9987" width="11.625" style="39" customWidth="1"/>
    <col min="9988" max="9988" width="9.375" style="39" customWidth="1"/>
    <col min="9989" max="9989" width="12.125" style="39" customWidth="1"/>
    <col min="9990" max="9990" width="9.375" style="39" customWidth="1"/>
    <col min="9991" max="9991" width="12.125" style="39" customWidth="1"/>
    <col min="9992" max="9992" width="9.375" style="39" customWidth="1"/>
    <col min="9993" max="9993" width="12.25" style="39" bestFit="1" customWidth="1"/>
    <col min="9994" max="9994" width="9.375" style="39" customWidth="1"/>
    <col min="9995" max="10236" width="9" style="39"/>
    <col min="10237" max="10237" width="2.5" style="39" customWidth="1"/>
    <col min="10238" max="10238" width="35.375" style="39" customWidth="1"/>
    <col min="10239" max="10239" width="12.125" style="39" customWidth="1"/>
    <col min="10240" max="10240" width="9.375" style="39" customWidth="1"/>
    <col min="10241" max="10241" width="12.125" style="39" customWidth="1"/>
    <col min="10242" max="10242" width="9.375" style="39" customWidth="1"/>
    <col min="10243" max="10243" width="11.625" style="39" customWidth="1"/>
    <col min="10244" max="10244" width="9.375" style="39" customWidth="1"/>
    <col min="10245" max="10245" width="12.125" style="39" customWidth="1"/>
    <col min="10246" max="10246" width="9.375" style="39" customWidth="1"/>
    <col min="10247" max="10247" width="12.125" style="39" customWidth="1"/>
    <col min="10248" max="10248" width="9.375" style="39" customWidth="1"/>
    <col min="10249" max="10249" width="12.25" style="39" bestFit="1" customWidth="1"/>
    <col min="10250" max="10250" width="9.375" style="39" customWidth="1"/>
    <col min="10251" max="10492" width="9" style="39"/>
    <col min="10493" max="10493" width="2.5" style="39" customWidth="1"/>
    <col min="10494" max="10494" width="35.375" style="39" customWidth="1"/>
    <col min="10495" max="10495" width="12.125" style="39" customWidth="1"/>
    <col min="10496" max="10496" width="9.375" style="39" customWidth="1"/>
    <col min="10497" max="10497" width="12.125" style="39" customWidth="1"/>
    <col min="10498" max="10498" width="9.375" style="39" customWidth="1"/>
    <col min="10499" max="10499" width="11.625" style="39" customWidth="1"/>
    <col min="10500" max="10500" width="9.375" style="39" customWidth="1"/>
    <col min="10501" max="10501" width="12.125" style="39" customWidth="1"/>
    <col min="10502" max="10502" width="9.375" style="39" customWidth="1"/>
    <col min="10503" max="10503" width="12.125" style="39" customWidth="1"/>
    <col min="10504" max="10504" width="9.375" style="39" customWidth="1"/>
    <col min="10505" max="10505" width="12.25" style="39" bestFit="1" customWidth="1"/>
    <col min="10506" max="10506" width="9.375" style="39" customWidth="1"/>
    <col min="10507" max="10748" width="9" style="39"/>
    <col min="10749" max="10749" width="2.5" style="39" customWidth="1"/>
    <col min="10750" max="10750" width="35.375" style="39" customWidth="1"/>
    <col min="10751" max="10751" width="12.125" style="39" customWidth="1"/>
    <col min="10752" max="10752" width="9.375" style="39" customWidth="1"/>
    <col min="10753" max="10753" width="12.125" style="39" customWidth="1"/>
    <col min="10754" max="10754" width="9.375" style="39" customWidth="1"/>
    <col min="10755" max="10755" width="11.625" style="39" customWidth="1"/>
    <col min="10756" max="10756" width="9.375" style="39" customWidth="1"/>
    <col min="10757" max="10757" width="12.125" style="39" customWidth="1"/>
    <col min="10758" max="10758" width="9.375" style="39" customWidth="1"/>
    <col min="10759" max="10759" width="12.125" style="39" customWidth="1"/>
    <col min="10760" max="10760" width="9.375" style="39" customWidth="1"/>
    <col min="10761" max="10761" width="12.25" style="39" bestFit="1" customWidth="1"/>
    <col min="10762" max="10762" width="9.375" style="39" customWidth="1"/>
    <col min="10763" max="11004" width="9" style="39"/>
    <col min="11005" max="11005" width="2.5" style="39" customWidth="1"/>
    <col min="11006" max="11006" width="35.375" style="39" customWidth="1"/>
    <col min="11007" max="11007" width="12.125" style="39" customWidth="1"/>
    <col min="11008" max="11008" width="9.375" style="39" customWidth="1"/>
    <col min="11009" max="11009" width="12.125" style="39" customWidth="1"/>
    <col min="11010" max="11010" width="9.375" style="39" customWidth="1"/>
    <col min="11011" max="11011" width="11.625" style="39" customWidth="1"/>
    <col min="11012" max="11012" width="9.375" style="39" customWidth="1"/>
    <col min="11013" max="11013" width="12.125" style="39" customWidth="1"/>
    <col min="11014" max="11014" width="9.375" style="39" customWidth="1"/>
    <col min="11015" max="11015" width="12.125" style="39" customWidth="1"/>
    <col min="11016" max="11016" width="9.375" style="39" customWidth="1"/>
    <col min="11017" max="11017" width="12.25" style="39" bestFit="1" customWidth="1"/>
    <col min="11018" max="11018" width="9.375" style="39" customWidth="1"/>
    <col min="11019" max="11260" width="9" style="39"/>
    <col min="11261" max="11261" width="2.5" style="39" customWidth="1"/>
    <col min="11262" max="11262" width="35.375" style="39" customWidth="1"/>
    <col min="11263" max="11263" width="12.125" style="39" customWidth="1"/>
    <col min="11264" max="11264" width="9.375" style="39" customWidth="1"/>
    <col min="11265" max="11265" width="12.125" style="39" customWidth="1"/>
    <col min="11266" max="11266" width="9.375" style="39" customWidth="1"/>
    <col min="11267" max="11267" width="11.625" style="39" customWidth="1"/>
    <col min="11268" max="11268" width="9.375" style="39" customWidth="1"/>
    <col min="11269" max="11269" width="12.125" style="39" customWidth="1"/>
    <col min="11270" max="11270" width="9.375" style="39" customWidth="1"/>
    <col min="11271" max="11271" width="12.125" style="39" customWidth="1"/>
    <col min="11272" max="11272" width="9.375" style="39" customWidth="1"/>
    <col min="11273" max="11273" width="12.25" style="39" bestFit="1" customWidth="1"/>
    <col min="11274" max="11274" width="9.375" style="39" customWidth="1"/>
    <col min="11275" max="11516" width="9" style="39"/>
    <col min="11517" max="11517" width="2.5" style="39" customWidth="1"/>
    <col min="11518" max="11518" width="35.375" style="39" customWidth="1"/>
    <col min="11519" max="11519" width="12.125" style="39" customWidth="1"/>
    <col min="11520" max="11520" width="9.375" style="39" customWidth="1"/>
    <col min="11521" max="11521" width="12.125" style="39" customWidth="1"/>
    <col min="11522" max="11522" width="9.375" style="39" customWidth="1"/>
    <col min="11523" max="11523" width="11.625" style="39" customWidth="1"/>
    <col min="11524" max="11524" width="9.375" style="39" customWidth="1"/>
    <col min="11525" max="11525" width="12.125" style="39" customWidth="1"/>
    <col min="11526" max="11526" width="9.375" style="39" customWidth="1"/>
    <col min="11527" max="11527" width="12.125" style="39" customWidth="1"/>
    <col min="11528" max="11528" width="9.375" style="39" customWidth="1"/>
    <col min="11529" max="11529" width="12.25" style="39" bestFit="1" customWidth="1"/>
    <col min="11530" max="11530" width="9.375" style="39" customWidth="1"/>
    <col min="11531" max="11772" width="9" style="39"/>
    <col min="11773" max="11773" width="2.5" style="39" customWidth="1"/>
    <col min="11774" max="11774" width="35.375" style="39" customWidth="1"/>
    <col min="11775" max="11775" width="12.125" style="39" customWidth="1"/>
    <col min="11776" max="11776" width="9.375" style="39" customWidth="1"/>
    <col min="11777" max="11777" width="12.125" style="39" customWidth="1"/>
    <col min="11778" max="11778" width="9.375" style="39" customWidth="1"/>
    <col min="11779" max="11779" width="11.625" style="39" customWidth="1"/>
    <col min="11780" max="11780" width="9.375" style="39" customWidth="1"/>
    <col min="11781" max="11781" width="12.125" style="39" customWidth="1"/>
    <col min="11782" max="11782" width="9.375" style="39" customWidth="1"/>
    <col min="11783" max="11783" width="12.125" style="39" customWidth="1"/>
    <col min="11784" max="11784" width="9.375" style="39" customWidth="1"/>
    <col min="11785" max="11785" width="12.25" style="39" bestFit="1" customWidth="1"/>
    <col min="11786" max="11786" width="9.375" style="39" customWidth="1"/>
    <col min="11787" max="12028" width="9" style="39"/>
    <col min="12029" max="12029" width="2.5" style="39" customWidth="1"/>
    <col min="12030" max="12030" width="35.375" style="39" customWidth="1"/>
    <col min="12031" max="12031" width="12.125" style="39" customWidth="1"/>
    <col min="12032" max="12032" width="9.375" style="39" customWidth="1"/>
    <col min="12033" max="12033" width="12.125" style="39" customWidth="1"/>
    <col min="12034" max="12034" width="9.375" style="39" customWidth="1"/>
    <col min="12035" max="12035" width="11.625" style="39" customWidth="1"/>
    <col min="12036" max="12036" width="9.375" style="39" customWidth="1"/>
    <col min="12037" max="12037" width="12.125" style="39" customWidth="1"/>
    <col min="12038" max="12038" width="9.375" style="39" customWidth="1"/>
    <col min="12039" max="12039" width="12.125" style="39" customWidth="1"/>
    <col min="12040" max="12040" width="9.375" style="39" customWidth="1"/>
    <col min="12041" max="12041" width="12.25" style="39" bestFit="1" customWidth="1"/>
    <col min="12042" max="12042" width="9.375" style="39" customWidth="1"/>
    <col min="12043" max="12284" width="9" style="39"/>
    <col min="12285" max="12285" width="2.5" style="39" customWidth="1"/>
    <col min="12286" max="12286" width="35.375" style="39" customWidth="1"/>
    <col min="12287" max="12287" width="12.125" style="39" customWidth="1"/>
    <col min="12288" max="12288" width="9.375" style="39" customWidth="1"/>
    <col min="12289" max="12289" width="12.125" style="39" customWidth="1"/>
    <col min="12290" max="12290" width="9.375" style="39" customWidth="1"/>
    <col min="12291" max="12291" width="11.625" style="39" customWidth="1"/>
    <col min="12292" max="12292" width="9.375" style="39" customWidth="1"/>
    <col min="12293" max="12293" width="12.125" style="39" customWidth="1"/>
    <col min="12294" max="12294" width="9.375" style="39" customWidth="1"/>
    <col min="12295" max="12295" width="12.125" style="39" customWidth="1"/>
    <col min="12296" max="12296" width="9.375" style="39" customWidth="1"/>
    <col min="12297" max="12297" width="12.25" style="39" bestFit="1" customWidth="1"/>
    <col min="12298" max="12298" width="9.375" style="39" customWidth="1"/>
    <col min="12299" max="12540" width="9" style="39"/>
    <col min="12541" max="12541" width="2.5" style="39" customWidth="1"/>
    <col min="12542" max="12542" width="35.375" style="39" customWidth="1"/>
    <col min="12543" max="12543" width="12.125" style="39" customWidth="1"/>
    <col min="12544" max="12544" width="9.375" style="39" customWidth="1"/>
    <col min="12545" max="12545" width="12.125" style="39" customWidth="1"/>
    <col min="12546" max="12546" width="9.375" style="39" customWidth="1"/>
    <col min="12547" max="12547" width="11.625" style="39" customWidth="1"/>
    <col min="12548" max="12548" width="9.375" style="39" customWidth="1"/>
    <col min="12549" max="12549" width="12.125" style="39" customWidth="1"/>
    <col min="12550" max="12550" width="9.375" style="39" customWidth="1"/>
    <col min="12551" max="12551" width="12.125" style="39" customWidth="1"/>
    <col min="12552" max="12552" width="9.375" style="39" customWidth="1"/>
    <col min="12553" max="12553" width="12.25" style="39" bestFit="1" customWidth="1"/>
    <col min="12554" max="12554" width="9.375" style="39" customWidth="1"/>
    <col min="12555" max="12796" width="9" style="39"/>
    <col min="12797" max="12797" width="2.5" style="39" customWidth="1"/>
    <col min="12798" max="12798" width="35.375" style="39" customWidth="1"/>
    <col min="12799" max="12799" width="12.125" style="39" customWidth="1"/>
    <col min="12800" max="12800" width="9.375" style="39" customWidth="1"/>
    <col min="12801" max="12801" width="12.125" style="39" customWidth="1"/>
    <col min="12802" max="12802" width="9.375" style="39" customWidth="1"/>
    <col min="12803" max="12803" width="11.625" style="39" customWidth="1"/>
    <col min="12804" max="12804" width="9.375" style="39" customWidth="1"/>
    <col min="12805" max="12805" width="12.125" style="39" customWidth="1"/>
    <col min="12806" max="12806" width="9.375" style="39" customWidth="1"/>
    <col min="12807" max="12807" width="12.125" style="39" customWidth="1"/>
    <col min="12808" max="12808" width="9.375" style="39" customWidth="1"/>
    <col min="12809" max="12809" width="12.25" style="39" bestFit="1" customWidth="1"/>
    <col min="12810" max="12810" width="9.375" style="39" customWidth="1"/>
    <col min="12811" max="13052" width="9" style="39"/>
    <col min="13053" max="13053" width="2.5" style="39" customWidth="1"/>
    <col min="13054" max="13054" width="35.375" style="39" customWidth="1"/>
    <col min="13055" max="13055" width="12.125" style="39" customWidth="1"/>
    <col min="13056" max="13056" width="9.375" style="39" customWidth="1"/>
    <col min="13057" max="13057" width="12.125" style="39" customWidth="1"/>
    <col min="13058" max="13058" width="9.375" style="39" customWidth="1"/>
    <col min="13059" max="13059" width="11.625" style="39" customWidth="1"/>
    <col min="13060" max="13060" width="9.375" style="39" customWidth="1"/>
    <col min="13061" max="13061" width="12.125" style="39" customWidth="1"/>
    <col min="13062" max="13062" width="9.375" style="39" customWidth="1"/>
    <col min="13063" max="13063" width="12.125" style="39" customWidth="1"/>
    <col min="13064" max="13064" width="9.375" style="39" customWidth="1"/>
    <col min="13065" max="13065" width="12.25" style="39" bestFit="1" customWidth="1"/>
    <col min="13066" max="13066" width="9.375" style="39" customWidth="1"/>
    <col min="13067" max="13308" width="9" style="39"/>
    <col min="13309" max="13309" width="2.5" style="39" customWidth="1"/>
    <col min="13310" max="13310" width="35.375" style="39" customWidth="1"/>
    <col min="13311" max="13311" width="12.125" style="39" customWidth="1"/>
    <col min="13312" max="13312" width="9.375" style="39" customWidth="1"/>
    <col min="13313" max="13313" width="12.125" style="39" customWidth="1"/>
    <col min="13314" max="13314" width="9.375" style="39" customWidth="1"/>
    <col min="13315" max="13315" width="11.625" style="39" customWidth="1"/>
    <col min="13316" max="13316" width="9.375" style="39" customWidth="1"/>
    <col min="13317" max="13317" width="12.125" style="39" customWidth="1"/>
    <col min="13318" max="13318" width="9.375" style="39" customWidth="1"/>
    <col min="13319" max="13319" width="12.125" style="39" customWidth="1"/>
    <col min="13320" max="13320" width="9.375" style="39" customWidth="1"/>
    <col min="13321" max="13321" width="12.25" style="39" bestFit="1" customWidth="1"/>
    <col min="13322" max="13322" width="9.375" style="39" customWidth="1"/>
    <col min="13323" max="13564" width="9" style="39"/>
    <col min="13565" max="13565" width="2.5" style="39" customWidth="1"/>
    <col min="13566" max="13566" width="35.375" style="39" customWidth="1"/>
    <col min="13567" max="13567" width="12.125" style="39" customWidth="1"/>
    <col min="13568" max="13568" width="9.375" style="39" customWidth="1"/>
    <col min="13569" max="13569" width="12.125" style="39" customWidth="1"/>
    <col min="13570" max="13570" width="9.375" style="39" customWidth="1"/>
    <col min="13571" max="13571" width="11.625" style="39" customWidth="1"/>
    <col min="13572" max="13572" width="9.375" style="39" customWidth="1"/>
    <col min="13573" max="13573" width="12.125" style="39" customWidth="1"/>
    <col min="13574" max="13574" width="9.375" style="39" customWidth="1"/>
    <col min="13575" max="13575" width="12.125" style="39" customWidth="1"/>
    <col min="13576" max="13576" width="9.375" style="39" customWidth="1"/>
    <col min="13577" max="13577" width="12.25" style="39" bestFit="1" customWidth="1"/>
    <col min="13578" max="13578" width="9.375" style="39" customWidth="1"/>
    <col min="13579" max="13820" width="9" style="39"/>
    <col min="13821" max="13821" width="2.5" style="39" customWidth="1"/>
    <col min="13822" max="13822" width="35.375" style="39" customWidth="1"/>
    <col min="13823" max="13823" width="12.125" style="39" customWidth="1"/>
    <col min="13824" max="13824" width="9.375" style="39" customWidth="1"/>
    <col min="13825" max="13825" width="12.125" style="39" customWidth="1"/>
    <col min="13826" max="13826" width="9.375" style="39" customWidth="1"/>
    <col min="13827" max="13827" width="11.625" style="39" customWidth="1"/>
    <col min="13828" max="13828" width="9.375" style="39" customWidth="1"/>
    <col min="13829" max="13829" width="12.125" style="39" customWidth="1"/>
    <col min="13830" max="13830" width="9.375" style="39" customWidth="1"/>
    <col min="13831" max="13831" width="12.125" style="39" customWidth="1"/>
    <col min="13832" max="13832" width="9.375" style="39" customWidth="1"/>
    <col min="13833" max="13833" width="12.25" style="39" bestFit="1" customWidth="1"/>
    <col min="13834" max="13834" width="9.375" style="39" customWidth="1"/>
    <col min="13835" max="14076" width="9" style="39"/>
    <col min="14077" max="14077" width="2.5" style="39" customWidth="1"/>
    <col min="14078" max="14078" width="35.375" style="39" customWidth="1"/>
    <col min="14079" max="14079" width="12.125" style="39" customWidth="1"/>
    <col min="14080" max="14080" width="9.375" style="39" customWidth="1"/>
    <col min="14081" max="14081" width="12.125" style="39" customWidth="1"/>
    <col min="14082" max="14082" width="9.375" style="39" customWidth="1"/>
    <col min="14083" max="14083" width="11.625" style="39" customWidth="1"/>
    <col min="14084" max="14084" width="9.375" style="39" customWidth="1"/>
    <col min="14085" max="14085" width="12.125" style="39" customWidth="1"/>
    <col min="14086" max="14086" width="9.375" style="39" customWidth="1"/>
    <col min="14087" max="14087" width="12.125" style="39" customWidth="1"/>
    <col min="14088" max="14088" width="9.375" style="39" customWidth="1"/>
    <col min="14089" max="14089" width="12.25" style="39" bestFit="1" customWidth="1"/>
    <col min="14090" max="14090" width="9.375" style="39" customWidth="1"/>
    <col min="14091" max="14332" width="9" style="39"/>
    <col min="14333" max="14333" width="2.5" style="39" customWidth="1"/>
    <col min="14334" max="14334" width="35.375" style="39" customWidth="1"/>
    <col min="14335" max="14335" width="12.125" style="39" customWidth="1"/>
    <col min="14336" max="14336" width="9.375" style="39" customWidth="1"/>
    <col min="14337" max="14337" width="12.125" style="39" customWidth="1"/>
    <col min="14338" max="14338" width="9.375" style="39" customWidth="1"/>
    <col min="14339" max="14339" width="11.625" style="39" customWidth="1"/>
    <col min="14340" max="14340" width="9.375" style="39" customWidth="1"/>
    <col min="14341" max="14341" width="12.125" style="39" customWidth="1"/>
    <col min="14342" max="14342" width="9.375" style="39" customWidth="1"/>
    <col min="14343" max="14343" width="12.125" style="39" customWidth="1"/>
    <col min="14344" max="14344" width="9.375" style="39" customWidth="1"/>
    <col min="14345" max="14345" width="12.25" style="39" bestFit="1" customWidth="1"/>
    <col min="14346" max="14346" width="9.375" style="39" customWidth="1"/>
    <col min="14347" max="14588" width="9" style="39"/>
    <col min="14589" max="14589" width="2.5" style="39" customWidth="1"/>
    <col min="14590" max="14590" width="35.375" style="39" customWidth="1"/>
    <col min="14591" max="14591" width="12.125" style="39" customWidth="1"/>
    <col min="14592" max="14592" width="9.375" style="39" customWidth="1"/>
    <col min="14593" max="14593" width="12.125" style="39" customWidth="1"/>
    <col min="14594" max="14594" width="9.375" style="39" customWidth="1"/>
    <col min="14595" max="14595" width="11.625" style="39" customWidth="1"/>
    <col min="14596" max="14596" width="9.375" style="39" customWidth="1"/>
    <col min="14597" max="14597" width="12.125" style="39" customWidth="1"/>
    <col min="14598" max="14598" width="9.375" style="39" customWidth="1"/>
    <col min="14599" max="14599" width="12.125" style="39" customWidth="1"/>
    <col min="14600" max="14600" width="9.375" style="39" customWidth="1"/>
    <col min="14601" max="14601" width="12.25" style="39" bestFit="1" customWidth="1"/>
    <col min="14602" max="14602" width="9.375" style="39" customWidth="1"/>
    <col min="14603" max="14844" width="9" style="39"/>
    <col min="14845" max="14845" width="2.5" style="39" customWidth="1"/>
    <col min="14846" max="14846" width="35.375" style="39" customWidth="1"/>
    <col min="14847" max="14847" width="12.125" style="39" customWidth="1"/>
    <col min="14848" max="14848" width="9.375" style="39" customWidth="1"/>
    <col min="14849" max="14849" width="12.125" style="39" customWidth="1"/>
    <col min="14850" max="14850" width="9.375" style="39" customWidth="1"/>
    <col min="14851" max="14851" width="11.625" style="39" customWidth="1"/>
    <col min="14852" max="14852" width="9.375" style="39" customWidth="1"/>
    <col min="14853" max="14853" width="12.125" style="39" customWidth="1"/>
    <col min="14854" max="14854" width="9.375" style="39" customWidth="1"/>
    <col min="14855" max="14855" width="12.125" style="39" customWidth="1"/>
    <col min="14856" max="14856" width="9.375" style="39" customWidth="1"/>
    <col min="14857" max="14857" width="12.25" style="39" bestFit="1" customWidth="1"/>
    <col min="14858" max="14858" width="9.375" style="39" customWidth="1"/>
    <col min="14859" max="15100" width="9" style="39"/>
    <col min="15101" max="15101" width="2.5" style="39" customWidth="1"/>
    <col min="15102" max="15102" width="35.375" style="39" customWidth="1"/>
    <col min="15103" max="15103" width="12.125" style="39" customWidth="1"/>
    <col min="15104" max="15104" width="9.375" style="39" customWidth="1"/>
    <col min="15105" max="15105" width="12.125" style="39" customWidth="1"/>
    <col min="15106" max="15106" width="9.375" style="39" customWidth="1"/>
    <col min="15107" max="15107" width="11.625" style="39" customWidth="1"/>
    <col min="15108" max="15108" width="9.375" style="39" customWidth="1"/>
    <col min="15109" max="15109" width="12.125" style="39" customWidth="1"/>
    <col min="15110" max="15110" width="9.375" style="39" customWidth="1"/>
    <col min="15111" max="15111" width="12.125" style="39" customWidth="1"/>
    <col min="15112" max="15112" width="9.375" style="39" customWidth="1"/>
    <col min="15113" max="15113" width="12.25" style="39" bestFit="1" customWidth="1"/>
    <col min="15114" max="15114" width="9.375" style="39" customWidth="1"/>
    <col min="15115" max="15356" width="9" style="39"/>
    <col min="15357" max="15357" width="2.5" style="39" customWidth="1"/>
    <col min="15358" max="15358" width="35.375" style="39" customWidth="1"/>
    <col min="15359" max="15359" width="12.125" style="39" customWidth="1"/>
    <col min="15360" max="15360" width="9.375" style="39" customWidth="1"/>
    <col min="15361" max="15361" width="12.125" style="39" customWidth="1"/>
    <col min="15362" max="15362" width="9.375" style="39" customWidth="1"/>
    <col min="15363" max="15363" width="11.625" style="39" customWidth="1"/>
    <col min="15364" max="15364" width="9.375" style="39" customWidth="1"/>
    <col min="15365" max="15365" width="12.125" style="39" customWidth="1"/>
    <col min="15366" max="15366" width="9.375" style="39" customWidth="1"/>
    <col min="15367" max="15367" width="12.125" style="39" customWidth="1"/>
    <col min="15368" max="15368" width="9.375" style="39" customWidth="1"/>
    <col min="15369" max="15369" width="12.25" style="39" bestFit="1" customWidth="1"/>
    <col min="15370" max="15370" width="9.375" style="39" customWidth="1"/>
    <col min="15371" max="15612" width="9" style="39"/>
    <col min="15613" max="15613" width="2.5" style="39" customWidth="1"/>
    <col min="15614" max="15614" width="35.375" style="39" customWidth="1"/>
    <col min="15615" max="15615" width="12.125" style="39" customWidth="1"/>
    <col min="15616" max="15616" width="9.375" style="39" customWidth="1"/>
    <col min="15617" max="15617" width="12.125" style="39" customWidth="1"/>
    <col min="15618" max="15618" width="9.375" style="39" customWidth="1"/>
    <col min="15619" max="15619" width="11.625" style="39" customWidth="1"/>
    <col min="15620" max="15620" width="9.375" style="39" customWidth="1"/>
    <col min="15621" max="15621" width="12.125" style="39" customWidth="1"/>
    <col min="15622" max="15622" width="9.375" style="39" customWidth="1"/>
    <col min="15623" max="15623" width="12.125" style="39" customWidth="1"/>
    <col min="15624" max="15624" width="9.375" style="39" customWidth="1"/>
    <col min="15625" max="15625" width="12.25" style="39" bestFit="1" customWidth="1"/>
    <col min="15626" max="15626" width="9.375" style="39" customWidth="1"/>
    <col min="15627" max="15868" width="9" style="39"/>
    <col min="15869" max="15869" width="2.5" style="39" customWidth="1"/>
    <col min="15870" max="15870" width="35.375" style="39" customWidth="1"/>
    <col min="15871" max="15871" width="12.125" style="39" customWidth="1"/>
    <col min="15872" max="15872" width="9.375" style="39" customWidth="1"/>
    <col min="15873" max="15873" width="12.125" style="39" customWidth="1"/>
    <col min="15874" max="15874" width="9.375" style="39" customWidth="1"/>
    <col min="15875" max="15875" width="11.625" style="39" customWidth="1"/>
    <col min="15876" max="15876" width="9.375" style="39" customWidth="1"/>
    <col min="15877" max="15877" width="12.125" style="39" customWidth="1"/>
    <col min="15878" max="15878" width="9.375" style="39" customWidth="1"/>
    <col min="15879" max="15879" width="12.125" style="39" customWidth="1"/>
    <col min="15880" max="15880" width="9.375" style="39" customWidth="1"/>
    <col min="15881" max="15881" width="12.25" style="39" bestFit="1" customWidth="1"/>
    <col min="15882" max="15882" width="9.375" style="39" customWidth="1"/>
    <col min="15883" max="16124" width="9" style="39"/>
    <col min="16125" max="16125" width="2.5" style="39" customWidth="1"/>
    <col min="16126" max="16126" width="35.375" style="39" customWidth="1"/>
    <col min="16127" max="16127" width="12.125" style="39" customWidth="1"/>
    <col min="16128" max="16128" width="9.375" style="39" customWidth="1"/>
    <col min="16129" max="16129" width="12.125" style="39" customWidth="1"/>
    <col min="16130" max="16130" width="9.375" style="39" customWidth="1"/>
    <col min="16131" max="16131" width="11.625" style="39" customWidth="1"/>
    <col min="16132" max="16132" width="9.375" style="39" customWidth="1"/>
    <col min="16133" max="16133" width="12.125" style="39" customWidth="1"/>
    <col min="16134" max="16134" width="9.375" style="39" customWidth="1"/>
    <col min="16135" max="16135" width="12.125" style="39" customWidth="1"/>
    <col min="16136" max="16136" width="9.375" style="39" customWidth="1"/>
    <col min="16137" max="16137" width="12.25" style="39" bestFit="1" customWidth="1"/>
    <col min="16138" max="16138" width="9.375" style="39" customWidth="1"/>
    <col min="16139" max="16384" width="9" style="39"/>
  </cols>
  <sheetData>
    <row r="1" spans="1:11" ht="12.75" customHeight="1">
      <c r="A1" s="232" t="s">
        <v>91</v>
      </c>
      <c r="B1" s="232"/>
      <c r="C1" s="232"/>
      <c r="D1" s="232"/>
      <c r="E1" s="232"/>
      <c r="F1" s="232"/>
    </row>
    <row r="2" spans="1:11" ht="16.5" customHeight="1">
      <c r="A2" s="48"/>
      <c r="B2" s="48"/>
      <c r="C2" s="48"/>
      <c r="D2" s="48"/>
      <c r="E2" s="48"/>
      <c r="F2" s="48"/>
      <c r="H2" s="48"/>
      <c r="I2" s="48"/>
      <c r="J2" s="48"/>
      <c r="K2" s="48"/>
    </row>
    <row r="3" spans="1:11" s="49" customFormat="1" ht="11.25" customHeight="1">
      <c r="A3" s="225" t="s">
        <v>71</v>
      </c>
      <c r="B3" s="225"/>
      <c r="C3" s="233" t="s">
        <v>182</v>
      </c>
      <c r="D3" s="234"/>
      <c r="E3" s="235"/>
      <c r="F3" s="236"/>
      <c r="H3" s="225" t="s">
        <v>194</v>
      </c>
      <c r="I3" s="225"/>
      <c r="J3" s="225"/>
      <c r="K3" s="225"/>
    </row>
    <row r="4" spans="1:11" s="49" customFormat="1" ht="18" customHeight="1">
      <c r="A4" s="225"/>
      <c r="B4" s="225"/>
      <c r="C4" s="237"/>
      <c r="D4" s="238"/>
      <c r="E4" s="239"/>
      <c r="F4" s="240"/>
      <c r="H4" s="225"/>
      <c r="I4" s="225"/>
      <c r="J4" s="225"/>
      <c r="K4" s="225"/>
    </row>
    <row r="5" spans="1:11" s="49" customFormat="1" ht="21.95" customHeight="1">
      <c r="A5" s="225"/>
      <c r="B5" s="225"/>
      <c r="C5" s="50" t="s">
        <v>72</v>
      </c>
      <c r="D5" s="50" t="s">
        <v>74</v>
      </c>
      <c r="E5" s="50" t="s">
        <v>73</v>
      </c>
      <c r="F5" s="50" t="s">
        <v>74</v>
      </c>
      <c r="H5" s="26" t="s">
        <v>16</v>
      </c>
      <c r="I5" s="112" t="s">
        <v>74</v>
      </c>
      <c r="J5" s="26" t="s">
        <v>17</v>
      </c>
      <c r="K5" s="112" t="s">
        <v>74</v>
      </c>
    </row>
    <row r="6" spans="1:11" ht="24" customHeight="1">
      <c r="A6" s="226" t="s">
        <v>75</v>
      </c>
      <c r="B6" s="226"/>
      <c r="C6" s="60">
        <f>SUM(C7:C8)</f>
        <v>203113</v>
      </c>
      <c r="D6" s="59">
        <v>100</v>
      </c>
      <c r="E6" s="60">
        <f>SUM(E7:E8)</f>
        <v>2221469</v>
      </c>
      <c r="F6" s="59">
        <v>100</v>
      </c>
      <c r="H6" s="106">
        <v>214169</v>
      </c>
      <c r="I6" s="56">
        <v>100</v>
      </c>
      <c r="J6" s="106">
        <v>2203102</v>
      </c>
      <c r="K6" s="56">
        <v>100</v>
      </c>
    </row>
    <row r="7" spans="1:11" ht="24" customHeight="1">
      <c r="A7" s="227" t="s">
        <v>180</v>
      </c>
      <c r="B7" s="228"/>
      <c r="C7" s="18">
        <v>1024</v>
      </c>
      <c r="D7" s="57">
        <f>ROUND(C7/$C$6*100,1)</f>
        <v>0.5</v>
      </c>
      <c r="E7" s="18">
        <v>11283</v>
      </c>
      <c r="F7" s="57">
        <f>ROUND(E7/$E$6*100,1)</f>
        <v>0.5</v>
      </c>
      <c r="H7" s="146">
        <v>650</v>
      </c>
      <c r="I7" s="57">
        <v>0.3</v>
      </c>
      <c r="J7" s="107">
        <v>7211</v>
      </c>
      <c r="K7" s="57">
        <v>0.3</v>
      </c>
    </row>
    <row r="8" spans="1:11" ht="24" customHeight="1">
      <c r="A8" s="227" t="s">
        <v>76</v>
      </c>
      <c r="B8" s="228"/>
      <c r="C8" s="18">
        <f>SUM(C9:C24)</f>
        <v>202089</v>
      </c>
      <c r="D8" s="57">
        <f>ROUND(C8/$C$6*100,1)</f>
        <v>99.5</v>
      </c>
      <c r="E8" s="18">
        <f>SUM(E9:E24)</f>
        <v>2210186</v>
      </c>
      <c r="F8" s="57">
        <f t="shared" ref="F8:F24" si="0">ROUND(E8/$E$6*100,1)</f>
        <v>99.5</v>
      </c>
      <c r="H8" s="18">
        <v>213519</v>
      </c>
      <c r="I8" s="57">
        <v>99.7</v>
      </c>
      <c r="J8" s="18">
        <v>2195891</v>
      </c>
      <c r="K8" s="57">
        <v>99.7</v>
      </c>
    </row>
    <row r="9" spans="1:11" ht="24" customHeight="1">
      <c r="A9" s="229"/>
      <c r="B9" s="51" t="s">
        <v>77</v>
      </c>
      <c r="C9" s="18">
        <v>33</v>
      </c>
      <c r="D9" s="57">
        <f>ROUND(C9/$C$6*100,1)</f>
        <v>0</v>
      </c>
      <c r="E9" s="18">
        <v>275</v>
      </c>
      <c r="F9" s="57">
        <f t="shared" si="0"/>
        <v>0</v>
      </c>
      <c r="H9" s="18">
        <v>36</v>
      </c>
      <c r="I9" s="57">
        <v>0</v>
      </c>
      <c r="J9" s="18">
        <v>296</v>
      </c>
      <c r="K9" s="57">
        <v>0</v>
      </c>
    </row>
    <row r="10" spans="1:11" ht="24" customHeight="1">
      <c r="A10" s="230"/>
      <c r="B10" s="52" t="s">
        <v>78</v>
      </c>
      <c r="C10" s="18">
        <v>16634</v>
      </c>
      <c r="D10" s="57">
        <f>ROUND(C10/$C$6*100,1)</f>
        <v>8.1999999999999993</v>
      </c>
      <c r="E10" s="18">
        <v>110274</v>
      </c>
      <c r="F10" s="57">
        <f t="shared" si="0"/>
        <v>5</v>
      </c>
      <c r="H10" s="18">
        <v>16851</v>
      </c>
      <c r="I10" s="57">
        <v>7.9</v>
      </c>
      <c r="J10" s="18">
        <v>110137</v>
      </c>
      <c r="K10" s="57">
        <v>5</v>
      </c>
    </row>
    <row r="11" spans="1:11" ht="24" customHeight="1">
      <c r="A11" s="230"/>
      <c r="B11" s="52" t="s">
        <v>68</v>
      </c>
      <c r="C11" s="18">
        <v>16573</v>
      </c>
      <c r="D11" s="57">
        <f t="shared" ref="D11:D24" si="1">ROUND(C11/$C$6*100,1)</f>
        <v>8.1999999999999993</v>
      </c>
      <c r="E11" s="18">
        <v>401351</v>
      </c>
      <c r="F11" s="57">
        <f t="shared" si="0"/>
        <v>18.100000000000001</v>
      </c>
      <c r="H11" s="18">
        <v>18155</v>
      </c>
      <c r="I11" s="57">
        <v>8.5</v>
      </c>
      <c r="J11" s="18">
        <v>404201</v>
      </c>
      <c r="K11" s="57">
        <v>18.3</v>
      </c>
    </row>
    <row r="12" spans="1:11" ht="24" customHeight="1">
      <c r="A12" s="230"/>
      <c r="B12" s="51" t="s">
        <v>79</v>
      </c>
      <c r="C12" s="18">
        <v>276</v>
      </c>
      <c r="D12" s="57">
        <f t="shared" si="1"/>
        <v>0.1</v>
      </c>
      <c r="E12" s="18">
        <v>5219</v>
      </c>
      <c r="F12" s="57">
        <f t="shared" si="0"/>
        <v>0.2</v>
      </c>
      <c r="H12" s="18">
        <v>171</v>
      </c>
      <c r="I12" s="57">
        <v>0.1</v>
      </c>
      <c r="J12" s="18">
        <v>4595</v>
      </c>
      <c r="K12" s="57">
        <v>0.2</v>
      </c>
    </row>
    <row r="13" spans="1:11" ht="24" customHeight="1">
      <c r="A13" s="230"/>
      <c r="B13" s="53" t="s">
        <v>80</v>
      </c>
      <c r="C13" s="18">
        <v>1800</v>
      </c>
      <c r="D13" s="57">
        <f t="shared" si="1"/>
        <v>0.9</v>
      </c>
      <c r="E13" s="18">
        <v>26824</v>
      </c>
      <c r="F13" s="57">
        <f t="shared" si="0"/>
        <v>1.2</v>
      </c>
      <c r="H13" s="18">
        <v>1574</v>
      </c>
      <c r="I13" s="57">
        <v>0.7</v>
      </c>
      <c r="J13" s="18">
        <v>22315</v>
      </c>
      <c r="K13" s="57">
        <v>1</v>
      </c>
    </row>
    <row r="14" spans="1:11" ht="24" customHeight="1">
      <c r="A14" s="230"/>
      <c r="B14" s="53" t="s">
        <v>81</v>
      </c>
      <c r="C14" s="18">
        <v>5316</v>
      </c>
      <c r="D14" s="57">
        <f t="shared" si="1"/>
        <v>2.6</v>
      </c>
      <c r="E14" s="18">
        <v>129185</v>
      </c>
      <c r="F14" s="57">
        <f t="shared" si="0"/>
        <v>5.8</v>
      </c>
      <c r="H14" s="18">
        <v>5316</v>
      </c>
      <c r="I14" s="57">
        <v>2.5</v>
      </c>
      <c r="J14" s="18">
        <v>130719</v>
      </c>
      <c r="K14" s="57">
        <v>5.9</v>
      </c>
    </row>
    <row r="15" spans="1:11" ht="24" customHeight="1">
      <c r="A15" s="230"/>
      <c r="B15" s="53" t="s">
        <v>82</v>
      </c>
      <c r="C15" s="18">
        <v>47973</v>
      </c>
      <c r="D15" s="57">
        <f t="shared" si="1"/>
        <v>23.6</v>
      </c>
      <c r="E15" s="18">
        <v>436975</v>
      </c>
      <c r="F15" s="57">
        <f t="shared" si="0"/>
        <v>19.7</v>
      </c>
      <c r="H15" s="18">
        <v>54143</v>
      </c>
      <c r="I15" s="57">
        <v>25.3</v>
      </c>
      <c r="J15" s="18">
        <v>449366</v>
      </c>
      <c r="K15" s="57">
        <v>20.399999999999999</v>
      </c>
    </row>
    <row r="16" spans="1:11" ht="24" customHeight="1">
      <c r="A16" s="230"/>
      <c r="B16" s="53" t="s">
        <v>83</v>
      </c>
      <c r="C16" s="18">
        <v>2992</v>
      </c>
      <c r="D16" s="57">
        <f t="shared" si="1"/>
        <v>1.5</v>
      </c>
      <c r="E16" s="18">
        <v>41775</v>
      </c>
      <c r="F16" s="57">
        <f t="shared" si="0"/>
        <v>1.9</v>
      </c>
      <c r="H16" s="18">
        <v>3074</v>
      </c>
      <c r="I16" s="57">
        <v>1.4</v>
      </c>
      <c r="J16" s="18">
        <v>46745</v>
      </c>
      <c r="K16" s="57">
        <v>2.1</v>
      </c>
    </row>
    <row r="17" spans="1:11" ht="24" customHeight="1">
      <c r="A17" s="230"/>
      <c r="B17" s="54" t="s">
        <v>84</v>
      </c>
      <c r="C17" s="18">
        <v>14692</v>
      </c>
      <c r="D17" s="57">
        <f t="shared" si="1"/>
        <v>7.2</v>
      </c>
      <c r="E17" s="18">
        <v>60592</v>
      </c>
      <c r="F17" s="57">
        <f t="shared" si="0"/>
        <v>2.7</v>
      </c>
      <c r="H17" s="18">
        <v>13765</v>
      </c>
      <c r="I17" s="57">
        <v>6.4</v>
      </c>
      <c r="J17" s="18">
        <v>54456</v>
      </c>
      <c r="K17" s="57">
        <v>2.5</v>
      </c>
    </row>
    <row r="18" spans="1:11" ht="24" customHeight="1">
      <c r="A18" s="230"/>
      <c r="B18" s="54" t="s">
        <v>85</v>
      </c>
      <c r="C18" s="18">
        <v>9183</v>
      </c>
      <c r="D18" s="57">
        <f t="shared" si="1"/>
        <v>4.5</v>
      </c>
      <c r="E18" s="18">
        <v>68990</v>
      </c>
      <c r="F18" s="57">
        <f t="shared" si="0"/>
        <v>3.1</v>
      </c>
      <c r="H18" s="18">
        <v>8250</v>
      </c>
      <c r="I18" s="57">
        <v>3.9</v>
      </c>
      <c r="J18" s="18">
        <v>62841</v>
      </c>
      <c r="K18" s="57">
        <v>2.9</v>
      </c>
    </row>
    <row r="19" spans="1:11" ht="24" customHeight="1">
      <c r="A19" s="230"/>
      <c r="B19" s="54" t="s">
        <v>86</v>
      </c>
      <c r="C19" s="18">
        <v>25617</v>
      </c>
      <c r="D19" s="57">
        <f t="shared" si="1"/>
        <v>12.6</v>
      </c>
      <c r="E19" s="18">
        <v>194110</v>
      </c>
      <c r="F19" s="57">
        <f t="shared" si="0"/>
        <v>8.6999999999999993</v>
      </c>
      <c r="H19" s="18">
        <v>31496</v>
      </c>
      <c r="I19" s="57">
        <v>14.7</v>
      </c>
      <c r="J19" s="18">
        <v>228205</v>
      </c>
      <c r="K19" s="57">
        <v>10.4</v>
      </c>
    </row>
    <row r="20" spans="1:11" ht="24" customHeight="1">
      <c r="A20" s="230"/>
      <c r="B20" s="54" t="s">
        <v>87</v>
      </c>
      <c r="C20" s="18">
        <v>16729</v>
      </c>
      <c r="D20" s="57">
        <f t="shared" si="1"/>
        <v>8.1999999999999993</v>
      </c>
      <c r="E20" s="18">
        <v>85553</v>
      </c>
      <c r="F20" s="57">
        <f t="shared" si="0"/>
        <v>3.9</v>
      </c>
      <c r="H20" s="18">
        <v>18423</v>
      </c>
      <c r="I20" s="57">
        <v>8.6</v>
      </c>
      <c r="J20" s="18">
        <v>96619</v>
      </c>
      <c r="K20" s="57">
        <v>4.4000000000000004</v>
      </c>
    </row>
    <row r="21" spans="1:11" ht="24" customHeight="1">
      <c r="A21" s="230"/>
      <c r="B21" s="54" t="s">
        <v>88</v>
      </c>
      <c r="C21" s="18">
        <v>7888</v>
      </c>
      <c r="D21" s="57">
        <f t="shared" si="1"/>
        <v>3.9</v>
      </c>
      <c r="E21" s="18">
        <v>93819</v>
      </c>
      <c r="F21" s="57">
        <f t="shared" si="0"/>
        <v>4.2</v>
      </c>
      <c r="H21" s="18">
        <v>8189</v>
      </c>
      <c r="I21" s="57">
        <v>3.8</v>
      </c>
      <c r="J21" s="18">
        <v>81476</v>
      </c>
      <c r="K21" s="57">
        <v>3.7</v>
      </c>
    </row>
    <row r="22" spans="1:11" ht="24" customHeight="1">
      <c r="A22" s="230"/>
      <c r="B22" s="53" t="s">
        <v>69</v>
      </c>
      <c r="C22" s="18">
        <v>20248</v>
      </c>
      <c r="D22" s="57">
        <f t="shared" si="1"/>
        <v>10</v>
      </c>
      <c r="E22" s="18">
        <v>352550</v>
      </c>
      <c r="F22" s="57">
        <f t="shared" si="0"/>
        <v>15.9</v>
      </c>
      <c r="H22" s="18">
        <v>18964</v>
      </c>
      <c r="I22" s="57">
        <v>8.9</v>
      </c>
      <c r="J22" s="18">
        <v>321523</v>
      </c>
      <c r="K22" s="57">
        <v>14.6</v>
      </c>
    </row>
    <row r="23" spans="1:11" ht="24" customHeight="1">
      <c r="A23" s="230"/>
      <c r="B23" s="53" t="s">
        <v>89</v>
      </c>
      <c r="C23" s="18">
        <v>1270</v>
      </c>
      <c r="D23" s="57">
        <f t="shared" si="1"/>
        <v>0.6</v>
      </c>
      <c r="E23" s="18">
        <v>16297</v>
      </c>
      <c r="F23" s="57">
        <f t="shared" si="0"/>
        <v>0.7</v>
      </c>
      <c r="H23" s="18">
        <v>1282</v>
      </c>
      <c r="I23" s="57">
        <v>0.6</v>
      </c>
      <c r="J23" s="18">
        <v>17266</v>
      </c>
      <c r="K23" s="57">
        <v>0.8</v>
      </c>
    </row>
    <row r="24" spans="1:11" ht="24" customHeight="1">
      <c r="A24" s="231"/>
      <c r="B24" s="55" t="s">
        <v>90</v>
      </c>
      <c r="C24" s="124">
        <v>14865</v>
      </c>
      <c r="D24" s="58">
        <f t="shared" si="1"/>
        <v>7.3</v>
      </c>
      <c r="E24" s="19">
        <v>186397</v>
      </c>
      <c r="F24" s="58">
        <f t="shared" si="0"/>
        <v>8.4</v>
      </c>
      <c r="H24" s="19">
        <v>13830</v>
      </c>
      <c r="I24" s="58">
        <v>6.5</v>
      </c>
      <c r="J24" s="19">
        <v>165131</v>
      </c>
      <c r="K24" s="58">
        <v>7.5</v>
      </c>
    </row>
    <row r="25" spans="1:11">
      <c r="B25" s="39" t="s">
        <v>66</v>
      </c>
      <c r="C25" s="17"/>
    </row>
  </sheetData>
  <mergeCells count="8">
    <mergeCell ref="A1:F1"/>
    <mergeCell ref="A3:B5"/>
    <mergeCell ref="C3:F4"/>
    <mergeCell ref="H3:K4"/>
    <mergeCell ref="A6:B6"/>
    <mergeCell ref="A7:B7"/>
    <mergeCell ref="A8:B8"/>
    <mergeCell ref="A9:A24"/>
  </mergeCells>
  <phoneticPr fontId="2"/>
  <pageMargins left="1.0236220472440944" right="0.23622047244094491" top="0.74803149606299213" bottom="0.74803149606299213" header="0.31496062992125984" footer="0.31496062992125984"/>
  <pageSetup paperSize="9" scale="95" firstPageNumber="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8"/>
  <sheetViews>
    <sheetView view="pageBreakPreview" zoomScaleNormal="100" zoomScaleSheetLayoutView="100" workbookViewId="0"/>
  </sheetViews>
  <sheetFormatPr defaultRowHeight="12"/>
  <cols>
    <col min="1" max="1" width="2.5" style="39" customWidth="1"/>
    <col min="2" max="2" width="14.125" style="39" bestFit="1" customWidth="1"/>
    <col min="3" max="6" width="10.625" style="39" customWidth="1"/>
    <col min="7" max="7" width="2.75" style="39" customWidth="1"/>
    <col min="8" max="11" width="10.625" style="39" customWidth="1"/>
    <col min="12" max="252" width="9" style="39"/>
    <col min="253" max="253" width="2.5" style="39" customWidth="1"/>
    <col min="254" max="254" width="35.375" style="39" customWidth="1"/>
    <col min="255" max="255" width="12.125" style="39" customWidth="1"/>
    <col min="256" max="256" width="9.375" style="39" customWidth="1"/>
    <col min="257" max="257" width="12.125" style="39" customWidth="1"/>
    <col min="258" max="260" width="9.375" style="39" customWidth="1"/>
    <col min="261" max="261" width="12.125" style="39" customWidth="1"/>
    <col min="262" max="262" width="9.375" style="39" customWidth="1"/>
    <col min="263" max="263" width="12.125" style="39" customWidth="1"/>
    <col min="264" max="266" width="9.375" style="39" customWidth="1"/>
    <col min="267" max="508" width="9" style="39"/>
    <col min="509" max="509" width="2.5" style="39" customWidth="1"/>
    <col min="510" max="510" width="35.375" style="39" customWidth="1"/>
    <col min="511" max="511" width="12.125" style="39" customWidth="1"/>
    <col min="512" max="512" width="9.375" style="39" customWidth="1"/>
    <col min="513" max="513" width="12.125" style="39" customWidth="1"/>
    <col min="514" max="516" width="9.375" style="39" customWidth="1"/>
    <col min="517" max="517" width="12.125" style="39" customWidth="1"/>
    <col min="518" max="518" width="9.375" style="39" customWidth="1"/>
    <col min="519" max="519" width="12.125" style="39" customWidth="1"/>
    <col min="520" max="522" width="9.375" style="39" customWidth="1"/>
    <col min="523" max="764" width="9" style="39"/>
    <col min="765" max="765" width="2.5" style="39" customWidth="1"/>
    <col min="766" max="766" width="35.375" style="39" customWidth="1"/>
    <col min="767" max="767" width="12.125" style="39" customWidth="1"/>
    <col min="768" max="768" width="9.375" style="39" customWidth="1"/>
    <col min="769" max="769" width="12.125" style="39" customWidth="1"/>
    <col min="770" max="772" width="9.375" style="39" customWidth="1"/>
    <col min="773" max="773" width="12.125" style="39" customWidth="1"/>
    <col min="774" max="774" width="9.375" style="39" customWidth="1"/>
    <col min="775" max="775" width="12.125" style="39" customWidth="1"/>
    <col min="776" max="778" width="9.375" style="39" customWidth="1"/>
    <col min="779" max="1020" width="9" style="39"/>
    <col min="1021" max="1021" width="2.5" style="39" customWidth="1"/>
    <col min="1022" max="1022" width="35.375" style="39" customWidth="1"/>
    <col min="1023" max="1023" width="12.125" style="39" customWidth="1"/>
    <col min="1024" max="1024" width="9.375" style="39" customWidth="1"/>
    <col min="1025" max="1025" width="12.125" style="39" customWidth="1"/>
    <col min="1026" max="1028" width="9.375" style="39" customWidth="1"/>
    <col min="1029" max="1029" width="12.125" style="39" customWidth="1"/>
    <col min="1030" max="1030" width="9.375" style="39" customWidth="1"/>
    <col min="1031" max="1031" width="12.125" style="39" customWidth="1"/>
    <col min="1032" max="1034" width="9.375" style="39" customWidth="1"/>
    <col min="1035" max="1276" width="9" style="39"/>
    <col min="1277" max="1277" width="2.5" style="39" customWidth="1"/>
    <col min="1278" max="1278" width="35.375" style="39" customWidth="1"/>
    <col min="1279" max="1279" width="12.125" style="39" customWidth="1"/>
    <col min="1280" max="1280" width="9.375" style="39" customWidth="1"/>
    <col min="1281" max="1281" width="12.125" style="39" customWidth="1"/>
    <col min="1282" max="1284" width="9.375" style="39" customWidth="1"/>
    <col min="1285" max="1285" width="12.125" style="39" customWidth="1"/>
    <col min="1286" max="1286" width="9.375" style="39" customWidth="1"/>
    <col min="1287" max="1287" width="12.125" style="39" customWidth="1"/>
    <col min="1288" max="1290" width="9.375" style="39" customWidth="1"/>
    <col min="1291" max="1532" width="9" style="39"/>
    <col min="1533" max="1533" width="2.5" style="39" customWidth="1"/>
    <col min="1534" max="1534" width="35.375" style="39" customWidth="1"/>
    <col min="1535" max="1535" width="12.125" style="39" customWidth="1"/>
    <col min="1536" max="1536" width="9.375" style="39" customWidth="1"/>
    <col min="1537" max="1537" width="12.125" style="39" customWidth="1"/>
    <col min="1538" max="1540" width="9.375" style="39" customWidth="1"/>
    <col min="1541" max="1541" width="12.125" style="39" customWidth="1"/>
    <col min="1542" max="1542" width="9.375" style="39" customWidth="1"/>
    <col min="1543" max="1543" width="12.125" style="39" customWidth="1"/>
    <col min="1544" max="1546" width="9.375" style="39" customWidth="1"/>
    <col min="1547" max="1788" width="9" style="39"/>
    <col min="1789" max="1789" width="2.5" style="39" customWidth="1"/>
    <col min="1790" max="1790" width="35.375" style="39" customWidth="1"/>
    <col min="1791" max="1791" width="12.125" style="39" customWidth="1"/>
    <col min="1792" max="1792" width="9.375" style="39" customWidth="1"/>
    <col min="1793" max="1793" width="12.125" style="39" customWidth="1"/>
    <col min="1794" max="1796" width="9.375" style="39" customWidth="1"/>
    <col min="1797" max="1797" width="12.125" style="39" customWidth="1"/>
    <col min="1798" max="1798" width="9.375" style="39" customWidth="1"/>
    <col min="1799" max="1799" width="12.125" style="39" customWidth="1"/>
    <col min="1800" max="1802" width="9.375" style="39" customWidth="1"/>
    <col min="1803" max="2044" width="9" style="39"/>
    <col min="2045" max="2045" width="2.5" style="39" customWidth="1"/>
    <col min="2046" max="2046" width="35.375" style="39" customWidth="1"/>
    <col min="2047" max="2047" width="12.125" style="39" customWidth="1"/>
    <col min="2048" max="2048" width="9.375" style="39" customWidth="1"/>
    <col min="2049" max="2049" width="12.125" style="39" customWidth="1"/>
    <col min="2050" max="2052" width="9.375" style="39" customWidth="1"/>
    <col min="2053" max="2053" width="12.125" style="39" customWidth="1"/>
    <col min="2054" max="2054" width="9.375" style="39" customWidth="1"/>
    <col min="2055" max="2055" width="12.125" style="39" customWidth="1"/>
    <col min="2056" max="2058" width="9.375" style="39" customWidth="1"/>
    <col min="2059" max="2300" width="9" style="39"/>
    <col min="2301" max="2301" width="2.5" style="39" customWidth="1"/>
    <col min="2302" max="2302" width="35.375" style="39" customWidth="1"/>
    <col min="2303" max="2303" width="12.125" style="39" customWidth="1"/>
    <col min="2304" max="2304" width="9.375" style="39" customWidth="1"/>
    <col min="2305" max="2305" width="12.125" style="39" customWidth="1"/>
    <col min="2306" max="2308" width="9.375" style="39" customWidth="1"/>
    <col min="2309" max="2309" width="12.125" style="39" customWidth="1"/>
    <col min="2310" max="2310" width="9.375" style="39" customWidth="1"/>
    <col min="2311" max="2311" width="12.125" style="39" customWidth="1"/>
    <col min="2312" max="2314" width="9.375" style="39" customWidth="1"/>
    <col min="2315" max="2556" width="9" style="39"/>
    <col min="2557" max="2557" width="2.5" style="39" customWidth="1"/>
    <col min="2558" max="2558" width="35.375" style="39" customWidth="1"/>
    <col min="2559" max="2559" width="12.125" style="39" customWidth="1"/>
    <col min="2560" max="2560" width="9.375" style="39" customWidth="1"/>
    <col min="2561" max="2561" width="12.125" style="39" customWidth="1"/>
    <col min="2562" max="2564" width="9.375" style="39" customWidth="1"/>
    <col min="2565" max="2565" width="12.125" style="39" customWidth="1"/>
    <col min="2566" max="2566" width="9.375" style="39" customWidth="1"/>
    <col min="2567" max="2567" width="12.125" style="39" customWidth="1"/>
    <col min="2568" max="2570" width="9.375" style="39" customWidth="1"/>
    <col min="2571" max="2812" width="9" style="39"/>
    <col min="2813" max="2813" width="2.5" style="39" customWidth="1"/>
    <col min="2814" max="2814" width="35.375" style="39" customWidth="1"/>
    <col min="2815" max="2815" width="12.125" style="39" customWidth="1"/>
    <col min="2816" max="2816" width="9.375" style="39" customWidth="1"/>
    <col min="2817" max="2817" width="12.125" style="39" customWidth="1"/>
    <col min="2818" max="2820" width="9.375" style="39" customWidth="1"/>
    <col min="2821" max="2821" width="12.125" style="39" customWidth="1"/>
    <col min="2822" max="2822" width="9.375" style="39" customWidth="1"/>
    <col min="2823" max="2823" width="12.125" style="39" customWidth="1"/>
    <col min="2824" max="2826" width="9.375" style="39" customWidth="1"/>
    <col min="2827" max="3068" width="9" style="39"/>
    <col min="3069" max="3069" width="2.5" style="39" customWidth="1"/>
    <col min="3070" max="3070" width="35.375" style="39" customWidth="1"/>
    <col min="3071" max="3071" width="12.125" style="39" customWidth="1"/>
    <col min="3072" max="3072" width="9.375" style="39" customWidth="1"/>
    <col min="3073" max="3073" width="12.125" style="39" customWidth="1"/>
    <col min="3074" max="3076" width="9.375" style="39" customWidth="1"/>
    <col min="3077" max="3077" width="12.125" style="39" customWidth="1"/>
    <col min="3078" max="3078" width="9.375" style="39" customWidth="1"/>
    <col min="3079" max="3079" width="12.125" style="39" customWidth="1"/>
    <col min="3080" max="3082" width="9.375" style="39" customWidth="1"/>
    <col min="3083" max="3324" width="9" style="39"/>
    <col min="3325" max="3325" width="2.5" style="39" customWidth="1"/>
    <col min="3326" max="3326" width="35.375" style="39" customWidth="1"/>
    <col min="3327" max="3327" width="12.125" style="39" customWidth="1"/>
    <col min="3328" max="3328" width="9.375" style="39" customWidth="1"/>
    <col min="3329" max="3329" width="12.125" style="39" customWidth="1"/>
    <col min="3330" max="3332" width="9.375" style="39" customWidth="1"/>
    <col min="3333" max="3333" width="12.125" style="39" customWidth="1"/>
    <col min="3334" max="3334" width="9.375" style="39" customWidth="1"/>
    <col min="3335" max="3335" width="12.125" style="39" customWidth="1"/>
    <col min="3336" max="3338" width="9.375" style="39" customWidth="1"/>
    <col min="3339" max="3580" width="9" style="39"/>
    <col min="3581" max="3581" width="2.5" style="39" customWidth="1"/>
    <col min="3582" max="3582" width="35.375" style="39" customWidth="1"/>
    <col min="3583" max="3583" width="12.125" style="39" customWidth="1"/>
    <col min="3584" max="3584" width="9.375" style="39" customWidth="1"/>
    <col min="3585" max="3585" width="12.125" style="39" customWidth="1"/>
    <col min="3586" max="3588" width="9.375" style="39" customWidth="1"/>
    <col min="3589" max="3589" width="12.125" style="39" customWidth="1"/>
    <col min="3590" max="3590" width="9.375" style="39" customWidth="1"/>
    <col min="3591" max="3591" width="12.125" style="39" customWidth="1"/>
    <col min="3592" max="3594" width="9.375" style="39" customWidth="1"/>
    <col min="3595" max="3836" width="9" style="39"/>
    <col min="3837" max="3837" width="2.5" style="39" customWidth="1"/>
    <col min="3838" max="3838" width="35.375" style="39" customWidth="1"/>
    <col min="3839" max="3839" width="12.125" style="39" customWidth="1"/>
    <col min="3840" max="3840" width="9.375" style="39" customWidth="1"/>
    <col min="3841" max="3841" width="12.125" style="39" customWidth="1"/>
    <col min="3842" max="3844" width="9.375" style="39" customWidth="1"/>
    <col min="3845" max="3845" width="12.125" style="39" customWidth="1"/>
    <col min="3846" max="3846" width="9.375" style="39" customWidth="1"/>
    <col min="3847" max="3847" width="12.125" style="39" customWidth="1"/>
    <col min="3848" max="3850" width="9.375" style="39" customWidth="1"/>
    <col min="3851" max="4092" width="9" style="39"/>
    <col min="4093" max="4093" width="2.5" style="39" customWidth="1"/>
    <col min="4094" max="4094" width="35.375" style="39" customWidth="1"/>
    <col min="4095" max="4095" width="12.125" style="39" customWidth="1"/>
    <col min="4096" max="4096" width="9.375" style="39" customWidth="1"/>
    <col min="4097" max="4097" width="12.125" style="39" customWidth="1"/>
    <col min="4098" max="4100" width="9.375" style="39" customWidth="1"/>
    <col min="4101" max="4101" width="12.125" style="39" customWidth="1"/>
    <col min="4102" max="4102" width="9.375" style="39" customWidth="1"/>
    <col min="4103" max="4103" width="12.125" style="39" customWidth="1"/>
    <col min="4104" max="4106" width="9.375" style="39" customWidth="1"/>
    <col min="4107" max="4348" width="9" style="39"/>
    <col min="4349" max="4349" width="2.5" style="39" customWidth="1"/>
    <col min="4350" max="4350" width="35.375" style="39" customWidth="1"/>
    <col min="4351" max="4351" width="12.125" style="39" customWidth="1"/>
    <col min="4352" max="4352" width="9.375" style="39" customWidth="1"/>
    <col min="4353" max="4353" width="12.125" style="39" customWidth="1"/>
    <col min="4354" max="4356" width="9.375" style="39" customWidth="1"/>
    <col min="4357" max="4357" width="12.125" style="39" customWidth="1"/>
    <col min="4358" max="4358" width="9.375" style="39" customWidth="1"/>
    <col min="4359" max="4359" width="12.125" style="39" customWidth="1"/>
    <col min="4360" max="4362" width="9.375" style="39" customWidth="1"/>
    <col min="4363" max="4604" width="9" style="39"/>
    <col min="4605" max="4605" width="2.5" style="39" customWidth="1"/>
    <col min="4606" max="4606" width="35.375" style="39" customWidth="1"/>
    <col min="4607" max="4607" width="12.125" style="39" customWidth="1"/>
    <col min="4608" max="4608" width="9.375" style="39" customWidth="1"/>
    <col min="4609" max="4609" width="12.125" style="39" customWidth="1"/>
    <col min="4610" max="4612" width="9.375" style="39" customWidth="1"/>
    <col min="4613" max="4613" width="12.125" style="39" customWidth="1"/>
    <col min="4614" max="4614" width="9.375" style="39" customWidth="1"/>
    <col min="4615" max="4615" width="12.125" style="39" customWidth="1"/>
    <col min="4616" max="4618" width="9.375" style="39" customWidth="1"/>
    <col min="4619" max="4860" width="9" style="39"/>
    <col min="4861" max="4861" width="2.5" style="39" customWidth="1"/>
    <col min="4862" max="4862" width="35.375" style="39" customWidth="1"/>
    <col min="4863" max="4863" width="12.125" style="39" customWidth="1"/>
    <col min="4864" max="4864" width="9.375" style="39" customWidth="1"/>
    <col min="4865" max="4865" width="12.125" style="39" customWidth="1"/>
    <col min="4866" max="4868" width="9.375" style="39" customWidth="1"/>
    <col min="4869" max="4869" width="12.125" style="39" customWidth="1"/>
    <col min="4870" max="4870" width="9.375" style="39" customWidth="1"/>
    <col min="4871" max="4871" width="12.125" style="39" customWidth="1"/>
    <col min="4872" max="4874" width="9.375" style="39" customWidth="1"/>
    <col min="4875" max="5116" width="9" style="39"/>
    <col min="5117" max="5117" width="2.5" style="39" customWidth="1"/>
    <col min="5118" max="5118" width="35.375" style="39" customWidth="1"/>
    <col min="5119" max="5119" width="12.125" style="39" customWidth="1"/>
    <col min="5120" max="5120" width="9.375" style="39" customWidth="1"/>
    <col min="5121" max="5121" width="12.125" style="39" customWidth="1"/>
    <col min="5122" max="5124" width="9.375" style="39" customWidth="1"/>
    <col min="5125" max="5125" width="12.125" style="39" customWidth="1"/>
    <col min="5126" max="5126" width="9.375" style="39" customWidth="1"/>
    <col min="5127" max="5127" width="12.125" style="39" customWidth="1"/>
    <col min="5128" max="5130" width="9.375" style="39" customWidth="1"/>
    <col min="5131" max="5372" width="9" style="39"/>
    <col min="5373" max="5373" width="2.5" style="39" customWidth="1"/>
    <col min="5374" max="5374" width="35.375" style="39" customWidth="1"/>
    <col min="5375" max="5375" width="12.125" style="39" customWidth="1"/>
    <col min="5376" max="5376" width="9.375" style="39" customWidth="1"/>
    <col min="5377" max="5377" width="12.125" style="39" customWidth="1"/>
    <col min="5378" max="5380" width="9.375" style="39" customWidth="1"/>
    <col min="5381" max="5381" width="12.125" style="39" customWidth="1"/>
    <col min="5382" max="5382" width="9.375" style="39" customWidth="1"/>
    <col min="5383" max="5383" width="12.125" style="39" customWidth="1"/>
    <col min="5384" max="5386" width="9.375" style="39" customWidth="1"/>
    <col min="5387" max="5628" width="9" style="39"/>
    <col min="5629" max="5629" width="2.5" style="39" customWidth="1"/>
    <col min="5630" max="5630" width="35.375" style="39" customWidth="1"/>
    <col min="5631" max="5631" width="12.125" style="39" customWidth="1"/>
    <col min="5632" max="5632" width="9.375" style="39" customWidth="1"/>
    <col min="5633" max="5633" width="12.125" style="39" customWidth="1"/>
    <col min="5634" max="5636" width="9.375" style="39" customWidth="1"/>
    <col min="5637" max="5637" width="12.125" style="39" customWidth="1"/>
    <col min="5638" max="5638" width="9.375" style="39" customWidth="1"/>
    <col min="5639" max="5639" width="12.125" style="39" customWidth="1"/>
    <col min="5640" max="5642" width="9.375" style="39" customWidth="1"/>
    <col min="5643" max="5884" width="9" style="39"/>
    <col min="5885" max="5885" width="2.5" style="39" customWidth="1"/>
    <col min="5886" max="5886" width="35.375" style="39" customWidth="1"/>
    <col min="5887" max="5887" width="12.125" style="39" customWidth="1"/>
    <col min="5888" max="5888" width="9.375" style="39" customWidth="1"/>
    <col min="5889" max="5889" width="12.125" style="39" customWidth="1"/>
    <col min="5890" max="5892" width="9.375" style="39" customWidth="1"/>
    <col min="5893" max="5893" width="12.125" style="39" customWidth="1"/>
    <col min="5894" max="5894" width="9.375" style="39" customWidth="1"/>
    <col min="5895" max="5895" width="12.125" style="39" customWidth="1"/>
    <col min="5896" max="5898" width="9.375" style="39" customWidth="1"/>
    <col min="5899" max="6140" width="9" style="39"/>
    <col min="6141" max="6141" width="2.5" style="39" customWidth="1"/>
    <col min="6142" max="6142" width="35.375" style="39" customWidth="1"/>
    <col min="6143" max="6143" width="12.125" style="39" customWidth="1"/>
    <col min="6144" max="6144" width="9.375" style="39" customWidth="1"/>
    <col min="6145" max="6145" width="12.125" style="39" customWidth="1"/>
    <col min="6146" max="6148" width="9.375" style="39" customWidth="1"/>
    <col min="6149" max="6149" width="12.125" style="39" customWidth="1"/>
    <col min="6150" max="6150" width="9.375" style="39" customWidth="1"/>
    <col min="6151" max="6151" width="12.125" style="39" customWidth="1"/>
    <col min="6152" max="6154" width="9.375" style="39" customWidth="1"/>
    <col min="6155" max="6396" width="9" style="39"/>
    <col min="6397" max="6397" width="2.5" style="39" customWidth="1"/>
    <col min="6398" max="6398" width="35.375" style="39" customWidth="1"/>
    <col min="6399" max="6399" width="12.125" style="39" customWidth="1"/>
    <col min="6400" max="6400" width="9.375" style="39" customWidth="1"/>
    <col min="6401" max="6401" width="12.125" style="39" customWidth="1"/>
    <col min="6402" max="6404" width="9.375" style="39" customWidth="1"/>
    <col min="6405" max="6405" width="12.125" style="39" customWidth="1"/>
    <col min="6406" max="6406" width="9.375" style="39" customWidth="1"/>
    <col min="6407" max="6407" width="12.125" style="39" customWidth="1"/>
    <col min="6408" max="6410" width="9.375" style="39" customWidth="1"/>
    <col min="6411" max="6652" width="9" style="39"/>
    <col min="6653" max="6653" width="2.5" style="39" customWidth="1"/>
    <col min="6654" max="6654" width="35.375" style="39" customWidth="1"/>
    <col min="6655" max="6655" width="12.125" style="39" customWidth="1"/>
    <col min="6656" max="6656" width="9.375" style="39" customWidth="1"/>
    <col min="6657" max="6657" width="12.125" style="39" customWidth="1"/>
    <col min="6658" max="6660" width="9.375" style="39" customWidth="1"/>
    <col min="6661" max="6661" width="12.125" style="39" customWidth="1"/>
    <col min="6662" max="6662" width="9.375" style="39" customWidth="1"/>
    <col min="6663" max="6663" width="12.125" style="39" customWidth="1"/>
    <col min="6664" max="6666" width="9.375" style="39" customWidth="1"/>
    <col min="6667" max="6908" width="9" style="39"/>
    <col min="6909" max="6909" width="2.5" style="39" customWidth="1"/>
    <col min="6910" max="6910" width="35.375" style="39" customWidth="1"/>
    <col min="6911" max="6911" width="12.125" style="39" customWidth="1"/>
    <col min="6912" max="6912" width="9.375" style="39" customWidth="1"/>
    <col min="6913" max="6913" width="12.125" style="39" customWidth="1"/>
    <col min="6914" max="6916" width="9.375" style="39" customWidth="1"/>
    <col min="6917" max="6917" width="12.125" style="39" customWidth="1"/>
    <col min="6918" max="6918" width="9.375" style="39" customWidth="1"/>
    <col min="6919" max="6919" width="12.125" style="39" customWidth="1"/>
    <col min="6920" max="6922" width="9.375" style="39" customWidth="1"/>
    <col min="6923" max="7164" width="9" style="39"/>
    <col min="7165" max="7165" width="2.5" style="39" customWidth="1"/>
    <col min="7166" max="7166" width="35.375" style="39" customWidth="1"/>
    <col min="7167" max="7167" width="12.125" style="39" customWidth="1"/>
    <col min="7168" max="7168" width="9.375" style="39" customWidth="1"/>
    <col min="7169" max="7169" width="12.125" style="39" customWidth="1"/>
    <col min="7170" max="7172" width="9.375" style="39" customWidth="1"/>
    <col min="7173" max="7173" width="12.125" style="39" customWidth="1"/>
    <col min="7174" max="7174" width="9.375" style="39" customWidth="1"/>
    <col min="7175" max="7175" width="12.125" style="39" customWidth="1"/>
    <col min="7176" max="7178" width="9.375" style="39" customWidth="1"/>
    <col min="7179" max="7420" width="9" style="39"/>
    <col min="7421" max="7421" width="2.5" style="39" customWidth="1"/>
    <col min="7422" max="7422" width="35.375" style="39" customWidth="1"/>
    <col min="7423" max="7423" width="12.125" style="39" customWidth="1"/>
    <col min="7424" max="7424" width="9.375" style="39" customWidth="1"/>
    <col min="7425" max="7425" width="12.125" style="39" customWidth="1"/>
    <col min="7426" max="7428" width="9.375" style="39" customWidth="1"/>
    <col min="7429" max="7429" width="12.125" style="39" customWidth="1"/>
    <col min="7430" max="7430" width="9.375" style="39" customWidth="1"/>
    <col min="7431" max="7431" width="12.125" style="39" customWidth="1"/>
    <col min="7432" max="7434" width="9.375" style="39" customWidth="1"/>
    <col min="7435" max="7676" width="9" style="39"/>
    <col min="7677" max="7677" width="2.5" style="39" customWidth="1"/>
    <col min="7678" max="7678" width="35.375" style="39" customWidth="1"/>
    <col min="7679" max="7679" width="12.125" style="39" customWidth="1"/>
    <col min="7680" max="7680" width="9.375" style="39" customWidth="1"/>
    <col min="7681" max="7681" width="12.125" style="39" customWidth="1"/>
    <col min="7682" max="7684" width="9.375" style="39" customWidth="1"/>
    <col min="7685" max="7685" width="12.125" style="39" customWidth="1"/>
    <col min="7686" max="7686" width="9.375" style="39" customWidth="1"/>
    <col min="7687" max="7687" width="12.125" style="39" customWidth="1"/>
    <col min="7688" max="7690" width="9.375" style="39" customWidth="1"/>
    <col min="7691" max="7932" width="9" style="39"/>
    <col min="7933" max="7933" width="2.5" style="39" customWidth="1"/>
    <col min="7934" max="7934" width="35.375" style="39" customWidth="1"/>
    <col min="7935" max="7935" width="12.125" style="39" customWidth="1"/>
    <col min="7936" max="7936" width="9.375" style="39" customWidth="1"/>
    <col min="7937" max="7937" width="12.125" style="39" customWidth="1"/>
    <col min="7938" max="7940" width="9.375" style="39" customWidth="1"/>
    <col min="7941" max="7941" width="12.125" style="39" customWidth="1"/>
    <col min="7942" max="7942" width="9.375" style="39" customWidth="1"/>
    <col min="7943" max="7943" width="12.125" style="39" customWidth="1"/>
    <col min="7944" max="7946" width="9.375" style="39" customWidth="1"/>
    <col min="7947" max="8188" width="9" style="39"/>
    <col min="8189" max="8189" width="2.5" style="39" customWidth="1"/>
    <col min="8190" max="8190" width="35.375" style="39" customWidth="1"/>
    <col min="8191" max="8191" width="12.125" style="39" customWidth="1"/>
    <col min="8192" max="8192" width="9.375" style="39" customWidth="1"/>
    <col min="8193" max="8193" width="12.125" style="39" customWidth="1"/>
    <col min="8194" max="8196" width="9.375" style="39" customWidth="1"/>
    <col min="8197" max="8197" width="12.125" style="39" customWidth="1"/>
    <col min="8198" max="8198" width="9.375" style="39" customWidth="1"/>
    <col min="8199" max="8199" width="12.125" style="39" customWidth="1"/>
    <col min="8200" max="8202" width="9.375" style="39" customWidth="1"/>
    <col min="8203" max="8444" width="9" style="39"/>
    <col min="8445" max="8445" width="2.5" style="39" customWidth="1"/>
    <col min="8446" max="8446" width="35.375" style="39" customWidth="1"/>
    <col min="8447" max="8447" width="12.125" style="39" customWidth="1"/>
    <col min="8448" max="8448" width="9.375" style="39" customWidth="1"/>
    <col min="8449" max="8449" width="12.125" style="39" customWidth="1"/>
    <col min="8450" max="8452" width="9.375" style="39" customWidth="1"/>
    <col min="8453" max="8453" width="12.125" style="39" customWidth="1"/>
    <col min="8454" max="8454" width="9.375" style="39" customWidth="1"/>
    <col min="8455" max="8455" width="12.125" style="39" customWidth="1"/>
    <col min="8456" max="8458" width="9.375" style="39" customWidth="1"/>
    <col min="8459" max="8700" width="9" style="39"/>
    <col min="8701" max="8701" width="2.5" style="39" customWidth="1"/>
    <col min="8702" max="8702" width="35.375" style="39" customWidth="1"/>
    <col min="8703" max="8703" width="12.125" style="39" customWidth="1"/>
    <col min="8704" max="8704" width="9.375" style="39" customWidth="1"/>
    <col min="8705" max="8705" width="12.125" style="39" customWidth="1"/>
    <col min="8706" max="8708" width="9.375" style="39" customWidth="1"/>
    <col min="8709" max="8709" width="12.125" style="39" customWidth="1"/>
    <col min="8710" max="8710" width="9.375" style="39" customWidth="1"/>
    <col min="8711" max="8711" width="12.125" style="39" customWidth="1"/>
    <col min="8712" max="8714" width="9.375" style="39" customWidth="1"/>
    <col min="8715" max="8956" width="9" style="39"/>
    <col min="8957" max="8957" width="2.5" style="39" customWidth="1"/>
    <col min="8958" max="8958" width="35.375" style="39" customWidth="1"/>
    <col min="8959" max="8959" width="12.125" style="39" customWidth="1"/>
    <col min="8960" max="8960" width="9.375" style="39" customWidth="1"/>
    <col min="8961" max="8961" width="12.125" style="39" customWidth="1"/>
    <col min="8962" max="8964" width="9.375" style="39" customWidth="1"/>
    <col min="8965" max="8965" width="12.125" style="39" customWidth="1"/>
    <col min="8966" max="8966" width="9.375" style="39" customWidth="1"/>
    <col min="8967" max="8967" width="12.125" style="39" customWidth="1"/>
    <col min="8968" max="8970" width="9.375" style="39" customWidth="1"/>
    <col min="8971" max="9212" width="9" style="39"/>
    <col min="9213" max="9213" width="2.5" style="39" customWidth="1"/>
    <col min="9214" max="9214" width="35.375" style="39" customWidth="1"/>
    <col min="9215" max="9215" width="12.125" style="39" customWidth="1"/>
    <col min="9216" max="9216" width="9.375" style="39" customWidth="1"/>
    <col min="9217" max="9217" width="12.125" style="39" customWidth="1"/>
    <col min="9218" max="9220" width="9.375" style="39" customWidth="1"/>
    <col min="9221" max="9221" width="12.125" style="39" customWidth="1"/>
    <col min="9222" max="9222" width="9.375" style="39" customWidth="1"/>
    <col min="9223" max="9223" width="12.125" style="39" customWidth="1"/>
    <col min="9224" max="9226" width="9.375" style="39" customWidth="1"/>
    <col min="9227" max="9468" width="9" style="39"/>
    <col min="9469" max="9469" width="2.5" style="39" customWidth="1"/>
    <col min="9470" max="9470" width="35.375" style="39" customWidth="1"/>
    <col min="9471" max="9471" width="12.125" style="39" customWidth="1"/>
    <col min="9472" max="9472" width="9.375" style="39" customWidth="1"/>
    <col min="9473" max="9473" width="12.125" style="39" customWidth="1"/>
    <col min="9474" max="9476" width="9.375" style="39" customWidth="1"/>
    <col min="9477" max="9477" width="12.125" style="39" customWidth="1"/>
    <col min="9478" max="9478" width="9.375" style="39" customWidth="1"/>
    <col min="9479" max="9479" width="12.125" style="39" customWidth="1"/>
    <col min="9480" max="9482" width="9.375" style="39" customWidth="1"/>
    <col min="9483" max="9724" width="9" style="39"/>
    <col min="9725" max="9725" width="2.5" style="39" customWidth="1"/>
    <col min="9726" max="9726" width="35.375" style="39" customWidth="1"/>
    <col min="9727" max="9727" width="12.125" style="39" customWidth="1"/>
    <col min="9728" max="9728" width="9.375" style="39" customWidth="1"/>
    <col min="9729" max="9729" width="12.125" style="39" customWidth="1"/>
    <col min="9730" max="9732" width="9.375" style="39" customWidth="1"/>
    <col min="9733" max="9733" width="12.125" style="39" customWidth="1"/>
    <col min="9734" max="9734" width="9.375" style="39" customWidth="1"/>
    <col min="9735" max="9735" width="12.125" style="39" customWidth="1"/>
    <col min="9736" max="9738" width="9.375" style="39" customWidth="1"/>
    <col min="9739" max="9980" width="9" style="39"/>
    <col min="9981" max="9981" width="2.5" style="39" customWidth="1"/>
    <col min="9982" max="9982" width="35.375" style="39" customWidth="1"/>
    <col min="9983" max="9983" width="12.125" style="39" customWidth="1"/>
    <col min="9984" max="9984" width="9.375" style="39" customWidth="1"/>
    <col min="9985" max="9985" width="12.125" style="39" customWidth="1"/>
    <col min="9986" max="9988" width="9.375" style="39" customWidth="1"/>
    <col min="9989" max="9989" width="12.125" style="39" customWidth="1"/>
    <col min="9990" max="9990" width="9.375" style="39" customWidth="1"/>
    <col min="9991" max="9991" width="12.125" style="39" customWidth="1"/>
    <col min="9992" max="9994" width="9.375" style="39" customWidth="1"/>
    <col min="9995" max="10236" width="9" style="39"/>
    <col min="10237" max="10237" width="2.5" style="39" customWidth="1"/>
    <col min="10238" max="10238" width="35.375" style="39" customWidth="1"/>
    <col min="10239" max="10239" width="12.125" style="39" customWidth="1"/>
    <col min="10240" max="10240" width="9.375" style="39" customWidth="1"/>
    <col min="10241" max="10241" width="12.125" style="39" customWidth="1"/>
    <col min="10242" max="10244" width="9.375" style="39" customWidth="1"/>
    <col min="10245" max="10245" width="12.125" style="39" customWidth="1"/>
    <col min="10246" max="10246" width="9.375" style="39" customWidth="1"/>
    <col min="10247" max="10247" width="12.125" style="39" customWidth="1"/>
    <col min="10248" max="10250" width="9.375" style="39" customWidth="1"/>
    <col min="10251" max="10492" width="9" style="39"/>
    <col min="10493" max="10493" width="2.5" style="39" customWidth="1"/>
    <col min="10494" max="10494" width="35.375" style="39" customWidth="1"/>
    <col min="10495" max="10495" width="12.125" style="39" customWidth="1"/>
    <col min="10496" max="10496" width="9.375" style="39" customWidth="1"/>
    <col min="10497" max="10497" width="12.125" style="39" customWidth="1"/>
    <col min="10498" max="10500" width="9.375" style="39" customWidth="1"/>
    <col min="10501" max="10501" width="12.125" style="39" customWidth="1"/>
    <col min="10502" max="10502" width="9.375" style="39" customWidth="1"/>
    <col min="10503" max="10503" width="12.125" style="39" customWidth="1"/>
    <col min="10504" max="10506" width="9.375" style="39" customWidth="1"/>
    <col min="10507" max="10748" width="9" style="39"/>
    <col min="10749" max="10749" width="2.5" style="39" customWidth="1"/>
    <col min="10750" max="10750" width="35.375" style="39" customWidth="1"/>
    <col min="10751" max="10751" width="12.125" style="39" customWidth="1"/>
    <col min="10752" max="10752" width="9.375" style="39" customWidth="1"/>
    <col min="10753" max="10753" width="12.125" style="39" customWidth="1"/>
    <col min="10754" max="10756" width="9.375" style="39" customWidth="1"/>
    <col min="10757" max="10757" width="12.125" style="39" customWidth="1"/>
    <col min="10758" max="10758" width="9.375" style="39" customWidth="1"/>
    <col min="10759" max="10759" width="12.125" style="39" customWidth="1"/>
    <col min="10760" max="10762" width="9.375" style="39" customWidth="1"/>
    <col min="10763" max="11004" width="9" style="39"/>
    <col min="11005" max="11005" width="2.5" style="39" customWidth="1"/>
    <col min="11006" max="11006" width="35.375" style="39" customWidth="1"/>
    <col min="11007" max="11007" width="12.125" style="39" customWidth="1"/>
    <col min="11008" max="11008" width="9.375" style="39" customWidth="1"/>
    <col min="11009" max="11009" width="12.125" style="39" customWidth="1"/>
    <col min="11010" max="11012" width="9.375" style="39" customWidth="1"/>
    <col min="11013" max="11013" width="12.125" style="39" customWidth="1"/>
    <col min="11014" max="11014" width="9.375" style="39" customWidth="1"/>
    <col min="11015" max="11015" width="12.125" style="39" customWidth="1"/>
    <col min="11016" max="11018" width="9.375" style="39" customWidth="1"/>
    <col min="11019" max="11260" width="9" style="39"/>
    <col min="11261" max="11261" width="2.5" style="39" customWidth="1"/>
    <col min="11262" max="11262" width="35.375" style="39" customWidth="1"/>
    <col min="11263" max="11263" width="12.125" style="39" customWidth="1"/>
    <col min="11264" max="11264" width="9.375" style="39" customWidth="1"/>
    <col min="11265" max="11265" width="12.125" style="39" customWidth="1"/>
    <col min="11266" max="11268" width="9.375" style="39" customWidth="1"/>
    <col min="11269" max="11269" width="12.125" style="39" customWidth="1"/>
    <col min="11270" max="11270" width="9.375" style="39" customWidth="1"/>
    <col min="11271" max="11271" width="12.125" style="39" customWidth="1"/>
    <col min="11272" max="11274" width="9.375" style="39" customWidth="1"/>
    <col min="11275" max="11516" width="9" style="39"/>
    <col min="11517" max="11517" width="2.5" style="39" customWidth="1"/>
    <col min="11518" max="11518" width="35.375" style="39" customWidth="1"/>
    <col min="11519" max="11519" width="12.125" style="39" customWidth="1"/>
    <col min="11520" max="11520" width="9.375" style="39" customWidth="1"/>
    <col min="11521" max="11521" width="12.125" style="39" customWidth="1"/>
    <col min="11522" max="11524" width="9.375" style="39" customWidth="1"/>
    <col min="11525" max="11525" width="12.125" style="39" customWidth="1"/>
    <col min="11526" max="11526" width="9.375" style="39" customWidth="1"/>
    <col min="11527" max="11527" width="12.125" style="39" customWidth="1"/>
    <col min="11528" max="11530" width="9.375" style="39" customWidth="1"/>
    <col min="11531" max="11772" width="9" style="39"/>
    <col min="11773" max="11773" width="2.5" style="39" customWidth="1"/>
    <col min="11774" max="11774" width="35.375" style="39" customWidth="1"/>
    <col min="11775" max="11775" width="12.125" style="39" customWidth="1"/>
    <col min="11776" max="11776" width="9.375" style="39" customWidth="1"/>
    <col min="11777" max="11777" width="12.125" style="39" customWidth="1"/>
    <col min="11778" max="11780" width="9.375" style="39" customWidth="1"/>
    <col min="11781" max="11781" width="12.125" style="39" customWidth="1"/>
    <col min="11782" max="11782" width="9.375" style="39" customWidth="1"/>
    <col min="11783" max="11783" width="12.125" style="39" customWidth="1"/>
    <col min="11784" max="11786" width="9.375" style="39" customWidth="1"/>
    <col min="11787" max="12028" width="9" style="39"/>
    <col min="12029" max="12029" width="2.5" style="39" customWidth="1"/>
    <col min="12030" max="12030" width="35.375" style="39" customWidth="1"/>
    <col min="12031" max="12031" width="12.125" style="39" customWidth="1"/>
    <col min="12032" max="12032" width="9.375" style="39" customWidth="1"/>
    <col min="12033" max="12033" width="12.125" style="39" customWidth="1"/>
    <col min="12034" max="12036" width="9.375" style="39" customWidth="1"/>
    <col min="12037" max="12037" width="12.125" style="39" customWidth="1"/>
    <col min="12038" max="12038" width="9.375" style="39" customWidth="1"/>
    <col min="12039" max="12039" width="12.125" style="39" customWidth="1"/>
    <col min="12040" max="12042" width="9.375" style="39" customWidth="1"/>
    <col min="12043" max="12284" width="9" style="39"/>
    <col min="12285" max="12285" width="2.5" style="39" customWidth="1"/>
    <col min="12286" max="12286" width="35.375" style="39" customWidth="1"/>
    <col min="12287" max="12287" width="12.125" style="39" customWidth="1"/>
    <col min="12288" max="12288" width="9.375" style="39" customWidth="1"/>
    <col min="12289" max="12289" width="12.125" style="39" customWidth="1"/>
    <col min="12290" max="12292" width="9.375" style="39" customWidth="1"/>
    <col min="12293" max="12293" width="12.125" style="39" customWidth="1"/>
    <col min="12294" max="12294" width="9.375" style="39" customWidth="1"/>
    <col min="12295" max="12295" width="12.125" style="39" customWidth="1"/>
    <col min="12296" max="12298" width="9.375" style="39" customWidth="1"/>
    <col min="12299" max="12540" width="9" style="39"/>
    <col min="12541" max="12541" width="2.5" style="39" customWidth="1"/>
    <col min="12542" max="12542" width="35.375" style="39" customWidth="1"/>
    <col min="12543" max="12543" width="12.125" style="39" customWidth="1"/>
    <col min="12544" max="12544" width="9.375" style="39" customWidth="1"/>
    <col min="12545" max="12545" width="12.125" style="39" customWidth="1"/>
    <col min="12546" max="12548" width="9.375" style="39" customWidth="1"/>
    <col min="12549" max="12549" width="12.125" style="39" customWidth="1"/>
    <col min="12550" max="12550" width="9.375" style="39" customWidth="1"/>
    <col min="12551" max="12551" width="12.125" style="39" customWidth="1"/>
    <col min="12552" max="12554" width="9.375" style="39" customWidth="1"/>
    <col min="12555" max="12796" width="9" style="39"/>
    <col min="12797" max="12797" width="2.5" style="39" customWidth="1"/>
    <col min="12798" max="12798" width="35.375" style="39" customWidth="1"/>
    <col min="12799" max="12799" width="12.125" style="39" customWidth="1"/>
    <col min="12800" max="12800" width="9.375" style="39" customWidth="1"/>
    <col min="12801" max="12801" width="12.125" style="39" customWidth="1"/>
    <col min="12802" max="12804" width="9.375" style="39" customWidth="1"/>
    <col min="12805" max="12805" width="12.125" style="39" customWidth="1"/>
    <col min="12806" max="12806" width="9.375" style="39" customWidth="1"/>
    <col min="12807" max="12807" width="12.125" style="39" customWidth="1"/>
    <col min="12808" max="12810" width="9.375" style="39" customWidth="1"/>
    <col min="12811" max="13052" width="9" style="39"/>
    <col min="13053" max="13053" width="2.5" style="39" customWidth="1"/>
    <col min="13054" max="13054" width="35.375" style="39" customWidth="1"/>
    <col min="13055" max="13055" width="12.125" style="39" customWidth="1"/>
    <col min="13056" max="13056" width="9.375" style="39" customWidth="1"/>
    <col min="13057" max="13057" width="12.125" style="39" customWidth="1"/>
    <col min="13058" max="13060" width="9.375" style="39" customWidth="1"/>
    <col min="13061" max="13061" width="12.125" style="39" customWidth="1"/>
    <col min="13062" max="13062" width="9.375" style="39" customWidth="1"/>
    <col min="13063" max="13063" width="12.125" style="39" customWidth="1"/>
    <col min="13064" max="13066" width="9.375" style="39" customWidth="1"/>
    <col min="13067" max="13308" width="9" style="39"/>
    <col min="13309" max="13309" width="2.5" style="39" customWidth="1"/>
    <col min="13310" max="13310" width="35.375" style="39" customWidth="1"/>
    <col min="13311" max="13311" width="12.125" style="39" customWidth="1"/>
    <col min="13312" max="13312" width="9.375" style="39" customWidth="1"/>
    <col min="13313" max="13313" width="12.125" style="39" customWidth="1"/>
    <col min="13314" max="13316" width="9.375" style="39" customWidth="1"/>
    <col min="13317" max="13317" width="12.125" style="39" customWidth="1"/>
    <col min="13318" max="13318" width="9.375" style="39" customWidth="1"/>
    <col min="13319" max="13319" width="12.125" style="39" customWidth="1"/>
    <col min="13320" max="13322" width="9.375" style="39" customWidth="1"/>
    <col min="13323" max="13564" width="9" style="39"/>
    <col min="13565" max="13565" width="2.5" style="39" customWidth="1"/>
    <col min="13566" max="13566" width="35.375" style="39" customWidth="1"/>
    <col min="13567" max="13567" width="12.125" style="39" customWidth="1"/>
    <col min="13568" max="13568" width="9.375" style="39" customWidth="1"/>
    <col min="13569" max="13569" width="12.125" style="39" customWidth="1"/>
    <col min="13570" max="13572" width="9.375" style="39" customWidth="1"/>
    <col min="13573" max="13573" width="12.125" style="39" customWidth="1"/>
    <col min="13574" max="13574" width="9.375" style="39" customWidth="1"/>
    <col min="13575" max="13575" width="12.125" style="39" customWidth="1"/>
    <col min="13576" max="13578" width="9.375" style="39" customWidth="1"/>
    <col min="13579" max="13820" width="9" style="39"/>
    <col min="13821" max="13821" width="2.5" style="39" customWidth="1"/>
    <col min="13822" max="13822" width="35.375" style="39" customWidth="1"/>
    <col min="13823" max="13823" width="12.125" style="39" customWidth="1"/>
    <col min="13824" max="13824" width="9.375" style="39" customWidth="1"/>
    <col min="13825" max="13825" width="12.125" style="39" customWidth="1"/>
    <col min="13826" max="13828" width="9.375" style="39" customWidth="1"/>
    <col min="13829" max="13829" width="12.125" style="39" customWidth="1"/>
    <col min="13830" max="13830" width="9.375" style="39" customWidth="1"/>
    <col min="13831" max="13831" width="12.125" style="39" customWidth="1"/>
    <col min="13832" max="13834" width="9.375" style="39" customWidth="1"/>
    <col min="13835" max="14076" width="9" style="39"/>
    <col min="14077" max="14077" width="2.5" style="39" customWidth="1"/>
    <col min="14078" max="14078" width="35.375" style="39" customWidth="1"/>
    <col min="14079" max="14079" width="12.125" style="39" customWidth="1"/>
    <col min="14080" max="14080" width="9.375" style="39" customWidth="1"/>
    <col min="14081" max="14081" width="12.125" style="39" customWidth="1"/>
    <col min="14082" max="14084" width="9.375" style="39" customWidth="1"/>
    <col min="14085" max="14085" width="12.125" style="39" customWidth="1"/>
    <col min="14086" max="14086" width="9.375" style="39" customWidth="1"/>
    <col min="14087" max="14087" width="12.125" style="39" customWidth="1"/>
    <col min="14088" max="14090" width="9.375" style="39" customWidth="1"/>
    <col min="14091" max="14332" width="9" style="39"/>
    <col min="14333" max="14333" width="2.5" style="39" customWidth="1"/>
    <col min="14334" max="14334" width="35.375" style="39" customWidth="1"/>
    <col min="14335" max="14335" width="12.125" style="39" customWidth="1"/>
    <col min="14336" max="14336" width="9.375" style="39" customWidth="1"/>
    <col min="14337" max="14337" width="12.125" style="39" customWidth="1"/>
    <col min="14338" max="14340" width="9.375" style="39" customWidth="1"/>
    <col min="14341" max="14341" width="12.125" style="39" customWidth="1"/>
    <col min="14342" max="14342" width="9.375" style="39" customWidth="1"/>
    <col min="14343" max="14343" width="12.125" style="39" customWidth="1"/>
    <col min="14344" max="14346" width="9.375" style="39" customWidth="1"/>
    <col min="14347" max="14588" width="9" style="39"/>
    <col min="14589" max="14589" width="2.5" style="39" customWidth="1"/>
    <col min="14590" max="14590" width="35.375" style="39" customWidth="1"/>
    <col min="14591" max="14591" width="12.125" style="39" customWidth="1"/>
    <col min="14592" max="14592" width="9.375" style="39" customWidth="1"/>
    <col min="14593" max="14593" width="12.125" style="39" customWidth="1"/>
    <col min="14594" max="14596" width="9.375" style="39" customWidth="1"/>
    <col min="14597" max="14597" width="12.125" style="39" customWidth="1"/>
    <col min="14598" max="14598" width="9.375" style="39" customWidth="1"/>
    <col min="14599" max="14599" width="12.125" style="39" customWidth="1"/>
    <col min="14600" max="14602" width="9.375" style="39" customWidth="1"/>
    <col min="14603" max="14844" width="9" style="39"/>
    <col min="14845" max="14845" width="2.5" style="39" customWidth="1"/>
    <col min="14846" max="14846" width="35.375" style="39" customWidth="1"/>
    <col min="14847" max="14847" width="12.125" style="39" customWidth="1"/>
    <col min="14848" max="14848" width="9.375" style="39" customWidth="1"/>
    <col min="14849" max="14849" width="12.125" style="39" customWidth="1"/>
    <col min="14850" max="14852" width="9.375" style="39" customWidth="1"/>
    <col min="14853" max="14853" width="12.125" style="39" customWidth="1"/>
    <col min="14854" max="14854" width="9.375" style="39" customWidth="1"/>
    <col min="14855" max="14855" width="12.125" style="39" customWidth="1"/>
    <col min="14856" max="14858" width="9.375" style="39" customWidth="1"/>
    <col min="14859" max="15100" width="9" style="39"/>
    <col min="15101" max="15101" width="2.5" style="39" customWidth="1"/>
    <col min="15102" max="15102" width="35.375" style="39" customWidth="1"/>
    <col min="15103" max="15103" width="12.125" style="39" customWidth="1"/>
    <col min="15104" max="15104" width="9.375" style="39" customWidth="1"/>
    <col min="15105" max="15105" width="12.125" style="39" customWidth="1"/>
    <col min="15106" max="15108" width="9.375" style="39" customWidth="1"/>
    <col min="15109" max="15109" width="12.125" style="39" customWidth="1"/>
    <col min="15110" max="15110" width="9.375" style="39" customWidth="1"/>
    <col min="15111" max="15111" width="12.125" style="39" customWidth="1"/>
    <col min="15112" max="15114" width="9.375" style="39" customWidth="1"/>
    <col min="15115" max="15356" width="9" style="39"/>
    <col min="15357" max="15357" width="2.5" style="39" customWidth="1"/>
    <col min="15358" max="15358" width="35.375" style="39" customWidth="1"/>
    <col min="15359" max="15359" width="12.125" style="39" customWidth="1"/>
    <col min="15360" max="15360" width="9.375" style="39" customWidth="1"/>
    <col min="15361" max="15361" width="12.125" style="39" customWidth="1"/>
    <col min="15362" max="15364" width="9.375" style="39" customWidth="1"/>
    <col min="15365" max="15365" width="12.125" style="39" customWidth="1"/>
    <col min="15366" max="15366" width="9.375" style="39" customWidth="1"/>
    <col min="15367" max="15367" width="12.125" style="39" customWidth="1"/>
    <col min="15368" max="15370" width="9.375" style="39" customWidth="1"/>
    <col min="15371" max="15612" width="9" style="39"/>
    <col min="15613" max="15613" width="2.5" style="39" customWidth="1"/>
    <col min="15614" max="15614" width="35.375" style="39" customWidth="1"/>
    <col min="15615" max="15615" width="12.125" style="39" customWidth="1"/>
    <col min="15616" max="15616" width="9.375" style="39" customWidth="1"/>
    <col min="15617" max="15617" width="12.125" style="39" customWidth="1"/>
    <col min="15618" max="15620" width="9.375" style="39" customWidth="1"/>
    <col min="15621" max="15621" width="12.125" style="39" customWidth="1"/>
    <col min="15622" max="15622" width="9.375" style="39" customWidth="1"/>
    <col min="15623" max="15623" width="12.125" style="39" customWidth="1"/>
    <col min="15624" max="15626" width="9.375" style="39" customWidth="1"/>
    <col min="15627" max="15868" width="9" style="39"/>
    <col min="15869" max="15869" width="2.5" style="39" customWidth="1"/>
    <col min="15870" max="15870" width="35.375" style="39" customWidth="1"/>
    <col min="15871" max="15871" width="12.125" style="39" customWidth="1"/>
    <col min="15872" max="15872" width="9.375" style="39" customWidth="1"/>
    <col min="15873" max="15873" width="12.125" style="39" customWidth="1"/>
    <col min="15874" max="15876" width="9.375" style="39" customWidth="1"/>
    <col min="15877" max="15877" width="12.125" style="39" customWidth="1"/>
    <col min="15878" max="15878" width="9.375" style="39" customWidth="1"/>
    <col min="15879" max="15879" width="12.125" style="39" customWidth="1"/>
    <col min="15880" max="15882" width="9.375" style="39" customWidth="1"/>
    <col min="15883" max="16124" width="9" style="39"/>
    <col min="16125" max="16125" width="2.5" style="39" customWidth="1"/>
    <col min="16126" max="16126" width="35.375" style="39" customWidth="1"/>
    <col min="16127" max="16127" width="12.125" style="39" customWidth="1"/>
    <col min="16128" max="16128" width="9.375" style="39" customWidth="1"/>
    <col min="16129" max="16129" width="12.125" style="39" customWidth="1"/>
    <col min="16130" max="16132" width="9.375" style="39" customWidth="1"/>
    <col min="16133" max="16133" width="12.125" style="39" customWidth="1"/>
    <col min="16134" max="16134" width="9.375" style="39" customWidth="1"/>
    <col min="16135" max="16135" width="12.125" style="39" customWidth="1"/>
    <col min="16136" max="16138" width="9.375" style="39" customWidth="1"/>
    <col min="16139" max="16384" width="9" style="39"/>
  </cols>
  <sheetData>
    <row r="1" spans="1:11" s="65" customFormat="1" ht="19.5" customHeight="1">
      <c r="A1" s="61" t="s">
        <v>92</v>
      </c>
      <c r="B1" s="62"/>
      <c r="C1" s="62"/>
      <c r="D1" s="62"/>
      <c r="E1" s="62"/>
      <c r="F1" s="63"/>
      <c r="H1" s="62"/>
      <c r="I1" s="62"/>
      <c r="J1" s="64"/>
      <c r="K1" s="64"/>
    </row>
    <row r="2" spans="1:11" ht="16.5" customHeight="1">
      <c r="A2" s="48"/>
      <c r="B2" s="48"/>
      <c r="C2" s="48"/>
      <c r="D2" s="48"/>
      <c r="E2" s="48"/>
      <c r="F2" s="48"/>
      <c r="H2" s="48"/>
      <c r="I2" s="48"/>
      <c r="J2" s="48"/>
      <c r="K2" s="48"/>
    </row>
    <row r="3" spans="1:11" s="49" customFormat="1" ht="11.25" customHeight="1">
      <c r="A3" s="225" t="s">
        <v>93</v>
      </c>
      <c r="B3" s="225"/>
      <c r="C3" s="241" t="s">
        <v>182</v>
      </c>
      <c r="D3" s="242"/>
      <c r="E3" s="242"/>
      <c r="F3" s="243"/>
      <c r="G3" s="147"/>
      <c r="H3" s="241" t="s">
        <v>195</v>
      </c>
      <c r="I3" s="242"/>
      <c r="J3" s="242"/>
      <c r="K3" s="243"/>
    </row>
    <row r="4" spans="1:11" s="49" customFormat="1" ht="18" customHeight="1">
      <c r="A4" s="225"/>
      <c r="B4" s="225"/>
      <c r="C4" s="244"/>
      <c r="D4" s="245"/>
      <c r="E4" s="245"/>
      <c r="F4" s="246"/>
      <c r="G4" s="147"/>
      <c r="H4" s="244"/>
      <c r="I4" s="245"/>
      <c r="J4" s="245"/>
      <c r="K4" s="246"/>
    </row>
    <row r="5" spans="1:11" s="49" customFormat="1" ht="21.95" customHeight="1">
      <c r="A5" s="225"/>
      <c r="B5" s="225"/>
      <c r="C5" s="148" t="s">
        <v>72</v>
      </c>
      <c r="D5" s="148" t="s">
        <v>74</v>
      </c>
      <c r="E5" s="148" t="s">
        <v>73</v>
      </c>
      <c r="F5" s="148" t="s">
        <v>74</v>
      </c>
      <c r="G5" s="147"/>
      <c r="H5" s="149" t="s">
        <v>16</v>
      </c>
      <c r="I5" s="148" t="s">
        <v>74</v>
      </c>
      <c r="J5" s="149" t="s">
        <v>17</v>
      </c>
      <c r="K5" s="148" t="s">
        <v>74</v>
      </c>
    </row>
    <row r="6" spans="1:11" s="66" customFormat="1" ht="26.25" customHeight="1">
      <c r="A6" s="247" t="s">
        <v>94</v>
      </c>
      <c r="B6" s="247"/>
      <c r="C6" s="150">
        <f>SUM(C7,C8,C11)</f>
        <v>203113</v>
      </c>
      <c r="D6" s="151">
        <v>100</v>
      </c>
      <c r="E6" s="150">
        <f>SUM(E7,E8,E11)</f>
        <v>2221469</v>
      </c>
      <c r="F6" s="151">
        <v>100</v>
      </c>
      <c r="G6" s="152"/>
      <c r="H6" s="170">
        <v>214169</v>
      </c>
      <c r="I6" s="151">
        <v>100</v>
      </c>
      <c r="J6" s="171">
        <v>2203102</v>
      </c>
      <c r="K6" s="151">
        <v>100</v>
      </c>
    </row>
    <row r="7" spans="1:11" s="66" customFormat="1" ht="26.25" customHeight="1">
      <c r="A7" s="228" t="s">
        <v>95</v>
      </c>
      <c r="B7" s="228"/>
      <c r="C7" s="153">
        <v>72011</v>
      </c>
      <c r="D7" s="154">
        <f>ROUND(C7/$C$6*100,1)</f>
        <v>35.5</v>
      </c>
      <c r="E7" s="153">
        <v>221703</v>
      </c>
      <c r="F7" s="154">
        <f>ROUND(E7/$E$6*100,1)</f>
        <v>10</v>
      </c>
      <c r="G7" s="152"/>
      <c r="H7" s="172">
        <v>89402</v>
      </c>
      <c r="I7" s="154">
        <v>41.7</v>
      </c>
      <c r="J7" s="172">
        <v>282934</v>
      </c>
      <c r="K7" s="154">
        <v>12.8</v>
      </c>
    </row>
    <row r="8" spans="1:11" s="66" customFormat="1" ht="26.25" customHeight="1">
      <c r="A8" s="227" t="s">
        <v>96</v>
      </c>
      <c r="B8" s="228"/>
      <c r="C8" s="153">
        <v>130000</v>
      </c>
      <c r="D8" s="154">
        <f>ROUND(C8/$C$6*100,1)</f>
        <v>64</v>
      </c>
      <c r="E8" s="153">
        <v>1995623</v>
      </c>
      <c r="F8" s="154">
        <f>ROUND(E8/$E$6*100,1)</f>
        <v>89.8</v>
      </c>
      <c r="G8" s="152"/>
      <c r="H8" s="172">
        <v>123629</v>
      </c>
      <c r="I8" s="154">
        <v>57.7</v>
      </c>
      <c r="J8" s="172">
        <v>1915577</v>
      </c>
      <c r="K8" s="154">
        <v>86.9</v>
      </c>
    </row>
    <row r="9" spans="1:11" s="66" customFormat="1" ht="26.25" customHeight="1">
      <c r="A9" s="102"/>
      <c r="B9" s="103" t="s">
        <v>97</v>
      </c>
      <c r="C9" s="153">
        <v>110279</v>
      </c>
      <c r="D9" s="154">
        <f>ROUND(C9/$C$6*100,1)</f>
        <v>54.3</v>
      </c>
      <c r="E9" s="155">
        <v>1615048</v>
      </c>
      <c r="F9" s="154">
        <f>ROUND(E9/$E$6*100,1)</f>
        <v>72.7</v>
      </c>
      <c r="G9" s="152"/>
      <c r="H9" s="172">
        <v>106323</v>
      </c>
      <c r="I9" s="154">
        <v>49.6</v>
      </c>
      <c r="J9" s="172">
        <v>1578719</v>
      </c>
      <c r="K9" s="154">
        <v>71.7</v>
      </c>
    </row>
    <row r="10" spans="1:11" s="66" customFormat="1" ht="26.25" customHeight="1">
      <c r="A10" s="101"/>
      <c r="B10" s="103" t="s">
        <v>98</v>
      </c>
      <c r="C10" s="153">
        <v>19721</v>
      </c>
      <c r="D10" s="154">
        <f>ROUND(C10/$C$6*100,1)</f>
        <v>9.6999999999999993</v>
      </c>
      <c r="E10" s="155">
        <v>380575</v>
      </c>
      <c r="F10" s="154">
        <f>ROUND(E10/$E$6*100,1)</f>
        <v>17.100000000000001</v>
      </c>
      <c r="G10" s="152"/>
      <c r="H10" s="172">
        <v>17306</v>
      </c>
      <c r="I10" s="154">
        <v>8.1</v>
      </c>
      <c r="J10" s="172">
        <v>336858</v>
      </c>
      <c r="K10" s="154">
        <v>15.3</v>
      </c>
    </row>
    <row r="11" spans="1:11" s="66" customFormat="1" ht="26.25" customHeight="1">
      <c r="A11" s="67" t="s">
        <v>99</v>
      </c>
      <c r="B11" s="67"/>
      <c r="C11" s="156">
        <v>1102</v>
      </c>
      <c r="D11" s="157">
        <f>ROUND(C11/$C$6*100,1)</f>
        <v>0.5</v>
      </c>
      <c r="E11" s="158">
        <v>4143</v>
      </c>
      <c r="F11" s="157">
        <f>ROUND(E11/$E$6*100,1)</f>
        <v>0.2</v>
      </c>
      <c r="G11" s="152"/>
      <c r="H11" s="173">
        <v>1138</v>
      </c>
      <c r="I11" s="157">
        <v>0.5</v>
      </c>
      <c r="J11" s="173">
        <v>4591</v>
      </c>
      <c r="K11" s="157">
        <v>0.2</v>
      </c>
    </row>
    <row r="12" spans="1:11">
      <c r="C12" s="39" t="s">
        <v>66</v>
      </c>
      <c r="H12" s="39" t="s">
        <v>100</v>
      </c>
      <c r="I12" s="68"/>
    </row>
    <row r="16" spans="1:11" ht="13.5">
      <c r="B16" s="69"/>
      <c r="C16" s="70"/>
    </row>
    <row r="17" spans="2:3" ht="13.5">
      <c r="B17" s="71"/>
      <c r="C17" s="72"/>
    </row>
    <row r="18" spans="2:3" ht="13.5">
      <c r="B18" s="71"/>
    </row>
  </sheetData>
  <mergeCells count="6">
    <mergeCell ref="H3:K4"/>
    <mergeCell ref="C3:F4"/>
    <mergeCell ref="A6:B6"/>
    <mergeCell ref="A7:B7"/>
    <mergeCell ref="A8:B8"/>
    <mergeCell ref="A3:B5"/>
  </mergeCells>
  <phoneticPr fontId="2"/>
  <pageMargins left="1.8110236220472442" right="0.23622047244094491" top="1.9291338582677167" bottom="0.74803149606299213" header="0.31496062992125984" footer="0.31496062992125984"/>
  <pageSetup paperSize="9" firstPageNumber="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6"/>
  <sheetViews>
    <sheetView view="pageBreakPreview" zoomScaleNormal="100" zoomScaleSheetLayoutView="100" workbookViewId="0"/>
  </sheetViews>
  <sheetFormatPr defaultRowHeight="12"/>
  <cols>
    <col min="1" max="1" width="15.375" style="39" customWidth="1"/>
    <col min="2" max="2" width="6.375" style="39" customWidth="1"/>
    <col min="3" max="11" width="10.625" style="39" customWidth="1"/>
    <col min="12" max="252" width="9" style="39"/>
    <col min="253" max="253" width="15.375" style="39" customWidth="1"/>
    <col min="254" max="254" width="6.375" style="39" customWidth="1"/>
    <col min="255" max="255" width="12.125" style="39" customWidth="1"/>
    <col min="256" max="256" width="9.375" style="39" customWidth="1"/>
    <col min="257" max="257" width="12.125" style="39" customWidth="1"/>
    <col min="258" max="260" width="9.375" style="39" customWidth="1"/>
    <col min="261" max="261" width="12.125" style="39" customWidth="1"/>
    <col min="262" max="262" width="9.375" style="39" customWidth="1"/>
    <col min="263" max="263" width="12.125" style="39" customWidth="1"/>
    <col min="264" max="264" width="9.375" style="39" customWidth="1"/>
    <col min="265" max="265" width="10.75" style="39" customWidth="1"/>
    <col min="266" max="266" width="9.375" style="39" customWidth="1"/>
    <col min="267" max="508" width="9" style="39"/>
    <col min="509" max="509" width="15.375" style="39" customWidth="1"/>
    <col min="510" max="510" width="6.375" style="39" customWidth="1"/>
    <col min="511" max="511" width="12.125" style="39" customWidth="1"/>
    <col min="512" max="512" width="9.375" style="39" customWidth="1"/>
    <col min="513" max="513" width="12.125" style="39" customWidth="1"/>
    <col min="514" max="516" width="9.375" style="39" customWidth="1"/>
    <col min="517" max="517" width="12.125" style="39" customWidth="1"/>
    <col min="518" max="518" width="9.375" style="39" customWidth="1"/>
    <col min="519" max="519" width="12.125" style="39" customWidth="1"/>
    <col min="520" max="520" width="9.375" style="39" customWidth="1"/>
    <col min="521" max="521" width="10.75" style="39" customWidth="1"/>
    <col min="522" max="522" width="9.375" style="39" customWidth="1"/>
    <col min="523" max="764" width="9" style="39"/>
    <col min="765" max="765" width="15.375" style="39" customWidth="1"/>
    <col min="766" max="766" width="6.375" style="39" customWidth="1"/>
    <col min="767" max="767" width="12.125" style="39" customWidth="1"/>
    <col min="768" max="768" width="9.375" style="39" customWidth="1"/>
    <col min="769" max="769" width="12.125" style="39" customWidth="1"/>
    <col min="770" max="772" width="9.375" style="39" customWidth="1"/>
    <col min="773" max="773" width="12.125" style="39" customWidth="1"/>
    <col min="774" max="774" width="9.375" style="39" customWidth="1"/>
    <col min="775" max="775" width="12.125" style="39" customWidth="1"/>
    <col min="776" max="776" width="9.375" style="39" customWidth="1"/>
    <col min="777" max="777" width="10.75" style="39" customWidth="1"/>
    <col min="778" max="778" width="9.375" style="39" customWidth="1"/>
    <col min="779" max="1020" width="9" style="39"/>
    <col min="1021" max="1021" width="15.375" style="39" customWidth="1"/>
    <col min="1022" max="1022" width="6.375" style="39" customWidth="1"/>
    <col min="1023" max="1023" width="12.125" style="39" customWidth="1"/>
    <col min="1024" max="1024" width="9.375" style="39" customWidth="1"/>
    <col min="1025" max="1025" width="12.125" style="39" customWidth="1"/>
    <col min="1026" max="1028" width="9.375" style="39" customWidth="1"/>
    <col min="1029" max="1029" width="12.125" style="39" customWidth="1"/>
    <col min="1030" max="1030" width="9.375" style="39" customWidth="1"/>
    <col min="1031" max="1031" width="12.125" style="39" customWidth="1"/>
    <col min="1032" max="1032" width="9.375" style="39" customWidth="1"/>
    <col min="1033" max="1033" width="10.75" style="39" customWidth="1"/>
    <col min="1034" max="1034" width="9.375" style="39" customWidth="1"/>
    <col min="1035" max="1276" width="9" style="39"/>
    <col min="1277" max="1277" width="15.375" style="39" customWidth="1"/>
    <col min="1278" max="1278" width="6.375" style="39" customWidth="1"/>
    <col min="1279" max="1279" width="12.125" style="39" customWidth="1"/>
    <col min="1280" max="1280" width="9.375" style="39" customWidth="1"/>
    <col min="1281" max="1281" width="12.125" style="39" customWidth="1"/>
    <col min="1282" max="1284" width="9.375" style="39" customWidth="1"/>
    <col min="1285" max="1285" width="12.125" style="39" customWidth="1"/>
    <col min="1286" max="1286" width="9.375" style="39" customWidth="1"/>
    <col min="1287" max="1287" width="12.125" style="39" customWidth="1"/>
    <col min="1288" max="1288" width="9.375" style="39" customWidth="1"/>
    <col min="1289" max="1289" width="10.75" style="39" customWidth="1"/>
    <col min="1290" max="1290" width="9.375" style="39" customWidth="1"/>
    <col min="1291" max="1532" width="9" style="39"/>
    <col min="1533" max="1533" width="15.375" style="39" customWidth="1"/>
    <col min="1534" max="1534" width="6.375" style="39" customWidth="1"/>
    <col min="1535" max="1535" width="12.125" style="39" customWidth="1"/>
    <col min="1536" max="1536" width="9.375" style="39" customWidth="1"/>
    <col min="1537" max="1537" width="12.125" style="39" customWidth="1"/>
    <col min="1538" max="1540" width="9.375" style="39" customWidth="1"/>
    <col min="1541" max="1541" width="12.125" style="39" customWidth="1"/>
    <col min="1542" max="1542" width="9.375" style="39" customWidth="1"/>
    <col min="1543" max="1543" width="12.125" style="39" customWidth="1"/>
    <col min="1544" max="1544" width="9.375" style="39" customWidth="1"/>
    <col min="1545" max="1545" width="10.75" style="39" customWidth="1"/>
    <col min="1546" max="1546" width="9.375" style="39" customWidth="1"/>
    <col min="1547" max="1788" width="9" style="39"/>
    <col min="1789" max="1789" width="15.375" style="39" customWidth="1"/>
    <col min="1790" max="1790" width="6.375" style="39" customWidth="1"/>
    <col min="1791" max="1791" width="12.125" style="39" customWidth="1"/>
    <col min="1792" max="1792" width="9.375" style="39" customWidth="1"/>
    <col min="1793" max="1793" width="12.125" style="39" customWidth="1"/>
    <col min="1794" max="1796" width="9.375" style="39" customWidth="1"/>
    <col min="1797" max="1797" width="12.125" style="39" customWidth="1"/>
    <col min="1798" max="1798" width="9.375" style="39" customWidth="1"/>
    <col min="1799" max="1799" width="12.125" style="39" customWidth="1"/>
    <col min="1800" max="1800" width="9.375" style="39" customWidth="1"/>
    <col min="1801" max="1801" width="10.75" style="39" customWidth="1"/>
    <col min="1802" max="1802" width="9.375" style="39" customWidth="1"/>
    <col min="1803" max="2044" width="9" style="39"/>
    <col min="2045" max="2045" width="15.375" style="39" customWidth="1"/>
    <col min="2046" max="2046" width="6.375" style="39" customWidth="1"/>
    <col min="2047" max="2047" width="12.125" style="39" customWidth="1"/>
    <col min="2048" max="2048" width="9.375" style="39" customWidth="1"/>
    <col min="2049" max="2049" width="12.125" style="39" customWidth="1"/>
    <col min="2050" max="2052" width="9.375" style="39" customWidth="1"/>
    <col min="2053" max="2053" width="12.125" style="39" customWidth="1"/>
    <col min="2054" max="2054" width="9.375" style="39" customWidth="1"/>
    <col min="2055" max="2055" width="12.125" style="39" customWidth="1"/>
    <col min="2056" max="2056" width="9.375" style="39" customWidth="1"/>
    <col min="2057" max="2057" width="10.75" style="39" customWidth="1"/>
    <col min="2058" max="2058" width="9.375" style="39" customWidth="1"/>
    <col min="2059" max="2300" width="9" style="39"/>
    <col min="2301" max="2301" width="15.375" style="39" customWidth="1"/>
    <col min="2302" max="2302" width="6.375" style="39" customWidth="1"/>
    <col min="2303" max="2303" width="12.125" style="39" customWidth="1"/>
    <col min="2304" max="2304" width="9.375" style="39" customWidth="1"/>
    <col min="2305" max="2305" width="12.125" style="39" customWidth="1"/>
    <col min="2306" max="2308" width="9.375" style="39" customWidth="1"/>
    <col min="2309" max="2309" width="12.125" style="39" customWidth="1"/>
    <col min="2310" max="2310" width="9.375" style="39" customWidth="1"/>
    <col min="2311" max="2311" width="12.125" style="39" customWidth="1"/>
    <col min="2312" max="2312" width="9.375" style="39" customWidth="1"/>
    <col min="2313" max="2313" width="10.75" style="39" customWidth="1"/>
    <col min="2314" max="2314" width="9.375" style="39" customWidth="1"/>
    <col min="2315" max="2556" width="9" style="39"/>
    <col min="2557" max="2557" width="15.375" style="39" customWidth="1"/>
    <col min="2558" max="2558" width="6.375" style="39" customWidth="1"/>
    <col min="2559" max="2559" width="12.125" style="39" customWidth="1"/>
    <col min="2560" max="2560" width="9.375" style="39" customWidth="1"/>
    <col min="2561" max="2561" width="12.125" style="39" customWidth="1"/>
    <col min="2562" max="2564" width="9.375" style="39" customWidth="1"/>
    <col min="2565" max="2565" width="12.125" style="39" customWidth="1"/>
    <col min="2566" max="2566" width="9.375" style="39" customWidth="1"/>
    <col min="2567" max="2567" width="12.125" style="39" customWidth="1"/>
    <col min="2568" max="2568" width="9.375" style="39" customWidth="1"/>
    <col min="2569" max="2569" width="10.75" style="39" customWidth="1"/>
    <col min="2570" max="2570" width="9.375" style="39" customWidth="1"/>
    <col min="2571" max="2812" width="9" style="39"/>
    <col min="2813" max="2813" width="15.375" style="39" customWidth="1"/>
    <col min="2814" max="2814" width="6.375" style="39" customWidth="1"/>
    <col min="2815" max="2815" width="12.125" style="39" customWidth="1"/>
    <col min="2816" max="2816" width="9.375" style="39" customWidth="1"/>
    <col min="2817" max="2817" width="12.125" style="39" customWidth="1"/>
    <col min="2818" max="2820" width="9.375" style="39" customWidth="1"/>
    <col min="2821" max="2821" width="12.125" style="39" customWidth="1"/>
    <col min="2822" max="2822" width="9.375" style="39" customWidth="1"/>
    <col min="2823" max="2823" width="12.125" style="39" customWidth="1"/>
    <col min="2824" max="2824" width="9.375" style="39" customWidth="1"/>
    <col min="2825" max="2825" width="10.75" style="39" customWidth="1"/>
    <col min="2826" max="2826" width="9.375" style="39" customWidth="1"/>
    <col min="2827" max="3068" width="9" style="39"/>
    <col min="3069" max="3069" width="15.375" style="39" customWidth="1"/>
    <col min="3070" max="3070" width="6.375" style="39" customWidth="1"/>
    <col min="3071" max="3071" width="12.125" style="39" customWidth="1"/>
    <col min="3072" max="3072" width="9.375" style="39" customWidth="1"/>
    <col min="3073" max="3073" width="12.125" style="39" customWidth="1"/>
    <col min="3074" max="3076" width="9.375" style="39" customWidth="1"/>
    <col min="3077" max="3077" width="12.125" style="39" customWidth="1"/>
    <col min="3078" max="3078" width="9.375" style="39" customWidth="1"/>
    <col min="3079" max="3079" width="12.125" style="39" customWidth="1"/>
    <col min="3080" max="3080" width="9.375" style="39" customWidth="1"/>
    <col min="3081" max="3081" width="10.75" style="39" customWidth="1"/>
    <col min="3082" max="3082" width="9.375" style="39" customWidth="1"/>
    <col min="3083" max="3324" width="9" style="39"/>
    <col min="3325" max="3325" width="15.375" style="39" customWidth="1"/>
    <col min="3326" max="3326" width="6.375" style="39" customWidth="1"/>
    <col min="3327" max="3327" width="12.125" style="39" customWidth="1"/>
    <col min="3328" max="3328" width="9.375" style="39" customWidth="1"/>
    <col min="3329" max="3329" width="12.125" style="39" customWidth="1"/>
    <col min="3330" max="3332" width="9.375" style="39" customWidth="1"/>
    <col min="3333" max="3333" width="12.125" style="39" customWidth="1"/>
    <col min="3334" max="3334" width="9.375" style="39" customWidth="1"/>
    <col min="3335" max="3335" width="12.125" style="39" customWidth="1"/>
    <col min="3336" max="3336" width="9.375" style="39" customWidth="1"/>
    <col min="3337" max="3337" width="10.75" style="39" customWidth="1"/>
    <col min="3338" max="3338" width="9.375" style="39" customWidth="1"/>
    <col min="3339" max="3580" width="9" style="39"/>
    <col min="3581" max="3581" width="15.375" style="39" customWidth="1"/>
    <col min="3582" max="3582" width="6.375" style="39" customWidth="1"/>
    <col min="3583" max="3583" width="12.125" style="39" customWidth="1"/>
    <col min="3584" max="3584" width="9.375" style="39" customWidth="1"/>
    <col min="3585" max="3585" width="12.125" style="39" customWidth="1"/>
    <col min="3586" max="3588" width="9.375" style="39" customWidth="1"/>
    <col min="3589" max="3589" width="12.125" style="39" customWidth="1"/>
    <col min="3590" max="3590" width="9.375" style="39" customWidth="1"/>
    <col min="3591" max="3591" width="12.125" style="39" customWidth="1"/>
    <col min="3592" max="3592" width="9.375" style="39" customWidth="1"/>
    <col min="3593" max="3593" width="10.75" style="39" customWidth="1"/>
    <col min="3594" max="3594" width="9.375" style="39" customWidth="1"/>
    <col min="3595" max="3836" width="9" style="39"/>
    <col min="3837" max="3837" width="15.375" style="39" customWidth="1"/>
    <col min="3838" max="3838" width="6.375" style="39" customWidth="1"/>
    <col min="3839" max="3839" width="12.125" style="39" customWidth="1"/>
    <col min="3840" max="3840" width="9.375" style="39" customWidth="1"/>
    <col min="3841" max="3841" width="12.125" style="39" customWidth="1"/>
    <col min="3842" max="3844" width="9.375" style="39" customWidth="1"/>
    <col min="3845" max="3845" width="12.125" style="39" customWidth="1"/>
    <col min="3846" max="3846" width="9.375" style="39" customWidth="1"/>
    <col min="3847" max="3847" width="12.125" style="39" customWidth="1"/>
    <col min="3848" max="3848" width="9.375" style="39" customWidth="1"/>
    <col min="3849" max="3849" width="10.75" style="39" customWidth="1"/>
    <col min="3850" max="3850" width="9.375" style="39" customWidth="1"/>
    <col min="3851" max="4092" width="9" style="39"/>
    <col min="4093" max="4093" width="15.375" style="39" customWidth="1"/>
    <col min="4094" max="4094" width="6.375" style="39" customWidth="1"/>
    <col min="4095" max="4095" width="12.125" style="39" customWidth="1"/>
    <col min="4096" max="4096" width="9.375" style="39" customWidth="1"/>
    <col min="4097" max="4097" width="12.125" style="39" customWidth="1"/>
    <col min="4098" max="4100" width="9.375" style="39" customWidth="1"/>
    <col min="4101" max="4101" width="12.125" style="39" customWidth="1"/>
    <col min="4102" max="4102" width="9.375" style="39" customWidth="1"/>
    <col min="4103" max="4103" width="12.125" style="39" customWidth="1"/>
    <col min="4104" max="4104" width="9.375" style="39" customWidth="1"/>
    <col min="4105" max="4105" width="10.75" style="39" customWidth="1"/>
    <col min="4106" max="4106" width="9.375" style="39" customWidth="1"/>
    <col min="4107" max="4348" width="9" style="39"/>
    <col min="4349" max="4349" width="15.375" style="39" customWidth="1"/>
    <col min="4350" max="4350" width="6.375" style="39" customWidth="1"/>
    <col min="4351" max="4351" width="12.125" style="39" customWidth="1"/>
    <col min="4352" max="4352" width="9.375" style="39" customWidth="1"/>
    <col min="4353" max="4353" width="12.125" style="39" customWidth="1"/>
    <col min="4354" max="4356" width="9.375" style="39" customWidth="1"/>
    <col min="4357" max="4357" width="12.125" style="39" customWidth="1"/>
    <col min="4358" max="4358" width="9.375" style="39" customWidth="1"/>
    <col min="4359" max="4359" width="12.125" style="39" customWidth="1"/>
    <col min="4360" max="4360" width="9.375" style="39" customWidth="1"/>
    <col min="4361" max="4361" width="10.75" style="39" customWidth="1"/>
    <col min="4362" max="4362" width="9.375" style="39" customWidth="1"/>
    <col min="4363" max="4604" width="9" style="39"/>
    <col min="4605" max="4605" width="15.375" style="39" customWidth="1"/>
    <col min="4606" max="4606" width="6.375" style="39" customWidth="1"/>
    <col min="4607" max="4607" width="12.125" style="39" customWidth="1"/>
    <col min="4608" max="4608" width="9.375" style="39" customWidth="1"/>
    <col min="4609" max="4609" width="12.125" style="39" customWidth="1"/>
    <col min="4610" max="4612" width="9.375" style="39" customWidth="1"/>
    <col min="4613" max="4613" width="12.125" style="39" customWidth="1"/>
    <col min="4614" max="4614" width="9.375" style="39" customWidth="1"/>
    <col min="4615" max="4615" width="12.125" style="39" customWidth="1"/>
    <col min="4616" max="4616" width="9.375" style="39" customWidth="1"/>
    <col min="4617" max="4617" width="10.75" style="39" customWidth="1"/>
    <col min="4618" max="4618" width="9.375" style="39" customWidth="1"/>
    <col min="4619" max="4860" width="9" style="39"/>
    <col min="4861" max="4861" width="15.375" style="39" customWidth="1"/>
    <col min="4862" max="4862" width="6.375" style="39" customWidth="1"/>
    <col min="4863" max="4863" width="12.125" style="39" customWidth="1"/>
    <col min="4864" max="4864" width="9.375" style="39" customWidth="1"/>
    <col min="4865" max="4865" width="12.125" style="39" customWidth="1"/>
    <col min="4866" max="4868" width="9.375" style="39" customWidth="1"/>
    <col min="4869" max="4869" width="12.125" style="39" customWidth="1"/>
    <col min="4870" max="4870" width="9.375" style="39" customWidth="1"/>
    <col min="4871" max="4871" width="12.125" style="39" customWidth="1"/>
    <col min="4872" max="4872" width="9.375" style="39" customWidth="1"/>
    <col min="4873" max="4873" width="10.75" style="39" customWidth="1"/>
    <col min="4874" max="4874" width="9.375" style="39" customWidth="1"/>
    <col min="4875" max="5116" width="9" style="39"/>
    <col min="5117" max="5117" width="15.375" style="39" customWidth="1"/>
    <col min="5118" max="5118" width="6.375" style="39" customWidth="1"/>
    <col min="5119" max="5119" width="12.125" style="39" customWidth="1"/>
    <col min="5120" max="5120" width="9.375" style="39" customWidth="1"/>
    <col min="5121" max="5121" width="12.125" style="39" customWidth="1"/>
    <col min="5122" max="5124" width="9.375" style="39" customWidth="1"/>
    <col min="5125" max="5125" width="12.125" style="39" customWidth="1"/>
    <col min="5126" max="5126" width="9.375" style="39" customWidth="1"/>
    <col min="5127" max="5127" width="12.125" style="39" customWidth="1"/>
    <col min="5128" max="5128" width="9.375" style="39" customWidth="1"/>
    <col min="5129" max="5129" width="10.75" style="39" customWidth="1"/>
    <col min="5130" max="5130" width="9.375" style="39" customWidth="1"/>
    <col min="5131" max="5372" width="9" style="39"/>
    <col min="5373" max="5373" width="15.375" style="39" customWidth="1"/>
    <col min="5374" max="5374" width="6.375" style="39" customWidth="1"/>
    <col min="5375" max="5375" width="12.125" style="39" customWidth="1"/>
    <col min="5376" max="5376" width="9.375" style="39" customWidth="1"/>
    <col min="5377" max="5377" width="12.125" style="39" customWidth="1"/>
    <col min="5378" max="5380" width="9.375" style="39" customWidth="1"/>
    <col min="5381" max="5381" width="12.125" style="39" customWidth="1"/>
    <col min="5382" max="5382" width="9.375" style="39" customWidth="1"/>
    <col min="5383" max="5383" width="12.125" style="39" customWidth="1"/>
    <col min="5384" max="5384" width="9.375" style="39" customWidth="1"/>
    <col min="5385" max="5385" width="10.75" style="39" customWidth="1"/>
    <col min="5386" max="5386" width="9.375" style="39" customWidth="1"/>
    <col min="5387" max="5628" width="9" style="39"/>
    <col min="5629" max="5629" width="15.375" style="39" customWidth="1"/>
    <col min="5630" max="5630" width="6.375" style="39" customWidth="1"/>
    <col min="5631" max="5631" width="12.125" style="39" customWidth="1"/>
    <col min="5632" max="5632" width="9.375" style="39" customWidth="1"/>
    <col min="5633" max="5633" width="12.125" style="39" customWidth="1"/>
    <col min="5634" max="5636" width="9.375" style="39" customWidth="1"/>
    <col min="5637" max="5637" width="12.125" style="39" customWidth="1"/>
    <col min="5638" max="5638" width="9.375" style="39" customWidth="1"/>
    <col min="5639" max="5639" width="12.125" style="39" customWidth="1"/>
    <col min="5640" max="5640" width="9.375" style="39" customWidth="1"/>
    <col min="5641" max="5641" width="10.75" style="39" customWidth="1"/>
    <col min="5642" max="5642" width="9.375" style="39" customWidth="1"/>
    <col min="5643" max="5884" width="9" style="39"/>
    <col min="5885" max="5885" width="15.375" style="39" customWidth="1"/>
    <col min="5886" max="5886" width="6.375" style="39" customWidth="1"/>
    <col min="5887" max="5887" width="12.125" style="39" customWidth="1"/>
    <col min="5888" max="5888" width="9.375" style="39" customWidth="1"/>
    <col min="5889" max="5889" width="12.125" style="39" customWidth="1"/>
    <col min="5890" max="5892" width="9.375" style="39" customWidth="1"/>
    <col min="5893" max="5893" width="12.125" style="39" customWidth="1"/>
    <col min="5894" max="5894" width="9.375" style="39" customWidth="1"/>
    <col min="5895" max="5895" width="12.125" style="39" customWidth="1"/>
    <col min="5896" max="5896" width="9.375" style="39" customWidth="1"/>
    <col min="5897" max="5897" width="10.75" style="39" customWidth="1"/>
    <col min="5898" max="5898" width="9.375" style="39" customWidth="1"/>
    <col min="5899" max="6140" width="9" style="39"/>
    <col min="6141" max="6141" width="15.375" style="39" customWidth="1"/>
    <col min="6142" max="6142" width="6.375" style="39" customWidth="1"/>
    <col min="6143" max="6143" width="12.125" style="39" customWidth="1"/>
    <col min="6144" max="6144" width="9.375" style="39" customWidth="1"/>
    <col min="6145" max="6145" width="12.125" style="39" customWidth="1"/>
    <col min="6146" max="6148" width="9.375" style="39" customWidth="1"/>
    <col min="6149" max="6149" width="12.125" style="39" customWidth="1"/>
    <col min="6150" max="6150" width="9.375" style="39" customWidth="1"/>
    <col min="6151" max="6151" width="12.125" style="39" customWidth="1"/>
    <col min="6152" max="6152" width="9.375" style="39" customWidth="1"/>
    <col min="6153" max="6153" width="10.75" style="39" customWidth="1"/>
    <col min="6154" max="6154" width="9.375" style="39" customWidth="1"/>
    <col min="6155" max="6396" width="9" style="39"/>
    <col min="6397" max="6397" width="15.375" style="39" customWidth="1"/>
    <col min="6398" max="6398" width="6.375" style="39" customWidth="1"/>
    <col min="6399" max="6399" width="12.125" style="39" customWidth="1"/>
    <col min="6400" max="6400" width="9.375" style="39" customWidth="1"/>
    <col min="6401" max="6401" width="12.125" style="39" customWidth="1"/>
    <col min="6402" max="6404" width="9.375" style="39" customWidth="1"/>
    <col min="6405" max="6405" width="12.125" style="39" customWidth="1"/>
    <col min="6406" max="6406" width="9.375" style="39" customWidth="1"/>
    <col min="6407" max="6407" width="12.125" style="39" customWidth="1"/>
    <col min="6408" max="6408" width="9.375" style="39" customWidth="1"/>
    <col min="6409" max="6409" width="10.75" style="39" customWidth="1"/>
    <col min="6410" max="6410" width="9.375" style="39" customWidth="1"/>
    <col min="6411" max="6652" width="9" style="39"/>
    <col min="6653" max="6653" width="15.375" style="39" customWidth="1"/>
    <col min="6654" max="6654" width="6.375" style="39" customWidth="1"/>
    <col min="6655" max="6655" width="12.125" style="39" customWidth="1"/>
    <col min="6656" max="6656" width="9.375" style="39" customWidth="1"/>
    <col min="6657" max="6657" width="12.125" style="39" customWidth="1"/>
    <col min="6658" max="6660" width="9.375" style="39" customWidth="1"/>
    <col min="6661" max="6661" width="12.125" style="39" customWidth="1"/>
    <col min="6662" max="6662" width="9.375" style="39" customWidth="1"/>
    <col min="6663" max="6663" width="12.125" style="39" customWidth="1"/>
    <col min="6664" max="6664" width="9.375" style="39" customWidth="1"/>
    <col min="6665" max="6665" width="10.75" style="39" customWidth="1"/>
    <col min="6666" max="6666" width="9.375" style="39" customWidth="1"/>
    <col min="6667" max="6908" width="9" style="39"/>
    <col min="6909" max="6909" width="15.375" style="39" customWidth="1"/>
    <col min="6910" max="6910" width="6.375" style="39" customWidth="1"/>
    <col min="6911" max="6911" width="12.125" style="39" customWidth="1"/>
    <col min="6912" max="6912" width="9.375" style="39" customWidth="1"/>
    <col min="6913" max="6913" width="12.125" style="39" customWidth="1"/>
    <col min="6914" max="6916" width="9.375" style="39" customWidth="1"/>
    <col min="6917" max="6917" width="12.125" style="39" customWidth="1"/>
    <col min="6918" max="6918" width="9.375" style="39" customWidth="1"/>
    <col min="6919" max="6919" width="12.125" style="39" customWidth="1"/>
    <col min="6920" max="6920" width="9.375" style="39" customWidth="1"/>
    <col min="6921" max="6921" width="10.75" style="39" customWidth="1"/>
    <col min="6922" max="6922" width="9.375" style="39" customWidth="1"/>
    <col min="6923" max="7164" width="9" style="39"/>
    <col min="7165" max="7165" width="15.375" style="39" customWidth="1"/>
    <col min="7166" max="7166" width="6.375" style="39" customWidth="1"/>
    <col min="7167" max="7167" width="12.125" style="39" customWidth="1"/>
    <col min="7168" max="7168" width="9.375" style="39" customWidth="1"/>
    <col min="7169" max="7169" width="12.125" style="39" customWidth="1"/>
    <col min="7170" max="7172" width="9.375" style="39" customWidth="1"/>
    <col min="7173" max="7173" width="12.125" style="39" customWidth="1"/>
    <col min="7174" max="7174" width="9.375" style="39" customWidth="1"/>
    <col min="7175" max="7175" width="12.125" style="39" customWidth="1"/>
    <col min="7176" max="7176" width="9.375" style="39" customWidth="1"/>
    <col min="7177" max="7177" width="10.75" style="39" customWidth="1"/>
    <col min="7178" max="7178" width="9.375" style="39" customWidth="1"/>
    <col min="7179" max="7420" width="9" style="39"/>
    <col min="7421" max="7421" width="15.375" style="39" customWidth="1"/>
    <col min="7422" max="7422" width="6.375" style="39" customWidth="1"/>
    <col min="7423" max="7423" width="12.125" style="39" customWidth="1"/>
    <col min="7424" max="7424" width="9.375" style="39" customWidth="1"/>
    <col min="7425" max="7425" width="12.125" style="39" customWidth="1"/>
    <col min="7426" max="7428" width="9.375" style="39" customWidth="1"/>
    <col min="7429" max="7429" width="12.125" style="39" customWidth="1"/>
    <col min="7430" max="7430" width="9.375" style="39" customWidth="1"/>
    <col min="7431" max="7431" width="12.125" style="39" customWidth="1"/>
    <col min="7432" max="7432" width="9.375" style="39" customWidth="1"/>
    <col min="7433" max="7433" width="10.75" style="39" customWidth="1"/>
    <col min="7434" max="7434" width="9.375" style="39" customWidth="1"/>
    <col min="7435" max="7676" width="9" style="39"/>
    <col min="7677" max="7677" width="15.375" style="39" customWidth="1"/>
    <col min="7678" max="7678" width="6.375" style="39" customWidth="1"/>
    <col min="7679" max="7679" width="12.125" style="39" customWidth="1"/>
    <col min="7680" max="7680" width="9.375" style="39" customWidth="1"/>
    <col min="7681" max="7681" width="12.125" style="39" customWidth="1"/>
    <col min="7682" max="7684" width="9.375" style="39" customWidth="1"/>
    <col min="7685" max="7685" width="12.125" style="39" customWidth="1"/>
    <col min="7686" max="7686" width="9.375" style="39" customWidth="1"/>
    <col min="7687" max="7687" width="12.125" style="39" customWidth="1"/>
    <col min="7688" max="7688" width="9.375" style="39" customWidth="1"/>
    <col min="7689" max="7689" width="10.75" style="39" customWidth="1"/>
    <col min="7690" max="7690" width="9.375" style="39" customWidth="1"/>
    <col min="7691" max="7932" width="9" style="39"/>
    <col min="7933" max="7933" width="15.375" style="39" customWidth="1"/>
    <col min="7934" max="7934" width="6.375" style="39" customWidth="1"/>
    <col min="7935" max="7935" width="12.125" style="39" customWidth="1"/>
    <col min="7936" max="7936" width="9.375" style="39" customWidth="1"/>
    <col min="7937" max="7937" width="12.125" style="39" customWidth="1"/>
    <col min="7938" max="7940" width="9.375" style="39" customWidth="1"/>
    <col min="7941" max="7941" width="12.125" style="39" customWidth="1"/>
    <col min="7942" max="7942" width="9.375" style="39" customWidth="1"/>
    <col min="7943" max="7943" width="12.125" style="39" customWidth="1"/>
    <col min="7944" max="7944" width="9.375" style="39" customWidth="1"/>
    <col min="7945" max="7945" width="10.75" style="39" customWidth="1"/>
    <col min="7946" max="7946" width="9.375" style="39" customWidth="1"/>
    <col min="7947" max="8188" width="9" style="39"/>
    <col min="8189" max="8189" width="15.375" style="39" customWidth="1"/>
    <col min="8190" max="8190" width="6.375" style="39" customWidth="1"/>
    <col min="8191" max="8191" width="12.125" style="39" customWidth="1"/>
    <col min="8192" max="8192" width="9.375" style="39" customWidth="1"/>
    <col min="8193" max="8193" width="12.125" style="39" customWidth="1"/>
    <col min="8194" max="8196" width="9.375" style="39" customWidth="1"/>
    <col min="8197" max="8197" width="12.125" style="39" customWidth="1"/>
    <col min="8198" max="8198" width="9.375" style="39" customWidth="1"/>
    <col min="8199" max="8199" width="12.125" style="39" customWidth="1"/>
    <col min="8200" max="8200" width="9.375" style="39" customWidth="1"/>
    <col min="8201" max="8201" width="10.75" style="39" customWidth="1"/>
    <col min="8202" max="8202" width="9.375" style="39" customWidth="1"/>
    <col min="8203" max="8444" width="9" style="39"/>
    <col min="8445" max="8445" width="15.375" style="39" customWidth="1"/>
    <col min="8446" max="8446" width="6.375" style="39" customWidth="1"/>
    <col min="8447" max="8447" width="12.125" style="39" customWidth="1"/>
    <col min="8448" max="8448" width="9.375" style="39" customWidth="1"/>
    <col min="8449" max="8449" width="12.125" style="39" customWidth="1"/>
    <col min="8450" max="8452" width="9.375" style="39" customWidth="1"/>
    <col min="8453" max="8453" width="12.125" style="39" customWidth="1"/>
    <col min="8454" max="8454" width="9.375" style="39" customWidth="1"/>
    <col min="8455" max="8455" width="12.125" style="39" customWidth="1"/>
    <col min="8456" max="8456" width="9.375" style="39" customWidth="1"/>
    <col min="8457" max="8457" width="10.75" style="39" customWidth="1"/>
    <col min="8458" max="8458" width="9.375" style="39" customWidth="1"/>
    <col min="8459" max="8700" width="9" style="39"/>
    <col min="8701" max="8701" width="15.375" style="39" customWidth="1"/>
    <col min="8702" max="8702" width="6.375" style="39" customWidth="1"/>
    <col min="8703" max="8703" width="12.125" style="39" customWidth="1"/>
    <col min="8704" max="8704" width="9.375" style="39" customWidth="1"/>
    <col min="8705" max="8705" width="12.125" style="39" customWidth="1"/>
    <col min="8706" max="8708" width="9.375" style="39" customWidth="1"/>
    <col min="8709" max="8709" width="12.125" style="39" customWidth="1"/>
    <col min="8710" max="8710" width="9.375" style="39" customWidth="1"/>
    <col min="8711" max="8711" width="12.125" style="39" customWidth="1"/>
    <col min="8712" max="8712" width="9.375" style="39" customWidth="1"/>
    <col min="8713" max="8713" width="10.75" style="39" customWidth="1"/>
    <col min="8714" max="8714" width="9.375" style="39" customWidth="1"/>
    <col min="8715" max="8956" width="9" style="39"/>
    <col min="8957" max="8957" width="15.375" style="39" customWidth="1"/>
    <col min="8958" max="8958" width="6.375" style="39" customWidth="1"/>
    <col min="8959" max="8959" width="12.125" style="39" customWidth="1"/>
    <col min="8960" max="8960" width="9.375" style="39" customWidth="1"/>
    <col min="8961" max="8961" width="12.125" style="39" customWidth="1"/>
    <col min="8962" max="8964" width="9.375" style="39" customWidth="1"/>
    <col min="8965" max="8965" width="12.125" style="39" customWidth="1"/>
    <col min="8966" max="8966" width="9.375" style="39" customWidth="1"/>
    <col min="8967" max="8967" width="12.125" style="39" customWidth="1"/>
    <col min="8968" max="8968" width="9.375" style="39" customWidth="1"/>
    <col min="8969" max="8969" width="10.75" style="39" customWidth="1"/>
    <col min="8970" max="8970" width="9.375" style="39" customWidth="1"/>
    <col min="8971" max="9212" width="9" style="39"/>
    <col min="9213" max="9213" width="15.375" style="39" customWidth="1"/>
    <col min="9214" max="9214" width="6.375" style="39" customWidth="1"/>
    <col min="9215" max="9215" width="12.125" style="39" customWidth="1"/>
    <col min="9216" max="9216" width="9.375" style="39" customWidth="1"/>
    <col min="9217" max="9217" width="12.125" style="39" customWidth="1"/>
    <col min="9218" max="9220" width="9.375" style="39" customWidth="1"/>
    <col min="9221" max="9221" width="12.125" style="39" customWidth="1"/>
    <col min="9222" max="9222" width="9.375" style="39" customWidth="1"/>
    <col min="9223" max="9223" width="12.125" style="39" customWidth="1"/>
    <col min="9224" max="9224" width="9.375" style="39" customWidth="1"/>
    <col min="9225" max="9225" width="10.75" style="39" customWidth="1"/>
    <col min="9226" max="9226" width="9.375" style="39" customWidth="1"/>
    <col min="9227" max="9468" width="9" style="39"/>
    <col min="9469" max="9469" width="15.375" style="39" customWidth="1"/>
    <col min="9470" max="9470" width="6.375" style="39" customWidth="1"/>
    <col min="9471" max="9471" width="12.125" style="39" customWidth="1"/>
    <col min="9472" max="9472" width="9.375" style="39" customWidth="1"/>
    <col min="9473" max="9473" width="12.125" style="39" customWidth="1"/>
    <col min="9474" max="9476" width="9.375" style="39" customWidth="1"/>
    <col min="9477" max="9477" width="12.125" style="39" customWidth="1"/>
    <col min="9478" max="9478" width="9.375" style="39" customWidth="1"/>
    <col min="9479" max="9479" width="12.125" style="39" customWidth="1"/>
    <col min="9480" max="9480" width="9.375" style="39" customWidth="1"/>
    <col min="9481" max="9481" width="10.75" style="39" customWidth="1"/>
    <col min="9482" max="9482" width="9.375" style="39" customWidth="1"/>
    <col min="9483" max="9724" width="9" style="39"/>
    <col min="9725" max="9725" width="15.375" style="39" customWidth="1"/>
    <col min="9726" max="9726" width="6.375" style="39" customWidth="1"/>
    <col min="9727" max="9727" width="12.125" style="39" customWidth="1"/>
    <col min="9728" max="9728" width="9.375" style="39" customWidth="1"/>
    <col min="9729" max="9729" width="12.125" style="39" customWidth="1"/>
    <col min="9730" max="9732" width="9.375" style="39" customWidth="1"/>
    <col min="9733" max="9733" width="12.125" style="39" customWidth="1"/>
    <col min="9734" max="9734" width="9.375" style="39" customWidth="1"/>
    <col min="9735" max="9735" width="12.125" style="39" customWidth="1"/>
    <col min="9736" max="9736" width="9.375" style="39" customWidth="1"/>
    <col min="9737" max="9737" width="10.75" style="39" customWidth="1"/>
    <col min="9738" max="9738" width="9.375" style="39" customWidth="1"/>
    <col min="9739" max="9980" width="9" style="39"/>
    <col min="9981" max="9981" width="15.375" style="39" customWidth="1"/>
    <col min="9982" max="9982" width="6.375" style="39" customWidth="1"/>
    <col min="9983" max="9983" width="12.125" style="39" customWidth="1"/>
    <col min="9984" max="9984" width="9.375" style="39" customWidth="1"/>
    <col min="9985" max="9985" width="12.125" style="39" customWidth="1"/>
    <col min="9986" max="9988" width="9.375" style="39" customWidth="1"/>
    <col min="9989" max="9989" width="12.125" style="39" customWidth="1"/>
    <col min="9990" max="9990" width="9.375" style="39" customWidth="1"/>
    <col min="9991" max="9991" width="12.125" style="39" customWidth="1"/>
    <col min="9992" max="9992" width="9.375" style="39" customWidth="1"/>
    <col min="9993" max="9993" width="10.75" style="39" customWidth="1"/>
    <col min="9994" max="9994" width="9.375" style="39" customWidth="1"/>
    <col min="9995" max="10236" width="9" style="39"/>
    <col min="10237" max="10237" width="15.375" style="39" customWidth="1"/>
    <col min="10238" max="10238" width="6.375" style="39" customWidth="1"/>
    <col min="10239" max="10239" width="12.125" style="39" customWidth="1"/>
    <col min="10240" max="10240" width="9.375" style="39" customWidth="1"/>
    <col min="10241" max="10241" width="12.125" style="39" customWidth="1"/>
    <col min="10242" max="10244" width="9.375" style="39" customWidth="1"/>
    <col min="10245" max="10245" width="12.125" style="39" customWidth="1"/>
    <col min="10246" max="10246" width="9.375" style="39" customWidth="1"/>
    <col min="10247" max="10247" width="12.125" style="39" customWidth="1"/>
    <col min="10248" max="10248" width="9.375" style="39" customWidth="1"/>
    <col min="10249" max="10249" width="10.75" style="39" customWidth="1"/>
    <col min="10250" max="10250" width="9.375" style="39" customWidth="1"/>
    <col min="10251" max="10492" width="9" style="39"/>
    <col min="10493" max="10493" width="15.375" style="39" customWidth="1"/>
    <col min="10494" max="10494" width="6.375" style="39" customWidth="1"/>
    <col min="10495" max="10495" width="12.125" style="39" customWidth="1"/>
    <col min="10496" max="10496" width="9.375" style="39" customWidth="1"/>
    <col min="10497" max="10497" width="12.125" style="39" customWidth="1"/>
    <col min="10498" max="10500" width="9.375" style="39" customWidth="1"/>
    <col min="10501" max="10501" width="12.125" style="39" customWidth="1"/>
    <col min="10502" max="10502" width="9.375" style="39" customWidth="1"/>
    <col min="10503" max="10503" width="12.125" style="39" customWidth="1"/>
    <col min="10504" max="10504" width="9.375" style="39" customWidth="1"/>
    <col min="10505" max="10505" width="10.75" style="39" customWidth="1"/>
    <col min="10506" max="10506" width="9.375" style="39" customWidth="1"/>
    <col min="10507" max="10748" width="9" style="39"/>
    <col min="10749" max="10749" width="15.375" style="39" customWidth="1"/>
    <col min="10750" max="10750" width="6.375" style="39" customWidth="1"/>
    <col min="10751" max="10751" width="12.125" style="39" customWidth="1"/>
    <col min="10752" max="10752" width="9.375" style="39" customWidth="1"/>
    <col min="10753" max="10753" width="12.125" style="39" customWidth="1"/>
    <col min="10754" max="10756" width="9.375" style="39" customWidth="1"/>
    <col min="10757" max="10757" width="12.125" style="39" customWidth="1"/>
    <col min="10758" max="10758" width="9.375" style="39" customWidth="1"/>
    <col min="10759" max="10759" width="12.125" style="39" customWidth="1"/>
    <col min="10760" max="10760" width="9.375" style="39" customWidth="1"/>
    <col min="10761" max="10761" width="10.75" style="39" customWidth="1"/>
    <col min="10762" max="10762" width="9.375" style="39" customWidth="1"/>
    <col min="10763" max="11004" width="9" style="39"/>
    <col min="11005" max="11005" width="15.375" style="39" customWidth="1"/>
    <col min="11006" max="11006" width="6.375" style="39" customWidth="1"/>
    <col min="11007" max="11007" width="12.125" style="39" customWidth="1"/>
    <col min="11008" max="11008" width="9.375" style="39" customWidth="1"/>
    <col min="11009" max="11009" width="12.125" style="39" customWidth="1"/>
    <col min="11010" max="11012" width="9.375" style="39" customWidth="1"/>
    <col min="11013" max="11013" width="12.125" style="39" customWidth="1"/>
    <col min="11014" max="11014" width="9.375" style="39" customWidth="1"/>
    <col min="11015" max="11015" width="12.125" style="39" customWidth="1"/>
    <col min="11016" max="11016" width="9.375" style="39" customWidth="1"/>
    <col min="11017" max="11017" width="10.75" style="39" customWidth="1"/>
    <col min="11018" max="11018" width="9.375" style="39" customWidth="1"/>
    <col min="11019" max="11260" width="9" style="39"/>
    <col min="11261" max="11261" width="15.375" style="39" customWidth="1"/>
    <col min="11262" max="11262" width="6.375" style="39" customWidth="1"/>
    <col min="11263" max="11263" width="12.125" style="39" customWidth="1"/>
    <col min="11264" max="11264" width="9.375" style="39" customWidth="1"/>
    <col min="11265" max="11265" width="12.125" style="39" customWidth="1"/>
    <col min="11266" max="11268" width="9.375" style="39" customWidth="1"/>
    <col min="11269" max="11269" width="12.125" style="39" customWidth="1"/>
    <col min="11270" max="11270" width="9.375" style="39" customWidth="1"/>
    <col min="11271" max="11271" width="12.125" style="39" customWidth="1"/>
    <col min="11272" max="11272" width="9.375" style="39" customWidth="1"/>
    <col min="11273" max="11273" width="10.75" style="39" customWidth="1"/>
    <col min="11274" max="11274" width="9.375" style="39" customWidth="1"/>
    <col min="11275" max="11516" width="9" style="39"/>
    <col min="11517" max="11517" width="15.375" style="39" customWidth="1"/>
    <col min="11518" max="11518" width="6.375" style="39" customWidth="1"/>
    <col min="11519" max="11519" width="12.125" style="39" customWidth="1"/>
    <col min="11520" max="11520" width="9.375" style="39" customWidth="1"/>
    <col min="11521" max="11521" width="12.125" style="39" customWidth="1"/>
    <col min="11522" max="11524" width="9.375" style="39" customWidth="1"/>
    <col min="11525" max="11525" width="12.125" style="39" customWidth="1"/>
    <col min="11526" max="11526" width="9.375" style="39" customWidth="1"/>
    <col min="11527" max="11527" width="12.125" style="39" customWidth="1"/>
    <col min="11528" max="11528" width="9.375" style="39" customWidth="1"/>
    <col min="11529" max="11529" width="10.75" style="39" customWidth="1"/>
    <col min="11530" max="11530" width="9.375" style="39" customWidth="1"/>
    <col min="11531" max="11772" width="9" style="39"/>
    <col min="11773" max="11773" width="15.375" style="39" customWidth="1"/>
    <col min="11774" max="11774" width="6.375" style="39" customWidth="1"/>
    <col min="11775" max="11775" width="12.125" style="39" customWidth="1"/>
    <col min="11776" max="11776" width="9.375" style="39" customWidth="1"/>
    <col min="11777" max="11777" width="12.125" style="39" customWidth="1"/>
    <col min="11778" max="11780" width="9.375" style="39" customWidth="1"/>
    <col min="11781" max="11781" width="12.125" style="39" customWidth="1"/>
    <col min="11782" max="11782" width="9.375" style="39" customWidth="1"/>
    <col min="11783" max="11783" width="12.125" style="39" customWidth="1"/>
    <col min="11784" max="11784" width="9.375" style="39" customWidth="1"/>
    <col min="11785" max="11785" width="10.75" style="39" customWidth="1"/>
    <col min="11786" max="11786" width="9.375" style="39" customWidth="1"/>
    <col min="11787" max="12028" width="9" style="39"/>
    <col min="12029" max="12029" width="15.375" style="39" customWidth="1"/>
    <col min="12030" max="12030" width="6.375" style="39" customWidth="1"/>
    <col min="12031" max="12031" width="12.125" style="39" customWidth="1"/>
    <col min="12032" max="12032" width="9.375" style="39" customWidth="1"/>
    <col min="12033" max="12033" width="12.125" style="39" customWidth="1"/>
    <col min="12034" max="12036" width="9.375" style="39" customWidth="1"/>
    <col min="12037" max="12037" width="12.125" style="39" customWidth="1"/>
    <col min="12038" max="12038" width="9.375" style="39" customWidth="1"/>
    <col min="12039" max="12039" width="12.125" style="39" customWidth="1"/>
    <col min="12040" max="12040" width="9.375" style="39" customWidth="1"/>
    <col min="12041" max="12041" width="10.75" style="39" customWidth="1"/>
    <col min="12042" max="12042" width="9.375" style="39" customWidth="1"/>
    <col min="12043" max="12284" width="9" style="39"/>
    <col min="12285" max="12285" width="15.375" style="39" customWidth="1"/>
    <col min="12286" max="12286" width="6.375" style="39" customWidth="1"/>
    <col min="12287" max="12287" width="12.125" style="39" customWidth="1"/>
    <col min="12288" max="12288" width="9.375" style="39" customWidth="1"/>
    <col min="12289" max="12289" width="12.125" style="39" customWidth="1"/>
    <col min="12290" max="12292" width="9.375" style="39" customWidth="1"/>
    <col min="12293" max="12293" width="12.125" style="39" customWidth="1"/>
    <col min="12294" max="12294" width="9.375" style="39" customWidth="1"/>
    <col min="12295" max="12295" width="12.125" style="39" customWidth="1"/>
    <col min="12296" max="12296" width="9.375" style="39" customWidth="1"/>
    <col min="12297" max="12297" width="10.75" style="39" customWidth="1"/>
    <col min="12298" max="12298" width="9.375" style="39" customWidth="1"/>
    <col min="12299" max="12540" width="9" style="39"/>
    <col min="12541" max="12541" width="15.375" style="39" customWidth="1"/>
    <col min="12542" max="12542" width="6.375" style="39" customWidth="1"/>
    <col min="12543" max="12543" width="12.125" style="39" customWidth="1"/>
    <col min="12544" max="12544" width="9.375" style="39" customWidth="1"/>
    <col min="12545" max="12545" width="12.125" style="39" customWidth="1"/>
    <col min="12546" max="12548" width="9.375" style="39" customWidth="1"/>
    <col min="12549" max="12549" width="12.125" style="39" customWidth="1"/>
    <col min="12550" max="12550" width="9.375" style="39" customWidth="1"/>
    <col min="12551" max="12551" width="12.125" style="39" customWidth="1"/>
    <col min="12552" max="12552" width="9.375" style="39" customWidth="1"/>
    <col min="12553" max="12553" width="10.75" style="39" customWidth="1"/>
    <col min="12554" max="12554" width="9.375" style="39" customWidth="1"/>
    <col min="12555" max="12796" width="9" style="39"/>
    <col min="12797" max="12797" width="15.375" style="39" customWidth="1"/>
    <col min="12798" max="12798" width="6.375" style="39" customWidth="1"/>
    <col min="12799" max="12799" width="12.125" style="39" customWidth="1"/>
    <col min="12800" max="12800" width="9.375" style="39" customWidth="1"/>
    <col min="12801" max="12801" width="12.125" style="39" customWidth="1"/>
    <col min="12802" max="12804" width="9.375" style="39" customWidth="1"/>
    <col min="12805" max="12805" width="12.125" style="39" customWidth="1"/>
    <col min="12806" max="12806" width="9.375" style="39" customWidth="1"/>
    <col min="12807" max="12807" width="12.125" style="39" customWidth="1"/>
    <col min="12808" max="12808" width="9.375" style="39" customWidth="1"/>
    <col min="12809" max="12809" width="10.75" style="39" customWidth="1"/>
    <col min="12810" max="12810" width="9.375" style="39" customWidth="1"/>
    <col min="12811" max="13052" width="9" style="39"/>
    <col min="13053" max="13053" width="15.375" style="39" customWidth="1"/>
    <col min="13054" max="13054" width="6.375" style="39" customWidth="1"/>
    <col min="13055" max="13055" width="12.125" style="39" customWidth="1"/>
    <col min="13056" max="13056" width="9.375" style="39" customWidth="1"/>
    <col min="13057" max="13057" width="12.125" style="39" customWidth="1"/>
    <col min="13058" max="13060" width="9.375" style="39" customWidth="1"/>
    <col min="13061" max="13061" width="12.125" style="39" customWidth="1"/>
    <col min="13062" max="13062" width="9.375" style="39" customWidth="1"/>
    <col min="13063" max="13063" width="12.125" style="39" customWidth="1"/>
    <col min="13064" max="13064" width="9.375" style="39" customWidth="1"/>
    <col min="13065" max="13065" width="10.75" style="39" customWidth="1"/>
    <col min="13066" max="13066" width="9.375" style="39" customWidth="1"/>
    <col min="13067" max="13308" width="9" style="39"/>
    <col min="13309" max="13309" width="15.375" style="39" customWidth="1"/>
    <col min="13310" max="13310" width="6.375" style="39" customWidth="1"/>
    <col min="13311" max="13311" width="12.125" style="39" customWidth="1"/>
    <col min="13312" max="13312" width="9.375" style="39" customWidth="1"/>
    <col min="13313" max="13313" width="12.125" style="39" customWidth="1"/>
    <col min="13314" max="13316" width="9.375" style="39" customWidth="1"/>
    <col min="13317" max="13317" width="12.125" style="39" customWidth="1"/>
    <col min="13318" max="13318" width="9.375" style="39" customWidth="1"/>
    <col min="13319" max="13319" width="12.125" style="39" customWidth="1"/>
    <col min="13320" max="13320" width="9.375" style="39" customWidth="1"/>
    <col min="13321" max="13321" width="10.75" style="39" customWidth="1"/>
    <col min="13322" max="13322" width="9.375" style="39" customWidth="1"/>
    <col min="13323" max="13564" width="9" style="39"/>
    <col min="13565" max="13565" width="15.375" style="39" customWidth="1"/>
    <col min="13566" max="13566" width="6.375" style="39" customWidth="1"/>
    <col min="13567" max="13567" width="12.125" style="39" customWidth="1"/>
    <col min="13568" max="13568" width="9.375" style="39" customWidth="1"/>
    <col min="13569" max="13569" width="12.125" style="39" customWidth="1"/>
    <col min="13570" max="13572" width="9.375" style="39" customWidth="1"/>
    <col min="13573" max="13573" width="12.125" style="39" customWidth="1"/>
    <col min="13574" max="13574" width="9.375" style="39" customWidth="1"/>
    <col min="13575" max="13575" width="12.125" style="39" customWidth="1"/>
    <col min="13576" max="13576" width="9.375" style="39" customWidth="1"/>
    <col min="13577" max="13577" width="10.75" style="39" customWidth="1"/>
    <col min="13578" max="13578" width="9.375" style="39" customWidth="1"/>
    <col min="13579" max="13820" width="9" style="39"/>
    <col min="13821" max="13821" width="15.375" style="39" customWidth="1"/>
    <col min="13822" max="13822" width="6.375" style="39" customWidth="1"/>
    <col min="13823" max="13823" width="12.125" style="39" customWidth="1"/>
    <col min="13824" max="13824" width="9.375" style="39" customWidth="1"/>
    <col min="13825" max="13825" width="12.125" style="39" customWidth="1"/>
    <col min="13826" max="13828" width="9.375" style="39" customWidth="1"/>
    <col min="13829" max="13829" width="12.125" style="39" customWidth="1"/>
    <col min="13830" max="13830" width="9.375" style="39" customWidth="1"/>
    <col min="13831" max="13831" width="12.125" style="39" customWidth="1"/>
    <col min="13832" max="13832" width="9.375" style="39" customWidth="1"/>
    <col min="13833" max="13833" width="10.75" style="39" customWidth="1"/>
    <col min="13834" max="13834" width="9.375" style="39" customWidth="1"/>
    <col min="13835" max="14076" width="9" style="39"/>
    <col min="14077" max="14077" width="15.375" style="39" customWidth="1"/>
    <col min="14078" max="14078" width="6.375" style="39" customWidth="1"/>
    <col min="14079" max="14079" width="12.125" style="39" customWidth="1"/>
    <col min="14080" max="14080" width="9.375" style="39" customWidth="1"/>
    <col min="14081" max="14081" width="12.125" style="39" customWidth="1"/>
    <col min="14082" max="14084" width="9.375" style="39" customWidth="1"/>
    <col min="14085" max="14085" width="12.125" style="39" customWidth="1"/>
    <col min="14086" max="14086" width="9.375" style="39" customWidth="1"/>
    <col min="14087" max="14087" width="12.125" style="39" customWidth="1"/>
    <col min="14088" max="14088" width="9.375" style="39" customWidth="1"/>
    <col min="14089" max="14089" width="10.75" style="39" customWidth="1"/>
    <col min="14090" max="14090" width="9.375" style="39" customWidth="1"/>
    <col min="14091" max="14332" width="9" style="39"/>
    <col min="14333" max="14333" width="15.375" style="39" customWidth="1"/>
    <col min="14334" max="14334" width="6.375" style="39" customWidth="1"/>
    <col min="14335" max="14335" width="12.125" style="39" customWidth="1"/>
    <col min="14336" max="14336" width="9.375" style="39" customWidth="1"/>
    <col min="14337" max="14337" width="12.125" style="39" customWidth="1"/>
    <col min="14338" max="14340" width="9.375" style="39" customWidth="1"/>
    <col min="14341" max="14341" width="12.125" style="39" customWidth="1"/>
    <col min="14342" max="14342" width="9.375" style="39" customWidth="1"/>
    <col min="14343" max="14343" width="12.125" style="39" customWidth="1"/>
    <col min="14344" max="14344" width="9.375" style="39" customWidth="1"/>
    <col min="14345" max="14345" width="10.75" style="39" customWidth="1"/>
    <col min="14346" max="14346" width="9.375" style="39" customWidth="1"/>
    <col min="14347" max="14588" width="9" style="39"/>
    <col min="14589" max="14589" width="15.375" style="39" customWidth="1"/>
    <col min="14590" max="14590" width="6.375" style="39" customWidth="1"/>
    <col min="14591" max="14591" width="12.125" style="39" customWidth="1"/>
    <col min="14592" max="14592" width="9.375" style="39" customWidth="1"/>
    <col min="14593" max="14593" width="12.125" style="39" customWidth="1"/>
    <col min="14594" max="14596" width="9.375" style="39" customWidth="1"/>
    <col min="14597" max="14597" width="12.125" style="39" customWidth="1"/>
    <col min="14598" max="14598" width="9.375" style="39" customWidth="1"/>
    <col min="14599" max="14599" width="12.125" style="39" customWidth="1"/>
    <col min="14600" max="14600" width="9.375" style="39" customWidth="1"/>
    <col min="14601" max="14601" width="10.75" style="39" customWidth="1"/>
    <col min="14602" max="14602" width="9.375" style="39" customWidth="1"/>
    <col min="14603" max="14844" width="9" style="39"/>
    <col min="14845" max="14845" width="15.375" style="39" customWidth="1"/>
    <col min="14846" max="14846" width="6.375" style="39" customWidth="1"/>
    <col min="14847" max="14847" width="12.125" style="39" customWidth="1"/>
    <col min="14848" max="14848" width="9.375" style="39" customWidth="1"/>
    <col min="14849" max="14849" width="12.125" style="39" customWidth="1"/>
    <col min="14850" max="14852" width="9.375" style="39" customWidth="1"/>
    <col min="14853" max="14853" width="12.125" style="39" customWidth="1"/>
    <col min="14854" max="14854" width="9.375" style="39" customWidth="1"/>
    <col min="14855" max="14855" width="12.125" style="39" customWidth="1"/>
    <col min="14856" max="14856" width="9.375" style="39" customWidth="1"/>
    <col min="14857" max="14857" width="10.75" style="39" customWidth="1"/>
    <col min="14858" max="14858" width="9.375" style="39" customWidth="1"/>
    <col min="14859" max="15100" width="9" style="39"/>
    <col min="15101" max="15101" width="15.375" style="39" customWidth="1"/>
    <col min="15102" max="15102" width="6.375" style="39" customWidth="1"/>
    <col min="15103" max="15103" width="12.125" style="39" customWidth="1"/>
    <col min="15104" max="15104" width="9.375" style="39" customWidth="1"/>
    <col min="15105" max="15105" width="12.125" style="39" customWidth="1"/>
    <col min="15106" max="15108" width="9.375" style="39" customWidth="1"/>
    <col min="15109" max="15109" width="12.125" style="39" customWidth="1"/>
    <col min="15110" max="15110" width="9.375" style="39" customWidth="1"/>
    <col min="15111" max="15111" width="12.125" style="39" customWidth="1"/>
    <col min="15112" max="15112" width="9.375" style="39" customWidth="1"/>
    <col min="15113" max="15113" width="10.75" style="39" customWidth="1"/>
    <col min="15114" max="15114" width="9.375" style="39" customWidth="1"/>
    <col min="15115" max="15356" width="9" style="39"/>
    <col min="15357" max="15357" width="15.375" style="39" customWidth="1"/>
    <col min="15358" max="15358" width="6.375" style="39" customWidth="1"/>
    <col min="15359" max="15359" width="12.125" style="39" customWidth="1"/>
    <col min="15360" max="15360" width="9.375" style="39" customWidth="1"/>
    <col min="15361" max="15361" width="12.125" style="39" customWidth="1"/>
    <col min="15362" max="15364" width="9.375" style="39" customWidth="1"/>
    <col min="15365" max="15365" width="12.125" style="39" customWidth="1"/>
    <col min="15366" max="15366" width="9.375" style="39" customWidth="1"/>
    <col min="15367" max="15367" width="12.125" style="39" customWidth="1"/>
    <col min="15368" max="15368" width="9.375" style="39" customWidth="1"/>
    <col min="15369" max="15369" width="10.75" style="39" customWidth="1"/>
    <col min="15370" max="15370" width="9.375" style="39" customWidth="1"/>
    <col min="15371" max="15612" width="9" style="39"/>
    <col min="15613" max="15613" width="15.375" style="39" customWidth="1"/>
    <col min="15614" max="15614" width="6.375" style="39" customWidth="1"/>
    <col min="15615" max="15615" width="12.125" style="39" customWidth="1"/>
    <col min="15616" max="15616" width="9.375" style="39" customWidth="1"/>
    <col min="15617" max="15617" width="12.125" style="39" customWidth="1"/>
    <col min="15618" max="15620" width="9.375" style="39" customWidth="1"/>
    <col min="15621" max="15621" width="12.125" style="39" customWidth="1"/>
    <col min="15622" max="15622" width="9.375" style="39" customWidth="1"/>
    <col min="15623" max="15623" width="12.125" style="39" customWidth="1"/>
    <col min="15624" max="15624" width="9.375" style="39" customWidth="1"/>
    <col min="15625" max="15625" width="10.75" style="39" customWidth="1"/>
    <col min="15626" max="15626" width="9.375" style="39" customWidth="1"/>
    <col min="15627" max="15868" width="9" style="39"/>
    <col min="15869" max="15869" width="15.375" style="39" customWidth="1"/>
    <col min="15870" max="15870" width="6.375" style="39" customWidth="1"/>
    <col min="15871" max="15871" width="12.125" style="39" customWidth="1"/>
    <col min="15872" max="15872" width="9.375" style="39" customWidth="1"/>
    <col min="15873" max="15873" width="12.125" style="39" customWidth="1"/>
    <col min="15874" max="15876" width="9.375" style="39" customWidth="1"/>
    <col min="15877" max="15877" width="12.125" style="39" customWidth="1"/>
    <col min="15878" max="15878" width="9.375" style="39" customWidth="1"/>
    <col min="15879" max="15879" width="12.125" style="39" customWidth="1"/>
    <col min="15880" max="15880" width="9.375" style="39" customWidth="1"/>
    <col min="15881" max="15881" width="10.75" style="39" customWidth="1"/>
    <col min="15882" max="15882" width="9.375" style="39" customWidth="1"/>
    <col min="15883" max="16124" width="9" style="39"/>
    <col min="16125" max="16125" width="15.375" style="39" customWidth="1"/>
    <col min="16126" max="16126" width="6.375" style="39" customWidth="1"/>
    <col min="16127" max="16127" width="12.125" style="39" customWidth="1"/>
    <col min="16128" max="16128" width="9.375" style="39" customWidth="1"/>
    <col min="16129" max="16129" width="12.125" style="39" customWidth="1"/>
    <col min="16130" max="16132" width="9.375" style="39" customWidth="1"/>
    <col min="16133" max="16133" width="12.125" style="39" customWidth="1"/>
    <col min="16134" max="16134" width="9.375" style="39" customWidth="1"/>
    <col min="16135" max="16135" width="12.125" style="39" customWidth="1"/>
    <col min="16136" max="16136" width="9.375" style="39" customWidth="1"/>
    <col min="16137" max="16137" width="10.75" style="39" customWidth="1"/>
    <col min="16138" max="16138" width="9.375" style="39" customWidth="1"/>
    <col min="16139" max="16384" width="9" style="39"/>
  </cols>
  <sheetData>
    <row r="1" spans="1:11" s="72" customFormat="1" ht="25.5" customHeight="1">
      <c r="A1" s="73" t="s">
        <v>115</v>
      </c>
      <c r="B1" s="73"/>
      <c r="C1" s="73"/>
      <c r="D1" s="73"/>
    </row>
    <row r="2" spans="1:11" ht="16.5" customHeight="1">
      <c r="A2" s="48"/>
      <c r="B2" s="48"/>
      <c r="C2" s="48"/>
      <c r="D2" s="48"/>
      <c r="E2" s="48"/>
      <c r="F2" s="48"/>
      <c r="H2" s="48"/>
      <c r="I2" s="48"/>
      <c r="J2" s="48"/>
      <c r="K2" s="48"/>
    </row>
    <row r="3" spans="1:11" s="49" customFormat="1" ht="11.25" customHeight="1">
      <c r="A3" s="254" t="s">
        <v>101</v>
      </c>
      <c r="B3" s="254"/>
      <c r="C3" s="233" t="s">
        <v>182</v>
      </c>
      <c r="D3" s="234"/>
      <c r="E3" s="234"/>
      <c r="F3" s="248"/>
      <c r="H3" s="233" t="s">
        <v>196</v>
      </c>
      <c r="I3" s="234"/>
      <c r="J3" s="234"/>
      <c r="K3" s="248"/>
    </row>
    <row r="4" spans="1:11" s="49" customFormat="1" ht="18" customHeight="1">
      <c r="A4" s="254"/>
      <c r="B4" s="254"/>
      <c r="C4" s="237"/>
      <c r="D4" s="238"/>
      <c r="E4" s="238"/>
      <c r="F4" s="249"/>
      <c r="H4" s="237"/>
      <c r="I4" s="238"/>
      <c r="J4" s="238"/>
      <c r="K4" s="249"/>
    </row>
    <row r="5" spans="1:11" s="49" customFormat="1" ht="21.95" customHeight="1">
      <c r="A5" s="254"/>
      <c r="B5" s="254"/>
      <c r="C5" s="112" t="s">
        <v>72</v>
      </c>
      <c r="D5" s="112" t="s">
        <v>74</v>
      </c>
      <c r="E5" s="112" t="s">
        <v>73</v>
      </c>
      <c r="F5" s="112" t="s">
        <v>74</v>
      </c>
      <c r="H5" s="26" t="s">
        <v>16</v>
      </c>
      <c r="I5" s="112" t="s">
        <v>74</v>
      </c>
      <c r="J5" s="26" t="s">
        <v>17</v>
      </c>
      <c r="K5" s="112" t="s">
        <v>74</v>
      </c>
    </row>
    <row r="6" spans="1:11" ht="21.75" customHeight="1">
      <c r="A6" s="252" t="s">
        <v>102</v>
      </c>
      <c r="B6" s="252"/>
      <c r="C6" s="21">
        <f>SUM(C7:C16)</f>
        <v>203113</v>
      </c>
      <c r="D6" s="56">
        <v>100</v>
      </c>
      <c r="E6" s="21">
        <f>SUM(E7:E15)</f>
        <v>2221469</v>
      </c>
      <c r="F6" s="56">
        <v>100</v>
      </c>
      <c r="H6" s="174">
        <v>214169</v>
      </c>
      <c r="I6" s="56">
        <v>100</v>
      </c>
      <c r="J6" s="174">
        <v>2203102</v>
      </c>
      <c r="K6" s="56">
        <v>100</v>
      </c>
    </row>
    <row r="7" spans="1:11" ht="21.75" customHeight="1">
      <c r="A7" s="74" t="s">
        <v>103</v>
      </c>
      <c r="B7" s="75" t="s">
        <v>104</v>
      </c>
      <c r="C7" s="18">
        <v>115076</v>
      </c>
      <c r="D7" s="57">
        <f>ROUND(C7/C$6*100,1)</f>
        <v>56.7</v>
      </c>
      <c r="E7" s="18">
        <v>241146</v>
      </c>
      <c r="F7" s="57">
        <f>ROUND(E7/E$6*100,1)</f>
        <v>10.9</v>
      </c>
      <c r="H7" s="176">
        <v>122934</v>
      </c>
      <c r="I7" s="57">
        <v>57.4</v>
      </c>
      <c r="J7" s="176">
        <v>263409</v>
      </c>
      <c r="K7" s="57">
        <f>ROUND(J7/J$6*100,1)</f>
        <v>12</v>
      </c>
    </row>
    <row r="8" spans="1:11" ht="21.75" customHeight="1">
      <c r="A8" s="74" t="s">
        <v>105</v>
      </c>
      <c r="B8" s="75"/>
      <c r="C8" s="18">
        <v>39634</v>
      </c>
      <c r="D8" s="57">
        <f>ROUND(C8/$C$6*100,1)</f>
        <v>19.5</v>
      </c>
      <c r="E8" s="18">
        <v>260801</v>
      </c>
      <c r="F8" s="57">
        <f t="shared" ref="F8:F13" si="0">ROUND(E8/E$6*100,1)</f>
        <v>11.7</v>
      </c>
      <c r="H8" s="176">
        <v>43356</v>
      </c>
      <c r="I8" s="57">
        <v>20.2</v>
      </c>
      <c r="J8" s="176">
        <v>284483</v>
      </c>
      <c r="K8" s="57">
        <f t="shared" ref="K8:K11" si="1">ROUND(J8/J$6*100,1)</f>
        <v>12.9</v>
      </c>
    </row>
    <row r="9" spans="1:11" ht="21.75" customHeight="1">
      <c r="A9" s="74" t="s">
        <v>106</v>
      </c>
      <c r="B9" s="75"/>
      <c r="C9" s="18">
        <v>25085</v>
      </c>
      <c r="D9" s="57">
        <f t="shared" ref="D9:D16" si="2">ROUND(C9/$C$6*100,1)</f>
        <v>12.4</v>
      </c>
      <c r="E9" s="18">
        <v>337784</v>
      </c>
      <c r="F9" s="57">
        <f t="shared" si="0"/>
        <v>15.2</v>
      </c>
      <c r="H9" s="176">
        <v>25384</v>
      </c>
      <c r="I9" s="57">
        <v>11.9</v>
      </c>
      <c r="J9" s="176">
        <v>341954</v>
      </c>
      <c r="K9" s="57">
        <f t="shared" si="1"/>
        <v>15.5</v>
      </c>
    </row>
    <row r="10" spans="1:11" ht="21.75" customHeight="1">
      <c r="A10" s="74" t="s">
        <v>107</v>
      </c>
      <c r="B10" s="75"/>
      <c r="C10" s="18">
        <v>9174</v>
      </c>
      <c r="D10" s="57">
        <f>ROUND(C10/$C$6*100,1)</f>
        <v>4.5</v>
      </c>
      <c r="E10" s="18">
        <v>218260</v>
      </c>
      <c r="F10" s="57">
        <f t="shared" si="0"/>
        <v>9.8000000000000007</v>
      </c>
      <c r="H10" s="176">
        <v>8754</v>
      </c>
      <c r="I10" s="57">
        <v>4.0999999999999996</v>
      </c>
      <c r="J10" s="176">
        <v>208170</v>
      </c>
      <c r="K10" s="57">
        <f t="shared" si="1"/>
        <v>9.4</v>
      </c>
    </row>
    <row r="11" spans="1:11" ht="21.75" customHeight="1">
      <c r="A11" s="74" t="s">
        <v>108</v>
      </c>
      <c r="B11" s="75"/>
      <c r="C11" s="18">
        <v>6182</v>
      </c>
      <c r="D11" s="57">
        <f t="shared" si="2"/>
        <v>3</v>
      </c>
      <c r="E11" s="18">
        <v>232360</v>
      </c>
      <c r="F11" s="57">
        <f t="shared" si="0"/>
        <v>10.5</v>
      </c>
      <c r="H11" s="176">
        <v>6111</v>
      </c>
      <c r="I11" s="57">
        <v>2.9</v>
      </c>
      <c r="J11" s="176">
        <v>230611</v>
      </c>
      <c r="K11" s="57">
        <f t="shared" si="1"/>
        <v>10.5</v>
      </c>
    </row>
    <row r="12" spans="1:11" ht="21.75" customHeight="1">
      <c r="A12" s="74" t="s">
        <v>109</v>
      </c>
      <c r="B12" s="75"/>
      <c r="C12" s="18">
        <v>4130</v>
      </c>
      <c r="D12" s="57">
        <f t="shared" si="2"/>
        <v>2</v>
      </c>
      <c r="E12" s="18">
        <v>283785</v>
      </c>
      <c r="F12" s="57">
        <f t="shared" si="0"/>
        <v>12.8</v>
      </c>
      <c r="H12" s="176">
        <v>4028</v>
      </c>
      <c r="I12" s="57">
        <v>1.9</v>
      </c>
      <c r="J12" s="176">
        <v>276706</v>
      </c>
      <c r="K12" s="57">
        <f>ROUND(J12/J$6*100,1)</f>
        <v>12.6</v>
      </c>
    </row>
    <row r="13" spans="1:11" ht="21.75" customHeight="1">
      <c r="A13" s="74" t="s">
        <v>110</v>
      </c>
      <c r="B13" s="75"/>
      <c r="C13" s="18">
        <v>1739</v>
      </c>
      <c r="D13" s="57">
        <f>ROUND(C13/$C$6*100,1)</f>
        <v>0.9</v>
      </c>
      <c r="E13" s="18">
        <v>237590</v>
      </c>
      <c r="F13" s="57">
        <f t="shared" si="0"/>
        <v>10.7</v>
      </c>
      <c r="H13" s="176">
        <v>1606</v>
      </c>
      <c r="I13" s="57">
        <v>0.7</v>
      </c>
      <c r="J13" s="176">
        <v>219835</v>
      </c>
      <c r="K13" s="57">
        <f>ROUND(J13/J$6*100,1)</f>
        <v>10</v>
      </c>
    </row>
    <row r="14" spans="1:11" ht="21.75" customHeight="1">
      <c r="A14" s="74" t="s">
        <v>111</v>
      </c>
      <c r="B14" s="75"/>
      <c r="C14" s="18">
        <v>437</v>
      </c>
      <c r="D14" s="57">
        <f t="shared" si="2"/>
        <v>0.2</v>
      </c>
      <c r="E14" s="18">
        <v>105208</v>
      </c>
      <c r="F14" s="57">
        <f>ROUND(E14/E$6*100,1)</f>
        <v>4.7</v>
      </c>
      <c r="H14" s="175">
        <v>433</v>
      </c>
      <c r="I14" s="57">
        <v>0.2</v>
      </c>
      <c r="J14" s="176">
        <v>105219</v>
      </c>
      <c r="K14" s="57">
        <f>ROUND(J14/J$6*100,1)</f>
        <v>4.8</v>
      </c>
    </row>
    <row r="15" spans="1:11" s="77" customFormat="1" ht="21.75" customHeight="1">
      <c r="A15" s="74" t="s">
        <v>112</v>
      </c>
      <c r="B15" s="76"/>
      <c r="C15" s="18">
        <v>490</v>
      </c>
      <c r="D15" s="57">
        <f t="shared" si="2"/>
        <v>0.2</v>
      </c>
      <c r="E15" s="18">
        <v>304535</v>
      </c>
      <c r="F15" s="57">
        <f>ROUND(E15/E$6*100,1)</f>
        <v>13.7</v>
      </c>
      <c r="H15" s="175">
        <v>434</v>
      </c>
      <c r="I15" s="57">
        <v>0.2</v>
      </c>
      <c r="J15" s="176">
        <v>272715</v>
      </c>
      <c r="K15" s="57">
        <f t="shared" ref="K15" si="3">ROUND(J15/J$6*100,1)</f>
        <v>12.4</v>
      </c>
    </row>
    <row r="16" spans="1:11" ht="21.75" customHeight="1">
      <c r="A16" s="253" t="s">
        <v>113</v>
      </c>
      <c r="B16" s="253"/>
      <c r="C16" s="19">
        <v>1166</v>
      </c>
      <c r="D16" s="58">
        <f t="shared" si="2"/>
        <v>0.6</v>
      </c>
      <c r="E16" s="20" t="s">
        <v>183</v>
      </c>
      <c r="F16" s="20" t="s">
        <v>114</v>
      </c>
      <c r="H16" s="177">
        <v>1129</v>
      </c>
      <c r="I16" s="58">
        <v>0.5</v>
      </c>
      <c r="J16" s="20" t="s">
        <v>114</v>
      </c>
      <c r="K16" s="20" t="s">
        <v>114</v>
      </c>
    </row>
    <row r="17" spans="2:5" ht="13.5">
      <c r="C17" s="250" t="s">
        <v>66</v>
      </c>
      <c r="D17" s="251"/>
      <c r="E17" s="251"/>
    </row>
    <row r="24" spans="2:5" ht="13.5">
      <c r="B24" s="72"/>
      <c r="C24" s="70"/>
    </row>
    <row r="25" spans="2:5" ht="13.5">
      <c r="B25" s="71"/>
      <c r="C25" s="72"/>
    </row>
    <row r="26" spans="2:5" ht="13.5">
      <c r="B26" s="71"/>
      <c r="C26" s="72"/>
    </row>
  </sheetData>
  <mergeCells count="6">
    <mergeCell ref="H3:K4"/>
    <mergeCell ref="C17:E17"/>
    <mergeCell ref="A6:B6"/>
    <mergeCell ref="A16:B16"/>
    <mergeCell ref="A3:B5"/>
    <mergeCell ref="C3:F4"/>
  </mergeCells>
  <phoneticPr fontId="2"/>
  <pageMargins left="1.4173228346456694" right="0.23622047244094491" top="1.5354330708661419" bottom="0.74803149606299213" header="0.31496062992125984" footer="0.31496062992125984"/>
  <pageSetup paperSize="9" firstPageNumber="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0"/>
  <sheetViews>
    <sheetView view="pageBreakPreview" zoomScaleNormal="100" zoomScaleSheetLayoutView="100" workbookViewId="0"/>
  </sheetViews>
  <sheetFormatPr defaultRowHeight="18" customHeight="1"/>
  <cols>
    <col min="1" max="1" width="16.375" style="15" customWidth="1"/>
    <col min="2" max="5" width="9.375" style="16" customWidth="1"/>
    <col min="6" max="6" width="5.75" style="16" customWidth="1"/>
    <col min="7" max="10" width="9.375" style="16" customWidth="1"/>
    <col min="11" max="15" width="9" style="16"/>
    <col min="16" max="16" width="7" style="16" customWidth="1"/>
    <col min="17" max="252" width="9" style="16"/>
    <col min="253" max="253" width="16.375" style="16" customWidth="1"/>
    <col min="254" max="254" width="9.875" style="16" customWidth="1"/>
    <col min="255" max="255" width="9.375" style="16" bestFit="1" customWidth="1"/>
    <col min="256" max="256" width="11.25" style="16" customWidth="1"/>
    <col min="257" max="257" width="9.375" style="16" bestFit="1" customWidth="1"/>
    <col min="258" max="258" width="11.375" style="16" customWidth="1"/>
    <col min="259" max="259" width="9.125" style="16" customWidth="1"/>
    <col min="260" max="260" width="14.375" style="16" customWidth="1"/>
    <col min="261" max="261" width="9.375" style="16" bestFit="1" customWidth="1"/>
    <col min="262" max="262" width="11.625" style="16" customWidth="1"/>
    <col min="263" max="263" width="9.375" style="16" bestFit="1" customWidth="1"/>
    <col min="264" max="264" width="12.5" style="16" customWidth="1"/>
    <col min="265" max="271" width="9" style="16"/>
    <col min="272" max="272" width="7" style="16" customWidth="1"/>
    <col min="273" max="508" width="9" style="16"/>
    <col min="509" max="509" width="16.375" style="16" customWidth="1"/>
    <col min="510" max="510" width="9.875" style="16" customWidth="1"/>
    <col min="511" max="511" width="9.375" style="16" bestFit="1" customWidth="1"/>
    <col min="512" max="512" width="11.25" style="16" customWidth="1"/>
    <col min="513" max="513" width="9.375" style="16" bestFit="1" customWidth="1"/>
    <col min="514" max="514" width="11.375" style="16" customWidth="1"/>
    <col min="515" max="515" width="9.125" style="16" customWidth="1"/>
    <col min="516" max="516" width="14.375" style="16" customWidth="1"/>
    <col min="517" max="517" width="9.375" style="16" bestFit="1" customWidth="1"/>
    <col min="518" max="518" width="11.625" style="16" customWidth="1"/>
    <col min="519" max="519" width="9.375" style="16" bestFit="1" customWidth="1"/>
    <col min="520" max="520" width="12.5" style="16" customWidth="1"/>
    <col min="521" max="527" width="9" style="16"/>
    <col min="528" max="528" width="7" style="16" customWidth="1"/>
    <col min="529" max="764" width="9" style="16"/>
    <col min="765" max="765" width="16.375" style="16" customWidth="1"/>
    <col min="766" max="766" width="9.875" style="16" customWidth="1"/>
    <col min="767" max="767" width="9.375" style="16" bestFit="1" customWidth="1"/>
    <col min="768" max="768" width="11.25" style="16" customWidth="1"/>
    <col min="769" max="769" width="9.375" style="16" bestFit="1" customWidth="1"/>
    <col min="770" max="770" width="11.375" style="16" customWidth="1"/>
    <col min="771" max="771" width="9.125" style="16" customWidth="1"/>
    <col min="772" max="772" width="14.375" style="16" customWidth="1"/>
    <col min="773" max="773" width="9.375" style="16" bestFit="1" customWidth="1"/>
    <col min="774" max="774" width="11.625" style="16" customWidth="1"/>
    <col min="775" max="775" width="9.375" style="16" bestFit="1" customWidth="1"/>
    <col min="776" max="776" width="12.5" style="16" customWidth="1"/>
    <col min="777" max="783" width="9" style="16"/>
    <col min="784" max="784" width="7" style="16" customWidth="1"/>
    <col min="785" max="1020" width="9" style="16"/>
    <col min="1021" max="1021" width="16.375" style="16" customWidth="1"/>
    <col min="1022" max="1022" width="9.875" style="16" customWidth="1"/>
    <col min="1023" max="1023" width="9.375" style="16" bestFit="1" customWidth="1"/>
    <col min="1024" max="1024" width="11.25" style="16" customWidth="1"/>
    <col min="1025" max="1025" width="9.375" style="16" bestFit="1" customWidth="1"/>
    <col min="1026" max="1026" width="11.375" style="16" customWidth="1"/>
    <col min="1027" max="1027" width="9.125" style="16" customWidth="1"/>
    <col min="1028" max="1028" width="14.375" style="16" customWidth="1"/>
    <col min="1029" max="1029" width="9.375" style="16" bestFit="1" customWidth="1"/>
    <col min="1030" max="1030" width="11.625" style="16" customWidth="1"/>
    <col min="1031" max="1031" width="9.375" style="16" bestFit="1" customWidth="1"/>
    <col min="1032" max="1032" width="12.5" style="16" customWidth="1"/>
    <col min="1033" max="1039" width="9" style="16"/>
    <col min="1040" max="1040" width="7" style="16" customWidth="1"/>
    <col min="1041" max="1276" width="9" style="16"/>
    <col min="1277" max="1277" width="16.375" style="16" customWidth="1"/>
    <col min="1278" max="1278" width="9.875" style="16" customWidth="1"/>
    <col min="1279" max="1279" width="9.375" style="16" bestFit="1" customWidth="1"/>
    <col min="1280" max="1280" width="11.25" style="16" customWidth="1"/>
    <col min="1281" max="1281" width="9.375" style="16" bestFit="1" customWidth="1"/>
    <col min="1282" max="1282" width="11.375" style="16" customWidth="1"/>
    <col min="1283" max="1283" width="9.125" style="16" customWidth="1"/>
    <col min="1284" max="1284" width="14.375" style="16" customWidth="1"/>
    <col min="1285" max="1285" width="9.375" style="16" bestFit="1" customWidth="1"/>
    <col min="1286" max="1286" width="11.625" style="16" customWidth="1"/>
    <col min="1287" max="1287" width="9.375" style="16" bestFit="1" customWidth="1"/>
    <col min="1288" max="1288" width="12.5" style="16" customWidth="1"/>
    <col min="1289" max="1295" width="9" style="16"/>
    <col min="1296" max="1296" width="7" style="16" customWidth="1"/>
    <col min="1297" max="1532" width="9" style="16"/>
    <col min="1533" max="1533" width="16.375" style="16" customWidth="1"/>
    <col min="1534" max="1534" width="9.875" style="16" customWidth="1"/>
    <col min="1535" max="1535" width="9.375" style="16" bestFit="1" customWidth="1"/>
    <col min="1536" max="1536" width="11.25" style="16" customWidth="1"/>
    <col min="1537" max="1537" width="9.375" style="16" bestFit="1" customWidth="1"/>
    <col min="1538" max="1538" width="11.375" style="16" customWidth="1"/>
    <col min="1539" max="1539" width="9.125" style="16" customWidth="1"/>
    <col min="1540" max="1540" width="14.375" style="16" customWidth="1"/>
    <col min="1541" max="1541" width="9.375" style="16" bestFit="1" customWidth="1"/>
    <col min="1542" max="1542" width="11.625" style="16" customWidth="1"/>
    <col min="1543" max="1543" width="9.375" style="16" bestFit="1" customWidth="1"/>
    <col min="1544" max="1544" width="12.5" style="16" customWidth="1"/>
    <col min="1545" max="1551" width="9" style="16"/>
    <col min="1552" max="1552" width="7" style="16" customWidth="1"/>
    <col min="1553" max="1788" width="9" style="16"/>
    <col min="1789" max="1789" width="16.375" style="16" customWidth="1"/>
    <col min="1790" max="1790" width="9.875" style="16" customWidth="1"/>
    <col min="1791" max="1791" width="9.375" style="16" bestFit="1" customWidth="1"/>
    <col min="1792" max="1792" width="11.25" style="16" customWidth="1"/>
    <col min="1793" max="1793" width="9.375" style="16" bestFit="1" customWidth="1"/>
    <col min="1794" max="1794" width="11.375" style="16" customWidth="1"/>
    <col min="1795" max="1795" width="9.125" style="16" customWidth="1"/>
    <col min="1796" max="1796" width="14.375" style="16" customWidth="1"/>
    <col min="1797" max="1797" width="9.375" style="16" bestFit="1" customWidth="1"/>
    <col min="1798" max="1798" width="11.625" style="16" customWidth="1"/>
    <col min="1799" max="1799" width="9.375" style="16" bestFit="1" customWidth="1"/>
    <col min="1800" max="1800" width="12.5" style="16" customWidth="1"/>
    <col min="1801" max="1807" width="9" style="16"/>
    <col min="1808" max="1808" width="7" style="16" customWidth="1"/>
    <col min="1809" max="2044" width="9" style="16"/>
    <col min="2045" max="2045" width="16.375" style="16" customWidth="1"/>
    <col min="2046" max="2046" width="9.875" style="16" customWidth="1"/>
    <col min="2047" max="2047" width="9.375" style="16" bestFit="1" customWidth="1"/>
    <col min="2048" max="2048" width="11.25" style="16" customWidth="1"/>
    <col min="2049" max="2049" width="9.375" style="16" bestFit="1" customWidth="1"/>
    <col min="2050" max="2050" width="11.375" style="16" customWidth="1"/>
    <col min="2051" max="2051" width="9.125" style="16" customWidth="1"/>
    <col min="2052" max="2052" width="14.375" style="16" customWidth="1"/>
    <col min="2053" max="2053" width="9.375" style="16" bestFit="1" customWidth="1"/>
    <col min="2054" max="2054" width="11.625" style="16" customWidth="1"/>
    <col min="2055" max="2055" width="9.375" style="16" bestFit="1" customWidth="1"/>
    <col min="2056" max="2056" width="12.5" style="16" customWidth="1"/>
    <col min="2057" max="2063" width="9" style="16"/>
    <col min="2064" max="2064" width="7" style="16" customWidth="1"/>
    <col min="2065" max="2300" width="9" style="16"/>
    <col min="2301" max="2301" width="16.375" style="16" customWidth="1"/>
    <col min="2302" max="2302" width="9.875" style="16" customWidth="1"/>
    <col min="2303" max="2303" width="9.375" style="16" bestFit="1" customWidth="1"/>
    <col min="2304" max="2304" width="11.25" style="16" customWidth="1"/>
    <col min="2305" max="2305" width="9.375" style="16" bestFit="1" customWidth="1"/>
    <col min="2306" max="2306" width="11.375" style="16" customWidth="1"/>
    <col min="2307" max="2307" width="9.125" style="16" customWidth="1"/>
    <col min="2308" max="2308" width="14.375" style="16" customWidth="1"/>
    <col min="2309" max="2309" width="9.375" style="16" bestFit="1" customWidth="1"/>
    <col min="2310" max="2310" width="11.625" style="16" customWidth="1"/>
    <col min="2311" max="2311" width="9.375" style="16" bestFit="1" customWidth="1"/>
    <col min="2312" max="2312" width="12.5" style="16" customWidth="1"/>
    <col min="2313" max="2319" width="9" style="16"/>
    <col min="2320" max="2320" width="7" style="16" customWidth="1"/>
    <col min="2321" max="2556" width="9" style="16"/>
    <col min="2557" max="2557" width="16.375" style="16" customWidth="1"/>
    <col min="2558" max="2558" width="9.875" style="16" customWidth="1"/>
    <col min="2559" max="2559" width="9.375" style="16" bestFit="1" customWidth="1"/>
    <col min="2560" max="2560" width="11.25" style="16" customWidth="1"/>
    <col min="2561" max="2561" width="9.375" style="16" bestFit="1" customWidth="1"/>
    <col min="2562" max="2562" width="11.375" style="16" customWidth="1"/>
    <col min="2563" max="2563" width="9.125" style="16" customWidth="1"/>
    <col min="2564" max="2564" width="14.375" style="16" customWidth="1"/>
    <col min="2565" max="2565" width="9.375" style="16" bestFit="1" customWidth="1"/>
    <col min="2566" max="2566" width="11.625" style="16" customWidth="1"/>
    <col min="2567" max="2567" width="9.375" style="16" bestFit="1" customWidth="1"/>
    <col min="2568" max="2568" width="12.5" style="16" customWidth="1"/>
    <col min="2569" max="2575" width="9" style="16"/>
    <col min="2576" max="2576" width="7" style="16" customWidth="1"/>
    <col min="2577" max="2812" width="9" style="16"/>
    <col min="2813" max="2813" width="16.375" style="16" customWidth="1"/>
    <col min="2814" max="2814" width="9.875" style="16" customWidth="1"/>
    <col min="2815" max="2815" width="9.375" style="16" bestFit="1" customWidth="1"/>
    <col min="2816" max="2816" width="11.25" style="16" customWidth="1"/>
    <col min="2817" max="2817" width="9.375" style="16" bestFit="1" customWidth="1"/>
    <col min="2818" max="2818" width="11.375" style="16" customWidth="1"/>
    <col min="2819" max="2819" width="9.125" style="16" customWidth="1"/>
    <col min="2820" max="2820" width="14.375" style="16" customWidth="1"/>
    <col min="2821" max="2821" width="9.375" style="16" bestFit="1" customWidth="1"/>
    <col min="2822" max="2822" width="11.625" style="16" customWidth="1"/>
    <col min="2823" max="2823" width="9.375" style="16" bestFit="1" customWidth="1"/>
    <col min="2824" max="2824" width="12.5" style="16" customWidth="1"/>
    <col min="2825" max="2831" width="9" style="16"/>
    <col min="2832" max="2832" width="7" style="16" customWidth="1"/>
    <col min="2833" max="3068" width="9" style="16"/>
    <col min="3069" max="3069" width="16.375" style="16" customWidth="1"/>
    <col min="3070" max="3070" width="9.875" style="16" customWidth="1"/>
    <col min="3071" max="3071" width="9.375" style="16" bestFit="1" customWidth="1"/>
    <col min="3072" max="3072" width="11.25" style="16" customWidth="1"/>
    <col min="3073" max="3073" width="9.375" style="16" bestFit="1" customWidth="1"/>
    <col min="3074" max="3074" width="11.375" style="16" customWidth="1"/>
    <col min="3075" max="3075" width="9.125" style="16" customWidth="1"/>
    <col min="3076" max="3076" width="14.375" style="16" customWidth="1"/>
    <col min="3077" max="3077" width="9.375" style="16" bestFit="1" customWidth="1"/>
    <col min="3078" max="3078" width="11.625" style="16" customWidth="1"/>
    <col min="3079" max="3079" width="9.375" style="16" bestFit="1" customWidth="1"/>
    <col min="3080" max="3080" width="12.5" style="16" customWidth="1"/>
    <col min="3081" max="3087" width="9" style="16"/>
    <col min="3088" max="3088" width="7" style="16" customWidth="1"/>
    <col min="3089" max="3324" width="9" style="16"/>
    <col min="3325" max="3325" width="16.375" style="16" customWidth="1"/>
    <col min="3326" max="3326" width="9.875" style="16" customWidth="1"/>
    <col min="3327" max="3327" width="9.375" style="16" bestFit="1" customWidth="1"/>
    <col min="3328" max="3328" width="11.25" style="16" customWidth="1"/>
    <col min="3329" max="3329" width="9.375" style="16" bestFit="1" customWidth="1"/>
    <col min="3330" max="3330" width="11.375" style="16" customWidth="1"/>
    <col min="3331" max="3331" width="9.125" style="16" customWidth="1"/>
    <col min="3332" max="3332" width="14.375" style="16" customWidth="1"/>
    <col min="3333" max="3333" width="9.375" style="16" bestFit="1" customWidth="1"/>
    <col min="3334" max="3334" width="11.625" style="16" customWidth="1"/>
    <col min="3335" max="3335" width="9.375" style="16" bestFit="1" customWidth="1"/>
    <col min="3336" max="3336" width="12.5" style="16" customWidth="1"/>
    <col min="3337" max="3343" width="9" style="16"/>
    <col min="3344" max="3344" width="7" style="16" customWidth="1"/>
    <col min="3345" max="3580" width="9" style="16"/>
    <col min="3581" max="3581" width="16.375" style="16" customWidth="1"/>
    <col min="3582" max="3582" width="9.875" style="16" customWidth="1"/>
    <col min="3583" max="3583" width="9.375" style="16" bestFit="1" customWidth="1"/>
    <col min="3584" max="3584" width="11.25" style="16" customWidth="1"/>
    <col min="3585" max="3585" width="9.375" style="16" bestFit="1" customWidth="1"/>
    <col min="3586" max="3586" width="11.375" style="16" customWidth="1"/>
    <col min="3587" max="3587" width="9.125" style="16" customWidth="1"/>
    <col min="3588" max="3588" width="14.375" style="16" customWidth="1"/>
    <col min="3589" max="3589" width="9.375" style="16" bestFit="1" customWidth="1"/>
    <col min="3590" max="3590" width="11.625" style="16" customWidth="1"/>
    <col min="3591" max="3591" width="9.375" style="16" bestFit="1" customWidth="1"/>
    <col min="3592" max="3592" width="12.5" style="16" customWidth="1"/>
    <col min="3593" max="3599" width="9" style="16"/>
    <col min="3600" max="3600" width="7" style="16" customWidth="1"/>
    <col min="3601" max="3836" width="9" style="16"/>
    <col min="3837" max="3837" width="16.375" style="16" customWidth="1"/>
    <col min="3838" max="3838" width="9.875" style="16" customWidth="1"/>
    <col min="3839" max="3839" width="9.375" style="16" bestFit="1" customWidth="1"/>
    <col min="3840" max="3840" width="11.25" style="16" customWidth="1"/>
    <col min="3841" max="3841" width="9.375" style="16" bestFit="1" customWidth="1"/>
    <col min="3842" max="3842" width="11.375" style="16" customWidth="1"/>
    <col min="3843" max="3843" width="9.125" style="16" customWidth="1"/>
    <col min="3844" max="3844" width="14.375" style="16" customWidth="1"/>
    <col min="3845" max="3845" width="9.375" style="16" bestFit="1" customWidth="1"/>
    <col min="3846" max="3846" width="11.625" style="16" customWidth="1"/>
    <col min="3847" max="3847" width="9.375" style="16" bestFit="1" customWidth="1"/>
    <col min="3848" max="3848" width="12.5" style="16" customWidth="1"/>
    <col min="3849" max="3855" width="9" style="16"/>
    <col min="3856" max="3856" width="7" style="16" customWidth="1"/>
    <col min="3857" max="4092" width="9" style="16"/>
    <col min="4093" max="4093" width="16.375" style="16" customWidth="1"/>
    <col min="4094" max="4094" width="9.875" style="16" customWidth="1"/>
    <col min="4095" max="4095" width="9.375" style="16" bestFit="1" customWidth="1"/>
    <col min="4096" max="4096" width="11.25" style="16" customWidth="1"/>
    <col min="4097" max="4097" width="9.375" style="16" bestFit="1" customWidth="1"/>
    <col min="4098" max="4098" width="11.375" style="16" customWidth="1"/>
    <col min="4099" max="4099" width="9.125" style="16" customWidth="1"/>
    <col min="4100" max="4100" width="14.375" style="16" customWidth="1"/>
    <col min="4101" max="4101" width="9.375" style="16" bestFit="1" customWidth="1"/>
    <col min="4102" max="4102" width="11.625" style="16" customWidth="1"/>
    <col min="4103" max="4103" width="9.375" style="16" bestFit="1" customWidth="1"/>
    <col min="4104" max="4104" width="12.5" style="16" customWidth="1"/>
    <col min="4105" max="4111" width="9" style="16"/>
    <col min="4112" max="4112" width="7" style="16" customWidth="1"/>
    <col min="4113" max="4348" width="9" style="16"/>
    <col min="4349" max="4349" width="16.375" style="16" customWidth="1"/>
    <col min="4350" max="4350" width="9.875" style="16" customWidth="1"/>
    <col min="4351" max="4351" width="9.375" style="16" bestFit="1" customWidth="1"/>
    <col min="4352" max="4352" width="11.25" style="16" customWidth="1"/>
    <col min="4353" max="4353" width="9.375" style="16" bestFit="1" customWidth="1"/>
    <col min="4354" max="4354" width="11.375" style="16" customWidth="1"/>
    <col min="4355" max="4355" width="9.125" style="16" customWidth="1"/>
    <col min="4356" max="4356" width="14.375" style="16" customWidth="1"/>
    <col min="4357" max="4357" width="9.375" style="16" bestFit="1" customWidth="1"/>
    <col min="4358" max="4358" width="11.625" style="16" customWidth="1"/>
    <col min="4359" max="4359" width="9.375" style="16" bestFit="1" customWidth="1"/>
    <col min="4360" max="4360" width="12.5" style="16" customWidth="1"/>
    <col min="4361" max="4367" width="9" style="16"/>
    <col min="4368" max="4368" width="7" style="16" customWidth="1"/>
    <col min="4369" max="4604" width="9" style="16"/>
    <col min="4605" max="4605" width="16.375" style="16" customWidth="1"/>
    <col min="4606" max="4606" width="9.875" style="16" customWidth="1"/>
    <col min="4607" max="4607" width="9.375" style="16" bestFit="1" customWidth="1"/>
    <col min="4608" max="4608" width="11.25" style="16" customWidth="1"/>
    <col min="4609" max="4609" width="9.375" style="16" bestFit="1" customWidth="1"/>
    <col min="4610" max="4610" width="11.375" style="16" customWidth="1"/>
    <col min="4611" max="4611" width="9.125" style="16" customWidth="1"/>
    <col min="4612" max="4612" width="14.375" style="16" customWidth="1"/>
    <col min="4613" max="4613" width="9.375" style="16" bestFit="1" customWidth="1"/>
    <col min="4614" max="4614" width="11.625" style="16" customWidth="1"/>
    <col min="4615" max="4615" width="9.375" style="16" bestFit="1" customWidth="1"/>
    <col min="4616" max="4616" width="12.5" style="16" customWidth="1"/>
    <col min="4617" max="4623" width="9" style="16"/>
    <col min="4624" max="4624" width="7" style="16" customWidth="1"/>
    <col min="4625" max="4860" width="9" style="16"/>
    <col min="4861" max="4861" width="16.375" style="16" customWidth="1"/>
    <col min="4862" max="4862" width="9.875" style="16" customWidth="1"/>
    <col min="4863" max="4863" width="9.375" style="16" bestFit="1" customWidth="1"/>
    <col min="4864" max="4864" width="11.25" style="16" customWidth="1"/>
    <col min="4865" max="4865" width="9.375" style="16" bestFit="1" customWidth="1"/>
    <col min="4866" max="4866" width="11.375" style="16" customWidth="1"/>
    <col min="4867" max="4867" width="9.125" style="16" customWidth="1"/>
    <col min="4868" max="4868" width="14.375" style="16" customWidth="1"/>
    <col min="4869" max="4869" width="9.375" style="16" bestFit="1" customWidth="1"/>
    <col min="4870" max="4870" width="11.625" style="16" customWidth="1"/>
    <col min="4871" max="4871" width="9.375" style="16" bestFit="1" customWidth="1"/>
    <col min="4872" max="4872" width="12.5" style="16" customWidth="1"/>
    <col min="4873" max="4879" width="9" style="16"/>
    <col min="4880" max="4880" width="7" style="16" customWidth="1"/>
    <col min="4881" max="5116" width="9" style="16"/>
    <col min="5117" max="5117" width="16.375" style="16" customWidth="1"/>
    <col min="5118" max="5118" width="9.875" style="16" customWidth="1"/>
    <col min="5119" max="5119" width="9.375" style="16" bestFit="1" customWidth="1"/>
    <col min="5120" max="5120" width="11.25" style="16" customWidth="1"/>
    <col min="5121" max="5121" width="9.375" style="16" bestFit="1" customWidth="1"/>
    <col min="5122" max="5122" width="11.375" style="16" customWidth="1"/>
    <col min="5123" max="5123" width="9.125" style="16" customWidth="1"/>
    <col min="5124" max="5124" width="14.375" style="16" customWidth="1"/>
    <col min="5125" max="5125" width="9.375" style="16" bestFit="1" customWidth="1"/>
    <col min="5126" max="5126" width="11.625" style="16" customWidth="1"/>
    <col min="5127" max="5127" width="9.375" style="16" bestFit="1" customWidth="1"/>
    <col min="5128" max="5128" width="12.5" style="16" customWidth="1"/>
    <col min="5129" max="5135" width="9" style="16"/>
    <col min="5136" max="5136" width="7" style="16" customWidth="1"/>
    <col min="5137" max="5372" width="9" style="16"/>
    <col min="5373" max="5373" width="16.375" style="16" customWidth="1"/>
    <col min="5374" max="5374" width="9.875" style="16" customWidth="1"/>
    <col min="5375" max="5375" width="9.375" style="16" bestFit="1" customWidth="1"/>
    <col min="5376" max="5376" width="11.25" style="16" customWidth="1"/>
    <col min="5377" max="5377" width="9.375" style="16" bestFit="1" customWidth="1"/>
    <col min="5378" max="5378" width="11.375" style="16" customWidth="1"/>
    <col min="5379" max="5379" width="9.125" style="16" customWidth="1"/>
    <col min="5380" max="5380" width="14.375" style="16" customWidth="1"/>
    <col min="5381" max="5381" width="9.375" style="16" bestFit="1" customWidth="1"/>
    <col min="5382" max="5382" width="11.625" style="16" customWidth="1"/>
    <col min="5383" max="5383" width="9.375" style="16" bestFit="1" customWidth="1"/>
    <col min="5384" max="5384" width="12.5" style="16" customWidth="1"/>
    <col min="5385" max="5391" width="9" style="16"/>
    <col min="5392" max="5392" width="7" style="16" customWidth="1"/>
    <col min="5393" max="5628" width="9" style="16"/>
    <col min="5629" max="5629" width="16.375" style="16" customWidth="1"/>
    <col min="5630" max="5630" width="9.875" style="16" customWidth="1"/>
    <col min="5631" max="5631" width="9.375" style="16" bestFit="1" customWidth="1"/>
    <col min="5632" max="5632" width="11.25" style="16" customWidth="1"/>
    <col min="5633" max="5633" width="9.375" style="16" bestFit="1" customWidth="1"/>
    <col min="5634" max="5634" width="11.375" style="16" customWidth="1"/>
    <col min="5635" max="5635" width="9.125" style="16" customWidth="1"/>
    <col min="5636" max="5636" width="14.375" style="16" customWidth="1"/>
    <col min="5637" max="5637" width="9.375" style="16" bestFit="1" customWidth="1"/>
    <col min="5638" max="5638" width="11.625" style="16" customWidth="1"/>
    <col min="5639" max="5639" width="9.375" style="16" bestFit="1" customWidth="1"/>
    <col min="5640" max="5640" width="12.5" style="16" customWidth="1"/>
    <col min="5641" max="5647" width="9" style="16"/>
    <col min="5648" max="5648" width="7" style="16" customWidth="1"/>
    <col min="5649" max="5884" width="9" style="16"/>
    <col min="5885" max="5885" width="16.375" style="16" customWidth="1"/>
    <col min="5886" max="5886" width="9.875" style="16" customWidth="1"/>
    <col min="5887" max="5887" width="9.375" style="16" bestFit="1" customWidth="1"/>
    <col min="5888" max="5888" width="11.25" style="16" customWidth="1"/>
    <col min="5889" max="5889" width="9.375" style="16" bestFit="1" customWidth="1"/>
    <col min="5890" max="5890" width="11.375" style="16" customWidth="1"/>
    <col min="5891" max="5891" width="9.125" style="16" customWidth="1"/>
    <col min="5892" max="5892" width="14.375" style="16" customWidth="1"/>
    <col min="5893" max="5893" width="9.375" style="16" bestFit="1" customWidth="1"/>
    <col min="5894" max="5894" width="11.625" style="16" customWidth="1"/>
    <col min="5895" max="5895" width="9.375" style="16" bestFit="1" customWidth="1"/>
    <col min="5896" max="5896" width="12.5" style="16" customWidth="1"/>
    <col min="5897" max="5903" width="9" style="16"/>
    <col min="5904" max="5904" width="7" style="16" customWidth="1"/>
    <col min="5905" max="6140" width="9" style="16"/>
    <col min="6141" max="6141" width="16.375" style="16" customWidth="1"/>
    <col min="6142" max="6142" width="9.875" style="16" customWidth="1"/>
    <col min="6143" max="6143" width="9.375" style="16" bestFit="1" customWidth="1"/>
    <col min="6144" max="6144" width="11.25" style="16" customWidth="1"/>
    <col min="6145" max="6145" width="9.375" style="16" bestFit="1" customWidth="1"/>
    <col min="6146" max="6146" width="11.375" style="16" customWidth="1"/>
    <col min="6147" max="6147" width="9.125" style="16" customWidth="1"/>
    <col min="6148" max="6148" width="14.375" style="16" customWidth="1"/>
    <col min="6149" max="6149" width="9.375" style="16" bestFit="1" customWidth="1"/>
    <col min="6150" max="6150" width="11.625" style="16" customWidth="1"/>
    <col min="6151" max="6151" width="9.375" style="16" bestFit="1" customWidth="1"/>
    <col min="6152" max="6152" width="12.5" style="16" customWidth="1"/>
    <col min="6153" max="6159" width="9" style="16"/>
    <col min="6160" max="6160" width="7" style="16" customWidth="1"/>
    <col min="6161" max="6396" width="9" style="16"/>
    <col min="6397" max="6397" width="16.375" style="16" customWidth="1"/>
    <col min="6398" max="6398" width="9.875" style="16" customWidth="1"/>
    <col min="6399" max="6399" width="9.375" style="16" bestFit="1" customWidth="1"/>
    <col min="6400" max="6400" width="11.25" style="16" customWidth="1"/>
    <col min="6401" max="6401" width="9.375" style="16" bestFit="1" customWidth="1"/>
    <col min="6402" max="6402" width="11.375" style="16" customWidth="1"/>
    <col min="6403" max="6403" width="9.125" style="16" customWidth="1"/>
    <col min="6404" max="6404" width="14.375" style="16" customWidth="1"/>
    <col min="6405" max="6405" width="9.375" style="16" bestFit="1" customWidth="1"/>
    <col min="6406" max="6406" width="11.625" style="16" customWidth="1"/>
    <col min="6407" max="6407" width="9.375" style="16" bestFit="1" customWidth="1"/>
    <col min="6408" max="6408" width="12.5" style="16" customWidth="1"/>
    <col min="6409" max="6415" width="9" style="16"/>
    <col min="6416" max="6416" width="7" style="16" customWidth="1"/>
    <col min="6417" max="6652" width="9" style="16"/>
    <col min="6653" max="6653" width="16.375" style="16" customWidth="1"/>
    <col min="6654" max="6654" width="9.875" style="16" customWidth="1"/>
    <col min="6655" max="6655" width="9.375" style="16" bestFit="1" customWidth="1"/>
    <col min="6656" max="6656" width="11.25" style="16" customWidth="1"/>
    <col min="6657" max="6657" width="9.375" style="16" bestFit="1" customWidth="1"/>
    <col min="6658" max="6658" width="11.375" style="16" customWidth="1"/>
    <col min="6659" max="6659" width="9.125" style="16" customWidth="1"/>
    <col min="6660" max="6660" width="14.375" style="16" customWidth="1"/>
    <col min="6661" max="6661" width="9.375" style="16" bestFit="1" customWidth="1"/>
    <col min="6662" max="6662" width="11.625" style="16" customWidth="1"/>
    <col min="6663" max="6663" width="9.375" style="16" bestFit="1" customWidth="1"/>
    <col min="6664" max="6664" width="12.5" style="16" customWidth="1"/>
    <col min="6665" max="6671" width="9" style="16"/>
    <col min="6672" max="6672" width="7" style="16" customWidth="1"/>
    <col min="6673" max="6908" width="9" style="16"/>
    <col min="6909" max="6909" width="16.375" style="16" customWidth="1"/>
    <col min="6910" max="6910" width="9.875" style="16" customWidth="1"/>
    <col min="6911" max="6911" width="9.375" style="16" bestFit="1" customWidth="1"/>
    <col min="6912" max="6912" width="11.25" style="16" customWidth="1"/>
    <col min="6913" max="6913" width="9.375" style="16" bestFit="1" customWidth="1"/>
    <col min="6914" max="6914" width="11.375" style="16" customWidth="1"/>
    <col min="6915" max="6915" width="9.125" style="16" customWidth="1"/>
    <col min="6916" max="6916" width="14.375" style="16" customWidth="1"/>
    <col min="6917" max="6917" width="9.375" style="16" bestFit="1" customWidth="1"/>
    <col min="6918" max="6918" width="11.625" style="16" customWidth="1"/>
    <col min="6919" max="6919" width="9.375" style="16" bestFit="1" customWidth="1"/>
    <col min="6920" max="6920" width="12.5" style="16" customWidth="1"/>
    <col min="6921" max="6927" width="9" style="16"/>
    <col min="6928" max="6928" width="7" style="16" customWidth="1"/>
    <col min="6929" max="7164" width="9" style="16"/>
    <col min="7165" max="7165" width="16.375" style="16" customWidth="1"/>
    <col min="7166" max="7166" width="9.875" style="16" customWidth="1"/>
    <col min="7167" max="7167" width="9.375" style="16" bestFit="1" customWidth="1"/>
    <col min="7168" max="7168" width="11.25" style="16" customWidth="1"/>
    <col min="7169" max="7169" width="9.375" style="16" bestFit="1" customWidth="1"/>
    <col min="7170" max="7170" width="11.375" style="16" customWidth="1"/>
    <col min="7171" max="7171" width="9.125" style="16" customWidth="1"/>
    <col min="7172" max="7172" width="14.375" style="16" customWidth="1"/>
    <col min="7173" max="7173" width="9.375" style="16" bestFit="1" customWidth="1"/>
    <col min="7174" max="7174" width="11.625" style="16" customWidth="1"/>
    <col min="7175" max="7175" width="9.375" style="16" bestFit="1" customWidth="1"/>
    <col min="7176" max="7176" width="12.5" style="16" customWidth="1"/>
    <col min="7177" max="7183" width="9" style="16"/>
    <col min="7184" max="7184" width="7" style="16" customWidth="1"/>
    <col min="7185" max="7420" width="9" style="16"/>
    <col min="7421" max="7421" width="16.375" style="16" customWidth="1"/>
    <col min="7422" max="7422" width="9.875" style="16" customWidth="1"/>
    <col min="7423" max="7423" width="9.375" style="16" bestFit="1" customWidth="1"/>
    <col min="7424" max="7424" width="11.25" style="16" customWidth="1"/>
    <col min="7425" max="7425" width="9.375" style="16" bestFit="1" customWidth="1"/>
    <col min="7426" max="7426" width="11.375" style="16" customWidth="1"/>
    <col min="7427" max="7427" width="9.125" style="16" customWidth="1"/>
    <col min="7428" max="7428" width="14.375" style="16" customWidth="1"/>
    <col min="7429" max="7429" width="9.375" style="16" bestFit="1" customWidth="1"/>
    <col min="7430" max="7430" width="11.625" style="16" customWidth="1"/>
    <col min="7431" max="7431" width="9.375" style="16" bestFit="1" customWidth="1"/>
    <col min="7432" max="7432" width="12.5" style="16" customWidth="1"/>
    <col min="7433" max="7439" width="9" style="16"/>
    <col min="7440" max="7440" width="7" style="16" customWidth="1"/>
    <col min="7441" max="7676" width="9" style="16"/>
    <col min="7677" max="7677" width="16.375" style="16" customWidth="1"/>
    <col min="7678" max="7678" width="9.875" style="16" customWidth="1"/>
    <col min="7679" max="7679" width="9.375" style="16" bestFit="1" customWidth="1"/>
    <col min="7680" max="7680" width="11.25" style="16" customWidth="1"/>
    <col min="7681" max="7681" width="9.375" style="16" bestFit="1" customWidth="1"/>
    <col min="7682" max="7682" width="11.375" style="16" customWidth="1"/>
    <col min="7683" max="7683" width="9.125" style="16" customWidth="1"/>
    <col min="7684" max="7684" width="14.375" style="16" customWidth="1"/>
    <col min="7685" max="7685" width="9.375" style="16" bestFit="1" customWidth="1"/>
    <col min="7686" max="7686" width="11.625" style="16" customWidth="1"/>
    <col min="7687" max="7687" width="9.375" style="16" bestFit="1" customWidth="1"/>
    <col min="7688" max="7688" width="12.5" style="16" customWidth="1"/>
    <col min="7689" max="7695" width="9" style="16"/>
    <col min="7696" max="7696" width="7" style="16" customWidth="1"/>
    <col min="7697" max="7932" width="9" style="16"/>
    <col min="7933" max="7933" width="16.375" style="16" customWidth="1"/>
    <col min="7934" max="7934" width="9.875" style="16" customWidth="1"/>
    <col min="7935" max="7935" width="9.375" style="16" bestFit="1" customWidth="1"/>
    <col min="7936" max="7936" width="11.25" style="16" customWidth="1"/>
    <col min="7937" max="7937" width="9.375" style="16" bestFit="1" customWidth="1"/>
    <col min="7938" max="7938" width="11.375" style="16" customWidth="1"/>
    <col min="7939" max="7939" width="9.125" style="16" customWidth="1"/>
    <col min="7940" max="7940" width="14.375" style="16" customWidth="1"/>
    <col min="7941" max="7941" width="9.375" style="16" bestFit="1" customWidth="1"/>
    <col min="7942" max="7942" width="11.625" style="16" customWidth="1"/>
    <col min="7943" max="7943" width="9.375" style="16" bestFit="1" customWidth="1"/>
    <col min="7944" max="7944" width="12.5" style="16" customWidth="1"/>
    <col min="7945" max="7951" width="9" style="16"/>
    <col min="7952" max="7952" width="7" style="16" customWidth="1"/>
    <col min="7953" max="8188" width="9" style="16"/>
    <col min="8189" max="8189" width="16.375" style="16" customWidth="1"/>
    <col min="8190" max="8190" width="9.875" style="16" customWidth="1"/>
    <col min="8191" max="8191" width="9.375" style="16" bestFit="1" customWidth="1"/>
    <col min="8192" max="8192" width="11.25" style="16" customWidth="1"/>
    <col min="8193" max="8193" width="9.375" style="16" bestFit="1" customWidth="1"/>
    <col min="8194" max="8194" width="11.375" style="16" customWidth="1"/>
    <col min="8195" max="8195" width="9.125" style="16" customWidth="1"/>
    <col min="8196" max="8196" width="14.375" style="16" customWidth="1"/>
    <col min="8197" max="8197" width="9.375" style="16" bestFit="1" customWidth="1"/>
    <col min="8198" max="8198" width="11.625" style="16" customWidth="1"/>
    <col min="8199" max="8199" width="9.375" style="16" bestFit="1" customWidth="1"/>
    <col min="8200" max="8200" width="12.5" style="16" customWidth="1"/>
    <col min="8201" max="8207" width="9" style="16"/>
    <col min="8208" max="8208" width="7" style="16" customWidth="1"/>
    <col min="8209" max="8444" width="9" style="16"/>
    <col min="8445" max="8445" width="16.375" style="16" customWidth="1"/>
    <col min="8446" max="8446" width="9.875" style="16" customWidth="1"/>
    <col min="8447" max="8447" width="9.375" style="16" bestFit="1" customWidth="1"/>
    <col min="8448" max="8448" width="11.25" style="16" customWidth="1"/>
    <col min="8449" max="8449" width="9.375" style="16" bestFit="1" customWidth="1"/>
    <col min="8450" max="8450" width="11.375" style="16" customWidth="1"/>
    <col min="8451" max="8451" width="9.125" style="16" customWidth="1"/>
    <col min="8452" max="8452" width="14.375" style="16" customWidth="1"/>
    <col min="8453" max="8453" width="9.375" style="16" bestFit="1" customWidth="1"/>
    <col min="8454" max="8454" width="11.625" style="16" customWidth="1"/>
    <col min="8455" max="8455" width="9.375" style="16" bestFit="1" customWidth="1"/>
    <col min="8456" max="8456" width="12.5" style="16" customWidth="1"/>
    <col min="8457" max="8463" width="9" style="16"/>
    <col min="8464" max="8464" width="7" style="16" customWidth="1"/>
    <col min="8465" max="8700" width="9" style="16"/>
    <col min="8701" max="8701" width="16.375" style="16" customWidth="1"/>
    <col min="8702" max="8702" width="9.875" style="16" customWidth="1"/>
    <col min="8703" max="8703" width="9.375" style="16" bestFit="1" customWidth="1"/>
    <col min="8704" max="8704" width="11.25" style="16" customWidth="1"/>
    <col min="8705" max="8705" width="9.375" style="16" bestFit="1" customWidth="1"/>
    <col min="8706" max="8706" width="11.375" style="16" customWidth="1"/>
    <col min="8707" max="8707" width="9.125" style="16" customWidth="1"/>
    <col min="8708" max="8708" width="14.375" style="16" customWidth="1"/>
    <col min="8709" max="8709" width="9.375" style="16" bestFit="1" customWidth="1"/>
    <col min="8710" max="8710" width="11.625" style="16" customWidth="1"/>
    <col min="8711" max="8711" width="9.375" style="16" bestFit="1" customWidth="1"/>
    <col min="8712" max="8712" width="12.5" style="16" customWidth="1"/>
    <col min="8713" max="8719" width="9" style="16"/>
    <col min="8720" max="8720" width="7" style="16" customWidth="1"/>
    <col min="8721" max="8956" width="9" style="16"/>
    <col min="8957" max="8957" width="16.375" style="16" customWidth="1"/>
    <col min="8958" max="8958" width="9.875" style="16" customWidth="1"/>
    <col min="8959" max="8959" width="9.375" style="16" bestFit="1" customWidth="1"/>
    <col min="8960" max="8960" width="11.25" style="16" customWidth="1"/>
    <col min="8961" max="8961" width="9.375" style="16" bestFit="1" customWidth="1"/>
    <col min="8962" max="8962" width="11.375" style="16" customWidth="1"/>
    <col min="8963" max="8963" width="9.125" style="16" customWidth="1"/>
    <col min="8964" max="8964" width="14.375" style="16" customWidth="1"/>
    <col min="8965" max="8965" width="9.375" style="16" bestFit="1" customWidth="1"/>
    <col min="8966" max="8966" width="11.625" style="16" customWidth="1"/>
    <col min="8967" max="8967" width="9.375" style="16" bestFit="1" customWidth="1"/>
    <col min="8968" max="8968" width="12.5" style="16" customWidth="1"/>
    <col min="8969" max="8975" width="9" style="16"/>
    <col min="8976" max="8976" width="7" style="16" customWidth="1"/>
    <col min="8977" max="9212" width="9" style="16"/>
    <col min="9213" max="9213" width="16.375" style="16" customWidth="1"/>
    <col min="9214" max="9214" width="9.875" style="16" customWidth="1"/>
    <col min="9215" max="9215" width="9.375" style="16" bestFit="1" customWidth="1"/>
    <col min="9216" max="9216" width="11.25" style="16" customWidth="1"/>
    <col min="9217" max="9217" width="9.375" style="16" bestFit="1" customWidth="1"/>
    <col min="9218" max="9218" width="11.375" style="16" customWidth="1"/>
    <col min="9219" max="9219" width="9.125" style="16" customWidth="1"/>
    <col min="9220" max="9220" width="14.375" style="16" customWidth="1"/>
    <col min="9221" max="9221" width="9.375" style="16" bestFit="1" customWidth="1"/>
    <col min="9222" max="9222" width="11.625" style="16" customWidth="1"/>
    <col min="9223" max="9223" width="9.375" style="16" bestFit="1" customWidth="1"/>
    <col min="9224" max="9224" width="12.5" style="16" customWidth="1"/>
    <col min="9225" max="9231" width="9" style="16"/>
    <col min="9232" max="9232" width="7" style="16" customWidth="1"/>
    <col min="9233" max="9468" width="9" style="16"/>
    <col min="9469" max="9469" width="16.375" style="16" customWidth="1"/>
    <col min="9470" max="9470" width="9.875" style="16" customWidth="1"/>
    <col min="9471" max="9471" width="9.375" style="16" bestFit="1" customWidth="1"/>
    <col min="9472" max="9472" width="11.25" style="16" customWidth="1"/>
    <col min="9473" max="9473" width="9.375" style="16" bestFit="1" customWidth="1"/>
    <col min="9474" max="9474" width="11.375" style="16" customWidth="1"/>
    <col min="9475" max="9475" width="9.125" style="16" customWidth="1"/>
    <col min="9476" max="9476" width="14.375" style="16" customWidth="1"/>
    <col min="9477" max="9477" width="9.375" style="16" bestFit="1" customWidth="1"/>
    <col min="9478" max="9478" width="11.625" style="16" customWidth="1"/>
    <col min="9479" max="9479" width="9.375" style="16" bestFit="1" customWidth="1"/>
    <col min="9480" max="9480" width="12.5" style="16" customWidth="1"/>
    <col min="9481" max="9487" width="9" style="16"/>
    <col min="9488" max="9488" width="7" style="16" customWidth="1"/>
    <col min="9489" max="9724" width="9" style="16"/>
    <col min="9725" max="9725" width="16.375" style="16" customWidth="1"/>
    <col min="9726" max="9726" width="9.875" style="16" customWidth="1"/>
    <col min="9727" max="9727" width="9.375" style="16" bestFit="1" customWidth="1"/>
    <col min="9728" max="9728" width="11.25" style="16" customWidth="1"/>
    <col min="9729" max="9729" width="9.375" style="16" bestFit="1" customWidth="1"/>
    <col min="9730" max="9730" width="11.375" style="16" customWidth="1"/>
    <col min="9731" max="9731" width="9.125" style="16" customWidth="1"/>
    <col min="9732" max="9732" width="14.375" style="16" customWidth="1"/>
    <col min="9733" max="9733" width="9.375" style="16" bestFit="1" customWidth="1"/>
    <col min="9734" max="9734" width="11.625" style="16" customWidth="1"/>
    <col min="9735" max="9735" width="9.375" style="16" bestFit="1" customWidth="1"/>
    <col min="9736" max="9736" width="12.5" style="16" customWidth="1"/>
    <col min="9737" max="9743" width="9" style="16"/>
    <col min="9744" max="9744" width="7" style="16" customWidth="1"/>
    <col min="9745" max="9980" width="9" style="16"/>
    <col min="9981" max="9981" width="16.375" style="16" customWidth="1"/>
    <col min="9982" max="9982" width="9.875" style="16" customWidth="1"/>
    <col min="9983" max="9983" width="9.375" style="16" bestFit="1" customWidth="1"/>
    <col min="9984" max="9984" width="11.25" style="16" customWidth="1"/>
    <col min="9985" max="9985" width="9.375" style="16" bestFit="1" customWidth="1"/>
    <col min="9986" max="9986" width="11.375" style="16" customWidth="1"/>
    <col min="9987" max="9987" width="9.125" style="16" customWidth="1"/>
    <col min="9988" max="9988" width="14.375" style="16" customWidth="1"/>
    <col min="9989" max="9989" width="9.375" style="16" bestFit="1" customWidth="1"/>
    <col min="9990" max="9990" width="11.625" style="16" customWidth="1"/>
    <col min="9991" max="9991" width="9.375" style="16" bestFit="1" customWidth="1"/>
    <col min="9992" max="9992" width="12.5" style="16" customWidth="1"/>
    <col min="9993" max="9999" width="9" style="16"/>
    <col min="10000" max="10000" width="7" style="16" customWidth="1"/>
    <col min="10001" max="10236" width="9" style="16"/>
    <col min="10237" max="10237" width="16.375" style="16" customWidth="1"/>
    <col min="10238" max="10238" width="9.875" style="16" customWidth="1"/>
    <col min="10239" max="10239" width="9.375" style="16" bestFit="1" customWidth="1"/>
    <col min="10240" max="10240" width="11.25" style="16" customWidth="1"/>
    <col min="10241" max="10241" width="9.375" style="16" bestFit="1" customWidth="1"/>
    <col min="10242" max="10242" width="11.375" style="16" customWidth="1"/>
    <col min="10243" max="10243" width="9.125" style="16" customWidth="1"/>
    <col min="10244" max="10244" width="14.375" style="16" customWidth="1"/>
    <col min="10245" max="10245" width="9.375" style="16" bestFit="1" customWidth="1"/>
    <col min="10246" max="10246" width="11.625" style="16" customWidth="1"/>
    <col min="10247" max="10247" width="9.375" style="16" bestFit="1" customWidth="1"/>
    <col min="10248" max="10248" width="12.5" style="16" customWidth="1"/>
    <col min="10249" max="10255" width="9" style="16"/>
    <col min="10256" max="10256" width="7" style="16" customWidth="1"/>
    <col min="10257" max="10492" width="9" style="16"/>
    <col min="10493" max="10493" width="16.375" style="16" customWidth="1"/>
    <col min="10494" max="10494" width="9.875" style="16" customWidth="1"/>
    <col min="10495" max="10495" width="9.375" style="16" bestFit="1" customWidth="1"/>
    <col min="10496" max="10496" width="11.25" style="16" customWidth="1"/>
    <col min="10497" max="10497" width="9.375" style="16" bestFit="1" customWidth="1"/>
    <col min="10498" max="10498" width="11.375" style="16" customWidth="1"/>
    <col min="10499" max="10499" width="9.125" style="16" customWidth="1"/>
    <col min="10500" max="10500" width="14.375" style="16" customWidth="1"/>
    <col min="10501" max="10501" width="9.375" style="16" bestFit="1" customWidth="1"/>
    <col min="10502" max="10502" width="11.625" style="16" customWidth="1"/>
    <col min="10503" max="10503" width="9.375" style="16" bestFit="1" customWidth="1"/>
    <col min="10504" max="10504" width="12.5" style="16" customWidth="1"/>
    <col min="10505" max="10511" width="9" style="16"/>
    <col min="10512" max="10512" width="7" style="16" customWidth="1"/>
    <col min="10513" max="10748" width="9" style="16"/>
    <col min="10749" max="10749" width="16.375" style="16" customWidth="1"/>
    <col min="10750" max="10750" width="9.875" style="16" customWidth="1"/>
    <col min="10751" max="10751" width="9.375" style="16" bestFit="1" customWidth="1"/>
    <col min="10752" max="10752" width="11.25" style="16" customWidth="1"/>
    <col min="10753" max="10753" width="9.375" style="16" bestFit="1" customWidth="1"/>
    <col min="10754" max="10754" width="11.375" style="16" customWidth="1"/>
    <col min="10755" max="10755" width="9.125" style="16" customWidth="1"/>
    <col min="10756" max="10756" width="14.375" style="16" customWidth="1"/>
    <col min="10757" max="10757" width="9.375" style="16" bestFit="1" customWidth="1"/>
    <col min="10758" max="10758" width="11.625" style="16" customWidth="1"/>
    <col min="10759" max="10759" width="9.375" style="16" bestFit="1" customWidth="1"/>
    <col min="10760" max="10760" width="12.5" style="16" customWidth="1"/>
    <col min="10761" max="10767" width="9" style="16"/>
    <col min="10768" max="10768" width="7" style="16" customWidth="1"/>
    <col min="10769" max="11004" width="9" style="16"/>
    <col min="11005" max="11005" width="16.375" style="16" customWidth="1"/>
    <col min="11006" max="11006" width="9.875" style="16" customWidth="1"/>
    <col min="11007" max="11007" width="9.375" style="16" bestFit="1" customWidth="1"/>
    <col min="11008" max="11008" width="11.25" style="16" customWidth="1"/>
    <col min="11009" max="11009" width="9.375" style="16" bestFit="1" customWidth="1"/>
    <col min="11010" max="11010" width="11.375" style="16" customWidth="1"/>
    <col min="11011" max="11011" width="9.125" style="16" customWidth="1"/>
    <col min="11012" max="11012" width="14.375" style="16" customWidth="1"/>
    <col min="11013" max="11013" width="9.375" style="16" bestFit="1" customWidth="1"/>
    <col min="11014" max="11014" width="11.625" style="16" customWidth="1"/>
    <col min="11015" max="11015" width="9.375" style="16" bestFit="1" customWidth="1"/>
    <col min="11016" max="11016" width="12.5" style="16" customWidth="1"/>
    <col min="11017" max="11023" width="9" style="16"/>
    <col min="11024" max="11024" width="7" style="16" customWidth="1"/>
    <col min="11025" max="11260" width="9" style="16"/>
    <col min="11261" max="11261" width="16.375" style="16" customWidth="1"/>
    <col min="11262" max="11262" width="9.875" style="16" customWidth="1"/>
    <col min="11263" max="11263" width="9.375" style="16" bestFit="1" customWidth="1"/>
    <col min="11264" max="11264" width="11.25" style="16" customWidth="1"/>
    <col min="11265" max="11265" width="9.375" style="16" bestFit="1" customWidth="1"/>
    <col min="11266" max="11266" width="11.375" style="16" customWidth="1"/>
    <col min="11267" max="11267" width="9.125" style="16" customWidth="1"/>
    <col min="11268" max="11268" width="14.375" style="16" customWidth="1"/>
    <col min="11269" max="11269" width="9.375" style="16" bestFit="1" customWidth="1"/>
    <col min="11270" max="11270" width="11.625" style="16" customWidth="1"/>
    <col min="11271" max="11271" width="9.375" style="16" bestFit="1" customWidth="1"/>
    <col min="11272" max="11272" width="12.5" style="16" customWidth="1"/>
    <col min="11273" max="11279" width="9" style="16"/>
    <col min="11280" max="11280" width="7" style="16" customWidth="1"/>
    <col min="11281" max="11516" width="9" style="16"/>
    <col min="11517" max="11517" width="16.375" style="16" customWidth="1"/>
    <col min="11518" max="11518" width="9.875" style="16" customWidth="1"/>
    <col min="11519" max="11519" width="9.375" style="16" bestFit="1" customWidth="1"/>
    <col min="11520" max="11520" width="11.25" style="16" customWidth="1"/>
    <col min="11521" max="11521" width="9.375" style="16" bestFit="1" customWidth="1"/>
    <col min="11522" max="11522" width="11.375" style="16" customWidth="1"/>
    <col min="11523" max="11523" width="9.125" style="16" customWidth="1"/>
    <col min="11524" max="11524" width="14.375" style="16" customWidth="1"/>
    <col min="11525" max="11525" width="9.375" style="16" bestFit="1" customWidth="1"/>
    <col min="11526" max="11526" width="11.625" style="16" customWidth="1"/>
    <col min="11527" max="11527" width="9.375" style="16" bestFit="1" customWidth="1"/>
    <col min="11528" max="11528" width="12.5" style="16" customWidth="1"/>
    <col min="11529" max="11535" width="9" style="16"/>
    <col min="11536" max="11536" width="7" style="16" customWidth="1"/>
    <col min="11537" max="11772" width="9" style="16"/>
    <col min="11773" max="11773" width="16.375" style="16" customWidth="1"/>
    <col min="11774" max="11774" width="9.875" style="16" customWidth="1"/>
    <col min="11775" max="11775" width="9.375" style="16" bestFit="1" customWidth="1"/>
    <col min="11776" max="11776" width="11.25" style="16" customWidth="1"/>
    <col min="11777" max="11777" width="9.375" style="16" bestFit="1" customWidth="1"/>
    <col min="11778" max="11778" width="11.375" style="16" customWidth="1"/>
    <col min="11779" max="11779" width="9.125" style="16" customWidth="1"/>
    <col min="11780" max="11780" width="14.375" style="16" customWidth="1"/>
    <col min="11781" max="11781" width="9.375" style="16" bestFit="1" customWidth="1"/>
    <col min="11782" max="11782" width="11.625" style="16" customWidth="1"/>
    <col min="11783" max="11783" width="9.375" style="16" bestFit="1" customWidth="1"/>
    <col min="11784" max="11784" width="12.5" style="16" customWidth="1"/>
    <col min="11785" max="11791" width="9" style="16"/>
    <col min="11792" max="11792" width="7" style="16" customWidth="1"/>
    <col min="11793" max="12028" width="9" style="16"/>
    <col min="12029" max="12029" width="16.375" style="16" customWidth="1"/>
    <col min="12030" max="12030" width="9.875" style="16" customWidth="1"/>
    <col min="12031" max="12031" width="9.375" style="16" bestFit="1" customWidth="1"/>
    <col min="12032" max="12032" width="11.25" style="16" customWidth="1"/>
    <col min="12033" max="12033" width="9.375" style="16" bestFit="1" customWidth="1"/>
    <col min="12034" max="12034" width="11.375" style="16" customWidth="1"/>
    <col min="12035" max="12035" width="9.125" style="16" customWidth="1"/>
    <col min="12036" max="12036" width="14.375" style="16" customWidth="1"/>
    <col min="12037" max="12037" width="9.375" style="16" bestFit="1" customWidth="1"/>
    <col min="12038" max="12038" width="11.625" style="16" customWidth="1"/>
    <col min="12039" max="12039" width="9.375" style="16" bestFit="1" customWidth="1"/>
    <col min="12040" max="12040" width="12.5" style="16" customWidth="1"/>
    <col min="12041" max="12047" width="9" style="16"/>
    <col min="12048" max="12048" width="7" style="16" customWidth="1"/>
    <col min="12049" max="12284" width="9" style="16"/>
    <col min="12285" max="12285" width="16.375" style="16" customWidth="1"/>
    <col min="12286" max="12286" width="9.875" style="16" customWidth="1"/>
    <col min="12287" max="12287" width="9.375" style="16" bestFit="1" customWidth="1"/>
    <col min="12288" max="12288" width="11.25" style="16" customWidth="1"/>
    <col min="12289" max="12289" width="9.375" style="16" bestFit="1" customWidth="1"/>
    <col min="12290" max="12290" width="11.375" style="16" customWidth="1"/>
    <col min="12291" max="12291" width="9.125" style="16" customWidth="1"/>
    <col min="12292" max="12292" width="14.375" style="16" customWidth="1"/>
    <col min="12293" max="12293" width="9.375" style="16" bestFit="1" customWidth="1"/>
    <col min="12294" max="12294" width="11.625" style="16" customWidth="1"/>
    <col min="12295" max="12295" width="9.375" style="16" bestFit="1" customWidth="1"/>
    <col min="12296" max="12296" width="12.5" style="16" customWidth="1"/>
    <col min="12297" max="12303" width="9" style="16"/>
    <col min="12304" max="12304" width="7" style="16" customWidth="1"/>
    <col min="12305" max="12540" width="9" style="16"/>
    <col min="12541" max="12541" width="16.375" style="16" customWidth="1"/>
    <col min="12542" max="12542" width="9.875" style="16" customWidth="1"/>
    <col min="12543" max="12543" width="9.375" style="16" bestFit="1" customWidth="1"/>
    <col min="12544" max="12544" width="11.25" style="16" customWidth="1"/>
    <col min="12545" max="12545" width="9.375" style="16" bestFit="1" customWidth="1"/>
    <col min="12546" max="12546" width="11.375" style="16" customWidth="1"/>
    <col min="12547" max="12547" width="9.125" style="16" customWidth="1"/>
    <col min="12548" max="12548" width="14.375" style="16" customWidth="1"/>
    <col min="12549" max="12549" width="9.375" style="16" bestFit="1" customWidth="1"/>
    <col min="12550" max="12550" width="11.625" style="16" customWidth="1"/>
    <col min="12551" max="12551" width="9.375" style="16" bestFit="1" customWidth="1"/>
    <col min="12552" max="12552" width="12.5" style="16" customWidth="1"/>
    <col min="12553" max="12559" width="9" style="16"/>
    <col min="12560" max="12560" width="7" style="16" customWidth="1"/>
    <col min="12561" max="12796" width="9" style="16"/>
    <col min="12797" max="12797" width="16.375" style="16" customWidth="1"/>
    <col min="12798" max="12798" width="9.875" style="16" customWidth="1"/>
    <col min="12799" max="12799" width="9.375" style="16" bestFit="1" customWidth="1"/>
    <col min="12800" max="12800" width="11.25" style="16" customWidth="1"/>
    <col min="12801" max="12801" width="9.375" style="16" bestFit="1" customWidth="1"/>
    <col min="12802" max="12802" width="11.375" style="16" customWidth="1"/>
    <col min="12803" max="12803" width="9.125" style="16" customWidth="1"/>
    <col min="12804" max="12804" width="14.375" style="16" customWidth="1"/>
    <col min="12805" max="12805" width="9.375" style="16" bestFit="1" customWidth="1"/>
    <col min="12806" max="12806" width="11.625" style="16" customWidth="1"/>
    <col min="12807" max="12807" width="9.375" style="16" bestFit="1" customWidth="1"/>
    <col min="12808" max="12808" width="12.5" style="16" customWidth="1"/>
    <col min="12809" max="12815" width="9" style="16"/>
    <col min="12816" max="12816" width="7" style="16" customWidth="1"/>
    <col min="12817" max="13052" width="9" style="16"/>
    <col min="13053" max="13053" width="16.375" style="16" customWidth="1"/>
    <col min="13054" max="13054" width="9.875" style="16" customWidth="1"/>
    <col min="13055" max="13055" width="9.375" style="16" bestFit="1" customWidth="1"/>
    <col min="13056" max="13056" width="11.25" style="16" customWidth="1"/>
    <col min="13057" max="13057" width="9.375" style="16" bestFit="1" customWidth="1"/>
    <col min="13058" max="13058" width="11.375" style="16" customWidth="1"/>
    <col min="13059" max="13059" width="9.125" style="16" customWidth="1"/>
    <col min="13060" max="13060" width="14.375" style="16" customWidth="1"/>
    <col min="13061" max="13061" width="9.375" style="16" bestFit="1" customWidth="1"/>
    <col min="13062" max="13062" width="11.625" style="16" customWidth="1"/>
    <col min="13063" max="13063" width="9.375" style="16" bestFit="1" customWidth="1"/>
    <col min="13064" max="13064" width="12.5" style="16" customWidth="1"/>
    <col min="13065" max="13071" width="9" style="16"/>
    <col min="13072" max="13072" width="7" style="16" customWidth="1"/>
    <col min="13073" max="13308" width="9" style="16"/>
    <col min="13309" max="13309" width="16.375" style="16" customWidth="1"/>
    <col min="13310" max="13310" width="9.875" style="16" customWidth="1"/>
    <col min="13311" max="13311" width="9.375" style="16" bestFit="1" customWidth="1"/>
    <col min="13312" max="13312" width="11.25" style="16" customWidth="1"/>
    <col min="13313" max="13313" width="9.375" style="16" bestFit="1" customWidth="1"/>
    <col min="13314" max="13314" width="11.375" style="16" customWidth="1"/>
    <col min="13315" max="13315" width="9.125" style="16" customWidth="1"/>
    <col min="13316" max="13316" width="14.375" style="16" customWidth="1"/>
    <col min="13317" max="13317" width="9.375" style="16" bestFit="1" customWidth="1"/>
    <col min="13318" max="13318" width="11.625" style="16" customWidth="1"/>
    <col min="13319" max="13319" width="9.375" style="16" bestFit="1" customWidth="1"/>
    <col min="13320" max="13320" width="12.5" style="16" customWidth="1"/>
    <col min="13321" max="13327" width="9" style="16"/>
    <col min="13328" max="13328" width="7" style="16" customWidth="1"/>
    <col min="13329" max="13564" width="9" style="16"/>
    <col min="13565" max="13565" width="16.375" style="16" customWidth="1"/>
    <col min="13566" max="13566" width="9.875" style="16" customWidth="1"/>
    <col min="13567" max="13567" width="9.375" style="16" bestFit="1" customWidth="1"/>
    <col min="13568" max="13568" width="11.25" style="16" customWidth="1"/>
    <col min="13569" max="13569" width="9.375" style="16" bestFit="1" customWidth="1"/>
    <col min="13570" max="13570" width="11.375" style="16" customWidth="1"/>
    <col min="13571" max="13571" width="9.125" style="16" customWidth="1"/>
    <col min="13572" max="13572" width="14.375" style="16" customWidth="1"/>
    <col min="13573" max="13573" width="9.375" style="16" bestFit="1" customWidth="1"/>
    <col min="13574" max="13574" width="11.625" style="16" customWidth="1"/>
    <col min="13575" max="13575" width="9.375" style="16" bestFit="1" customWidth="1"/>
    <col min="13576" max="13576" width="12.5" style="16" customWidth="1"/>
    <col min="13577" max="13583" width="9" style="16"/>
    <col min="13584" max="13584" width="7" style="16" customWidth="1"/>
    <col min="13585" max="13820" width="9" style="16"/>
    <col min="13821" max="13821" width="16.375" style="16" customWidth="1"/>
    <col min="13822" max="13822" width="9.875" style="16" customWidth="1"/>
    <col min="13823" max="13823" width="9.375" style="16" bestFit="1" customWidth="1"/>
    <col min="13824" max="13824" width="11.25" style="16" customWidth="1"/>
    <col min="13825" max="13825" width="9.375" style="16" bestFit="1" customWidth="1"/>
    <col min="13826" max="13826" width="11.375" style="16" customWidth="1"/>
    <col min="13827" max="13827" width="9.125" style="16" customWidth="1"/>
    <col min="13828" max="13828" width="14.375" style="16" customWidth="1"/>
    <col min="13829" max="13829" width="9.375" style="16" bestFit="1" customWidth="1"/>
    <col min="13830" max="13830" width="11.625" style="16" customWidth="1"/>
    <col min="13831" max="13831" width="9.375" style="16" bestFit="1" customWidth="1"/>
    <col min="13832" max="13832" width="12.5" style="16" customWidth="1"/>
    <col min="13833" max="13839" width="9" style="16"/>
    <col min="13840" max="13840" width="7" style="16" customWidth="1"/>
    <col min="13841" max="14076" width="9" style="16"/>
    <col min="14077" max="14077" width="16.375" style="16" customWidth="1"/>
    <col min="14078" max="14078" width="9.875" style="16" customWidth="1"/>
    <col min="14079" max="14079" width="9.375" style="16" bestFit="1" customWidth="1"/>
    <col min="14080" max="14080" width="11.25" style="16" customWidth="1"/>
    <col min="14081" max="14081" width="9.375" style="16" bestFit="1" customWidth="1"/>
    <col min="14082" max="14082" width="11.375" style="16" customWidth="1"/>
    <col min="14083" max="14083" width="9.125" style="16" customWidth="1"/>
    <col min="14084" max="14084" width="14.375" style="16" customWidth="1"/>
    <col min="14085" max="14085" width="9.375" style="16" bestFit="1" customWidth="1"/>
    <col min="14086" max="14086" width="11.625" style="16" customWidth="1"/>
    <col min="14087" max="14087" width="9.375" style="16" bestFit="1" customWidth="1"/>
    <col min="14088" max="14088" width="12.5" style="16" customWidth="1"/>
    <col min="14089" max="14095" width="9" style="16"/>
    <col min="14096" max="14096" width="7" style="16" customWidth="1"/>
    <col min="14097" max="14332" width="9" style="16"/>
    <col min="14333" max="14333" width="16.375" style="16" customWidth="1"/>
    <col min="14334" max="14334" width="9.875" style="16" customWidth="1"/>
    <col min="14335" max="14335" width="9.375" style="16" bestFit="1" customWidth="1"/>
    <col min="14336" max="14336" width="11.25" style="16" customWidth="1"/>
    <col min="14337" max="14337" width="9.375" style="16" bestFit="1" customWidth="1"/>
    <col min="14338" max="14338" width="11.375" style="16" customWidth="1"/>
    <col min="14339" max="14339" width="9.125" style="16" customWidth="1"/>
    <col min="14340" max="14340" width="14.375" style="16" customWidth="1"/>
    <col min="14341" max="14341" width="9.375" style="16" bestFit="1" customWidth="1"/>
    <col min="14342" max="14342" width="11.625" style="16" customWidth="1"/>
    <col min="14343" max="14343" width="9.375" style="16" bestFit="1" customWidth="1"/>
    <col min="14344" max="14344" width="12.5" style="16" customWidth="1"/>
    <col min="14345" max="14351" width="9" style="16"/>
    <col min="14352" max="14352" width="7" style="16" customWidth="1"/>
    <col min="14353" max="14588" width="9" style="16"/>
    <col min="14589" max="14589" width="16.375" style="16" customWidth="1"/>
    <col min="14590" max="14590" width="9.875" style="16" customWidth="1"/>
    <col min="14591" max="14591" width="9.375" style="16" bestFit="1" customWidth="1"/>
    <col min="14592" max="14592" width="11.25" style="16" customWidth="1"/>
    <col min="14593" max="14593" width="9.375" style="16" bestFit="1" customWidth="1"/>
    <col min="14594" max="14594" width="11.375" style="16" customWidth="1"/>
    <col min="14595" max="14595" width="9.125" style="16" customWidth="1"/>
    <col min="14596" max="14596" width="14.375" style="16" customWidth="1"/>
    <col min="14597" max="14597" width="9.375" style="16" bestFit="1" customWidth="1"/>
    <col min="14598" max="14598" width="11.625" style="16" customWidth="1"/>
    <col min="14599" max="14599" width="9.375" style="16" bestFit="1" customWidth="1"/>
    <col min="14600" max="14600" width="12.5" style="16" customWidth="1"/>
    <col min="14601" max="14607" width="9" style="16"/>
    <col min="14608" max="14608" width="7" style="16" customWidth="1"/>
    <col min="14609" max="14844" width="9" style="16"/>
    <col min="14845" max="14845" width="16.375" style="16" customWidth="1"/>
    <col min="14846" max="14846" width="9.875" style="16" customWidth="1"/>
    <col min="14847" max="14847" width="9.375" style="16" bestFit="1" customWidth="1"/>
    <col min="14848" max="14848" width="11.25" style="16" customWidth="1"/>
    <col min="14849" max="14849" width="9.375" style="16" bestFit="1" customWidth="1"/>
    <col min="14850" max="14850" width="11.375" style="16" customWidth="1"/>
    <col min="14851" max="14851" width="9.125" style="16" customWidth="1"/>
    <col min="14852" max="14852" width="14.375" style="16" customWidth="1"/>
    <col min="14853" max="14853" width="9.375" style="16" bestFit="1" customWidth="1"/>
    <col min="14854" max="14854" width="11.625" style="16" customWidth="1"/>
    <col min="14855" max="14855" width="9.375" style="16" bestFit="1" customWidth="1"/>
    <col min="14856" max="14856" width="12.5" style="16" customWidth="1"/>
    <col min="14857" max="14863" width="9" style="16"/>
    <col min="14864" max="14864" width="7" style="16" customWidth="1"/>
    <col min="14865" max="15100" width="9" style="16"/>
    <col min="15101" max="15101" width="16.375" style="16" customWidth="1"/>
    <col min="15102" max="15102" width="9.875" style="16" customWidth="1"/>
    <col min="15103" max="15103" width="9.375" style="16" bestFit="1" customWidth="1"/>
    <col min="15104" max="15104" width="11.25" style="16" customWidth="1"/>
    <col min="15105" max="15105" width="9.375" style="16" bestFit="1" customWidth="1"/>
    <col min="15106" max="15106" width="11.375" style="16" customWidth="1"/>
    <col min="15107" max="15107" width="9.125" style="16" customWidth="1"/>
    <col min="15108" max="15108" width="14.375" style="16" customWidth="1"/>
    <col min="15109" max="15109" width="9.375" style="16" bestFit="1" customWidth="1"/>
    <col min="15110" max="15110" width="11.625" style="16" customWidth="1"/>
    <col min="15111" max="15111" width="9.375" style="16" bestFit="1" customWidth="1"/>
    <col min="15112" max="15112" width="12.5" style="16" customWidth="1"/>
    <col min="15113" max="15119" width="9" style="16"/>
    <col min="15120" max="15120" width="7" style="16" customWidth="1"/>
    <col min="15121" max="15356" width="9" style="16"/>
    <col min="15357" max="15357" width="16.375" style="16" customWidth="1"/>
    <col min="15358" max="15358" width="9.875" style="16" customWidth="1"/>
    <col min="15359" max="15359" width="9.375" style="16" bestFit="1" customWidth="1"/>
    <col min="15360" max="15360" width="11.25" style="16" customWidth="1"/>
    <col min="15361" max="15361" width="9.375" style="16" bestFit="1" customWidth="1"/>
    <col min="15362" max="15362" width="11.375" style="16" customWidth="1"/>
    <col min="15363" max="15363" width="9.125" style="16" customWidth="1"/>
    <col min="15364" max="15364" width="14.375" style="16" customWidth="1"/>
    <col min="15365" max="15365" width="9.375" style="16" bestFit="1" customWidth="1"/>
    <col min="15366" max="15366" width="11.625" style="16" customWidth="1"/>
    <col min="15367" max="15367" width="9.375" style="16" bestFit="1" customWidth="1"/>
    <col min="15368" max="15368" width="12.5" style="16" customWidth="1"/>
    <col min="15369" max="15375" width="9" style="16"/>
    <col min="15376" max="15376" width="7" style="16" customWidth="1"/>
    <col min="15377" max="15612" width="9" style="16"/>
    <col min="15613" max="15613" width="16.375" style="16" customWidth="1"/>
    <col min="15614" max="15614" width="9.875" style="16" customWidth="1"/>
    <col min="15615" max="15615" width="9.375" style="16" bestFit="1" customWidth="1"/>
    <col min="15616" max="15616" width="11.25" style="16" customWidth="1"/>
    <col min="15617" max="15617" width="9.375" style="16" bestFit="1" customWidth="1"/>
    <col min="15618" max="15618" width="11.375" style="16" customWidth="1"/>
    <col min="15619" max="15619" width="9.125" style="16" customWidth="1"/>
    <col min="15620" max="15620" width="14.375" style="16" customWidth="1"/>
    <col min="15621" max="15621" width="9.375" style="16" bestFit="1" customWidth="1"/>
    <col min="15622" max="15622" width="11.625" style="16" customWidth="1"/>
    <col min="15623" max="15623" width="9.375" style="16" bestFit="1" customWidth="1"/>
    <col min="15624" max="15624" width="12.5" style="16" customWidth="1"/>
    <col min="15625" max="15631" width="9" style="16"/>
    <col min="15632" max="15632" width="7" style="16" customWidth="1"/>
    <col min="15633" max="15868" width="9" style="16"/>
    <col min="15869" max="15869" width="16.375" style="16" customWidth="1"/>
    <col min="15870" max="15870" width="9.875" style="16" customWidth="1"/>
    <col min="15871" max="15871" width="9.375" style="16" bestFit="1" customWidth="1"/>
    <col min="15872" max="15872" width="11.25" style="16" customWidth="1"/>
    <col min="15873" max="15873" width="9.375" style="16" bestFit="1" customWidth="1"/>
    <col min="15874" max="15874" width="11.375" style="16" customWidth="1"/>
    <col min="15875" max="15875" width="9.125" style="16" customWidth="1"/>
    <col min="15876" max="15876" width="14.375" style="16" customWidth="1"/>
    <col min="15877" max="15877" width="9.375" style="16" bestFit="1" customWidth="1"/>
    <col min="15878" max="15878" width="11.625" style="16" customWidth="1"/>
    <col min="15879" max="15879" width="9.375" style="16" bestFit="1" customWidth="1"/>
    <col min="15880" max="15880" width="12.5" style="16" customWidth="1"/>
    <col min="15881" max="15887" width="9" style="16"/>
    <col min="15888" max="15888" width="7" style="16" customWidth="1"/>
    <col min="15889" max="16124" width="9" style="16"/>
    <col min="16125" max="16125" width="16.375" style="16" customWidth="1"/>
    <col min="16126" max="16126" width="9.875" style="16" customWidth="1"/>
    <col min="16127" max="16127" width="9.375" style="16" bestFit="1" customWidth="1"/>
    <col min="16128" max="16128" width="11.25" style="16" customWidth="1"/>
    <col min="16129" max="16129" width="9.375" style="16" bestFit="1" customWidth="1"/>
    <col min="16130" max="16130" width="11.375" style="16" customWidth="1"/>
    <col min="16131" max="16131" width="9.125" style="16" customWidth="1"/>
    <col min="16132" max="16132" width="14.375" style="16" customWidth="1"/>
    <col min="16133" max="16133" width="9.375" style="16" bestFit="1" customWidth="1"/>
    <col min="16134" max="16134" width="11.625" style="16" customWidth="1"/>
    <col min="16135" max="16135" width="9.375" style="16" bestFit="1" customWidth="1"/>
    <col min="16136" max="16136" width="12.5" style="16" customWidth="1"/>
    <col min="16137" max="16143" width="9" style="16"/>
    <col min="16144" max="16144" width="7" style="16" customWidth="1"/>
    <col min="16145" max="16384" width="9" style="16"/>
  </cols>
  <sheetData>
    <row r="1" spans="1:16" s="15" customFormat="1" ht="25.5" customHeight="1">
      <c r="A1" s="126" t="s">
        <v>128</v>
      </c>
      <c r="B1" s="104"/>
      <c r="C1" s="104"/>
      <c r="D1" s="105"/>
      <c r="E1" s="105"/>
      <c r="G1" s="105"/>
      <c r="H1" s="105"/>
      <c r="I1" s="105"/>
      <c r="J1" s="105"/>
    </row>
    <row r="2" spans="1:16" ht="14.25" customHeight="1">
      <c r="A2" s="105"/>
      <c r="B2" s="105"/>
      <c r="C2" s="105"/>
      <c r="D2" s="105"/>
      <c r="E2" s="105"/>
      <c r="G2" s="105"/>
      <c r="H2" s="105"/>
      <c r="I2" s="105"/>
      <c r="J2" s="105"/>
    </row>
    <row r="3" spans="1:16" s="15" customFormat="1" ht="24.95" customHeight="1">
      <c r="A3" s="215" t="s">
        <v>116</v>
      </c>
      <c r="B3" s="233" t="s">
        <v>182</v>
      </c>
      <c r="C3" s="234"/>
      <c r="D3" s="234"/>
      <c r="E3" s="248"/>
      <c r="G3" s="255" t="s">
        <v>196</v>
      </c>
      <c r="H3" s="256"/>
      <c r="I3" s="256"/>
      <c r="J3" s="257"/>
    </row>
    <row r="4" spans="1:16" s="15" customFormat="1" ht="24.95" customHeight="1">
      <c r="A4" s="215"/>
      <c r="B4" s="237"/>
      <c r="C4" s="238"/>
      <c r="D4" s="238"/>
      <c r="E4" s="249"/>
      <c r="G4" s="258"/>
      <c r="H4" s="259"/>
      <c r="I4" s="259"/>
      <c r="J4" s="260"/>
    </row>
    <row r="5" spans="1:16" s="15" customFormat="1" ht="24.95" customHeight="1">
      <c r="A5" s="215"/>
      <c r="B5" s="112" t="s">
        <v>72</v>
      </c>
      <c r="C5" s="112" t="s">
        <v>74</v>
      </c>
      <c r="D5" s="112" t="s">
        <v>73</v>
      </c>
      <c r="E5" s="112" t="s">
        <v>74</v>
      </c>
      <c r="G5" s="26" t="s">
        <v>16</v>
      </c>
      <c r="H5" s="112" t="s">
        <v>74</v>
      </c>
      <c r="I5" s="26" t="s">
        <v>17</v>
      </c>
      <c r="J5" s="112" t="s">
        <v>74</v>
      </c>
    </row>
    <row r="6" spans="1:16" ht="32.25" customHeight="1">
      <c r="A6" s="127" t="s">
        <v>117</v>
      </c>
      <c r="B6" s="21">
        <f>SUM(B7:B16)</f>
        <v>203113</v>
      </c>
      <c r="C6" s="56">
        <v>100</v>
      </c>
      <c r="D6" s="21">
        <f>SUM(D7:D16)</f>
        <v>2221469</v>
      </c>
      <c r="E6" s="56">
        <v>100</v>
      </c>
      <c r="F6" s="159"/>
      <c r="G6" s="174">
        <v>214169</v>
      </c>
      <c r="H6" s="56">
        <v>100</v>
      </c>
      <c r="I6" s="174">
        <v>2203102</v>
      </c>
      <c r="J6" s="56">
        <v>100</v>
      </c>
      <c r="K6" s="128"/>
      <c r="L6" s="129"/>
      <c r="M6" s="129"/>
      <c r="N6" s="128"/>
      <c r="O6" s="129"/>
      <c r="P6" s="129"/>
    </row>
    <row r="7" spans="1:16" ht="32.25" customHeight="1">
      <c r="A7" s="130" t="s">
        <v>118</v>
      </c>
      <c r="B7" s="18">
        <f>表７!C7</f>
        <v>62228</v>
      </c>
      <c r="C7" s="57">
        <f>ROUND(B7/B$6*100,1)</f>
        <v>30.6</v>
      </c>
      <c r="D7" s="18">
        <f>表７!E7</f>
        <v>725828</v>
      </c>
      <c r="E7" s="57">
        <f t="shared" ref="E7:E16" si="0">ROUND(D7/D$6*100,1)</f>
        <v>32.700000000000003</v>
      </c>
      <c r="F7" s="159"/>
      <c r="G7" s="178">
        <v>66882</v>
      </c>
      <c r="H7" s="57">
        <v>31.2</v>
      </c>
      <c r="I7" s="176">
        <v>727130</v>
      </c>
      <c r="J7" s="57">
        <v>33</v>
      </c>
      <c r="K7" s="128"/>
      <c r="L7" s="129"/>
      <c r="M7" s="129"/>
      <c r="N7" s="128"/>
      <c r="O7" s="129"/>
      <c r="P7" s="129"/>
    </row>
    <row r="8" spans="1:16" ht="32.25" customHeight="1">
      <c r="A8" s="131" t="s">
        <v>119</v>
      </c>
      <c r="B8" s="18">
        <f>SUM(表７!C18,表７!C20,表７!C22)</f>
        <v>33575</v>
      </c>
      <c r="C8" s="57">
        <f t="shared" ref="C8:C16" si="1">ROUND(B8/B$6*100,1)</f>
        <v>16.5</v>
      </c>
      <c r="D8" s="18">
        <f>SUM(表７!E18,表７!E20,表７!E22)</f>
        <v>371292</v>
      </c>
      <c r="E8" s="57">
        <f t="shared" si="0"/>
        <v>16.7</v>
      </c>
      <c r="F8" s="159"/>
      <c r="G8" s="161">
        <v>34102</v>
      </c>
      <c r="H8" s="57">
        <v>15.9</v>
      </c>
      <c r="I8" s="18">
        <v>363969</v>
      </c>
      <c r="J8" s="57">
        <v>16.5</v>
      </c>
      <c r="K8" s="128"/>
      <c r="L8" s="129"/>
      <c r="M8" s="129"/>
      <c r="N8" s="128"/>
      <c r="O8" s="129"/>
      <c r="P8" s="129"/>
    </row>
    <row r="9" spans="1:16" ht="32.25" customHeight="1">
      <c r="A9" s="131" t="s">
        <v>120</v>
      </c>
      <c r="B9" s="18">
        <f>SUM(表７!C23,表７!C29,表７!C32,表７!C34,表７!C45)</f>
        <v>18076</v>
      </c>
      <c r="C9" s="57">
        <f t="shared" si="1"/>
        <v>8.9</v>
      </c>
      <c r="D9" s="18">
        <f>SUM(表７!E23,表７!E29,表７!E32,表７!E34,表７!E45)</f>
        <v>208930</v>
      </c>
      <c r="E9" s="57">
        <f t="shared" si="0"/>
        <v>9.4</v>
      </c>
      <c r="F9" s="159"/>
      <c r="G9" s="161">
        <v>18384</v>
      </c>
      <c r="H9" s="57">
        <v>8.6</v>
      </c>
      <c r="I9" s="18">
        <v>202192</v>
      </c>
      <c r="J9" s="57">
        <v>9.1999999999999993</v>
      </c>
      <c r="K9" s="128"/>
      <c r="L9" s="129"/>
      <c r="M9" s="129"/>
      <c r="N9" s="128"/>
      <c r="O9" s="129"/>
      <c r="P9" s="129"/>
    </row>
    <row r="10" spans="1:16" ht="32.25" customHeight="1">
      <c r="A10" s="131" t="s">
        <v>121</v>
      </c>
      <c r="B10" s="18">
        <f>SUM(表７!C19,表７!C26,表７!C31,表７!C47,表７!C48)</f>
        <v>21627</v>
      </c>
      <c r="C10" s="57">
        <f t="shared" si="1"/>
        <v>10.6</v>
      </c>
      <c r="D10" s="18">
        <f>SUM(表７!E19,表７!E26,表７!E31,表７!E47,表７!E48)</f>
        <v>255851</v>
      </c>
      <c r="E10" s="57">
        <f t="shared" si="0"/>
        <v>11.5</v>
      </c>
      <c r="F10" s="159"/>
      <c r="G10" s="161">
        <v>22594</v>
      </c>
      <c r="H10" s="57">
        <v>10.5</v>
      </c>
      <c r="I10" s="18">
        <v>258622</v>
      </c>
      <c r="J10" s="57">
        <v>11.7</v>
      </c>
      <c r="K10" s="128"/>
      <c r="L10" s="129"/>
      <c r="M10" s="129"/>
      <c r="N10" s="128"/>
      <c r="O10" s="129"/>
      <c r="P10" s="129"/>
    </row>
    <row r="11" spans="1:16" ht="32.25" customHeight="1">
      <c r="A11" s="131" t="s">
        <v>122</v>
      </c>
      <c r="B11" s="18">
        <f>SUM(表７!C28,表７!C30,表７!C33,表７!C35,表７!C43,表７!C46)</f>
        <v>11708</v>
      </c>
      <c r="C11" s="57">
        <f t="shared" si="1"/>
        <v>5.8</v>
      </c>
      <c r="D11" s="18">
        <f>SUM(表７!E28,表７!E30,表７!E33,表７!E35,表７!E43,表７!E46)</f>
        <v>126054</v>
      </c>
      <c r="E11" s="57">
        <f t="shared" si="0"/>
        <v>5.7</v>
      </c>
      <c r="F11" s="159"/>
      <c r="G11" s="161">
        <v>12433</v>
      </c>
      <c r="H11" s="57">
        <v>5.8</v>
      </c>
      <c r="I11" s="18">
        <v>122627</v>
      </c>
      <c r="J11" s="57">
        <v>5.6</v>
      </c>
      <c r="K11" s="128"/>
      <c r="L11" s="129"/>
      <c r="M11" s="129"/>
      <c r="N11" s="128"/>
      <c r="O11" s="129"/>
      <c r="P11" s="129"/>
    </row>
    <row r="12" spans="1:16" ht="32.25" customHeight="1">
      <c r="A12" s="131" t="s">
        <v>123</v>
      </c>
      <c r="B12" s="18">
        <f>SUM(表７!C17,表７!C49,表７!C50,表７!C51)</f>
        <v>24146</v>
      </c>
      <c r="C12" s="57">
        <f t="shared" si="1"/>
        <v>11.9</v>
      </c>
      <c r="D12" s="18">
        <f>SUM(表７!E17,表７!E49,表７!E50,表７!E51)</f>
        <v>274810</v>
      </c>
      <c r="E12" s="57">
        <f t="shared" si="0"/>
        <v>12.4</v>
      </c>
      <c r="F12" s="159"/>
      <c r="G12" s="161">
        <v>25686</v>
      </c>
      <c r="H12" s="57">
        <v>12</v>
      </c>
      <c r="I12" s="18">
        <v>263694</v>
      </c>
      <c r="J12" s="57">
        <v>12</v>
      </c>
      <c r="K12" s="128"/>
      <c r="L12" s="129"/>
      <c r="M12" s="129"/>
      <c r="N12" s="128"/>
      <c r="O12" s="129"/>
      <c r="P12" s="129"/>
    </row>
    <row r="13" spans="1:16" ht="32.25" customHeight="1">
      <c r="A13" s="131" t="s">
        <v>124</v>
      </c>
      <c r="B13" s="18">
        <f>SUM(表７!C24,表７!C27,表７!C42,表７!C44,表７!C52,表７!C53,表７!C54)</f>
        <v>10837</v>
      </c>
      <c r="C13" s="57">
        <f t="shared" si="1"/>
        <v>5.3</v>
      </c>
      <c r="D13" s="18">
        <f>SUM(表７!E24,表７!E27,表７!E42,表７!E44,表７!E52,表７!E53,表７!E54)</f>
        <v>97271</v>
      </c>
      <c r="E13" s="57">
        <f t="shared" si="0"/>
        <v>4.4000000000000004</v>
      </c>
      <c r="F13" s="159"/>
      <c r="G13" s="161">
        <v>11495</v>
      </c>
      <c r="H13" s="57">
        <v>5.4</v>
      </c>
      <c r="I13" s="18">
        <v>99792</v>
      </c>
      <c r="J13" s="57">
        <v>4.5</v>
      </c>
      <c r="K13" s="128"/>
      <c r="L13" s="129"/>
      <c r="M13" s="129"/>
      <c r="N13" s="128"/>
      <c r="O13" s="129"/>
      <c r="P13" s="129"/>
    </row>
    <row r="14" spans="1:16" ht="32.25" customHeight="1">
      <c r="A14" s="131" t="s">
        <v>125</v>
      </c>
      <c r="B14" s="18">
        <f>SUM(表７!C25,表７!C37,表７!C40,表７!C55,表７!C56)</f>
        <v>9236</v>
      </c>
      <c r="C14" s="57">
        <f t="shared" si="1"/>
        <v>4.5</v>
      </c>
      <c r="D14" s="18">
        <f>SUM(表７!E25,表７!E37,表７!E40,表７!E55,表７!E56)</f>
        <v>67833</v>
      </c>
      <c r="E14" s="57">
        <f t="shared" si="0"/>
        <v>3.1</v>
      </c>
      <c r="F14" s="159"/>
      <c r="G14" s="161">
        <v>10112</v>
      </c>
      <c r="H14" s="57">
        <v>4.7</v>
      </c>
      <c r="I14" s="18">
        <v>69413</v>
      </c>
      <c r="J14" s="57">
        <v>3.2</v>
      </c>
      <c r="K14" s="128"/>
      <c r="L14" s="129"/>
      <c r="M14" s="129"/>
      <c r="N14" s="128"/>
      <c r="O14" s="129"/>
      <c r="P14" s="129"/>
    </row>
    <row r="15" spans="1:16" ht="32.25" customHeight="1">
      <c r="A15" s="131" t="s">
        <v>126</v>
      </c>
      <c r="B15" s="18">
        <f>SUM(表７!C36,表７!C38)</f>
        <v>4950</v>
      </c>
      <c r="C15" s="57">
        <f t="shared" si="1"/>
        <v>2.4</v>
      </c>
      <c r="D15" s="18">
        <f>SUM(表７!E36,表７!E38)</f>
        <v>41580</v>
      </c>
      <c r="E15" s="57">
        <f t="shared" si="0"/>
        <v>1.9</v>
      </c>
      <c r="F15" s="159"/>
      <c r="G15" s="161">
        <v>5141</v>
      </c>
      <c r="H15" s="57">
        <v>2.4</v>
      </c>
      <c r="I15" s="18">
        <v>42688</v>
      </c>
      <c r="J15" s="57">
        <v>1.9</v>
      </c>
      <c r="K15" s="128"/>
      <c r="L15" s="129"/>
      <c r="M15" s="129"/>
      <c r="N15" s="128"/>
      <c r="O15" s="129"/>
      <c r="P15" s="129"/>
    </row>
    <row r="16" spans="1:16" ht="32.25" customHeight="1">
      <c r="A16" s="132" t="s">
        <v>127</v>
      </c>
      <c r="B16" s="124">
        <f>SUM(表７!C21,表７!C39,表７!C41)</f>
        <v>6730</v>
      </c>
      <c r="C16" s="58">
        <f t="shared" si="1"/>
        <v>3.3</v>
      </c>
      <c r="D16" s="19">
        <f>SUM(表７!E21,表７!E39,表７!E41)</f>
        <v>52020</v>
      </c>
      <c r="E16" s="58">
        <f t="shared" si="0"/>
        <v>2.2999999999999998</v>
      </c>
      <c r="F16" s="159"/>
      <c r="G16" s="160">
        <v>7340</v>
      </c>
      <c r="H16" s="58">
        <v>3.4</v>
      </c>
      <c r="I16" s="19">
        <v>52975</v>
      </c>
      <c r="J16" s="58">
        <v>2.4</v>
      </c>
      <c r="K16" s="128"/>
      <c r="L16" s="129"/>
      <c r="M16" s="129"/>
      <c r="N16" s="128"/>
      <c r="O16" s="129"/>
      <c r="P16" s="129"/>
    </row>
    <row r="17" spans="1:8" ht="18" customHeight="1">
      <c r="A17" s="39" t="s">
        <v>66</v>
      </c>
      <c r="B17" s="17"/>
      <c r="C17" s="133"/>
      <c r="G17" s="133"/>
      <c r="H17" s="133"/>
    </row>
    <row r="18" spans="1:8" s="15" customFormat="1" ht="18" customHeight="1"/>
    <row r="19" spans="1:8" s="15" customFormat="1" ht="6" customHeight="1"/>
    <row r="20" spans="1:8" s="15" customFormat="1" ht="18" customHeight="1"/>
  </sheetData>
  <mergeCells count="3">
    <mergeCell ref="G3:J4"/>
    <mergeCell ref="A3:A5"/>
    <mergeCell ref="B3:E4"/>
  </mergeCells>
  <phoneticPr fontId="2"/>
  <pageMargins left="2.0472440944881889" right="0.78740157480314965" top="1.0236220472440944" bottom="0.51181102362204722" header="0.51181102362204722" footer="0.51181102362204722"/>
  <pageSetup paperSize="9" orientation="landscape" r:id="rId1"/>
  <headerFooter alignWithMargins="0"/>
  <ignoredErrors>
    <ignoredError sqref="D7 D8:D1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258"/>
  <sheetViews>
    <sheetView view="pageBreakPreview" zoomScaleNormal="100" zoomScaleSheetLayoutView="100" workbookViewId="0">
      <pane xSplit="2" ySplit="5" topLeftCell="C6" activePane="bottomRight" state="frozen"/>
      <selection activeCell="F16" sqref="F16"/>
      <selection pane="topRight" activeCell="F16" sqref="F16"/>
      <selection pane="bottomLeft" activeCell="F16" sqref="F16"/>
      <selection pane="bottomRight"/>
    </sheetView>
  </sheetViews>
  <sheetFormatPr defaultRowHeight="13.5"/>
  <cols>
    <col min="1" max="1" width="4.375" style="72" customWidth="1"/>
    <col min="2" max="2" width="8.5" style="70" customWidth="1"/>
    <col min="3" max="3" width="10.625" style="70" customWidth="1"/>
    <col min="4" max="4" width="10.625" style="81" customWidth="1"/>
    <col min="5" max="5" width="10.625" style="80" customWidth="1"/>
    <col min="6" max="6" width="10.625" style="79" customWidth="1"/>
    <col min="7" max="7" width="7.625" style="79" customWidth="1"/>
    <col min="8" max="8" width="10.625" style="70" customWidth="1"/>
    <col min="9" max="9" width="10.625" style="81" customWidth="1"/>
    <col min="10" max="10" width="10.625" style="72" customWidth="1"/>
    <col min="11" max="11" width="10.625" style="79" customWidth="1"/>
    <col min="12" max="253" width="9" style="72"/>
    <col min="254" max="254" width="4.375" style="72" customWidth="1"/>
    <col min="255" max="255" width="8.5" style="72" customWidth="1"/>
    <col min="256" max="256" width="8.625" style="72" customWidth="1"/>
    <col min="257" max="257" width="7.625" style="72" customWidth="1"/>
    <col min="258" max="258" width="8.625" style="72" customWidth="1"/>
    <col min="259" max="259" width="7.625" style="72" customWidth="1"/>
    <col min="260" max="260" width="9.625" style="72" customWidth="1"/>
    <col min="261" max="261" width="7.625" style="72" customWidth="1"/>
    <col min="262" max="262" width="10.625" style="72" customWidth="1"/>
    <col min="263" max="263" width="7.625" style="72" customWidth="1"/>
    <col min="264" max="264" width="10.625" style="72" customWidth="1"/>
    <col min="265" max="265" width="7.625" style="72" customWidth="1"/>
    <col min="266" max="266" width="9.625" style="72" customWidth="1"/>
    <col min="267" max="267" width="8.625" style="72" customWidth="1"/>
    <col min="268" max="509" width="9" style="72"/>
    <col min="510" max="510" width="4.375" style="72" customWidth="1"/>
    <col min="511" max="511" width="8.5" style="72" customWidth="1"/>
    <col min="512" max="512" width="8.625" style="72" customWidth="1"/>
    <col min="513" max="513" width="7.625" style="72" customWidth="1"/>
    <col min="514" max="514" width="8.625" style="72" customWidth="1"/>
    <col min="515" max="515" width="7.625" style="72" customWidth="1"/>
    <col min="516" max="516" width="9.625" style="72" customWidth="1"/>
    <col min="517" max="517" width="7.625" style="72" customWidth="1"/>
    <col min="518" max="518" width="10.625" style="72" customWidth="1"/>
    <col min="519" max="519" width="7.625" style="72" customWidth="1"/>
    <col min="520" max="520" width="10.625" style="72" customWidth="1"/>
    <col min="521" max="521" width="7.625" style="72" customWidth="1"/>
    <col min="522" max="522" width="9.625" style="72" customWidth="1"/>
    <col min="523" max="523" width="8.625" style="72" customWidth="1"/>
    <col min="524" max="765" width="9" style="72"/>
    <col min="766" max="766" width="4.375" style="72" customWidth="1"/>
    <col min="767" max="767" width="8.5" style="72" customWidth="1"/>
    <col min="768" max="768" width="8.625" style="72" customWidth="1"/>
    <col min="769" max="769" width="7.625" style="72" customWidth="1"/>
    <col min="770" max="770" width="8.625" style="72" customWidth="1"/>
    <col min="771" max="771" width="7.625" style="72" customWidth="1"/>
    <col min="772" max="772" width="9.625" style="72" customWidth="1"/>
    <col min="773" max="773" width="7.625" style="72" customWidth="1"/>
    <col min="774" max="774" width="10.625" style="72" customWidth="1"/>
    <col min="775" max="775" width="7.625" style="72" customWidth="1"/>
    <col min="776" max="776" width="10.625" style="72" customWidth="1"/>
    <col min="777" max="777" width="7.625" style="72" customWidth="1"/>
    <col min="778" max="778" width="9.625" style="72" customWidth="1"/>
    <col min="779" max="779" width="8.625" style="72" customWidth="1"/>
    <col min="780" max="1021" width="9" style="72"/>
    <col min="1022" max="1022" width="4.375" style="72" customWidth="1"/>
    <col min="1023" max="1023" width="8.5" style="72" customWidth="1"/>
    <col min="1024" max="1024" width="8.625" style="72" customWidth="1"/>
    <col min="1025" max="1025" width="7.625" style="72" customWidth="1"/>
    <col min="1026" max="1026" width="8.625" style="72" customWidth="1"/>
    <col min="1027" max="1027" width="7.625" style="72" customWidth="1"/>
    <col min="1028" max="1028" width="9.625" style="72" customWidth="1"/>
    <col min="1029" max="1029" width="7.625" style="72" customWidth="1"/>
    <col min="1030" max="1030" width="10.625" style="72" customWidth="1"/>
    <col min="1031" max="1031" width="7.625" style="72" customWidth="1"/>
    <col min="1032" max="1032" width="10.625" style="72" customWidth="1"/>
    <col min="1033" max="1033" width="7.625" style="72" customWidth="1"/>
    <col min="1034" max="1034" width="9.625" style="72" customWidth="1"/>
    <col min="1035" max="1035" width="8.625" style="72" customWidth="1"/>
    <col min="1036" max="1277" width="9" style="72"/>
    <col min="1278" max="1278" width="4.375" style="72" customWidth="1"/>
    <col min="1279" max="1279" width="8.5" style="72" customWidth="1"/>
    <col min="1280" max="1280" width="8.625" style="72" customWidth="1"/>
    <col min="1281" max="1281" width="7.625" style="72" customWidth="1"/>
    <col min="1282" max="1282" width="8.625" style="72" customWidth="1"/>
    <col min="1283" max="1283" width="7.625" style="72" customWidth="1"/>
    <col min="1284" max="1284" width="9.625" style="72" customWidth="1"/>
    <col min="1285" max="1285" width="7.625" style="72" customWidth="1"/>
    <col min="1286" max="1286" width="10.625" style="72" customWidth="1"/>
    <col min="1287" max="1287" width="7.625" style="72" customWidth="1"/>
    <col min="1288" max="1288" width="10.625" style="72" customWidth="1"/>
    <col min="1289" max="1289" width="7.625" style="72" customWidth="1"/>
    <col min="1290" max="1290" width="9.625" style="72" customWidth="1"/>
    <col min="1291" max="1291" width="8.625" style="72" customWidth="1"/>
    <col min="1292" max="1533" width="9" style="72"/>
    <col min="1534" max="1534" width="4.375" style="72" customWidth="1"/>
    <col min="1535" max="1535" width="8.5" style="72" customWidth="1"/>
    <col min="1536" max="1536" width="8.625" style="72" customWidth="1"/>
    <col min="1537" max="1537" width="7.625" style="72" customWidth="1"/>
    <col min="1538" max="1538" width="8.625" style="72" customWidth="1"/>
    <col min="1539" max="1539" width="7.625" style="72" customWidth="1"/>
    <col min="1540" max="1540" width="9.625" style="72" customWidth="1"/>
    <col min="1541" max="1541" width="7.625" style="72" customWidth="1"/>
    <col min="1542" max="1542" width="10.625" style="72" customWidth="1"/>
    <col min="1543" max="1543" width="7.625" style="72" customWidth="1"/>
    <col min="1544" max="1544" width="10.625" style="72" customWidth="1"/>
    <col min="1545" max="1545" width="7.625" style="72" customWidth="1"/>
    <col min="1546" max="1546" width="9.625" style="72" customWidth="1"/>
    <col min="1547" max="1547" width="8.625" style="72" customWidth="1"/>
    <col min="1548" max="1789" width="9" style="72"/>
    <col min="1790" max="1790" width="4.375" style="72" customWidth="1"/>
    <col min="1791" max="1791" width="8.5" style="72" customWidth="1"/>
    <col min="1792" max="1792" width="8.625" style="72" customWidth="1"/>
    <col min="1793" max="1793" width="7.625" style="72" customWidth="1"/>
    <col min="1794" max="1794" width="8.625" style="72" customWidth="1"/>
    <col min="1795" max="1795" width="7.625" style="72" customWidth="1"/>
    <col min="1796" max="1796" width="9.625" style="72" customWidth="1"/>
    <col min="1797" max="1797" width="7.625" style="72" customWidth="1"/>
    <col min="1798" max="1798" width="10.625" style="72" customWidth="1"/>
    <col min="1799" max="1799" width="7.625" style="72" customWidth="1"/>
    <col min="1800" max="1800" width="10.625" style="72" customWidth="1"/>
    <col min="1801" max="1801" width="7.625" style="72" customWidth="1"/>
    <col min="1802" max="1802" width="9.625" style="72" customWidth="1"/>
    <col min="1803" max="1803" width="8.625" style="72" customWidth="1"/>
    <col min="1804" max="2045" width="9" style="72"/>
    <col min="2046" max="2046" width="4.375" style="72" customWidth="1"/>
    <col min="2047" max="2047" width="8.5" style="72" customWidth="1"/>
    <col min="2048" max="2048" width="8.625" style="72" customWidth="1"/>
    <col min="2049" max="2049" width="7.625" style="72" customWidth="1"/>
    <col min="2050" max="2050" width="8.625" style="72" customWidth="1"/>
    <col min="2051" max="2051" width="7.625" style="72" customWidth="1"/>
    <col min="2052" max="2052" width="9.625" style="72" customWidth="1"/>
    <col min="2053" max="2053" width="7.625" style="72" customWidth="1"/>
    <col min="2054" max="2054" width="10.625" style="72" customWidth="1"/>
    <col min="2055" max="2055" width="7.625" style="72" customWidth="1"/>
    <col min="2056" max="2056" width="10.625" style="72" customWidth="1"/>
    <col min="2057" max="2057" width="7.625" style="72" customWidth="1"/>
    <col min="2058" max="2058" width="9.625" style="72" customWidth="1"/>
    <col min="2059" max="2059" width="8.625" style="72" customWidth="1"/>
    <col min="2060" max="2301" width="9" style="72"/>
    <col min="2302" max="2302" width="4.375" style="72" customWidth="1"/>
    <col min="2303" max="2303" width="8.5" style="72" customWidth="1"/>
    <col min="2304" max="2304" width="8.625" style="72" customWidth="1"/>
    <col min="2305" max="2305" width="7.625" style="72" customWidth="1"/>
    <col min="2306" max="2306" width="8.625" style="72" customWidth="1"/>
    <col min="2307" max="2307" width="7.625" style="72" customWidth="1"/>
    <col min="2308" max="2308" width="9.625" style="72" customWidth="1"/>
    <col min="2309" max="2309" width="7.625" style="72" customWidth="1"/>
    <col min="2310" max="2310" width="10.625" style="72" customWidth="1"/>
    <col min="2311" max="2311" width="7.625" style="72" customWidth="1"/>
    <col min="2312" max="2312" width="10.625" style="72" customWidth="1"/>
    <col min="2313" max="2313" width="7.625" style="72" customWidth="1"/>
    <col min="2314" max="2314" width="9.625" style="72" customWidth="1"/>
    <col min="2315" max="2315" width="8.625" style="72" customWidth="1"/>
    <col min="2316" max="2557" width="9" style="72"/>
    <col min="2558" max="2558" width="4.375" style="72" customWidth="1"/>
    <col min="2559" max="2559" width="8.5" style="72" customWidth="1"/>
    <col min="2560" max="2560" width="8.625" style="72" customWidth="1"/>
    <col min="2561" max="2561" width="7.625" style="72" customWidth="1"/>
    <col min="2562" max="2562" width="8.625" style="72" customWidth="1"/>
    <col min="2563" max="2563" width="7.625" style="72" customWidth="1"/>
    <col min="2564" max="2564" width="9.625" style="72" customWidth="1"/>
    <col min="2565" max="2565" width="7.625" style="72" customWidth="1"/>
    <col min="2566" max="2566" width="10.625" style="72" customWidth="1"/>
    <col min="2567" max="2567" width="7.625" style="72" customWidth="1"/>
    <col min="2568" max="2568" width="10.625" style="72" customWidth="1"/>
    <col min="2569" max="2569" width="7.625" style="72" customWidth="1"/>
    <col min="2570" max="2570" width="9.625" style="72" customWidth="1"/>
    <col min="2571" max="2571" width="8.625" style="72" customWidth="1"/>
    <col min="2572" max="2813" width="9" style="72"/>
    <col min="2814" max="2814" width="4.375" style="72" customWidth="1"/>
    <col min="2815" max="2815" width="8.5" style="72" customWidth="1"/>
    <col min="2816" max="2816" width="8.625" style="72" customWidth="1"/>
    <col min="2817" max="2817" width="7.625" style="72" customWidth="1"/>
    <col min="2818" max="2818" width="8.625" style="72" customWidth="1"/>
    <col min="2819" max="2819" width="7.625" style="72" customWidth="1"/>
    <col min="2820" max="2820" width="9.625" style="72" customWidth="1"/>
    <col min="2821" max="2821" width="7.625" style="72" customWidth="1"/>
    <col min="2822" max="2822" width="10.625" style="72" customWidth="1"/>
    <col min="2823" max="2823" width="7.625" style="72" customWidth="1"/>
    <col min="2824" max="2824" width="10.625" style="72" customWidth="1"/>
    <col min="2825" max="2825" width="7.625" style="72" customWidth="1"/>
    <col min="2826" max="2826" width="9.625" style="72" customWidth="1"/>
    <col min="2827" max="2827" width="8.625" style="72" customWidth="1"/>
    <col min="2828" max="3069" width="9" style="72"/>
    <col min="3070" max="3070" width="4.375" style="72" customWidth="1"/>
    <col min="3071" max="3071" width="8.5" style="72" customWidth="1"/>
    <col min="3072" max="3072" width="8.625" style="72" customWidth="1"/>
    <col min="3073" max="3073" width="7.625" style="72" customWidth="1"/>
    <col min="3074" max="3074" width="8.625" style="72" customWidth="1"/>
    <col min="3075" max="3075" width="7.625" style="72" customWidth="1"/>
    <col min="3076" max="3076" width="9.625" style="72" customWidth="1"/>
    <col min="3077" max="3077" width="7.625" style="72" customWidth="1"/>
    <col min="3078" max="3078" width="10.625" style="72" customWidth="1"/>
    <col min="3079" max="3079" width="7.625" style="72" customWidth="1"/>
    <col min="3080" max="3080" width="10.625" style="72" customWidth="1"/>
    <col min="3081" max="3081" width="7.625" style="72" customWidth="1"/>
    <col min="3082" max="3082" width="9.625" style="72" customWidth="1"/>
    <col min="3083" max="3083" width="8.625" style="72" customWidth="1"/>
    <col min="3084" max="3325" width="9" style="72"/>
    <col min="3326" max="3326" width="4.375" style="72" customWidth="1"/>
    <col min="3327" max="3327" width="8.5" style="72" customWidth="1"/>
    <col min="3328" max="3328" width="8.625" style="72" customWidth="1"/>
    <col min="3329" max="3329" width="7.625" style="72" customWidth="1"/>
    <col min="3330" max="3330" width="8.625" style="72" customWidth="1"/>
    <col min="3331" max="3331" width="7.625" style="72" customWidth="1"/>
    <col min="3332" max="3332" width="9.625" style="72" customWidth="1"/>
    <col min="3333" max="3333" width="7.625" style="72" customWidth="1"/>
    <col min="3334" max="3334" width="10.625" style="72" customWidth="1"/>
    <col min="3335" max="3335" width="7.625" style="72" customWidth="1"/>
    <col min="3336" max="3336" width="10.625" style="72" customWidth="1"/>
    <col min="3337" max="3337" width="7.625" style="72" customWidth="1"/>
    <col min="3338" max="3338" width="9.625" style="72" customWidth="1"/>
    <col min="3339" max="3339" width="8.625" style="72" customWidth="1"/>
    <col min="3340" max="3581" width="9" style="72"/>
    <col min="3582" max="3582" width="4.375" style="72" customWidth="1"/>
    <col min="3583" max="3583" width="8.5" style="72" customWidth="1"/>
    <col min="3584" max="3584" width="8.625" style="72" customWidth="1"/>
    <col min="3585" max="3585" width="7.625" style="72" customWidth="1"/>
    <col min="3586" max="3586" width="8.625" style="72" customWidth="1"/>
    <col min="3587" max="3587" width="7.625" style="72" customWidth="1"/>
    <col min="3588" max="3588" width="9.625" style="72" customWidth="1"/>
    <col min="3589" max="3589" width="7.625" style="72" customWidth="1"/>
    <col min="3590" max="3590" width="10.625" style="72" customWidth="1"/>
    <col min="3591" max="3591" width="7.625" style="72" customWidth="1"/>
    <col min="3592" max="3592" width="10.625" style="72" customWidth="1"/>
    <col min="3593" max="3593" width="7.625" style="72" customWidth="1"/>
    <col min="3594" max="3594" width="9.625" style="72" customWidth="1"/>
    <col min="3595" max="3595" width="8.625" style="72" customWidth="1"/>
    <col min="3596" max="3837" width="9" style="72"/>
    <col min="3838" max="3838" width="4.375" style="72" customWidth="1"/>
    <col min="3839" max="3839" width="8.5" style="72" customWidth="1"/>
    <col min="3840" max="3840" width="8.625" style="72" customWidth="1"/>
    <col min="3841" max="3841" width="7.625" style="72" customWidth="1"/>
    <col min="3842" max="3842" width="8.625" style="72" customWidth="1"/>
    <col min="3843" max="3843" width="7.625" style="72" customWidth="1"/>
    <col min="3844" max="3844" width="9.625" style="72" customWidth="1"/>
    <col min="3845" max="3845" width="7.625" style="72" customWidth="1"/>
    <col min="3846" max="3846" width="10.625" style="72" customWidth="1"/>
    <col min="3847" max="3847" width="7.625" style="72" customWidth="1"/>
    <col min="3848" max="3848" width="10.625" style="72" customWidth="1"/>
    <col min="3849" max="3849" width="7.625" style="72" customWidth="1"/>
    <col min="3850" max="3850" width="9.625" style="72" customWidth="1"/>
    <col min="3851" max="3851" width="8.625" style="72" customWidth="1"/>
    <col min="3852" max="4093" width="9" style="72"/>
    <col min="4094" max="4094" width="4.375" style="72" customWidth="1"/>
    <col min="4095" max="4095" width="8.5" style="72" customWidth="1"/>
    <col min="4096" max="4096" width="8.625" style="72" customWidth="1"/>
    <col min="4097" max="4097" width="7.625" style="72" customWidth="1"/>
    <col min="4098" max="4098" width="8.625" style="72" customWidth="1"/>
    <col min="4099" max="4099" width="7.625" style="72" customWidth="1"/>
    <col min="4100" max="4100" width="9.625" style="72" customWidth="1"/>
    <col min="4101" max="4101" width="7.625" style="72" customWidth="1"/>
    <col min="4102" max="4102" width="10.625" style="72" customWidth="1"/>
    <col min="4103" max="4103" width="7.625" style="72" customWidth="1"/>
    <col min="4104" max="4104" width="10.625" style="72" customWidth="1"/>
    <col min="4105" max="4105" width="7.625" style="72" customWidth="1"/>
    <col min="4106" max="4106" width="9.625" style="72" customWidth="1"/>
    <col min="4107" max="4107" width="8.625" style="72" customWidth="1"/>
    <col min="4108" max="4349" width="9" style="72"/>
    <col min="4350" max="4350" width="4.375" style="72" customWidth="1"/>
    <col min="4351" max="4351" width="8.5" style="72" customWidth="1"/>
    <col min="4352" max="4352" width="8.625" style="72" customWidth="1"/>
    <col min="4353" max="4353" width="7.625" style="72" customWidth="1"/>
    <col min="4354" max="4354" width="8.625" style="72" customWidth="1"/>
    <col min="4355" max="4355" width="7.625" style="72" customWidth="1"/>
    <col min="4356" max="4356" width="9.625" style="72" customWidth="1"/>
    <col min="4357" max="4357" width="7.625" style="72" customWidth="1"/>
    <col min="4358" max="4358" width="10.625" style="72" customWidth="1"/>
    <col min="4359" max="4359" width="7.625" style="72" customWidth="1"/>
    <col min="4360" max="4360" width="10.625" style="72" customWidth="1"/>
    <col min="4361" max="4361" width="7.625" style="72" customWidth="1"/>
    <col min="4362" max="4362" width="9.625" style="72" customWidth="1"/>
    <col min="4363" max="4363" width="8.625" style="72" customWidth="1"/>
    <col min="4364" max="4605" width="9" style="72"/>
    <col min="4606" max="4606" width="4.375" style="72" customWidth="1"/>
    <col min="4607" max="4607" width="8.5" style="72" customWidth="1"/>
    <col min="4608" max="4608" width="8.625" style="72" customWidth="1"/>
    <col min="4609" max="4609" width="7.625" style="72" customWidth="1"/>
    <col min="4610" max="4610" width="8.625" style="72" customWidth="1"/>
    <col min="4611" max="4611" width="7.625" style="72" customWidth="1"/>
    <col min="4612" max="4612" width="9.625" style="72" customWidth="1"/>
    <col min="4613" max="4613" width="7.625" style="72" customWidth="1"/>
    <col min="4614" max="4614" width="10.625" style="72" customWidth="1"/>
    <col min="4615" max="4615" width="7.625" style="72" customWidth="1"/>
    <col min="4616" max="4616" width="10.625" style="72" customWidth="1"/>
    <col min="4617" max="4617" width="7.625" style="72" customWidth="1"/>
    <col min="4618" max="4618" width="9.625" style="72" customWidth="1"/>
    <col min="4619" max="4619" width="8.625" style="72" customWidth="1"/>
    <col min="4620" max="4861" width="9" style="72"/>
    <col min="4862" max="4862" width="4.375" style="72" customWidth="1"/>
    <col min="4863" max="4863" width="8.5" style="72" customWidth="1"/>
    <col min="4864" max="4864" width="8.625" style="72" customWidth="1"/>
    <col min="4865" max="4865" width="7.625" style="72" customWidth="1"/>
    <col min="4866" max="4866" width="8.625" style="72" customWidth="1"/>
    <col min="4867" max="4867" width="7.625" style="72" customWidth="1"/>
    <col min="4868" max="4868" width="9.625" style="72" customWidth="1"/>
    <col min="4869" max="4869" width="7.625" style="72" customWidth="1"/>
    <col min="4870" max="4870" width="10.625" style="72" customWidth="1"/>
    <col min="4871" max="4871" width="7.625" style="72" customWidth="1"/>
    <col min="4872" max="4872" width="10.625" style="72" customWidth="1"/>
    <col min="4873" max="4873" width="7.625" style="72" customWidth="1"/>
    <col min="4874" max="4874" width="9.625" style="72" customWidth="1"/>
    <col min="4875" max="4875" width="8.625" style="72" customWidth="1"/>
    <col min="4876" max="5117" width="9" style="72"/>
    <col min="5118" max="5118" width="4.375" style="72" customWidth="1"/>
    <col min="5119" max="5119" width="8.5" style="72" customWidth="1"/>
    <col min="5120" max="5120" width="8.625" style="72" customWidth="1"/>
    <col min="5121" max="5121" width="7.625" style="72" customWidth="1"/>
    <col min="5122" max="5122" width="8.625" style="72" customWidth="1"/>
    <col min="5123" max="5123" width="7.625" style="72" customWidth="1"/>
    <col min="5124" max="5124" width="9.625" style="72" customWidth="1"/>
    <col min="5125" max="5125" width="7.625" style="72" customWidth="1"/>
    <col min="5126" max="5126" width="10.625" style="72" customWidth="1"/>
    <col min="5127" max="5127" width="7.625" style="72" customWidth="1"/>
    <col min="5128" max="5128" width="10.625" style="72" customWidth="1"/>
    <col min="5129" max="5129" width="7.625" style="72" customWidth="1"/>
    <col min="5130" max="5130" width="9.625" style="72" customWidth="1"/>
    <col min="5131" max="5131" width="8.625" style="72" customWidth="1"/>
    <col min="5132" max="5373" width="9" style="72"/>
    <col min="5374" max="5374" width="4.375" style="72" customWidth="1"/>
    <col min="5375" max="5375" width="8.5" style="72" customWidth="1"/>
    <col min="5376" max="5376" width="8.625" style="72" customWidth="1"/>
    <col min="5377" max="5377" width="7.625" style="72" customWidth="1"/>
    <col min="5378" max="5378" width="8.625" style="72" customWidth="1"/>
    <col min="5379" max="5379" width="7.625" style="72" customWidth="1"/>
    <col min="5380" max="5380" width="9.625" style="72" customWidth="1"/>
    <col min="5381" max="5381" width="7.625" style="72" customWidth="1"/>
    <col min="5382" max="5382" width="10.625" style="72" customWidth="1"/>
    <col min="5383" max="5383" width="7.625" style="72" customWidth="1"/>
    <col min="5384" max="5384" width="10.625" style="72" customWidth="1"/>
    <col min="5385" max="5385" width="7.625" style="72" customWidth="1"/>
    <col min="5386" max="5386" width="9.625" style="72" customWidth="1"/>
    <col min="5387" max="5387" width="8.625" style="72" customWidth="1"/>
    <col min="5388" max="5629" width="9" style="72"/>
    <col min="5630" max="5630" width="4.375" style="72" customWidth="1"/>
    <col min="5631" max="5631" width="8.5" style="72" customWidth="1"/>
    <col min="5632" max="5632" width="8.625" style="72" customWidth="1"/>
    <col min="5633" max="5633" width="7.625" style="72" customWidth="1"/>
    <col min="5634" max="5634" width="8.625" style="72" customWidth="1"/>
    <col min="5635" max="5635" width="7.625" style="72" customWidth="1"/>
    <col min="5636" max="5636" width="9.625" style="72" customWidth="1"/>
    <col min="5637" max="5637" width="7.625" style="72" customWidth="1"/>
    <col min="5638" max="5638" width="10.625" style="72" customWidth="1"/>
    <col min="5639" max="5639" width="7.625" style="72" customWidth="1"/>
    <col min="5640" max="5640" width="10.625" style="72" customWidth="1"/>
    <col min="5641" max="5641" width="7.625" style="72" customWidth="1"/>
    <col min="5642" max="5642" width="9.625" style="72" customWidth="1"/>
    <col min="5643" max="5643" width="8.625" style="72" customWidth="1"/>
    <col min="5644" max="5885" width="9" style="72"/>
    <col min="5886" max="5886" width="4.375" style="72" customWidth="1"/>
    <col min="5887" max="5887" width="8.5" style="72" customWidth="1"/>
    <col min="5888" max="5888" width="8.625" style="72" customWidth="1"/>
    <col min="5889" max="5889" width="7.625" style="72" customWidth="1"/>
    <col min="5890" max="5890" width="8.625" style="72" customWidth="1"/>
    <col min="5891" max="5891" width="7.625" style="72" customWidth="1"/>
    <col min="5892" max="5892" width="9.625" style="72" customWidth="1"/>
    <col min="5893" max="5893" width="7.625" style="72" customWidth="1"/>
    <col min="5894" max="5894" width="10.625" style="72" customWidth="1"/>
    <col min="5895" max="5895" width="7.625" style="72" customWidth="1"/>
    <col min="5896" max="5896" width="10.625" style="72" customWidth="1"/>
    <col min="5897" max="5897" width="7.625" style="72" customWidth="1"/>
    <col min="5898" max="5898" width="9.625" style="72" customWidth="1"/>
    <col min="5899" max="5899" width="8.625" style="72" customWidth="1"/>
    <col min="5900" max="6141" width="9" style="72"/>
    <col min="6142" max="6142" width="4.375" style="72" customWidth="1"/>
    <col min="6143" max="6143" width="8.5" style="72" customWidth="1"/>
    <col min="6144" max="6144" width="8.625" style="72" customWidth="1"/>
    <col min="6145" max="6145" width="7.625" style="72" customWidth="1"/>
    <col min="6146" max="6146" width="8.625" style="72" customWidth="1"/>
    <col min="6147" max="6147" width="7.625" style="72" customWidth="1"/>
    <col min="6148" max="6148" width="9.625" style="72" customWidth="1"/>
    <col min="6149" max="6149" width="7.625" style="72" customWidth="1"/>
    <col min="6150" max="6150" width="10.625" style="72" customWidth="1"/>
    <col min="6151" max="6151" width="7.625" style="72" customWidth="1"/>
    <col min="6152" max="6152" width="10.625" style="72" customWidth="1"/>
    <col min="6153" max="6153" width="7.625" style="72" customWidth="1"/>
    <col min="6154" max="6154" width="9.625" style="72" customWidth="1"/>
    <col min="6155" max="6155" width="8.625" style="72" customWidth="1"/>
    <col min="6156" max="6397" width="9" style="72"/>
    <col min="6398" max="6398" width="4.375" style="72" customWidth="1"/>
    <col min="6399" max="6399" width="8.5" style="72" customWidth="1"/>
    <col min="6400" max="6400" width="8.625" style="72" customWidth="1"/>
    <col min="6401" max="6401" width="7.625" style="72" customWidth="1"/>
    <col min="6402" max="6402" width="8.625" style="72" customWidth="1"/>
    <col min="6403" max="6403" width="7.625" style="72" customWidth="1"/>
    <col min="6404" max="6404" width="9.625" style="72" customWidth="1"/>
    <col min="6405" max="6405" width="7.625" style="72" customWidth="1"/>
    <col min="6406" max="6406" width="10.625" style="72" customWidth="1"/>
    <col min="6407" max="6407" width="7.625" style="72" customWidth="1"/>
    <col min="6408" max="6408" width="10.625" style="72" customWidth="1"/>
    <col min="6409" max="6409" width="7.625" style="72" customWidth="1"/>
    <col min="6410" max="6410" width="9.625" style="72" customWidth="1"/>
    <col min="6411" max="6411" width="8.625" style="72" customWidth="1"/>
    <col min="6412" max="6653" width="9" style="72"/>
    <col min="6654" max="6654" width="4.375" style="72" customWidth="1"/>
    <col min="6655" max="6655" width="8.5" style="72" customWidth="1"/>
    <col min="6656" max="6656" width="8.625" style="72" customWidth="1"/>
    <col min="6657" max="6657" width="7.625" style="72" customWidth="1"/>
    <col min="6658" max="6658" width="8.625" style="72" customWidth="1"/>
    <col min="6659" max="6659" width="7.625" style="72" customWidth="1"/>
    <col min="6660" max="6660" width="9.625" style="72" customWidth="1"/>
    <col min="6661" max="6661" width="7.625" style="72" customWidth="1"/>
    <col min="6662" max="6662" width="10.625" style="72" customWidth="1"/>
    <col min="6663" max="6663" width="7.625" style="72" customWidth="1"/>
    <col min="6664" max="6664" width="10.625" style="72" customWidth="1"/>
    <col min="6665" max="6665" width="7.625" style="72" customWidth="1"/>
    <col min="6666" max="6666" width="9.625" style="72" customWidth="1"/>
    <col min="6667" max="6667" width="8.625" style="72" customWidth="1"/>
    <col min="6668" max="6909" width="9" style="72"/>
    <col min="6910" max="6910" width="4.375" style="72" customWidth="1"/>
    <col min="6911" max="6911" width="8.5" style="72" customWidth="1"/>
    <col min="6912" max="6912" width="8.625" style="72" customWidth="1"/>
    <col min="6913" max="6913" width="7.625" style="72" customWidth="1"/>
    <col min="6914" max="6914" width="8.625" style="72" customWidth="1"/>
    <col min="6915" max="6915" width="7.625" style="72" customWidth="1"/>
    <col min="6916" max="6916" width="9.625" style="72" customWidth="1"/>
    <col min="6917" max="6917" width="7.625" style="72" customWidth="1"/>
    <col min="6918" max="6918" width="10.625" style="72" customWidth="1"/>
    <col min="6919" max="6919" width="7.625" style="72" customWidth="1"/>
    <col min="6920" max="6920" width="10.625" style="72" customWidth="1"/>
    <col min="6921" max="6921" width="7.625" style="72" customWidth="1"/>
    <col min="6922" max="6922" width="9.625" style="72" customWidth="1"/>
    <col min="6923" max="6923" width="8.625" style="72" customWidth="1"/>
    <col min="6924" max="7165" width="9" style="72"/>
    <col min="7166" max="7166" width="4.375" style="72" customWidth="1"/>
    <col min="7167" max="7167" width="8.5" style="72" customWidth="1"/>
    <col min="7168" max="7168" width="8.625" style="72" customWidth="1"/>
    <col min="7169" max="7169" width="7.625" style="72" customWidth="1"/>
    <col min="7170" max="7170" width="8.625" style="72" customWidth="1"/>
    <col min="7171" max="7171" width="7.625" style="72" customWidth="1"/>
    <col min="7172" max="7172" width="9.625" style="72" customWidth="1"/>
    <col min="7173" max="7173" width="7.625" style="72" customWidth="1"/>
    <col min="7174" max="7174" width="10.625" style="72" customWidth="1"/>
    <col min="7175" max="7175" width="7.625" style="72" customWidth="1"/>
    <col min="7176" max="7176" width="10.625" style="72" customWidth="1"/>
    <col min="7177" max="7177" width="7.625" style="72" customWidth="1"/>
    <col min="7178" max="7178" width="9.625" style="72" customWidth="1"/>
    <col min="7179" max="7179" width="8.625" style="72" customWidth="1"/>
    <col min="7180" max="7421" width="9" style="72"/>
    <col min="7422" max="7422" width="4.375" style="72" customWidth="1"/>
    <col min="7423" max="7423" width="8.5" style="72" customWidth="1"/>
    <col min="7424" max="7424" width="8.625" style="72" customWidth="1"/>
    <col min="7425" max="7425" width="7.625" style="72" customWidth="1"/>
    <col min="7426" max="7426" width="8.625" style="72" customWidth="1"/>
    <col min="7427" max="7427" width="7.625" style="72" customWidth="1"/>
    <col min="7428" max="7428" width="9.625" style="72" customWidth="1"/>
    <col min="7429" max="7429" width="7.625" style="72" customWidth="1"/>
    <col min="7430" max="7430" width="10.625" style="72" customWidth="1"/>
    <col min="7431" max="7431" width="7.625" style="72" customWidth="1"/>
    <col min="7432" max="7432" width="10.625" style="72" customWidth="1"/>
    <col min="7433" max="7433" width="7.625" style="72" customWidth="1"/>
    <col min="7434" max="7434" width="9.625" style="72" customWidth="1"/>
    <col min="7435" max="7435" width="8.625" style="72" customWidth="1"/>
    <col min="7436" max="7677" width="9" style="72"/>
    <col min="7678" max="7678" width="4.375" style="72" customWidth="1"/>
    <col min="7679" max="7679" width="8.5" style="72" customWidth="1"/>
    <col min="7680" max="7680" width="8.625" style="72" customWidth="1"/>
    <col min="7681" max="7681" width="7.625" style="72" customWidth="1"/>
    <col min="7682" max="7682" width="8.625" style="72" customWidth="1"/>
    <col min="7683" max="7683" width="7.625" style="72" customWidth="1"/>
    <col min="7684" max="7684" width="9.625" style="72" customWidth="1"/>
    <col min="7685" max="7685" width="7.625" style="72" customWidth="1"/>
    <col min="7686" max="7686" width="10.625" style="72" customWidth="1"/>
    <col min="7687" max="7687" width="7.625" style="72" customWidth="1"/>
    <col min="7688" max="7688" width="10.625" style="72" customWidth="1"/>
    <col min="7689" max="7689" width="7.625" style="72" customWidth="1"/>
    <col min="7690" max="7690" width="9.625" style="72" customWidth="1"/>
    <col min="7691" max="7691" width="8.625" style="72" customWidth="1"/>
    <col min="7692" max="7933" width="9" style="72"/>
    <col min="7934" max="7934" width="4.375" style="72" customWidth="1"/>
    <col min="7935" max="7935" width="8.5" style="72" customWidth="1"/>
    <col min="7936" max="7936" width="8.625" style="72" customWidth="1"/>
    <col min="7937" max="7937" width="7.625" style="72" customWidth="1"/>
    <col min="7938" max="7938" width="8.625" style="72" customWidth="1"/>
    <col min="7939" max="7939" width="7.625" style="72" customWidth="1"/>
    <col min="7940" max="7940" width="9.625" style="72" customWidth="1"/>
    <col min="7941" max="7941" width="7.625" style="72" customWidth="1"/>
    <col min="7942" max="7942" width="10.625" style="72" customWidth="1"/>
    <col min="7943" max="7943" width="7.625" style="72" customWidth="1"/>
    <col min="7944" max="7944" width="10.625" style="72" customWidth="1"/>
    <col min="7945" max="7945" width="7.625" style="72" customWidth="1"/>
    <col min="7946" max="7946" width="9.625" style="72" customWidth="1"/>
    <col min="7947" max="7947" width="8.625" style="72" customWidth="1"/>
    <col min="7948" max="8189" width="9" style="72"/>
    <col min="8190" max="8190" width="4.375" style="72" customWidth="1"/>
    <col min="8191" max="8191" width="8.5" style="72" customWidth="1"/>
    <col min="8192" max="8192" width="8.625" style="72" customWidth="1"/>
    <col min="8193" max="8193" width="7.625" style="72" customWidth="1"/>
    <col min="8194" max="8194" width="8.625" style="72" customWidth="1"/>
    <col min="8195" max="8195" width="7.625" style="72" customWidth="1"/>
    <col min="8196" max="8196" width="9.625" style="72" customWidth="1"/>
    <col min="8197" max="8197" width="7.625" style="72" customWidth="1"/>
    <col min="8198" max="8198" width="10.625" style="72" customWidth="1"/>
    <col min="8199" max="8199" width="7.625" style="72" customWidth="1"/>
    <col min="8200" max="8200" width="10.625" style="72" customWidth="1"/>
    <col min="8201" max="8201" width="7.625" style="72" customWidth="1"/>
    <col min="8202" max="8202" width="9.625" style="72" customWidth="1"/>
    <col min="8203" max="8203" width="8.625" style="72" customWidth="1"/>
    <col min="8204" max="8445" width="9" style="72"/>
    <col min="8446" max="8446" width="4.375" style="72" customWidth="1"/>
    <col min="8447" max="8447" width="8.5" style="72" customWidth="1"/>
    <col min="8448" max="8448" width="8.625" style="72" customWidth="1"/>
    <col min="8449" max="8449" width="7.625" style="72" customWidth="1"/>
    <col min="8450" max="8450" width="8.625" style="72" customWidth="1"/>
    <col min="8451" max="8451" width="7.625" style="72" customWidth="1"/>
    <col min="8452" max="8452" width="9.625" style="72" customWidth="1"/>
    <col min="8453" max="8453" width="7.625" style="72" customWidth="1"/>
    <col min="8454" max="8454" width="10.625" style="72" customWidth="1"/>
    <col min="8455" max="8455" width="7.625" style="72" customWidth="1"/>
    <col min="8456" max="8456" width="10.625" style="72" customWidth="1"/>
    <col min="8457" max="8457" width="7.625" style="72" customWidth="1"/>
    <col min="8458" max="8458" width="9.625" style="72" customWidth="1"/>
    <col min="8459" max="8459" width="8.625" style="72" customWidth="1"/>
    <col min="8460" max="8701" width="9" style="72"/>
    <col min="8702" max="8702" width="4.375" style="72" customWidth="1"/>
    <col min="8703" max="8703" width="8.5" style="72" customWidth="1"/>
    <col min="8704" max="8704" width="8.625" style="72" customWidth="1"/>
    <col min="8705" max="8705" width="7.625" style="72" customWidth="1"/>
    <col min="8706" max="8706" width="8.625" style="72" customWidth="1"/>
    <col min="8707" max="8707" width="7.625" style="72" customWidth="1"/>
    <col min="8708" max="8708" width="9.625" style="72" customWidth="1"/>
    <col min="8709" max="8709" width="7.625" style="72" customWidth="1"/>
    <col min="8710" max="8710" width="10.625" style="72" customWidth="1"/>
    <col min="8711" max="8711" width="7.625" style="72" customWidth="1"/>
    <col min="8712" max="8712" width="10.625" style="72" customWidth="1"/>
    <col min="8713" max="8713" width="7.625" style="72" customWidth="1"/>
    <col min="8714" max="8714" width="9.625" style="72" customWidth="1"/>
    <col min="8715" max="8715" width="8.625" style="72" customWidth="1"/>
    <col min="8716" max="8957" width="9" style="72"/>
    <col min="8958" max="8958" width="4.375" style="72" customWidth="1"/>
    <col min="8959" max="8959" width="8.5" style="72" customWidth="1"/>
    <col min="8960" max="8960" width="8.625" style="72" customWidth="1"/>
    <col min="8961" max="8961" width="7.625" style="72" customWidth="1"/>
    <col min="8962" max="8962" width="8.625" style="72" customWidth="1"/>
    <col min="8963" max="8963" width="7.625" style="72" customWidth="1"/>
    <col min="8964" max="8964" width="9.625" style="72" customWidth="1"/>
    <col min="8965" max="8965" width="7.625" style="72" customWidth="1"/>
    <col min="8966" max="8966" width="10.625" style="72" customWidth="1"/>
    <col min="8967" max="8967" width="7.625" style="72" customWidth="1"/>
    <col min="8968" max="8968" width="10.625" style="72" customWidth="1"/>
    <col min="8969" max="8969" width="7.625" style="72" customWidth="1"/>
    <col min="8970" max="8970" width="9.625" style="72" customWidth="1"/>
    <col min="8971" max="8971" width="8.625" style="72" customWidth="1"/>
    <col min="8972" max="9213" width="9" style="72"/>
    <col min="9214" max="9214" width="4.375" style="72" customWidth="1"/>
    <col min="9215" max="9215" width="8.5" style="72" customWidth="1"/>
    <col min="9216" max="9216" width="8.625" style="72" customWidth="1"/>
    <col min="9217" max="9217" width="7.625" style="72" customWidth="1"/>
    <col min="9218" max="9218" width="8.625" style="72" customWidth="1"/>
    <col min="9219" max="9219" width="7.625" style="72" customWidth="1"/>
    <col min="9220" max="9220" width="9.625" style="72" customWidth="1"/>
    <col min="9221" max="9221" width="7.625" style="72" customWidth="1"/>
    <col min="9222" max="9222" width="10.625" style="72" customWidth="1"/>
    <col min="9223" max="9223" width="7.625" style="72" customWidth="1"/>
    <col min="9224" max="9224" width="10.625" style="72" customWidth="1"/>
    <col min="9225" max="9225" width="7.625" style="72" customWidth="1"/>
    <col min="9226" max="9226" width="9.625" style="72" customWidth="1"/>
    <col min="9227" max="9227" width="8.625" style="72" customWidth="1"/>
    <col min="9228" max="9469" width="9" style="72"/>
    <col min="9470" max="9470" width="4.375" style="72" customWidth="1"/>
    <col min="9471" max="9471" width="8.5" style="72" customWidth="1"/>
    <col min="9472" max="9472" width="8.625" style="72" customWidth="1"/>
    <col min="9473" max="9473" width="7.625" style="72" customWidth="1"/>
    <col min="9474" max="9474" width="8.625" style="72" customWidth="1"/>
    <col min="9475" max="9475" width="7.625" style="72" customWidth="1"/>
    <col min="9476" max="9476" width="9.625" style="72" customWidth="1"/>
    <col min="9477" max="9477" width="7.625" style="72" customWidth="1"/>
    <col min="9478" max="9478" width="10.625" style="72" customWidth="1"/>
    <col min="9479" max="9479" width="7.625" style="72" customWidth="1"/>
    <col min="9480" max="9480" width="10.625" style="72" customWidth="1"/>
    <col min="9481" max="9481" width="7.625" style="72" customWidth="1"/>
    <col min="9482" max="9482" width="9.625" style="72" customWidth="1"/>
    <col min="9483" max="9483" width="8.625" style="72" customWidth="1"/>
    <col min="9484" max="9725" width="9" style="72"/>
    <col min="9726" max="9726" width="4.375" style="72" customWidth="1"/>
    <col min="9727" max="9727" width="8.5" style="72" customWidth="1"/>
    <col min="9728" max="9728" width="8.625" style="72" customWidth="1"/>
    <col min="9729" max="9729" width="7.625" style="72" customWidth="1"/>
    <col min="9730" max="9730" width="8.625" style="72" customWidth="1"/>
    <col min="9731" max="9731" width="7.625" style="72" customWidth="1"/>
    <col min="9732" max="9732" width="9.625" style="72" customWidth="1"/>
    <col min="9733" max="9733" width="7.625" style="72" customWidth="1"/>
    <col min="9734" max="9734" width="10.625" style="72" customWidth="1"/>
    <col min="9735" max="9735" width="7.625" style="72" customWidth="1"/>
    <col min="9736" max="9736" width="10.625" style="72" customWidth="1"/>
    <col min="9737" max="9737" width="7.625" style="72" customWidth="1"/>
    <col min="9738" max="9738" width="9.625" style="72" customWidth="1"/>
    <col min="9739" max="9739" width="8.625" style="72" customWidth="1"/>
    <col min="9740" max="9981" width="9" style="72"/>
    <col min="9982" max="9982" width="4.375" style="72" customWidth="1"/>
    <col min="9983" max="9983" width="8.5" style="72" customWidth="1"/>
    <col min="9984" max="9984" width="8.625" style="72" customWidth="1"/>
    <col min="9985" max="9985" width="7.625" style="72" customWidth="1"/>
    <col min="9986" max="9986" width="8.625" style="72" customWidth="1"/>
    <col min="9987" max="9987" width="7.625" style="72" customWidth="1"/>
    <col min="9988" max="9988" width="9.625" style="72" customWidth="1"/>
    <col min="9989" max="9989" width="7.625" style="72" customWidth="1"/>
    <col min="9990" max="9990" width="10.625" style="72" customWidth="1"/>
    <col min="9991" max="9991" width="7.625" style="72" customWidth="1"/>
    <col min="9992" max="9992" width="10.625" style="72" customWidth="1"/>
    <col min="9993" max="9993" width="7.625" style="72" customWidth="1"/>
    <col min="9994" max="9994" width="9.625" style="72" customWidth="1"/>
    <col min="9995" max="9995" width="8.625" style="72" customWidth="1"/>
    <col min="9996" max="10237" width="9" style="72"/>
    <col min="10238" max="10238" width="4.375" style="72" customWidth="1"/>
    <col min="10239" max="10239" width="8.5" style="72" customWidth="1"/>
    <col min="10240" max="10240" width="8.625" style="72" customWidth="1"/>
    <col min="10241" max="10241" width="7.625" style="72" customWidth="1"/>
    <col min="10242" max="10242" width="8.625" style="72" customWidth="1"/>
    <col min="10243" max="10243" width="7.625" style="72" customWidth="1"/>
    <col min="10244" max="10244" width="9.625" style="72" customWidth="1"/>
    <col min="10245" max="10245" width="7.625" style="72" customWidth="1"/>
    <col min="10246" max="10246" width="10.625" style="72" customWidth="1"/>
    <col min="10247" max="10247" width="7.625" style="72" customWidth="1"/>
    <col min="10248" max="10248" width="10.625" style="72" customWidth="1"/>
    <col min="10249" max="10249" width="7.625" style="72" customWidth="1"/>
    <col min="10250" max="10250" width="9.625" style="72" customWidth="1"/>
    <col min="10251" max="10251" width="8.625" style="72" customWidth="1"/>
    <col min="10252" max="10493" width="9" style="72"/>
    <col min="10494" max="10494" width="4.375" style="72" customWidth="1"/>
    <col min="10495" max="10495" width="8.5" style="72" customWidth="1"/>
    <col min="10496" max="10496" width="8.625" style="72" customWidth="1"/>
    <col min="10497" max="10497" width="7.625" style="72" customWidth="1"/>
    <col min="10498" max="10498" width="8.625" style="72" customWidth="1"/>
    <col min="10499" max="10499" width="7.625" style="72" customWidth="1"/>
    <col min="10500" max="10500" width="9.625" style="72" customWidth="1"/>
    <col min="10501" max="10501" width="7.625" style="72" customWidth="1"/>
    <col min="10502" max="10502" width="10.625" style="72" customWidth="1"/>
    <col min="10503" max="10503" width="7.625" style="72" customWidth="1"/>
    <col min="10504" max="10504" width="10.625" style="72" customWidth="1"/>
    <col min="10505" max="10505" width="7.625" style="72" customWidth="1"/>
    <col min="10506" max="10506" width="9.625" style="72" customWidth="1"/>
    <col min="10507" max="10507" width="8.625" style="72" customWidth="1"/>
    <col min="10508" max="10749" width="9" style="72"/>
    <col min="10750" max="10750" width="4.375" style="72" customWidth="1"/>
    <col min="10751" max="10751" width="8.5" style="72" customWidth="1"/>
    <col min="10752" max="10752" width="8.625" style="72" customWidth="1"/>
    <col min="10753" max="10753" width="7.625" style="72" customWidth="1"/>
    <col min="10754" max="10754" width="8.625" style="72" customWidth="1"/>
    <col min="10755" max="10755" width="7.625" style="72" customWidth="1"/>
    <col min="10756" max="10756" width="9.625" style="72" customWidth="1"/>
    <col min="10757" max="10757" width="7.625" style="72" customWidth="1"/>
    <col min="10758" max="10758" width="10.625" style="72" customWidth="1"/>
    <col min="10759" max="10759" width="7.625" style="72" customWidth="1"/>
    <col min="10760" max="10760" width="10.625" style="72" customWidth="1"/>
    <col min="10761" max="10761" width="7.625" style="72" customWidth="1"/>
    <col min="10762" max="10762" width="9.625" style="72" customWidth="1"/>
    <col min="10763" max="10763" width="8.625" style="72" customWidth="1"/>
    <col min="10764" max="11005" width="9" style="72"/>
    <col min="11006" max="11006" width="4.375" style="72" customWidth="1"/>
    <col min="11007" max="11007" width="8.5" style="72" customWidth="1"/>
    <col min="11008" max="11008" width="8.625" style="72" customWidth="1"/>
    <col min="11009" max="11009" width="7.625" style="72" customWidth="1"/>
    <col min="11010" max="11010" width="8.625" style="72" customWidth="1"/>
    <col min="11011" max="11011" width="7.625" style="72" customWidth="1"/>
    <col min="11012" max="11012" width="9.625" style="72" customWidth="1"/>
    <col min="11013" max="11013" width="7.625" style="72" customWidth="1"/>
    <col min="11014" max="11014" width="10.625" style="72" customWidth="1"/>
    <col min="11015" max="11015" width="7.625" style="72" customWidth="1"/>
    <col min="11016" max="11016" width="10.625" style="72" customWidth="1"/>
    <col min="11017" max="11017" width="7.625" style="72" customWidth="1"/>
    <col min="11018" max="11018" width="9.625" style="72" customWidth="1"/>
    <col min="11019" max="11019" width="8.625" style="72" customWidth="1"/>
    <col min="11020" max="11261" width="9" style="72"/>
    <col min="11262" max="11262" width="4.375" style="72" customWidth="1"/>
    <col min="11263" max="11263" width="8.5" style="72" customWidth="1"/>
    <col min="11264" max="11264" width="8.625" style="72" customWidth="1"/>
    <col min="11265" max="11265" width="7.625" style="72" customWidth="1"/>
    <col min="11266" max="11266" width="8.625" style="72" customWidth="1"/>
    <col min="11267" max="11267" width="7.625" style="72" customWidth="1"/>
    <col min="11268" max="11268" width="9.625" style="72" customWidth="1"/>
    <col min="11269" max="11269" width="7.625" style="72" customWidth="1"/>
    <col min="11270" max="11270" width="10.625" style="72" customWidth="1"/>
    <col min="11271" max="11271" width="7.625" style="72" customWidth="1"/>
    <col min="11272" max="11272" width="10.625" style="72" customWidth="1"/>
    <col min="11273" max="11273" width="7.625" style="72" customWidth="1"/>
    <col min="11274" max="11274" width="9.625" style="72" customWidth="1"/>
    <col min="11275" max="11275" width="8.625" style="72" customWidth="1"/>
    <col min="11276" max="11517" width="9" style="72"/>
    <col min="11518" max="11518" width="4.375" style="72" customWidth="1"/>
    <col min="11519" max="11519" width="8.5" style="72" customWidth="1"/>
    <col min="11520" max="11520" width="8.625" style="72" customWidth="1"/>
    <col min="11521" max="11521" width="7.625" style="72" customWidth="1"/>
    <col min="11522" max="11522" width="8.625" style="72" customWidth="1"/>
    <col min="11523" max="11523" width="7.625" style="72" customWidth="1"/>
    <col min="11524" max="11524" width="9.625" style="72" customWidth="1"/>
    <col min="11525" max="11525" width="7.625" style="72" customWidth="1"/>
    <col min="11526" max="11526" width="10.625" style="72" customWidth="1"/>
    <col min="11527" max="11527" width="7.625" style="72" customWidth="1"/>
    <col min="11528" max="11528" width="10.625" style="72" customWidth="1"/>
    <col min="11529" max="11529" width="7.625" style="72" customWidth="1"/>
    <col min="11530" max="11530" width="9.625" style="72" customWidth="1"/>
    <col min="11531" max="11531" width="8.625" style="72" customWidth="1"/>
    <col min="11532" max="11773" width="9" style="72"/>
    <col min="11774" max="11774" width="4.375" style="72" customWidth="1"/>
    <col min="11775" max="11775" width="8.5" style="72" customWidth="1"/>
    <col min="11776" max="11776" width="8.625" style="72" customWidth="1"/>
    <col min="11777" max="11777" width="7.625" style="72" customWidth="1"/>
    <col min="11778" max="11778" width="8.625" style="72" customWidth="1"/>
    <col min="11779" max="11779" width="7.625" style="72" customWidth="1"/>
    <col min="11780" max="11780" width="9.625" style="72" customWidth="1"/>
    <col min="11781" max="11781" width="7.625" style="72" customWidth="1"/>
    <col min="11782" max="11782" width="10.625" style="72" customWidth="1"/>
    <col min="11783" max="11783" width="7.625" style="72" customWidth="1"/>
    <col min="11784" max="11784" width="10.625" style="72" customWidth="1"/>
    <col min="11785" max="11785" width="7.625" style="72" customWidth="1"/>
    <col min="11786" max="11786" width="9.625" style="72" customWidth="1"/>
    <col min="11787" max="11787" width="8.625" style="72" customWidth="1"/>
    <col min="11788" max="12029" width="9" style="72"/>
    <col min="12030" max="12030" width="4.375" style="72" customWidth="1"/>
    <col min="12031" max="12031" width="8.5" style="72" customWidth="1"/>
    <col min="12032" max="12032" width="8.625" style="72" customWidth="1"/>
    <col min="12033" max="12033" width="7.625" style="72" customWidth="1"/>
    <col min="12034" max="12034" width="8.625" style="72" customWidth="1"/>
    <col min="12035" max="12035" width="7.625" style="72" customWidth="1"/>
    <col min="12036" max="12036" width="9.625" style="72" customWidth="1"/>
    <col min="12037" max="12037" width="7.625" style="72" customWidth="1"/>
    <col min="12038" max="12038" width="10.625" style="72" customWidth="1"/>
    <col min="12039" max="12039" width="7.625" style="72" customWidth="1"/>
    <col min="12040" max="12040" width="10.625" style="72" customWidth="1"/>
    <col min="12041" max="12041" width="7.625" style="72" customWidth="1"/>
    <col min="12042" max="12042" width="9.625" style="72" customWidth="1"/>
    <col min="12043" max="12043" width="8.625" style="72" customWidth="1"/>
    <col min="12044" max="12285" width="9" style="72"/>
    <col min="12286" max="12286" width="4.375" style="72" customWidth="1"/>
    <col min="12287" max="12287" width="8.5" style="72" customWidth="1"/>
    <col min="12288" max="12288" width="8.625" style="72" customWidth="1"/>
    <col min="12289" max="12289" width="7.625" style="72" customWidth="1"/>
    <col min="12290" max="12290" width="8.625" style="72" customWidth="1"/>
    <col min="12291" max="12291" width="7.625" style="72" customWidth="1"/>
    <col min="12292" max="12292" width="9.625" style="72" customWidth="1"/>
    <col min="12293" max="12293" width="7.625" style="72" customWidth="1"/>
    <col min="12294" max="12294" width="10.625" style="72" customWidth="1"/>
    <col min="12295" max="12295" width="7.625" style="72" customWidth="1"/>
    <col min="12296" max="12296" width="10.625" style="72" customWidth="1"/>
    <col min="12297" max="12297" width="7.625" style="72" customWidth="1"/>
    <col min="12298" max="12298" width="9.625" style="72" customWidth="1"/>
    <col min="12299" max="12299" width="8.625" style="72" customWidth="1"/>
    <col min="12300" max="12541" width="9" style="72"/>
    <col min="12542" max="12542" width="4.375" style="72" customWidth="1"/>
    <col min="12543" max="12543" width="8.5" style="72" customWidth="1"/>
    <col min="12544" max="12544" width="8.625" style="72" customWidth="1"/>
    <col min="12545" max="12545" width="7.625" style="72" customWidth="1"/>
    <col min="12546" max="12546" width="8.625" style="72" customWidth="1"/>
    <col min="12547" max="12547" width="7.625" style="72" customWidth="1"/>
    <col min="12548" max="12548" width="9.625" style="72" customWidth="1"/>
    <col min="12549" max="12549" width="7.625" style="72" customWidth="1"/>
    <col min="12550" max="12550" width="10.625" style="72" customWidth="1"/>
    <col min="12551" max="12551" width="7.625" style="72" customWidth="1"/>
    <col min="12552" max="12552" width="10.625" style="72" customWidth="1"/>
    <col min="12553" max="12553" width="7.625" style="72" customWidth="1"/>
    <col min="12554" max="12554" width="9.625" style="72" customWidth="1"/>
    <col min="12555" max="12555" width="8.625" style="72" customWidth="1"/>
    <col min="12556" max="12797" width="9" style="72"/>
    <col min="12798" max="12798" width="4.375" style="72" customWidth="1"/>
    <col min="12799" max="12799" width="8.5" style="72" customWidth="1"/>
    <col min="12800" max="12800" width="8.625" style="72" customWidth="1"/>
    <col min="12801" max="12801" width="7.625" style="72" customWidth="1"/>
    <col min="12802" max="12802" width="8.625" style="72" customWidth="1"/>
    <col min="12803" max="12803" width="7.625" style="72" customWidth="1"/>
    <col min="12804" max="12804" width="9.625" style="72" customWidth="1"/>
    <col min="12805" max="12805" width="7.625" style="72" customWidth="1"/>
    <col min="12806" max="12806" width="10.625" style="72" customWidth="1"/>
    <col min="12807" max="12807" width="7.625" style="72" customWidth="1"/>
    <col min="12808" max="12808" width="10.625" style="72" customWidth="1"/>
    <col min="12809" max="12809" width="7.625" style="72" customWidth="1"/>
    <col min="12810" max="12810" width="9.625" style="72" customWidth="1"/>
    <col min="12811" max="12811" width="8.625" style="72" customWidth="1"/>
    <col min="12812" max="13053" width="9" style="72"/>
    <col min="13054" max="13054" width="4.375" style="72" customWidth="1"/>
    <col min="13055" max="13055" width="8.5" style="72" customWidth="1"/>
    <col min="13056" max="13056" width="8.625" style="72" customWidth="1"/>
    <col min="13057" max="13057" width="7.625" style="72" customWidth="1"/>
    <col min="13058" max="13058" width="8.625" style="72" customWidth="1"/>
    <col min="13059" max="13059" width="7.625" style="72" customWidth="1"/>
    <col min="13060" max="13060" width="9.625" style="72" customWidth="1"/>
    <col min="13061" max="13061" width="7.625" style="72" customWidth="1"/>
    <col min="13062" max="13062" width="10.625" style="72" customWidth="1"/>
    <col min="13063" max="13063" width="7.625" style="72" customWidth="1"/>
    <col min="13064" max="13064" width="10.625" style="72" customWidth="1"/>
    <col min="13065" max="13065" width="7.625" style="72" customWidth="1"/>
    <col min="13066" max="13066" width="9.625" style="72" customWidth="1"/>
    <col min="13067" max="13067" width="8.625" style="72" customWidth="1"/>
    <col min="13068" max="13309" width="9" style="72"/>
    <col min="13310" max="13310" width="4.375" style="72" customWidth="1"/>
    <col min="13311" max="13311" width="8.5" style="72" customWidth="1"/>
    <col min="13312" max="13312" width="8.625" style="72" customWidth="1"/>
    <col min="13313" max="13313" width="7.625" style="72" customWidth="1"/>
    <col min="13314" max="13314" width="8.625" style="72" customWidth="1"/>
    <col min="13315" max="13315" width="7.625" style="72" customWidth="1"/>
    <col min="13316" max="13316" width="9.625" style="72" customWidth="1"/>
    <col min="13317" max="13317" width="7.625" style="72" customWidth="1"/>
    <col min="13318" max="13318" width="10.625" style="72" customWidth="1"/>
    <col min="13319" max="13319" width="7.625" style="72" customWidth="1"/>
    <col min="13320" max="13320" width="10.625" style="72" customWidth="1"/>
    <col min="13321" max="13321" width="7.625" style="72" customWidth="1"/>
    <col min="13322" max="13322" width="9.625" style="72" customWidth="1"/>
    <col min="13323" max="13323" width="8.625" style="72" customWidth="1"/>
    <col min="13324" max="13565" width="9" style="72"/>
    <col min="13566" max="13566" width="4.375" style="72" customWidth="1"/>
    <col min="13567" max="13567" width="8.5" style="72" customWidth="1"/>
    <col min="13568" max="13568" width="8.625" style="72" customWidth="1"/>
    <col min="13569" max="13569" width="7.625" style="72" customWidth="1"/>
    <col min="13570" max="13570" width="8.625" style="72" customWidth="1"/>
    <col min="13571" max="13571" width="7.625" style="72" customWidth="1"/>
    <col min="13572" max="13572" width="9.625" style="72" customWidth="1"/>
    <col min="13573" max="13573" width="7.625" style="72" customWidth="1"/>
    <col min="13574" max="13574" width="10.625" style="72" customWidth="1"/>
    <col min="13575" max="13575" width="7.625" style="72" customWidth="1"/>
    <col min="13576" max="13576" width="10.625" style="72" customWidth="1"/>
    <col min="13577" max="13577" width="7.625" style="72" customWidth="1"/>
    <col min="13578" max="13578" width="9.625" style="72" customWidth="1"/>
    <col min="13579" max="13579" width="8.625" style="72" customWidth="1"/>
    <col min="13580" max="13821" width="9" style="72"/>
    <col min="13822" max="13822" width="4.375" style="72" customWidth="1"/>
    <col min="13823" max="13823" width="8.5" style="72" customWidth="1"/>
    <col min="13824" max="13824" width="8.625" style="72" customWidth="1"/>
    <col min="13825" max="13825" width="7.625" style="72" customWidth="1"/>
    <col min="13826" max="13826" width="8.625" style="72" customWidth="1"/>
    <col min="13827" max="13827" width="7.625" style="72" customWidth="1"/>
    <col min="13828" max="13828" width="9.625" style="72" customWidth="1"/>
    <col min="13829" max="13829" width="7.625" style="72" customWidth="1"/>
    <col min="13830" max="13830" width="10.625" style="72" customWidth="1"/>
    <col min="13831" max="13831" width="7.625" style="72" customWidth="1"/>
    <col min="13832" max="13832" width="10.625" style="72" customWidth="1"/>
    <col min="13833" max="13833" width="7.625" style="72" customWidth="1"/>
    <col min="13834" max="13834" width="9.625" style="72" customWidth="1"/>
    <col min="13835" max="13835" width="8.625" style="72" customWidth="1"/>
    <col min="13836" max="14077" width="9" style="72"/>
    <col min="14078" max="14078" width="4.375" style="72" customWidth="1"/>
    <col min="14079" max="14079" width="8.5" style="72" customWidth="1"/>
    <col min="14080" max="14080" width="8.625" style="72" customWidth="1"/>
    <col min="14081" max="14081" width="7.625" style="72" customWidth="1"/>
    <col min="14082" max="14082" width="8.625" style="72" customWidth="1"/>
    <col min="14083" max="14083" width="7.625" style="72" customWidth="1"/>
    <col min="14084" max="14084" width="9.625" style="72" customWidth="1"/>
    <col min="14085" max="14085" width="7.625" style="72" customWidth="1"/>
    <col min="14086" max="14086" width="10.625" style="72" customWidth="1"/>
    <col min="14087" max="14087" width="7.625" style="72" customWidth="1"/>
    <col min="14088" max="14088" width="10.625" style="72" customWidth="1"/>
    <col min="14089" max="14089" width="7.625" style="72" customWidth="1"/>
    <col min="14090" max="14090" width="9.625" style="72" customWidth="1"/>
    <col min="14091" max="14091" width="8.625" style="72" customWidth="1"/>
    <col min="14092" max="14333" width="9" style="72"/>
    <col min="14334" max="14334" width="4.375" style="72" customWidth="1"/>
    <col min="14335" max="14335" width="8.5" style="72" customWidth="1"/>
    <col min="14336" max="14336" width="8.625" style="72" customWidth="1"/>
    <col min="14337" max="14337" width="7.625" style="72" customWidth="1"/>
    <col min="14338" max="14338" width="8.625" style="72" customWidth="1"/>
    <col min="14339" max="14339" width="7.625" style="72" customWidth="1"/>
    <col min="14340" max="14340" width="9.625" style="72" customWidth="1"/>
    <col min="14341" max="14341" width="7.625" style="72" customWidth="1"/>
    <col min="14342" max="14342" width="10.625" style="72" customWidth="1"/>
    <col min="14343" max="14343" width="7.625" style="72" customWidth="1"/>
    <col min="14344" max="14344" width="10.625" style="72" customWidth="1"/>
    <col min="14345" max="14345" width="7.625" style="72" customWidth="1"/>
    <col min="14346" max="14346" width="9.625" style="72" customWidth="1"/>
    <col min="14347" max="14347" width="8.625" style="72" customWidth="1"/>
    <col min="14348" max="14589" width="9" style="72"/>
    <col min="14590" max="14590" width="4.375" style="72" customWidth="1"/>
    <col min="14591" max="14591" width="8.5" style="72" customWidth="1"/>
    <col min="14592" max="14592" width="8.625" style="72" customWidth="1"/>
    <col min="14593" max="14593" width="7.625" style="72" customWidth="1"/>
    <col min="14594" max="14594" width="8.625" style="72" customWidth="1"/>
    <col min="14595" max="14595" width="7.625" style="72" customWidth="1"/>
    <col min="14596" max="14596" width="9.625" style="72" customWidth="1"/>
    <col min="14597" max="14597" width="7.625" style="72" customWidth="1"/>
    <col min="14598" max="14598" width="10.625" style="72" customWidth="1"/>
    <col min="14599" max="14599" width="7.625" style="72" customWidth="1"/>
    <col min="14600" max="14600" width="10.625" style="72" customWidth="1"/>
    <col min="14601" max="14601" width="7.625" style="72" customWidth="1"/>
    <col min="14602" max="14602" width="9.625" style="72" customWidth="1"/>
    <col min="14603" max="14603" width="8.625" style="72" customWidth="1"/>
    <col min="14604" max="14845" width="9" style="72"/>
    <col min="14846" max="14846" width="4.375" style="72" customWidth="1"/>
    <col min="14847" max="14847" width="8.5" style="72" customWidth="1"/>
    <col min="14848" max="14848" width="8.625" style="72" customWidth="1"/>
    <col min="14849" max="14849" width="7.625" style="72" customWidth="1"/>
    <col min="14850" max="14850" width="8.625" style="72" customWidth="1"/>
    <col min="14851" max="14851" width="7.625" style="72" customWidth="1"/>
    <col min="14852" max="14852" width="9.625" style="72" customWidth="1"/>
    <col min="14853" max="14853" width="7.625" style="72" customWidth="1"/>
    <col min="14854" max="14854" width="10.625" style="72" customWidth="1"/>
    <col min="14855" max="14855" width="7.625" style="72" customWidth="1"/>
    <col min="14856" max="14856" width="10.625" style="72" customWidth="1"/>
    <col min="14857" max="14857" width="7.625" style="72" customWidth="1"/>
    <col min="14858" max="14858" width="9.625" style="72" customWidth="1"/>
    <col min="14859" max="14859" width="8.625" style="72" customWidth="1"/>
    <col min="14860" max="15101" width="9" style="72"/>
    <col min="15102" max="15102" width="4.375" style="72" customWidth="1"/>
    <col min="15103" max="15103" width="8.5" style="72" customWidth="1"/>
    <col min="15104" max="15104" width="8.625" style="72" customWidth="1"/>
    <col min="15105" max="15105" width="7.625" style="72" customWidth="1"/>
    <col min="15106" max="15106" width="8.625" style="72" customWidth="1"/>
    <col min="15107" max="15107" width="7.625" style="72" customWidth="1"/>
    <col min="15108" max="15108" width="9.625" style="72" customWidth="1"/>
    <col min="15109" max="15109" width="7.625" style="72" customWidth="1"/>
    <col min="15110" max="15110" width="10.625" style="72" customWidth="1"/>
    <col min="15111" max="15111" width="7.625" style="72" customWidth="1"/>
    <col min="15112" max="15112" width="10.625" style="72" customWidth="1"/>
    <col min="15113" max="15113" width="7.625" style="72" customWidth="1"/>
    <col min="15114" max="15114" width="9.625" style="72" customWidth="1"/>
    <col min="15115" max="15115" width="8.625" style="72" customWidth="1"/>
    <col min="15116" max="15357" width="9" style="72"/>
    <col min="15358" max="15358" width="4.375" style="72" customWidth="1"/>
    <col min="15359" max="15359" width="8.5" style="72" customWidth="1"/>
    <col min="15360" max="15360" width="8.625" style="72" customWidth="1"/>
    <col min="15361" max="15361" width="7.625" style="72" customWidth="1"/>
    <col min="15362" max="15362" width="8.625" style="72" customWidth="1"/>
    <col min="15363" max="15363" width="7.625" style="72" customWidth="1"/>
    <col min="15364" max="15364" width="9.625" style="72" customWidth="1"/>
    <col min="15365" max="15365" width="7.625" style="72" customWidth="1"/>
    <col min="15366" max="15366" width="10.625" style="72" customWidth="1"/>
    <col min="15367" max="15367" width="7.625" style="72" customWidth="1"/>
    <col min="15368" max="15368" width="10.625" style="72" customWidth="1"/>
    <col min="15369" max="15369" width="7.625" style="72" customWidth="1"/>
    <col min="15370" max="15370" width="9.625" style="72" customWidth="1"/>
    <col min="15371" max="15371" width="8.625" style="72" customWidth="1"/>
    <col min="15372" max="15613" width="9" style="72"/>
    <col min="15614" max="15614" width="4.375" style="72" customWidth="1"/>
    <col min="15615" max="15615" width="8.5" style="72" customWidth="1"/>
    <col min="15616" max="15616" width="8.625" style="72" customWidth="1"/>
    <col min="15617" max="15617" width="7.625" style="72" customWidth="1"/>
    <col min="15618" max="15618" width="8.625" style="72" customWidth="1"/>
    <col min="15619" max="15619" width="7.625" style="72" customWidth="1"/>
    <col min="15620" max="15620" width="9.625" style="72" customWidth="1"/>
    <col min="15621" max="15621" width="7.625" style="72" customWidth="1"/>
    <col min="15622" max="15622" width="10.625" style="72" customWidth="1"/>
    <col min="15623" max="15623" width="7.625" style="72" customWidth="1"/>
    <col min="15624" max="15624" width="10.625" style="72" customWidth="1"/>
    <col min="15625" max="15625" width="7.625" style="72" customWidth="1"/>
    <col min="15626" max="15626" width="9.625" style="72" customWidth="1"/>
    <col min="15627" max="15627" width="8.625" style="72" customWidth="1"/>
    <col min="15628" max="15869" width="9" style="72"/>
    <col min="15870" max="15870" width="4.375" style="72" customWidth="1"/>
    <col min="15871" max="15871" width="8.5" style="72" customWidth="1"/>
    <col min="15872" max="15872" width="8.625" style="72" customWidth="1"/>
    <col min="15873" max="15873" width="7.625" style="72" customWidth="1"/>
    <col min="15874" max="15874" width="8.625" style="72" customWidth="1"/>
    <col min="15875" max="15875" width="7.625" style="72" customWidth="1"/>
    <col min="15876" max="15876" width="9.625" style="72" customWidth="1"/>
    <col min="15877" max="15877" width="7.625" style="72" customWidth="1"/>
    <col min="15878" max="15878" width="10.625" style="72" customWidth="1"/>
    <col min="15879" max="15879" width="7.625" style="72" customWidth="1"/>
    <col min="15880" max="15880" width="10.625" style="72" customWidth="1"/>
    <col min="15881" max="15881" width="7.625" style="72" customWidth="1"/>
    <col min="15882" max="15882" width="9.625" style="72" customWidth="1"/>
    <col min="15883" max="15883" width="8.625" style="72" customWidth="1"/>
    <col min="15884" max="16125" width="9" style="72"/>
    <col min="16126" max="16126" width="4.375" style="72" customWidth="1"/>
    <col min="16127" max="16127" width="8.5" style="72" customWidth="1"/>
    <col min="16128" max="16128" width="8.625" style="72" customWidth="1"/>
    <col min="16129" max="16129" width="7.625" style="72" customWidth="1"/>
    <col min="16130" max="16130" width="8.625" style="72" customWidth="1"/>
    <col min="16131" max="16131" width="7.625" style="72" customWidth="1"/>
    <col min="16132" max="16132" width="9.625" style="72" customWidth="1"/>
    <col min="16133" max="16133" width="7.625" style="72" customWidth="1"/>
    <col min="16134" max="16134" width="10.625" style="72" customWidth="1"/>
    <col min="16135" max="16135" width="7.625" style="72" customWidth="1"/>
    <col min="16136" max="16136" width="10.625" style="72" customWidth="1"/>
    <col min="16137" max="16137" width="7.625" style="72" customWidth="1"/>
    <col min="16138" max="16138" width="9.625" style="72" customWidth="1"/>
    <col min="16139" max="16139" width="8.625" style="72" customWidth="1"/>
    <col min="16140" max="16384" width="9" style="72"/>
  </cols>
  <sheetData>
    <row r="1" spans="1:18" ht="22.5" customHeight="1">
      <c r="A1" s="73" t="s">
        <v>179</v>
      </c>
      <c r="B1" s="73"/>
      <c r="C1" s="73"/>
      <c r="D1" s="78"/>
      <c r="H1" s="73"/>
      <c r="I1" s="79"/>
    </row>
    <row r="2" spans="1:18" ht="11.25" customHeight="1"/>
    <row r="3" spans="1:18" s="105" customFormat="1" ht="24.95" customHeight="1">
      <c r="A3" s="266" t="s">
        <v>129</v>
      </c>
      <c r="B3" s="267"/>
      <c r="C3" s="233" t="s">
        <v>182</v>
      </c>
      <c r="D3" s="234"/>
      <c r="E3" s="234"/>
      <c r="F3" s="248"/>
      <c r="G3" s="134"/>
      <c r="H3" s="233" t="s">
        <v>195</v>
      </c>
      <c r="I3" s="261"/>
      <c r="J3" s="261"/>
      <c r="K3" s="262"/>
    </row>
    <row r="4" spans="1:18" s="105" customFormat="1" ht="24.95" customHeight="1">
      <c r="A4" s="268"/>
      <c r="B4" s="269"/>
      <c r="C4" s="237"/>
      <c r="D4" s="238"/>
      <c r="E4" s="238"/>
      <c r="F4" s="249"/>
      <c r="G4" s="134"/>
      <c r="H4" s="263"/>
      <c r="I4" s="264"/>
      <c r="J4" s="264"/>
      <c r="K4" s="265"/>
    </row>
    <row r="5" spans="1:18" s="105" customFormat="1" ht="24.95" customHeight="1">
      <c r="A5" s="270"/>
      <c r="B5" s="271"/>
      <c r="C5" s="26" t="s">
        <v>16</v>
      </c>
      <c r="D5" s="82" t="s">
        <v>74</v>
      </c>
      <c r="E5" s="26" t="s">
        <v>17</v>
      </c>
      <c r="F5" s="82" t="s">
        <v>74</v>
      </c>
      <c r="G5" s="138"/>
      <c r="H5" s="26" t="s">
        <v>16</v>
      </c>
      <c r="I5" s="112" t="s">
        <v>74</v>
      </c>
      <c r="J5" s="26" t="s">
        <v>17</v>
      </c>
      <c r="K5" s="112" t="s">
        <v>74</v>
      </c>
    </row>
    <row r="6" spans="1:18" ht="17.25" customHeight="1">
      <c r="A6" s="83" t="s">
        <v>117</v>
      </c>
      <c r="B6" s="84"/>
      <c r="C6" s="137">
        <f>SUM(C7,C17:C56)</f>
        <v>203113</v>
      </c>
      <c r="D6" s="181">
        <v>100</v>
      </c>
      <c r="E6" s="137">
        <f>SUM(E7,E17:E56)</f>
        <v>2221469</v>
      </c>
      <c r="F6" s="182">
        <v>100</v>
      </c>
      <c r="G6" s="136"/>
      <c r="H6" s="174">
        <v>214169</v>
      </c>
      <c r="I6" s="182">
        <v>100</v>
      </c>
      <c r="J6" s="174">
        <v>2203102</v>
      </c>
      <c r="K6" s="182">
        <v>100</v>
      </c>
      <c r="N6" s="85"/>
      <c r="P6" s="85"/>
      <c r="Q6" s="86"/>
      <c r="R6" s="86"/>
    </row>
    <row r="7" spans="1:18" ht="17.25" customHeight="1">
      <c r="A7" s="87" t="s">
        <v>130</v>
      </c>
      <c r="B7" s="88"/>
      <c r="C7" s="125">
        <f>SUM(C8:C16)</f>
        <v>62228</v>
      </c>
      <c r="D7" s="183">
        <f t="shared" ref="D7:D56" si="0">ROUND(C7/$C$6*100,1)</f>
        <v>30.6</v>
      </c>
      <c r="E7" s="18">
        <f>SUM(E8:E16)</f>
        <v>725828</v>
      </c>
      <c r="F7" s="184">
        <f>ROUND(E7/$E$6*100,1)</f>
        <v>32.700000000000003</v>
      </c>
      <c r="G7" s="139"/>
      <c r="H7" s="176">
        <v>66882</v>
      </c>
      <c r="I7" s="190">
        <v>31.2</v>
      </c>
      <c r="J7" s="176">
        <v>727130</v>
      </c>
      <c r="K7" s="184">
        <v>33</v>
      </c>
      <c r="N7" s="85"/>
      <c r="P7" s="85"/>
      <c r="Q7" s="86"/>
      <c r="R7" s="86"/>
    </row>
    <row r="8" spans="1:18" ht="17.25" customHeight="1">
      <c r="A8" s="89"/>
      <c r="B8" s="90" t="s">
        <v>131</v>
      </c>
      <c r="C8" s="125">
        <v>7080</v>
      </c>
      <c r="D8" s="179">
        <f t="shared" si="0"/>
        <v>3.5</v>
      </c>
      <c r="E8" s="18">
        <v>87315</v>
      </c>
      <c r="F8" s="180">
        <f t="shared" ref="F8:F56" si="1">ROUND(E8/$E$6*100,1)</f>
        <v>3.9</v>
      </c>
      <c r="G8" s="135"/>
      <c r="H8" s="176">
        <v>7291</v>
      </c>
      <c r="I8" s="179">
        <v>3.4</v>
      </c>
      <c r="J8" s="176">
        <v>84420</v>
      </c>
      <c r="K8" s="180">
        <v>3.8</v>
      </c>
      <c r="N8" s="85"/>
      <c r="P8" s="85"/>
      <c r="Q8" s="86"/>
      <c r="R8" s="86"/>
    </row>
    <row r="9" spans="1:18" ht="17.25" customHeight="1">
      <c r="A9" s="91"/>
      <c r="B9" s="90" t="s">
        <v>132</v>
      </c>
      <c r="C9" s="125">
        <v>4937</v>
      </c>
      <c r="D9" s="179">
        <f t="shared" si="0"/>
        <v>2.4</v>
      </c>
      <c r="E9" s="18">
        <v>46205</v>
      </c>
      <c r="F9" s="180">
        <f t="shared" si="1"/>
        <v>2.1</v>
      </c>
      <c r="G9" s="135"/>
      <c r="H9" s="176">
        <v>5357</v>
      </c>
      <c r="I9" s="179">
        <v>2.5</v>
      </c>
      <c r="J9" s="176">
        <v>47158</v>
      </c>
      <c r="K9" s="180">
        <v>2.1</v>
      </c>
      <c r="N9" s="85"/>
      <c r="P9" s="85"/>
      <c r="Q9" s="86"/>
      <c r="R9" s="86"/>
    </row>
    <row r="10" spans="1:18" ht="17.25" customHeight="1">
      <c r="A10" s="91"/>
      <c r="B10" s="90" t="s">
        <v>133</v>
      </c>
      <c r="C10" s="125">
        <v>6051</v>
      </c>
      <c r="D10" s="179">
        <f t="shared" si="0"/>
        <v>3</v>
      </c>
      <c r="E10" s="18">
        <v>66957</v>
      </c>
      <c r="F10" s="180">
        <f t="shared" si="1"/>
        <v>3</v>
      </c>
      <c r="G10" s="135"/>
      <c r="H10" s="176">
        <v>6833</v>
      </c>
      <c r="I10" s="179">
        <v>3.2</v>
      </c>
      <c r="J10" s="176">
        <v>72311</v>
      </c>
      <c r="K10" s="180">
        <v>3.3</v>
      </c>
      <c r="N10" s="85"/>
      <c r="P10" s="85"/>
      <c r="Q10" s="86"/>
      <c r="R10" s="86"/>
    </row>
    <row r="11" spans="1:18" ht="17.25" customHeight="1">
      <c r="A11" s="91"/>
      <c r="B11" s="90" t="s">
        <v>134</v>
      </c>
      <c r="C11" s="125">
        <v>4929</v>
      </c>
      <c r="D11" s="179">
        <f t="shared" si="0"/>
        <v>2.4</v>
      </c>
      <c r="E11" s="18">
        <v>37547</v>
      </c>
      <c r="F11" s="180">
        <f t="shared" si="1"/>
        <v>1.7</v>
      </c>
      <c r="G11" s="135"/>
      <c r="H11" s="176">
        <v>5544</v>
      </c>
      <c r="I11" s="179">
        <v>2.6</v>
      </c>
      <c r="J11" s="176">
        <v>39623</v>
      </c>
      <c r="K11" s="180">
        <v>1.8</v>
      </c>
      <c r="N11" s="85"/>
      <c r="P11" s="85"/>
      <c r="Q11" s="86"/>
      <c r="R11" s="86"/>
    </row>
    <row r="12" spans="1:18" ht="17.25" customHeight="1">
      <c r="A12" s="91"/>
      <c r="B12" s="90" t="s">
        <v>135</v>
      </c>
      <c r="C12" s="125">
        <v>3952</v>
      </c>
      <c r="D12" s="179">
        <f t="shared" si="0"/>
        <v>1.9</v>
      </c>
      <c r="E12" s="18">
        <v>40207</v>
      </c>
      <c r="F12" s="180">
        <f t="shared" si="1"/>
        <v>1.8</v>
      </c>
      <c r="G12" s="135"/>
      <c r="H12" s="176">
        <v>4129</v>
      </c>
      <c r="I12" s="179">
        <v>1.9</v>
      </c>
      <c r="J12" s="176">
        <v>40712</v>
      </c>
      <c r="K12" s="180">
        <v>1.8</v>
      </c>
      <c r="N12" s="85"/>
      <c r="P12" s="85"/>
      <c r="Q12" s="86"/>
      <c r="R12" s="86"/>
    </row>
    <row r="13" spans="1:18" ht="17.25" customHeight="1">
      <c r="A13" s="91"/>
      <c r="B13" s="90" t="s">
        <v>136</v>
      </c>
      <c r="C13" s="125">
        <v>4544</v>
      </c>
      <c r="D13" s="179">
        <f t="shared" si="0"/>
        <v>2.2000000000000002</v>
      </c>
      <c r="E13" s="18">
        <v>41419</v>
      </c>
      <c r="F13" s="180">
        <f t="shared" si="1"/>
        <v>1.9</v>
      </c>
      <c r="G13" s="135"/>
      <c r="H13" s="191">
        <v>5026</v>
      </c>
      <c r="I13" s="179">
        <v>2.2999999999999998</v>
      </c>
      <c r="J13" s="176">
        <v>41076</v>
      </c>
      <c r="K13" s="180">
        <v>1.9</v>
      </c>
      <c r="N13" s="85"/>
      <c r="P13" s="85"/>
      <c r="Q13" s="86"/>
      <c r="R13" s="86"/>
    </row>
    <row r="14" spans="1:18" ht="17.25" customHeight="1">
      <c r="A14" s="91"/>
      <c r="B14" s="90" t="s">
        <v>137</v>
      </c>
      <c r="C14" s="125">
        <v>5107</v>
      </c>
      <c r="D14" s="179">
        <f t="shared" si="0"/>
        <v>2.5</v>
      </c>
      <c r="E14" s="18">
        <v>56377</v>
      </c>
      <c r="F14" s="180">
        <f t="shared" si="1"/>
        <v>2.5</v>
      </c>
      <c r="G14" s="135"/>
      <c r="H14" s="193">
        <v>5105</v>
      </c>
      <c r="I14" s="179">
        <v>2.4</v>
      </c>
      <c r="J14" s="176">
        <v>54284</v>
      </c>
      <c r="K14" s="180">
        <v>2.5</v>
      </c>
      <c r="N14" s="85"/>
      <c r="P14" s="85"/>
      <c r="Q14" s="86"/>
      <c r="R14" s="86"/>
    </row>
    <row r="15" spans="1:18" ht="17.25" customHeight="1">
      <c r="A15" s="91"/>
      <c r="B15" s="90" t="s">
        <v>138</v>
      </c>
      <c r="C15" s="125">
        <v>19235</v>
      </c>
      <c r="D15" s="179">
        <f t="shared" si="0"/>
        <v>9.5</v>
      </c>
      <c r="E15" s="18">
        <v>253929</v>
      </c>
      <c r="F15" s="180">
        <f t="shared" si="1"/>
        <v>11.4</v>
      </c>
      <c r="G15" s="135"/>
      <c r="H15" s="193">
        <v>21258</v>
      </c>
      <c r="I15" s="179">
        <v>9.9</v>
      </c>
      <c r="J15" s="176">
        <v>256828</v>
      </c>
      <c r="K15" s="180">
        <v>11.7</v>
      </c>
      <c r="N15" s="85"/>
      <c r="P15" s="85"/>
      <c r="Q15" s="86"/>
      <c r="R15" s="86"/>
    </row>
    <row r="16" spans="1:18" ht="17.25" customHeight="1">
      <c r="A16" s="92"/>
      <c r="B16" s="90" t="s">
        <v>139</v>
      </c>
      <c r="C16" s="125">
        <v>6393</v>
      </c>
      <c r="D16" s="179">
        <f t="shared" si="0"/>
        <v>3.1</v>
      </c>
      <c r="E16" s="18">
        <v>95872</v>
      </c>
      <c r="F16" s="180">
        <f t="shared" si="1"/>
        <v>4.3</v>
      </c>
      <c r="G16" s="135"/>
      <c r="H16" s="193">
        <v>6339</v>
      </c>
      <c r="I16" s="179">
        <v>3</v>
      </c>
      <c r="J16" s="176">
        <v>90718</v>
      </c>
      <c r="K16" s="180">
        <v>4.0999999999999996</v>
      </c>
      <c r="N16" s="93"/>
      <c r="P16" s="85"/>
      <c r="Q16" s="86"/>
      <c r="R16" s="86"/>
    </row>
    <row r="17" spans="1:18" ht="17.25" customHeight="1">
      <c r="A17" s="94" t="s">
        <v>140</v>
      </c>
      <c r="B17" s="94"/>
      <c r="C17" s="125">
        <v>22217</v>
      </c>
      <c r="D17" s="179">
        <f t="shared" si="0"/>
        <v>10.9</v>
      </c>
      <c r="E17" s="18">
        <v>256076</v>
      </c>
      <c r="F17" s="180">
        <f t="shared" si="1"/>
        <v>11.5</v>
      </c>
      <c r="G17" s="135"/>
      <c r="H17" s="193">
        <v>23660</v>
      </c>
      <c r="I17" s="179">
        <v>11</v>
      </c>
      <c r="J17" s="176">
        <v>244970</v>
      </c>
      <c r="K17" s="180">
        <v>11.1</v>
      </c>
      <c r="P17" s="85"/>
      <c r="Q17" s="86"/>
      <c r="R17" s="86"/>
    </row>
    <row r="18" spans="1:18" ht="17.25" customHeight="1">
      <c r="A18" s="94" t="s">
        <v>141</v>
      </c>
      <c r="B18" s="94"/>
      <c r="C18" s="125">
        <v>16695</v>
      </c>
      <c r="D18" s="179">
        <f t="shared" si="0"/>
        <v>8.1999999999999993</v>
      </c>
      <c r="E18" s="18">
        <v>194617</v>
      </c>
      <c r="F18" s="180">
        <f t="shared" si="1"/>
        <v>8.8000000000000007</v>
      </c>
      <c r="G18" s="135"/>
      <c r="H18" s="193">
        <v>17333</v>
      </c>
      <c r="I18" s="179">
        <v>8.1</v>
      </c>
      <c r="J18" s="176">
        <v>191556</v>
      </c>
      <c r="K18" s="180">
        <v>8.6999999999999993</v>
      </c>
      <c r="N18" s="93"/>
      <c r="P18" s="85"/>
      <c r="Q18" s="86"/>
      <c r="R18" s="86"/>
    </row>
    <row r="19" spans="1:18" ht="17.25" customHeight="1">
      <c r="A19" s="94" t="s">
        <v>142</v>
      </c>
      <c r="B19" s="94"/>
      <c r="C19" s="125">
        <v>8508</v>
      </c>
      <c r="D19" s="179">
        <f t="shared" si="0"/>
        <v>4.2</v>
      </c>
      <c r="E19" s="18">
        <v>99773</v>
      </c>
      <c r="F19" s="180">
        <f t="shared" si="1"/>
        <v>4.5</v>
      </c>
      <c r="G19" s="135"/>
      <c r="H19" s="193">
        <v>8937</v>
      </c>
      <c r="I19" s="179">
        <v>4.2</v>
      </c>
      <c r="J19" s="176">
        <v>100301</v>
      </c>
      <c r="K19" s="180">
        <v>4.5999999999999996</v>
      </c>
      <c r="N19" s="93"/>
      <c r="P19" s="85"/>
      <c r="Q19" s="86"/>
      <c r="R19" s="86"/>
    </row>
    <row r="20" spans="1:18" ht="17.25" customHeight="1">
      <c r="A20" s="94" t="s">
        <v>143</v>
      </c>
      <c r="B20" s="94"/>
      <c r="C20" s="125">
        <v>13802</v>
      </c>
      <c r="D20" s="179">
        <f t="shared" si="0"/>
        <v>6.8</v>
      </c>
      <c r="E20" s="18">
        <v>153089</v>
      </c>
      <c r="F20" s="180">
        <f t="shared" si="1"/>
        <v>6.9</v>
      </c>
      <c r="G20" s="135"/>
      <c r="H20" s="193">
        <v>13895</v>
      </c>
      <c r="I20" s="179">
        <v>6.5</v>
      </c>
      <c r="J20" s="176">
        <v>150119</v>
      </c>
      <c r="K20" s="180">
        <v>6.8</v>
      </c>
      <c r="N20" s="93"/>
      <c r="P20" s="85"/>
      <c r="Q20" s="86"/>
      <c r="R20" s="86"/>
    </row>
    <row r="21" spans="1:18" ht="17.25" customHeight="1">
      <c r="A21" s="94" t="s">
        <v>144</v>
      </c>
      <c r="B21" s="94"/>
      <c r="C21" s="125">
        <v>2234</v>
      </c>
      <c r="D21" s="179">
        <f t="shared" si="0"/>
        <v>1.1000000000000001</v>
      </c>
      <c r="E21" s="18">
        <v>16963</v>
      </c>
      <c r="F21" s="180">
        <f t="shared" si="1"/>
        <v>0.8</v>
      </c>
      <c r="G21" s="135"/>
      <c r="H21" s="193">
        <v>2371</v>
      </c>
      <c r="I21" s="179">
        <v>1.1000000000000001</v>
      </c>
      <c r="J21" s="176">
        <v>17229</v>
      </c>
      <c r="K21" s="180">
        <v>0.8</v>
      </c>
      <c r="N21" s="93"/>
      <c r="P21" s="85"/>
      <c r="Q21" s="86"/>
      <c r="R21" s="86"/>
    </row>
    <row r="22" spans="1:18" ht="17.25" customHeight="1">
      <c r="A22" s="94" t="s">
        <v>145</v>
      </c>
      <c r="B22" s="94"/>
      <c r="C22" s="125">
        <v>3078</v>
      </c>
      <c r="D22" s="179">
        <f t="shared" si="0"/>
        <v>1.5</v>
      </c>
      <c r="E22" s="18">
        <v>23586</v>
      </c>
      <c r="F22" s="180">
        <f t="shared" si="1"/>
        <v>1.1000000000000001</v>
      </c>
      <c r="G22" s="135"/>
      <c r="H22" s="193">
        <v>2874</v>
      </c>
      <c r="I22" s="179">
        <v>1.3</v>
      </c>
      <c r="J22" s="176">
        <v>22294</v>
      </c>
      <c r="K22" s="180">
        <v>1</v>
      </c>
      <c r="N22" s="93"/>
      <c r="P22" s="85"/>
      <c r="Q22" s="86"/>
      <c r="R22" s="86"/>
    </row>
    <row r="23" spans="1:18" ht="17.25" customHeight="1">
      <c r="A23" s="94" t="s">
        <v>146</v>
      </c>
      <c r="B23" s="94"/>
      <c r="C23" s="125">
        <v>5648</v>
      </c>
      <c r="D23" s="179">
        <f t="shared" si="0"/>
        <v>2.8</v>
      </c>
      <c r="E23" s="18">
        <v>68928</v>
      </c>
      <c r="F23" s="180">
        <f t="shared" si="1"/>
        <v>3.1</v>
      </c>
      <c r="G23" s="135"/>
      <c r="H23" s="193">
        <v>5607</v>
      </c>
      <c r="I23" s="179">
        <v>2.6</v>
      </c>
      <c r="J23" s="176">
        <v>64068</v>
      </c>
      <c r="K23" s="180">
        <v>2.9</v>
      </c>
      <c r="N23" s="93"/>
      <c r="P23" s="85"/>
      <c r="Q23" s="86"/>
      <c r="R23" s="86"/>
    </row>
    <row r="24" spans="1:18" ht="17.25" customHeight="1">
      <c r="A24" s="94" t="s">
        <v>147</v>
      </c>
      <c r="B24" s="94"/>
      <c r="C24" s="125">
        <v>1161</v>
      </c>
      <c r="D24" s="179">
        <f t="shared" si="0"/>
        <v>0.6</v>
      </c>
      <c r="E24" s="18">
        <v>11061</v>
      </c>
      <c r="F24" s="180">
        <f t="shared" si="1"/>
        <v>0.5</v>
      </c>
      <c r="G24" s="135"/>
      <c r="H24" s="193">
        <v>1293</v>
      </c>
      <c r="I24" s="179">
        <v>0.6</v>
      </c>
      <c r="J24" s="176">
        <v>11959</v>
      </c>
      <c r="K24" s="180">
        <v>0.5</v>
      </c>
      <c r="N24" s="93"/>
      <c r="P24" s="85"/>
      <c r="Q24" s="86"/>
      <c r="R24" s="86"/>
    </row>
    <row r="25" spans="1:18" ht="17.25" customHeight="1">
      <c r="A25" s="94" t="s">
        <v>148</v>
      </c>
      <c r="B25" s="94"/>
      <c r="C25" s="125">
        <v>4720</v>
      </c>
      <c r="D25" s="179">
        <f t="shared" si="0"/>
        <v>2.2999999999999998</v>
      </c>
      <c r="E25" s="18">
        <v>35649</v>
      </c>
      <c r="F25" s="180">
        <f t="shared" si="1"/>
        <v>1.6</v>
      </c>
      <c r="G25" s="135"/>
      <c r="H25" s="193">
        <v>5145</v>
      </c>
      <c r="I25" s="179">
        <v>2.4</v>
      </c>
      <c r="J25" s="176">
        <v>35719</v>
      </c>
      <c r="K25" s="180">
        <v>1.6</v>
      </c>
      <c r="N25" s="93"/>
      <c r="P25" s="85"/>
      <c r="Q25" s="86"/>
      <c r="R25" s="86"/>
    </row>
    <row r="26" spans="1:18" ht="17.25" customHeight="1">
      <c r="A26" s="94" t="s">
        <v>149</v>
      </c>
      <c r="B26" s="94"/>
      <c r="C26" s="125">
        <v>8028</v>
      </c>
      <c r="D26" s="179">
        <f t="shared" si="0"/>
        <v>4</v>
      </c>
      <c r="E26" s="18">
        <v>88858</v>
      </c>
      <c r="F26" s="180">
        <f t="shared" si="1"/>
        <v>4</v>
      </c>
      <c r="G26" s="135"/>
      <c r="H26" s="193">
        <v>8291</v>
      </c>
      <c r="I26" s="179">
        <v>3.9</v>
      </c>
      <c r="J26" s="176">
        <v>86370</v>
      </c>
      <c r="K26" s="180">
        <v>3.9</v>
      </c>
      <c r="N26" s="93"/>
      <c r="P26" s="85"/>
      <c r="Q26" s="86"/>
      <c r="R26" s="86"/>
    </row>
    <row r="27" spans="1:18" ht="17.25" customHeight="1">
      <c r="A27" s="94" t="s">
        <v>150</v>
      </c>
      <c r="B27" s="94"/>
      <c r="C27" s="125">
        <v>1737</v>
      </c>
      <c r="D27" s="179">
        <f t="shared" si="0"/>
        <v>0.9</v>
      </c>
      <c r="E27" s="18">
        <v>17459</v>
      </c>
      <c r="F27" s="180">
        <f t="shared" si="1"/>
        <v>0.8</v>
      </c>
      <c r="G27" s="135"/>
      <c r="H27" s="193">
        <v>1824</v>
      </c>
      <c r="I27" s="179">
        <v>0.9</v>
      </c>
      <c r="J27" s="176">
        <v>18566</v>
      </c>
      <c r="K27" s="180">
        <v>0.8</v>
      </c>
      <c r="N27" s="93"/>
      <c r="P27" s="85"/>
      <c r="Q27" s="86"/>
      <c r="R27" s="86"/>
    </row>
    <row r="28" spans="1:18" ht="17.25" customHeight="1">
      <c r="A28" s="94" t="s">
        <v>151</v>
      </c>
      <c r="B28" s="94"/>
      <c r="C28" s="125">
        <v>2073</v>
      </c>
      <c r="D28" s="179">
        <f t="shared" si="0"/>
        <v>1</v>
      </c>
      <c r="E28" s="18">
        <v>15430</v>
      </c>
      <c r="F28" s="180">
        <f t="shared" si="1"/>
        <v>0.7</v>
      </c>
      <c r="G28" s="135"/>
      <c r="H28" s="193">
        <v>2245</v>
      </c>
      <c r="I28" s="179">
        <v>1</v>
      </c>
      <c r="J28" s="176">
        <v>15638</v>
      </c>
      <c r="K28" s="180">
        <v>0.7</v>
      </c>
      <c r="N28" s="93"/>
      <c r="P28" s="85"/>
      <c r="Q28" s="86"/>
      <c r="R28" s="86"/>
    </row>
    <row r="29" spans="1:18" ht="17.25" customHeight="1">
      <c r="A29" s="94" t="s">
        <v>152</v>
      </c>
      <c r="B29" s="94"/>
      <c r="C29" s="125">
        <v>5408</v>
      </c>
      <c r="D29" s="179">
        <f t="shared" si="0"/>
        <v>2.7</v>
      </c>
      <c r="E29" s="18">
        <v>54613</v>
      </c>
      <c r="F29" s="180">
        <f t="shared" si="1"/>
        <v>2.5</v>
      </c>
      <c r="G29" s="135"/>
      <c r="H29" s="193">
        <v>5423</v>
      </c>
      <c r="I29" s="179">
        <v>2.5</v>
      </c>
      <c r="J29" s="176">
        <v>54498</v>
      </c>
      <c r="K29" s="180">
        <v>2.5</v>
      </c>
      <c r="N29" s="93"/>
      <c r="P29" s="85"/>
      <c r="Q29" s="86"/>
      <c r="R29" s="86"/>
    </row>
    <row r="30" spans="1:18" ht="17.25" customHeight="1">
      <c r="A30" s="94" t="s">
        <v>153</v>
      </c>
      <c r="B30" s="94"/>
      <c r="C30" s="125">
        <v>3094</v>
      </c>
      <c r="D30" s="179">
        <f t="shared" si="0"/>
        <v>1.5</v>
      </c>
      <c r="E30" s="18">
        <v>35072</v>
      </c>
      <c r="F30" s="180">
        <f t="shared" si="1"/>
        <v>1.6</v>
      </c>
      <c r="G30" s="135"/>
      <c r="H30" s="193">
        <v>3254</v>
      </c>
      <c r="I30" s="179">
        <v>1.5</v>
      </c>
      <c r="J30" s="176">
        <v>34347</v>
      </c>
      <c r="K30" s="180">
        <v>1.6</v>
      </c>
      <c r="N30" s="93"/>
      <c r="P30" s="85"/>
      <c r="Q30" s="86"/>
      <c r="R30" s="86"/>
    </row>
    <row r="31" spans="1:18" ht="17.25" customHeight="1">
      <c r="A31" s="94" t="s">
        <v>154</v>
      </c>
      <c r="B31" s="94"/>
      <c r="C31" s="125">
        <v>2979</v>
      </c>
      <c r="D31" s="179">
        <f t="shared" si="0"/>
        <v>1.5</v>
      </c>
      <c r="E31" s="18">
        <v>41174</v>
      </c>
      <c r="F31" s="180">
        <f t="shared" si="1"/>
        <v>1.9</v>
      </c>
      <c r="G31" s="135"/>
      <c r="H31" s="193">
        <v>3182</v>
      </c>
      <c r="I31" s="179">
        <v>1.5</v>
      </c>
      <c r="J31" s="176">
        <v>46197</v>
      </c>
      <c r="K31" s="180">
        <v>2.1</v>
      </c>
      <c r="N31" s="93"/>
      <c r="P31" s="85"/>
      <c r="Q31" s="86"/>
      <c r="R31" s="86"/>
    </row>
    <row r="32" spans="1:18" ht="17.25" customHeight="1">
      <c r="A32" s="94" t="s">
        <v>155</v>
      </c>
      <c r="B32" s="94"/>
      <c r="C32" s="125">
        <v>3761</v>
      </c>
      <c r="D32" s="179">
        <f t="shared" si="0"/>
        <v>1.9</v>
      </c>
      <c r="E32" s="18">
        <v>37548</v>
      </c>
      <c r="F32" s="180">
        <f t="shared" si="1"/>
        <v>1.7</v>
      </c>
      <c r="G32" s="135"/>
      <c r="H32" s="193">
        <v>4014</v>
      </c>
      <c r="I32" s="179">
        <v>1.9</v>
      </c>
      <c r="J32" s="176">
        <v>37261</v>
      </c>
      <c r="K32" s="180">
        <v>1.7</v>
      </c>
      <c r="N32" s="93"/>
      <c r="P32" s="85"/>
      <c r="Q32" s="86"/>
      <c r="R32" s="86"/>
    </row>
    <row r="33" spans="1:18" ht="17.25" customHeight="1">
      <c r="A33" s="94" t="s">
        <v>156</v>
      </c>
      <c r="B33" s="94"/>
      <c r="C33" s="125">
        <v>1980</v>
      </c>
      <c r="D33" s="179">
        <f t="shared" si="0"/>
        <v>1</v>
      </c>
      <c r="E33" s="18">
        <v>24270</v>
      </c>
      <c r="F33" s="180">
        <f t="shared" si="1"/>
        <v>1.1000000000000001</v>
      </c>
      <c r="G33" s="135"/>
      <c r="H33" s="193">
        <v>2012</v>
      </c>
      <c r="I33" s="179">
        <v>0.9</v>
      </c>
      <c r="J33" s="176">
        <v>22932</v>
      </c>
      <c r="K33" s="180">
        <v>1</v>
      </c>
      <c r="N33" s="93"/>
      <c r="P33" s="85"/>
      <c r="Q33" s="86"/>
      <c r="R33" s="86"/>
    </row>
    <row r="34" spans="1:18" ht="17.25" customHeight="1">
      <c r="A34" s="94" t="s">
        <v>157</v>
      </c>
      <c r="B34" s="94"/>
      <c r="C34" s="125">
        <v>2651</v>
      </c>
      <c r="D34" s="179">
        <f t="shared" si="0"/>
        <v>1.3</v>
      </c>
      <c r="E34" s="18">
        <v>41031</v>
      </c>
      <c r="F34" s="180">
        <f t="shared" si="1"/>
        <v>1.8</v>
      </c>
      <c r="G34" s="135"/>
      <c r="H34" s="193">
        <v>2730</v>
      </c>
      <c r="I34" s="179">
        <v>1.3</v>
      </c>
      <c r="J34" s="176">
        <v>39678</v>
      </c>
      <c r="K34" s="180">
        <v>1.8</v>
      </c>
      <c r="N34" s="93"/>
      <c r="P34" s="85"/>
      <c r="Q34" s="86"/>
      <c r="R34" s="86"/>
    </row>
    <row r="35" spans="1:18" ht="17.25" customHeight="1">
      <c r="A35" s="94" t="s">
        <v>158</v>
      </c>
      <c r="B35" s="94"/>
      <c r="C35" s="125">
        <v>1864</v>
      </c>
      <c r="D35" s="179">
        <f t="shared" si="0"/>
        <v>0.9</v>
      </c>
      <c r="E35" s="18">
        <v>22112</v>
      </c>
      <c r="F35" s="180">
        <f t="shared" si="1"/>
        <v>1</v>
      </c>
      <c r="G35" s="135"/>
      <c r="H35" s="193">
        <v>1960</v>
      </c>
      <c r="I35" s="179">
        <v>0.9</v>
      </c>
      <c r="J35" s="176">
        <v>20279</v>
      </c>
      <c r="K35" s="180">
        <v>0.9</v>
      </c>
      <c r="N35" s="93"/>
      <c r="P35" s="85"/>
      <c r="Q35" s="86"/>
      <c r="R35" s="86"/>
    </row>
    <row r="36" spans="1:18" ht="17.25" customHeight="1">
      <c r="A36" s="94" t="s">
        <v>184</v>
      </c>
      <c r="B36" s="94"/>
      <c r="C36" s="125">
        <v>1907</v>
      </c>
      <c r="D36" s="179">
        <f t="shared" si="0"/>
        <v>0.9</v>
      </c>
      <c r="E36" s="18">
        <v>15746</v>
      </c>
      <c r="F36" s="180">
        <f t="shared" si="1"/>
        <v>0.7</v>
      </c>
      <c r="G36" s="135"/>
      <c r="H36" s="193">
        <v>1913</v>
      </c>
      <c r="I36" s="179">
        <v>0.9</v>
      </c>
      <c r="J36" s="176">
        <v>15720</v>
      </c>
      <c r="K36" s="180">
        <v>0.7</v>
      </c>
      <c r="N36" s="93"/>
      <c r="P36" s="85"/>
      <c r="Q36" s="86"/>
      <c r="R36" s="86"/>
    </row>
    <row r="37" spans="1:18" ht="17.25" customHeight="1">
      <c r="A37" s="94" t="s">
        <v>159</v>
      </c>
      <c r="B37" s="94"/>
      <c r="C37" s="125">
        <v>1171</v>
      </c>
      <c r="D37" s="179">
        <f t="shared" si="0"/>
        <v>0.6</v>
      </c>
      <c r="E37" s="18">
        <v>8415</v>
      </c>
      <c r="F37" s="180">
        <f t="shared" si="1"/>
        <v>0.4</v>
      </c>
      <c r="G37" s="135"/>
      <c r="H37" s="193">
        <v>1318</v>
      </c>
      <c r="I37" s="179">
        <v>0.6</v>
      </c>
      <c r="J37" s="176">
        <v>8658</v>
      </c>
      <c r="K37" s="180">
        <v>0.4</v>
      </c>
      <c r="N37" s="93"/>
      <c r="P37" s="85"/>
      <c r="Q37" s="86"/>
      <c r="R37" s="86"/>
    </row>
    <row r="38" spans="1:18" ht="17.25" customHeight="1">
      <c r="A38" s="94" t="s">
        <v>160</v>
      </c>
      <c r="B38" s="94"/>
      <c r="C38" s="125">
        <v>3043</v>
      </c>
      <c r="D38" s="179">
        <f t="shared" si="0"/>
        <v>1.5</v>
      </c>
      <c r="E38" s="18">
        <v>25834</v>
      </c>
      <c r="F38" s="180">
        <f t="shared" si="1"/>
        <v>1.2</v>
      </c>
      <c r="G38" s="135"/>
      <c r="H38" s="193">
        <v>3228</v>
      </c>
      <c r="I38" s="179">
        <v>1.5</v>
      </c>
      <c r="J38" s="176">
        <v>26968</v>
      </c>
      <c r="K38" s="180">
        <v>1.2</v>
      </c>
      <c r="N38" s="93"/>
      <c r="P38" s="85"/>
      <c r="Q38" s="86"/>
      <c r="R38" s="86"/>
    </row>
    <row r="39" spans="1:18" ht="17.25" customHeight="1">
      <c r="A39" s="94" t="s">
        <v>161</v>
      </c>
      <c r="B39" s="94"/>
      <c r="C39" s="125">
        <v>2439</v>
      </c>
      <c r="D39" s="179">
        <f t="shared" si="0"/>
        <v>1.2</v>
      </c>
      <c r="E39" s="18">
        <v>17898</v>
      </c>
      <c r="F39" s="180">
        <f t="shared" si="1"/>
        <v>0.8</v>
      </c>
      <c r="G39" s="135"/>
      <c r="H39" s="193">
        <v>2702</v>
      </c>
      <c r="I39" s="179">
        <v>1.3</v>
      </c>
      <c r="J39" s="176">
        <v>18965</v>
      </c>
      <c r="K39" s="180">
        <v>0.9</v>
      </c>
      <c r="N39" s="93"/>
      <c r="P39" s="85"/>
      <c r="Q39" s="86"/>
      <c r="R39" s="86"/>
    </row>
    <row r="40" spans="1:18" ht="17.25" customHeight="1">
      <c r="A40" s="94" t="s">
        <v>162</v>
      </c>
      <c r="B40" s="94"/>
      <c r="C40" s="125">
        <v>1613</v>
      </c>
      <c r="D40" s="179">
        <f t="shared" si="0"/>
        <v>0.8</v>
      </c>
      <c r="E40" s="18">
        <v>12847</v>
      </c>
      <c r="F40" s="180">
        <f t="shared" si="1"/>
        <v>0.6</v>
      </c>
      <c r="G40" s="135"/>
      <c r="H40" s="193">
        <v>1727</v>
      </c>
      <c r="I40" s="179">
        <v>0.8</v>
      </c>
      <c r="J40" s="176">
        <v>13481</v>
      </c>
      <c r="K40" s="180">
        <v>0.6</v>
      </c>
      <c r="N40" s="93"/>
      <c r="P40" s="85"/>
      <c r="Q40" s="86"/>
      <c r="R40" s="86"/>
    </row>
    <row r="41" spans="1:18" ht="17.25" customHeight="1">
      <c r="A41" s="94" t="s">
        <v>163</v>
      </c>
      <c r="B41" s="94"/>
      <c r="C41" s="125">
        <v>2057</v>
      </c>
      <c r="D41" s="179">
        <f t="shared" si="0"/>
        <v>1</v>
      </c>
      <c r="E41" s="18">
        <v>17159</v>
      </c>
      <c r="F41" s="180">
        <f t="shared" si="1"/>
        <v>0.8</v>
      </c>
      <c r="G41" s="135"/>
      <c r="H41" s="193">
        <v>2267</v>
      </c>
      <c r="I41" s="179">
        <v>1.1000000000000001</v>
      </c>
      <c r="J41" s="176">
        <v>16781</v>
      </c>
      <c r="K41" s="180">
        <v>0.8</v>
      </c>
      <c r="N41" s="93"/>
      <c r="P41" s="85"/>
      <c r="Q41" s="86"/>
      <c r="R41" s="86"/>
    </row>
    <row r="42" spans="1:18" ht="17.25" customHeight="1">
      <c r="A42" s="94" t="s">
        <v>164</v>
      </c>
      <c r="B42" s="94"/>
      <c r="C42" s="125">
        <v>2124</v>
      </c>
      <c r="D42" s="179">
        <f t="shared" si="0"/>
        <v>1</v>
      </c>
      <c r="E42" s="18">
        <v>13919</v>
      </c>
      <c r="F42" s="180">
        <f t="shared" si="1"/>
        <v>0.6</v>
      </c>
      <c r="G42" s="135"/>
      <c r="H42" s="193">
        <v>2306</v>
      </c>
      <c r="I42" s="179">
        <v>1.1000000000000001</v>
      </c>
      <c r="J42" s="176">
        <v>14883</v>
      </c>
      <c r="K42" s="180">
        <v>0.7</v>
      </c>
      <c r="N42" s="93"/>
      <c r="P42" s="85"/>
      <c r="Q42" s="86"/>
      <c r="R42" s="86"/>
    </row>
    <row r="43" spans="1:18" ht="17.25" customHeight="1">
      <c r="A43" s="94" t="s">
        <v>165</v>
      </c>
      <c r="B43" s="94"/>
      <c r="C43" s="125">
        <v>1687</v>
      </c>
      <c r="D43" s="179">
        <f t="shared" si="0"/>
        <v>0.8</v>
      </c>
      <c r="E43" s="18">
        <v>21773</v>
      </c>
      <c r="F43" s="180">
        <f t="shared" si="1"/>
        <v>1</v>
      </c>
      <c r="G43" s="135"/>
      <c r="H43" s="193">
        <v>1807</v>
      </c>
      <c r="I43" s="179">
        <v>0.8</v>
      </c>
      <c r="J43" s="176">
        <v>21582</v>
      </c>
      <c r="K43" s="180">
        <v>1</v>
      </c>
      <c r="N43" s="93"/>
      <c r="P43" s="85"/>
      <c r="Q43" s="86"/>
      <c r="R43" s="86"/>
    </row>
    <row r="44" spans="1:18" ht="17.25" customHeight="1">
      <c r="A44" s="94" t="s">
        <v>166</v>
      </c>
      <c r="B44" s="94"/>
      <c r="C44" s="125">
        <v>3147</v>
      </c>
      <c r="D44" s="179">
        <f t="shared" si="0"/>
        <v>1.5</v>
      </c>
      <c r="E44" s="18">
        <v>31839</v>
      </c>
      <c r="F44" s="180">
        <f t="shared" si="1"/>
        <v>1.4</v>
      </c>
      <c r="G44" s="135"/>
      <c r="H44" s="193">
        <v>3293</v>
      </c>
      <c r="I44" s="179">
        <v>1.5</v>
      </c>
      <c r="J44" s="176">
        <v>31917</v>
      </c>
      <c r="K44" s="180">
        <v>1.4</v>
      </c>
      <c r="N44" s="93"/>
      <c r="P44" s="85"/>
      <c r="Q44" s="86"/>
      <c r="R44" s="86"/>
    </row>
    <row r="45" spans="1:18" ht="17.25" customHeight="1">
      <c r="A45" s="94" t="s">
        <v>167</v>
      </c>
      <c r="B45" s="94"/>
      <c r="C45" s="125">
        <v>608</v>
      </c>
      <c r="D45" s="185">
        <f t="shared" si="0"/>
        <v>0.3</v>
      </c>
      <c r="E45" s="18">
        <v>6810</v>
      </c>
      <c r="F45" s="184">
        <f t="shared" si="1"/>
        <v>0.3</v>
      </c>
      <c r="G45" s="136"/>
      <c r="H45" s="192">
        <v>610</v>
      </c>
      <c r="I45" s="179">
        <v>0.3</v>
      </c>
      <c r="J45" s="176">
        <v>6687</v>
      </c>
      <c r="K45" s="184">
        <v>0.3</v>
      </c>
      <c r="N45" s="93"/>
      <c r="P45" s="85"/>
      <c r="Q45" s="86"/>
      <c r="R45" s="86"/>
    </row>
    <row r="46" spans="1:18" ht="17.25" customHeight="1">
      <c r="A46" s="94" t="s">
        <v>168</v>
      </c>
      <c r="B46" s="94"/>
      <c r="C46" s="125">
        <v>1010</v>
      </c>
      <c r="D46" s="185">
        <f t="shared" si="0"/>
        <v>0.5</v>
      </c>
      <c r="E46" s="18">
        <v>7397</v>
      </c>
      <c r="F46" s="184">
        <f t="shared" si="1"/>
        <v>0.3</v>
      </c>
      <c r="G46" s="136"/>
      <c r="H46" s="193">
        <v>1155</v>
      </c>
      <c r="I46" s="179">
        <v>0.5</v>
      </c>
      <c r="J46" s="176">
        <v>7849</v>
      </c>
      <c r="K46" s="184">
        <v>0.4</v>
      </c>
      <c r="N46" s="93"/>
      <c r="P46" s="85"/>
      <c r="Q46" s="86"/>
      <c r="R46" s="86"/>
    </row>
    <row r="47" spans="1:18" ht="17.25" customHeight="1">
      <c r="A47" s="94" t="s">
        <v>169</v>
      </c>
      <c r="B47" s="94"/>
      <c r="C47" s="125">
        <v>1145</v>
      </c>
      <c r="D47" s="185">
        <f t="shared" si="0"/>
        <v>0.6</v>
      </c>
      <c r="E47" s="18">
        <v>14515</v>
      </c>
      <c r="F47" s="184">
        <f t="shared" si="1"/>
        <v>0.7</v>
      </c>
      <c r="G47" s="136"/>
      <c r="H47" s="193">
        <v>1141</v>
      </c>
      <c r="I47" s="179">
        <v>0.5</v>
      </c>
      <c r="J47" s="176">
        <v>14308</v>
      </c>
      <c r="K47" s="184">
        <v>0.6</v>
      </c>
      <c r="N47" s="93"/>
      <c r="P47" s="85"/>
      <c r="Q47" s="86"/>
      <c r="R47" s="86"/>
    </row>
    <row r="48" spans="1:18" ht="17.25" customHeight="1">
      <c r="A48" s="94" t="s">
        <v>170</v>
      </c>
      <c r="B48" s="94"/>
      <c r="C48" s="125">
        <v>967</v>
      </c>
      <c r="D48" s="185">
        <f t="shared" si="0"/>
        <v>0.5</v>
      </c>
      <c r="E48" s="18">
        <v>11531</v>
      </c>
      <c r="F48" s="184">
        <f t="shared" si="1"/>
        <v>0.5</v>
      </c>
      <c r="G48" s="136"/>
      <c r="H48" s="193">
        <v>1043</v>
      </c>
      <c r="I48" s="179">
        <v>0.5</v>
      </c>
      <c r="J48" s="176">
        <v>11446</v>
      </c>
      <c r="K48" s="184">
        <v>0.5</v>
      </c>
      <c r="N48" s="93"/>
      <c r="P48" s="85"/>
      <c r="Q48" s="86"/>
      <c r="R48" s="86"/>
    </row>
    <row r="49" spans="1:18" ht="17.25" customHeight="1">
      <c r="A49" s="94" t="s">
        <v>171</v>
      </c>
      <c r="B49" s="94"/>
      <c r="C49" s="125">
        <v>473</v>
      </c>
      <c r="D49" s="185">
        <f t="shared" si="0"/>
        <v>0.2</v>
      </c>
      <c r="E49" s="18">
        <v>3782</v>
      </c>
      <c r="F49" s="184">
        <f t="shared" si="1"/>
        <v>0.2</v>
      </c>
      <c r="G49" s="136"/>
      <c r="H49" s="192">
        <v>494</v>
      </c>
      <c r="I49" s="179">
        <v>0.2</v>
      </c>
      <c r="J49" s="176">
        <v>3889</v>
      </c>
      <c r="K49" s="184">
        <v>0.2</v>
      </c>
      <c r="N49" s="93"/>
      <c r="P49" s="85"/>
      <c r="Q49" s="86"/>
      <c r="R49" s="86"/>
    </row>
    <row r="50" spans="1:18" ht="17.25" customHeight="1">
      <c r="A50" s="94" t="s">
        <v>172</v>
      </c>
      <c r="B50" s="94"/>
      <c r="C50" s="125">
        <v>929</v>
      </c>
      <c r="D50" s="185">
        <f t="shared" si="0"/>
        <v>0.5</v>
      </c>
      <c r="E50" s="18">
        <v>11614</v>
      </c>
      <c r="F50" s="184">
        <f t="shared" si="1"/>
        <v>0.5</v>
      </c>
      <c r="G50" s="136"/>
      <c r="H50" s="192">
        <v>971</v>
      </c>
      <c r="I50" s="179">
        <v>0.5</v>
      </c>
      <c r="J50" s="176">
        <v>11729</v>
      </c>
      <c r="K50" s="184">
        <v>0.5</v>
      </c>
      <c r="N50" s="93"/>
      <c r="P50" s="85"/>
      <c r="Q50" s="86"/>
      <c r="R50" s="86"/>
    </row>
    <row r="51" spans="1:18" ht="17.25" customHeight="1">
      <c r="A51" s="94" t="s">
        <v>173</v>
      </c>
      <c r="B51" s="94"/>
      <c r="C51" s="125">
        <v>527</v>
      </c>
      <c r="D51" s="185">
        <f t="shared" si="0"/>
        <v>0.3</v>
      </c>
      <c r="E51" s="18">
        <v>3338</v>
      </c>
      <c r="F51" s="184">
        <f t="shared" si="1"/>
        <v>0.2</v>
      </c>
      <c r="G51" s="136"/>
      <c r="H51" s="192">
        <v>561</v>
      </c>
      <c r="I51" s="179">
        <v>0.3</v>
      </c>
      <c r="J51" s="176">
        <v>3106</v>
      </c>
      <c r="K51" s="184">
        <v>0.1</v>
      </c>
      <c r="N51" s="93"/>
      <c r="P51" s="85"/>
      <c r="Q51" s="86"/>
      <c r="R51" s="86"/>
    </row>
    <row r="52" spans="1:18" ht="17.25" customHeight="1">
      <c r="A52" s="94" t="s">
        <v>174</v>
      </c>
      <c r="B52" s="94"/>
      <c r="C52" s="125">
        <v>1226</v>
      </c>
      <c r="D52" s="185">
        <f t="shared" si="0"/>
        <v>0.6</v>
      </c>
      <c r="E52" s="18">
        <v>11680</v>
      </c>
      <c r="F52" s="184">
        <f t="shared" si="1"/>
        <v>0.5</v>
      </c>
      <c r="G52" s="136"/>
      <c r="H52" s="193">
        <v>1228</v>
      </c>
      <c r="I52" s="179">
        <v>0.6</v>
      </c>
      <c r="J52" s="176">
        <v>11151</v>
      </c>
      <c r="K52" s="184">
        <v>0.5</v>
      </c>
      <c r="N52" s="93"/>
      <c r="P52" s="85"/>
      <c r="Q52" s="86"/>
      <c r="R52" s="86"/>
    </row>
    <row r="53" spans="1:18" ht="17.25" customHeight="1">
      <c r="A53" s="94" t="s">
        <v>175</v>
      </c>
      <c r="B53" s="94"/>
      <c r="C53" s="125">
        <v>573</v>
      </c>
      <c r="D53" s="185">
        <f t="shared" si="0"/>
        <v>0.3</v>
      </c>
      <c r="E53" s="18">
        <v>4659</v>
      </c>
      <c r="F53" s="184">
        <f t="shared" si="1"/>
        <v>0.2</v>
      </c>
      <c r="G53" s="136"/>
      <c r="H53" s="192">
        <v>641</v>
      </c>
      <c r="I53" s="179">
        <v>0.3</v>
      </c>
      <c r="J53" s="176">
        <v>4454</v>
      </c>
      <c r="K53" s="184">
        <v>0.2</v>
      </c>
      <c r="N53" s="93"/>
      <c r="P53" s="85"/>
      <c r="Q53" s="86"/>
      <c r="R53" s="86"/>
    </row>
    <row r="54" spans="1:18" ht="17.25" customHeight="1">
      <c r="A54" s="94" t="s">
        <v>176</v>
      </c>
      <c r="B54" s="94"/>
      <c r="C54" s="125">
        <v>869</v>
      </c>
      <c r="D54" s="185">
        <f t="shared" si="0"/>
        <v>0.4</v>
      </c>
      <c r="E54" s="18">
        <v>6654</v>
      </c>
      <c r="F54" s="184">
        <f t="shared" si="1"/>
        <v>0.3</v>
      </c>
      <c r="G54" s="136"/>
      <c r="H54" s="192">
        <v>910</v>
      </c>
      <c r="I54" s="179">
        <v>0.4</v>
      </c>
      <c r="J54" s="176">
        <v>6862</v>
      </c>
      <c r="K54" s="184">
        <v>0.3</v>
      </c>
      <c r="N54" s="93"/>
      <c r="P54" s="85"/>
      <c r="Q54" s="86"/>
      <c r="R54" s="86"/>
    </row>
    <row r="55" spans="1:18" ht="17.25" customHeight="1">
      <c r="A55" s="94" t="s">
        <v>177</v>
      </c>
      <c r="B55" s="94"/>
      <c r="C55" s="125">
        <v>1055</v>
      </c>
      <c r="D55" s="185">
        <f t="shared" si="0"/>
        <v>0.5</v>
      </c>
      <c r="E55" s="18">
        <v>5847</v>
      </c>
      <c r="F55" s="184">
        <f t="shared" si="1"/>
        <v>0.3</v>
      </c>
      <c r="G55" s="136"/>
      <c r="H55" s="193">
        <v>1183</v>
      </c>
      <c r="I55" s="179">
        <v>0.6</v>
      </c>
      <c r="J55" s="176">
        <v>6562</v>
      </c>
      <c r="K55" s="184">
        <v>0.3</v>
      </c>
      <c r="N55" s="93"/>
      <c r="P55" s="85"/>
      <c r="Q55" s="86"/>
      <c r="R55" s="86"/>
    </row>
    <row r="56" spans="1:18" ht="17.25" customHeight="1">
      <c r="A56" s="95" t="s">
        <v>178</v>
      </c>
      <c r="B56" s="95"/>
      <c r="C56" s="186">
        <v>677</v>
      </c>
      <c r="D56" s="187">
        <f t="shared" si="0"/>
        <v>0.3</v>
      </c>
      <c r="E56" s="19">
        <v>5075</v>
      </c>
      <c r="F56" s="188">
        <f t="shared" si="1"/>
        <v>0.2</v>
      </c>
      <c r="G56" s="136"/>
      <c r="H56" s="194">
        <v>739</v>
      </c>
      <c r="I56" s="189">
        <v>0.3</v>
      </c>
      <c r="J56" s="177">
        <v>4993</v>
      </c>
      <c r="K56" s="188">
        <v>0.2</v>
      </c>
      <c r="N56" s="93"/>
      <c r="P56" s="85"/>
      <c r="Q56" s="86"/>
      <c r="R56" s="86"/>
    </row>
    <row r="57" spans="1:18" ht="17.25" customHeight="1">
      <c r="A57" s="39" t="s">
        <v>66</v>
      </c>
      <c r="C57" s="22"/>
      <c r="D57" s="96"/>
      <c r="I57" s="97"/>
    </row>
    <row r="58" spans="1:18" ht="17.25" customHeight="1">
      <c r="C58" s="98"/>
      <c r="D58" s="96"/>
    </row>
    <row r="59" spans="1:18">
      <c r="C59" s="98"/>
      <c r="D59" s="96"/>
    </row>
    <row r="60" spans="1:18">
      <c r="B60" s="72"/>
      <c r="C60" s="80"/>
      <c r="D60" s="99"/>
      <c r="F60" s="80"/>
      <c r="G60" s="80"/>
      <c r="H60" s="80"/>
      <c r="I60" s="80"/>
      <c r="J60" s="80"/>
    </row>
    <row r="61" spans="1:18">
      <c r="B61" s="72"/>
      <c r="C61" s="72"/>
      <c r="D61" s="100"/>
      <c r="H61" s="72"/>
      <c r="I61" s="79"/>
    </row>
    <row r="62" spans="1:18">
      <c r="B62" s="72"/>
      <c r="C62" s="72"/>
      <c r="D62" s="100"/>
      <c r="H62" s="72"/>
      <c r="I62" s="79"/>
    </row>
    <row r="63" spans="1:18">
      <c r="B63" s="72"/>
      <c r="C63" s="72"/>
      <c r="D63" s="100"/>
      <c r="H63" s="72"/>
      <c r="I63" s="79"/>
    </row>
    <row r="64" spans="1:18">
      <c r="D64" s="96"/>
    </row>
    <row r="65" spans="4:4">
      <c r="D65" s="96"/>
    </row>
    <row r="66" spans="4:4">
      <c r="D66" s="96"/>
    </row>
    <row r="67" spans="4:4">
      <c r="D67" s="96"/>
    </row>
    <row r="68" spans="4:4">
      <c r="D68" s="96"/>
    </row>
    <row r="69" spans="4:4">
      <c r="D69" s="96"/>
    </row>
    <row r="70" spans="4:4">
      <c r="D70" s="96"/>
    </row>
    <row r="71" spans="4:4">
      <c r="D71" s="96"/>
    </row>
    <row r="72" spans="4:4">
      <c r="D72" s="96"/>
    </row>
    <row r="73" spans="4:4">
      <c r="D73" s="96"/>
    </row>
    <row r="74" spans="4:4">
      <c r="D74" s="96"/>
    </row>
    <row r="75" spans="4:4">
      <c r="D75" s="96"/>
    </row>
    <row r="76" spans="4:4">
      <c r="D76" s="96"/>
    </row>
    <row r="77" spans="4:4">
      <c r="D77" s="96"/>
    </row>
    <row r="78" spans="4:4">
      <c r="D78" s="96"/>
    </row>
    <row r="79" spans="4:4">
      <c r="D79" s="96"/>
    </row>
    <row r="80" spans="4:4">
      <c r="D80" s="96"/>
    </row>
    <row r="81" spans="4:4">
      <c r="D81" s="96"/>
    </row>
    <row r="82" spans="4:4">
      <c r="D82" s="96"/>
    </row>
    <row r="83" spans="4:4">
      <c r="D83" s="96"/>
    </row>
    <row r="84" spans="4:4">
      <c r="D84" s="96"/>
    </row>
    <row r="85" spans="4:4">
      <c r="D85" s="96"/>
    </row>
    <row r="86" spans="4:4">
      <c r="D86" s="96"/>
    </row>
    <row r="87" spans="4:4">
      <c r="D87" s="96"/>
    </row>
    <row r="88" spans="4:4">
      <c r="D88" s="96"/>
    </row>
    <row r="89" spans="4:4">
      <c r="D89" s="96"/>
    </row>
    <row r="90" spans="4:4">
      <c r="D90" s="96"/>
    </row>
    <row r="91" spans="4:4">
      <c r="D91" s="96"/>
    </row>
    <row r="92" spans="4:4">
      <c r="D92" s="96"/>
    </row>
    <row r="93" spans="4:4">
      <c r="D93" s="96"/>
    </row>
    <row r="94" spans="4:4">
      <c r="D94" s="96"/>
    </row>
    <row r="95" spans="4:4">
      <c r="D95" s="96"/>
    </row>
    <row r="96" spans="4:4">
      <c r="D96" s="96"/>
    </row>
    <row r="97" spans="4:4">
      <c r="D97" s="96"/>
    </row>
    <row r="98" spans="4:4">
      <c r="D98" s="96"/>
    </row>
    <row r="99" spans="4:4">
      <c r="D99" s="96"/>
    </row>
    <row r="100" spans="4:4">
      <c r="D100" s="96"/>
    </row>
    <row r="101" spans="4:4">
      <c r="D101" s="96"/>
    </row>
    <row r="102" spans="4:4">
      <c r="D102" s="96"/>
    </row>
    <row r="103" spans="4:4">
      <c r="D103" s="96"/>
    </row>
    <row r="104" spans="4:4">
      <c r="D104" s="96"/>
    </row>
    <row r="105" spans="4:4">
      <c r="D105" s="96"/>
    </row>
    <row r="106" spans="4:4">
      <c r="D106" s="96"/>
    </row>
    <row r="107" spans="4:4">
      <c r="D107" s="96"/>
    </row>
    <row r="108" spans="4:4">
      <c r="D108" s="96"/>
    </row>
    <row r="109" spans="4:4">
      <c r="D109" s="96"/>
    </row>
    <row r="110" spans="4:4">
      <c r="D110" s="96"/>
    </row>
    <row r="111" spans="4:4">
      <c r="D111" s="96"/>
    </row>
    <row r="112" spans="4:4">
      <c r="D112" s="96"/>
    </row>
    <row r="113" spans="4:4">
      <c r="D113" s="96"/>
    </row>
    <row r="114" spans="4:4">
      <c r="D114" s="96"/>
    </row>
    <row r="115" spans="4:4">
      <c r="D115" s="96"/>
    </row>
    <row r="116" spans="4:4">
      <c r="D116" s="96"/>
    </row>
    <row r="117" spans="4:4">
      <c r="D117" s="96"/>
    </row>
    <row r="118" spans="4:4">
      <c r="D118" s="96"/>
    </row>
    <row r="119" spans="4:4">
      <c r="D119" s="96"/>
    </row>
    <row r="120" spans="4:4">
      <c r="D120" s="96"/>
    </row>
    <row r="121" spans="4:4">
      <c r="D121" s="96"/>
    </row>
    <row r="122" spans="4:4">
      <c r="D122" s="96"/>
    </row>
    <row r="123" spans="4:4">
      <c r="D123" s="96"/>
    </row>
    <row r="124" spans="4:4">
      <c r="D124" s="96"/>
    </row>
    <row r="125" spans="4:4">
      <c r="D125" s="96"/>
    </row>
    <row r="126" spans="4:4">
      <c r="D126" s="96"/>
    </row>
    <row r="127" spans="4:4">
      <c r="D127" s="96"/>
    </row>
    <row r="128" spans="4:4">
      <c r="D128" s="96"/>
    </row>
    <row r="129" spans="4:4">
      <c r="D129" s="96"/>
    </row>
    <row r="130" spans="4:4">
      <c r="D130" s="96"/>
    </row>
    <row r="131" spans="4:4">
      <c r="D131" s="96"/>
    </row>
    <row r="132" spans="4:4">
      <c r="D132" s="96"/>
    </row>
    <row r="133" spans="4:4">
      <c r="D133" s="96"/>
    </row>
    <row r="134" spans="4:4">
      <c r="D134" s="96"/>
    </row>
    <row r="135" spans="4:4">
      <c r="D135" s="96"/>
    </row>
    <row r="136" spans="4:4">
      <c r="D136" s="96"/>
    </row>
    <row r="137" spans="4:4">
      <c r="D137" s="96"/>
    </row>
    <row r="138" spans="4:4">
      <c r="D138" s="96"/>
    </row>
    <row r="139" spans="4:4">
      <c r="D139" s="96"/>
    </row>
    <row r="140" spans="4:4">
      <c r="D140" s="96"/>
    </row>
    <row r="141" spans="4:4">
      <c r="D141" s="96"/>
    </row>
    <row r="142" spans="4:4">
      <c r="D142" s="96"/>
    </row>
    <row r="143" spans="4:4">
      <c r="D143" s="96"/>
    </row>
    <row r="144" spans="4:4">
      <c r="D144" s="96"/>
    </row>
    <row r="145" spans="4:4">
      <c r="D145" s="96"/>
    </row>
    <row r="146" spans="4:4">
      <c r="D146" s="96"/>
    </row>
    <row r="147" spans="4:4">
      <c r="D147" s="96"/>
    </row>
    <row r="148" spans="4:4">
      <c r="D148" s="96"/>
    </row>
    <row r="149" spans="4:4">
      <c r="D149" s="96"/>
    </row>
    <row r="150" spans="4:4">
      <c r="D150" s="96"/>
    </row>
    <row r="151" spans="4:4">
      <c r="D151" s="96"/>
    </row>
    <row r="152" spans="4:4">
      <c r="D152" s="96"/>
    </row>
    <row r="153" spans="4:4">
      <c r="D153" s="96"/>
    </row>
    <row r="154" spans="4:4">
      <c r="D154" s="96"/>
    </row>
    <row r="155" spans="4:4">
      <c r="D155" s="96"/>
    </row>
    <row r="156" spans="4:4">
      <c r="D156" s="96"/>
    </row>
    <row r="157" spans="4:4">
      <c r="D157" s="96"/>
    </row>
    <row r="158" spans="4:4">
      <c r="D158" s="96"/>
    </row>
    <row r="159" spans="4:4">
      <c r="D159" s="96"/>
    </row>
    <row r="160" spans="4:4">
      <c r="D160" s="96"/>
    </row>
    <row r="161" spans="4:4">
      <c r="D161" s="96"/>
    </row>
    <row r="162" spans="4:4">
      <c r="D162" s="96"/>
    </row>
    <row r="163" spans="4:4">
      <c r="D163" s="96"/>
    </row>
    <row r="164" spans="4:4">
      <c r="D164" s="96"/>
    </row>
    <row r="165" spans="4:4">
      <c r="D165" s="96"/>
    </row>
    <row r="166" spans="4:4">
      <c r="D166" s="96"/>
    </row>
    <row r="167" spans="4:4">
      <c r="D167" s="96"/>
    </row>
    <row r="168" spans="4:4">
      <c r="D168" s="96"/>
    </row>
    <row r="169" spans="4:4">
      <c r="D169" s="96"/>
    </row>
    <row r="170" spans="4:4">
      <c r="D170" s="96"/>
    </row>
    <row r="171" spans="4:4">
      <c r="D171" s="96"/>
    </row>
    <row r="172" spans="4:4">
      <c r="D172" s="96"/>
    </row>
    <row r="173" spans="4:4">
      <c r="D173" s="96"/>
    </row>
    <row r="174" spans="4:4">
      <c r="D174" s="96"/>
    </row>
    <row r="175" spans="4:4">
      <c r="D175" s="96"/>
    </row>
    <row r="176" spans="4:4">
      <c r="D176" s="96"/>
    </row>
    <row r="177" spans="4:4">
      <c r="D177" s="96"/>
    </row>
    <row r="178" spans="4:4">
      <c r="D178" s="96"/>
    </row>
    <row r="179" spans="4:4">
      <c r="D179" s="96"/>
    </row>
    <row r="180" spans="4:4">
      <c r="D180" s="96"/>
    </row>
    <row r="181" spans="4:4">
      <c r="D181" s="96"/>
    </row>
    <row r="182" spans="4:4">
      <c r="D182" s="96"/>
    </row>
    <row r="183" spans="4:4">
      <c r="D183" s="96"/>
    </row>
    <row r="184" spans="4:4">
      <c r="D184" s="96"/>
    </row>
    <row r="185" spans="4:4">
      <c r="D185" s="96"/>
    </row>
    <row r="186" spans="4:4">
      <c r="D186" s="96"/>
    </row>
    <row r="187" spans="4:4">
      <c r="D187" s="96"/>
    </row>
    <row r="188" spans="4:4">
      <c r="D188" s="96"/>
    </row>
    <row r="189" spans="4:4">
      <c r="D189" s="96"/>
    </row>
    <row r="190" spans="4:4">
      <c r="D190" s="96"/>
    </row>
    <row r="191" spans="4:4">
      <c r="D191" s="96"/>
    </row>
    <row r="192" spans="4:4">
      <c r="D192" s="96"/>
    </row>
    <row r="193" spans="4:4">
      <c r="D193" s="96"/>
    </row>
    <row r="194" spans="4:4">
      <c r="D194" s="96"/>
    </row>
    <row r="195" spans="4:4">
      <c r="D195" s="96"/>
    </row>
    <row r="196" spans="4:4">
      <c r="D196" s="96"/>
    </row>
    <row r="197" spans="4:4">
      <c r="D197" s="96"/>
    </row>
    <row r="198" spans="4:4">
      <c r="D198" s="96"/>
    </row>
    <row r="199" spans="4:4">
      <c r="D199" s="96"/>
    </row>
    <row r="200" spans="4:4">
      <c r="D200" s="96"/>
    </row>
    <row r="201" spans="4:4">
      <c r="D201" s="96"/>
    </row>
    <row r="202" spans="4:4">
      <c r="D202" s="96"/>
    </row>
    <row r="203" spans="4:4">
      <c r="D203" s="96"/>
    </row>
    <row r="204" spans="4:4">
      <c r="D204" s="96"/>
    </row>
    <row r="205" spans="4:4">
      <c r="D205" s="96"/>
    </row>
    <row r="206" spans="4:4">
      <c r="D206" s="96"/>
    </row>
    <row r="207" spans="4:4">
      <c r="D207" s="96"/>
    </row>
    <row r="208" spans="4:4">
      <c r="D208" s="96"/>
    </row>
    <row r="209" spans="4:4">
      <c r="D209" s="96"/>
    </row>
    <row r="210" spans="4:4">
      <c r="D210" s="96"/>
    </row>
    <row r="211" spans="4:4">
      <c r="D211" s="96"/>
    </row>
    <row r="212" spans="4:4">
      <c r="D212" s="96"/>
    </row>
    <row r="213" spans="4:4">
      <c r="D213" s="96"/>
    </row>
    <row r="214" spans="4:4">
      <c r="D214" s="96"/>
    </row>
    <row r="215" spans="4:4">
      <c r="D215" s="96"/>
    </row>
    <row r="216" spans="4:4">
      <c r="D216" s="96"/>
    </row>
    <row r="217" spans="4:4">
      <c r="D217" s="96"/>
    </row>
    <row r="218" spans="4:4">
      <c r="D218" s="96"/>
    </row>
    <row r="219" spans="4:4">
      <c r="D219" s="96"/>
    </row>
    <row r="220" spans="4:4">
      <c r="D220" s="96"/>
    </row>
    <row r="221" spans="4:4">
      <c r="D221" s="96"/>
    </row>
    <row r="222" spans="4:4">
      <c r="D222" s="96"/>
    </row>
    <row r="223" spans="4:4">
      <c r="D223" s="96"/>
    </row>
    <row r="224" spans="4:4">
      <c r="D224" s="96"/>
    </row>
    <row r="225" spans="4:4">
      <c r="D225" s="96"/>
    </row>
    <row r="226" spans="4:4">
      <c r="D226" s="96"/>
    </row>
    <row r="227" spans="4:4">
      <c r="D227" s="96"/>
    </row>
    <row r="228" spans="4:4">
      <c r="D228" s="96"/>
    </row>
    <row r="229" spans="4:4">
      <c r="D229" s="96"/>
    </row>
    <row r="230" spans="4:4">
      <c r="D230" s="96"/>
    </row>
    <row r="231" spans="4:4">
      <c r="D231" s="96"/>
    </row>
    <row r="232" spans="4:4">
      <c r="D232" s="96"/>
    </row>
    <row r="233" spans="4:4">
      <c r="D233" s="96"/>
    </row>
    <row r="234" spans="4:4">
      <c r="D234" s="96"/>
    </row>
    <row r="235" spans="4:4">
      <c r="D235" s="96"/>
    </row>
    <row r="236" spans="4:4">
      <c r="D236" s="96"/>
    </row>
    <row r="237" spans="4:4">
      <c r="D237" s="96"/>
    </row>
    <row r="238" spans="4:4">
      <c r="D238" s="96"/>
    </row>
    <row r="239" spans="4:4">
      <c r="D239" s="96"/>
    </row>
    <row r="240" spans="4:4">
      <c r="D240" s="96"/>
    </row>
    <row r="241" spans="4:4">
      <c r="D241" s="96"/>
    </row>
    <row r="242" spans="4:4">
      <c r="D242" s="96"/>
    </row>
    <row r="243" spans="4:4">
      <c r="D243" s="96"/>
    </row>
    <row r="244" spans="4:4">
      <c r="D244" s="96"/>
    </row>
    <row r="245" spans="4:4">
      <c r="D245" s="96"/>
    </row>
    <row r="246" spans="4:4">
      <c r="D246" s="96"/>
    </row>
    <row r="247" spans="4:4">
      <c r="D247" s="96"/>
    </row>
    <row r="248" spans="4:4">
      <c r="D248" s="96"/>
    </row>
    <row r="249" spans="4:4">
      <c r="D249" s="96"/>
    </row>
    <row r="250" spans="4:4">
      <c r="D250" s="96"/>
    </row>
    <row r="251" spans="4:4">
      <c r="D251" s="96"/>
    </row>
    <row r="252" spans="4:4">
      <c r="D252" s="96"/>
    </row>
    <row r="253" spans="4:4">
      <c r="D253" s="96"/>
    </row>
    <row r="254" spans="4:4">
      <c r="D254" s="96"/>
    </row>
    <row r="255" spans="4:4">
      <c r="D255" s="96"/>
    </row>
    <row r="256" spans="4:4">
      <c r="D256" s="96"/>
    </row>
    <row r="257" spans="4:4">
      <c r="D257" s="96"/>
    </row>
    <row r="258" spans="4:4">
      <c r="D258" s="96"/>
    </row>
  </sheetData>
  <mergeCells count="3">
    <mergeCell ref="H3:K4"/>
    <mergeCell ref="C3:F4"/>
    <mergeCell ref="A3:B5"/>
  </mergeCells>
  <phoneticPr fontId="2"/>
  <pageMargins left="1.2204724409448819" right="0.23622047244094491" top="0.94488188976377963" bottom="0.74803149606299213" header="0.31496062992125984" footer="0.31496062992125984"/>
  <pageSetup paperSize="9" scale="77"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統計表一覧</vt:lpstr>
      <vt:lpstr>表１</vt:lpstr>
      <vt:lpstr>表２</vt:lpstr>
      <vt:lpstr>表３</vt:lpstr>
      <vt:lpstr>表４</vt:lpstr>
      <vt:lpstr>表５</vt:lpstr>
      <vt:lpstr>表６</vt:lpstr>
      <vt:lpstr>表７</vt:lpstr>
      <vt:lpstr>表１!Print_Area</vt:lpstr>
      <vt:lpstr>表２!Print_Area</vt:lpstr>
      <vt:lpstr>表３!Print_Area</vt:lpstr>
      <vt:lpstr>表４!Print_Area</vt:lpstr>
      <vt:lpstr>表５!Print_Area</vt:lpstr>
      <vt:lpstr>表６!Print_Area</vt:lpstr>
      <vt:lpstr>表７!Print_Area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佐野</cp:lastModifiedBy>
  <cp:lastPrinted>2022-06-06T01:52:11Z</cp:lastPrinted>
  <dcterms:created xsi:type="dcterms:W3CDTF">2017-05-09T07:00:41Z</dcterms:created>
  <dcterms:modified xsi:type="dcterms:W3CDTF">2023-06-27T06:41:04Z</dcterms:modified>
</cp:coreProperties>
</file>