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defaultThemeVersion="124226"/>
  <mc:AlternateContent xmlns:mc="http://schemas.openxmlformats.org/markup-compatibility/2006">
    <mc:Choice Requires="x15">
      <x15ac:absPath xmlns:x15ac="http://schemas.microsoft.com/office/spreadsheetml/2010/11/ac" url="\\Fs00e\共有フォルダ31\11001545-455生活統計班（教育農林統計担当）\030_農林業センサス\H32R02\300 確報\801 県公表(hpデータ確定値へ置換)予定\農セン年次統計表HP掲載用\"/>
    </mc:Choice>
  </mc:AlternateContent>
  <xr:revisionPtr revIDLastSave="0" documentId="13_ncr:1_{35EB2689-EBC8-4949-9F36-6000E4FB25E7}" xr6:coauthVersionLast="36" xr6:coauthVersionMax="36" xr10:uidLastSave="{00000000-0000-0000-0000-000000000000}"/>
  <bookViews>
    <workbookView xWindow="-15" yWindow="4920" windowWidth="21915" windowHeight="4965" xr2:uid="{00000000-000D-0000-FFFF-FFFF00000000}"/>
  </bookViews>
  <sheets>
    <sheet name="就業状態" sheetId="9" r:id="rId1"/>
  </sheets>
  <definedNames>
    <definedName name="_xlnm.Print_Area" localSheetId="0">就業状態!$A$1:$R$46</definedName>
  </definedNames>
  <calcPr calcId="191029"/>
</workbook>
</file>

<file path=xl/calcChain.xml><?xml version="1.0" encoding="utf-8"?>
<calcChain xmlns="http://schemas.openxmlformats.org/spreadsheetml/2006/main">
  <c r="E12" i="9" l="1"/>
  <c r="F12" i="9"/>
  <c r="H12" i="9"/>
  <c r="J12" i="9"/>
  <c r="K12" i="9"/>
  <c r="L12" i="9"/>
  <c r="G12" i="9"/>
  <c r="I12" i="9"/>
</calcChain>
</file>

<file path=xl/sharedStrings.xml><?xml version="1.0" encoding="utf-8"?>
<sst xmlns="http://schemas.openxmlformats.org/spreadsheetml/2006/main" count="129" uniqueCount="70">
  <si>
    <t>年　次</t>
    <rPh sb="0" eb="3">
      <t>ネンジ</t>
    </rPh>
    <phoneticPr fontId="4"/>
  </si>
  <si>
    <t>仕事が主の人</t>
    <rPh sb="5" eb="6">
      <t>ヒト</t>
    </rPh>
    <phoneticPr fontId="2"/>
  </si>
  <si>
    <t>その他の仕事が主の人</t>
    <rPh sb="4" eb="6">
      <t>シゴト</t>
    </rPh>
    <rPh sb="9" eb="10">
      <t>ヒト</t>
    </rPh>
    <phoneticPr fontId="2"/>
  </si>
  <si>
    <t>その他の仕事だけに従事した人</t>
    <rPh sb="4" eb="6">
      <t>シゴト</t>
    </rPh>
    <rPh sb="9" eb="11">
      <t>ジュウジ</t>
    </rPh>
    <rPh sb="13" eb="14">
      <t>ヒト</t>
    </rPh>
    <phoneticPr fontId="2"/>
  </si>
  <si>
    <t>仕事に従事しなかった人</t>
    <rPh sb="3" eb="5">
      <t>ジュウジ</t>
    </rPh>
    <rPh sb="10" eb="11">
      <t>ヒト</t>
    </rPh>
    <phoneticPr fontId="2"/>
  </si>
  <si>
    <t>（単位：人）</t>
    <phoneticPr fontId="2"/>
  </si>
  <si>
    <t>(販)</t>
    <rPh sb="1" eb="2">
      <t>ハン</t>
    </rPh>
    <phoneticPr fontId="2"/>
  </si>
  <si>
    <t>農業とその他の仕事に従事した人</t>
    <rPh sb="10" eb="12">
      <t>ジュウジ</t>
    </rPh>
    <rPh sb="14" eb="15">
      <t>ヒト</t>
    </rPh>
    <phoneticPr fontId="2"/>
  </si>
  <si>
    <t>農家人口
（農家の世帯員数）</t>
    <rPh sb="0" eb="2">
      <t>ノウカ</t>
    </rPh>
    <rPh sb="2" eb="4">
      <t>ジンコウ</t>
    </rPh>
    <rPh sb="6" eb="8">
      <t>ノウカ</t>
    </rPh>
    <rPh sb="9" eb="12">
      <t>セタイイン</t>
    </rPh>
    <rPh sb="12" eb="13">
      <t>スウ</t>
    </rPh>
    <phoneticPr fontId="2"/>
  </si>
  <si>
    <t>農家人口（農家の世帯員数）・就業状態別世帯員数、農業従事者・農業就業人口及び基幹的農業従事者数</t>
    <rPh sb="0" eb="2">
      <t>ノウカ</t>
    </rPh>
    <rPh sb="2" eb="4">
      <t>ジンコウ</t>
    </rPh>
    <rPh sb="5" eb="7">
      <t>ノウカ</t>
    </rPh>
    <rPh sb="8" eb="11">
      <t>セタイイン</t>
    </rPh>
    <rPh sb="11" eb="12">
      <t>スウ</t>
    </rPh>
    <rPh sb="14" eb="16">
      <t>シュウギョウ</t>
    </rPh>
    <rPh sb="16" eb="19">
      <t>ジョウタイベツ</t>
    </rPh>
    <rPh sb="19" eb="22">
      <t>セタイイン</t>
    </rPh>
    <rPh sb="22" eb="23">
      <t>スウ</t>
    </rPh>
    <rPh sb="24" eb="26">
      <t>ノウギョウ</t>
    </rPh>
    <rPh sb="26" eb="29">
      <t>ジュウジシャ</t>
    </rPh>
    <rPh sb="30" eb="32">
      <t>ノウギョウ</t>
    </rPh>
    <rPh sb="32" eb="34">
      <t>シュウギョウ</t>
    </rPh>
    <rPh sb="34" eb="36">
      <t>ジンコウ</t>
    </rPh>
    <rPh sb="36" eb="37">
      <t>オヨ</t>
    </rPh>
    <rPh sb="38" eb="41">
      <t>キカンテキ</t>
    </rPh>
    <rPh sb="41" eb="43">
      <t>ノウギョウ</t>
    </rPh>
    <rPh sb="43" eb="46">
      <t>ジュウジシャ</t>
    </rPh>
    <rPh sb="46" eb="47">
      <t>スウ</t>
    </rPh>
    <phoneticPr fontId="4"/>
  </si>
  <si>
    <t>就業状態別世帯員数*1</t>
    <rPh sb="0" eb="2">
      <t>シュウギョウ</t>
    </rPh>
    <rPh sb="2" eb="4">
      <t>ジョウタイ</t>
    </rPh>
    <rPh sb="4" eb="5">
      <t>ベツ</t>
    </rPh>
    <rPh sb="5" eb="8">
      <t>セタイイン</t>
    </rPh>
    <rPh sb="8" eb="9">
      <t>スウ</t>
    </rPh>
    <phoneticPr fontId="4"/>
  </si>
  <si>
    <t>合計*2</t>
    <rPh sb="0" eb="2">
      <t>ゴウケイ</t>
    </rPh>
    <phoneticPr fontId="4"/>
  </si>
  <si>
    <t>自営農業だけに従事した人*3</t>
    <rPh sb="7" eb="9">
      <t>ジュウジ</t>
    </rPh>
    <rPh sb="11" eb="12">
      <t>ヒト</t>
    </rPh>
    <phoneticPr fontId="2"/>
  </si>
  <si>
    <t>　　*3　昭和35年～60年までは、自家農業によるものである。</t>
    <rPh sb="5" eb="7">
      <t>ショウワ</t>
    </rPh>
    <rPh sb="9" eb="10">
      <t>ネン</t>
    </rPh>
    <phoneticPr fontId="4"/>
  </si>
  <si>
    <t>自営農業が主の人*3</t>
    <rPh sb="7" eb="8">
      <t>ヒト</t>
    </rPh>
    <phoneticPr fontId="2"/>
  </si>
  <si>
    <t>基幹的農業従事者*6</t>
    <phoneticPr fontId="2"/>
  </si>
  <si>
    <t>農業就業人口*5</t>
    <phoneticPr fontId="2"/>
  </si>
  <si>
    <t xml:space="preserve">
農業従事者*4</t>
    <phoneticPr fontId="2"/>
  </si>
  <si>
    <t>…</t>
    <phoneticPr fontId="2"/>
  </si>
  <si>
    <t>その他</t>
    <rPh sb="2" eb="3">
      <t>タ</t>
    </rPh>
    <phoneticPr fontId="2"/>
  </si>
  <si>
    <t>学生</t>
    <rPh sb="0" eb="2">
      <t>ガクセイ</t>
    </rPh>
    <phoneticPr fontId="2"/>
  </si>
  <si>
    <t>主に家事・育児</t>
    <rPh sb="0" eb="1">
      <t>オモ</t>
    </rPh>
    <rPh sb="2" eb="4">
      <t>カジ</t>
    </rPh>
    <rPh sb="5" eb="7">
      <t>イクジ</t>
    </rPh>
    <phoneticPr fontId="2"/>
  </si>
  <si>
    <t>農業以外の自営業が主</t>
    <rPh sb="0" eb="2">
      <t>ノウギョウ</t>
    </rPh>
    <rPh sb="2" eb="4">
      <t>イガイ</t>
    </rPh>
    <rPh sb="5" eb="8">
      <t>ジエイギョウ</t>
    </rPh>
    <rPh sb="9" eb="10">
      <t>シュ</t>
    </rPh>
    <phoneticPr fontId="2"/>
  </si>
  <si>
    <t>自営農業が主</t>
    <phoneticPr fontId="2"/>
  </si>
  <si>
    <t>勤務が主</t>
    <rPh sb="0" eb="2">
      <t>キンム</t>
    </rPh>
    <phoneticPr fontId="2"/>
  </si>
  <si>
    <t>小計</t>
    <rPh sb="0" eb="2">
      <t>ショウケイ</t>
    </rPh>
    <phoneticPr fontId="2"/>
  </si>
  <si>
    <t>主に仕事</t>
    <rPh sb="0" eb="1">
      <t>オモ</t>
    </rPh>
    <rPh sb="2" eb="4">
      <t>シゴト</t>
    </rPh>
    <phoneticPr fontId="2"/>
  </si>
  <si>
    <t>昭和３５年</t>
    <phoneticPr fontId="2"/>
  </si>
  <si>
    <t>1960</t>
    <phoneticPr fontId="2"/>
  </si>
  <si>
    <t>昭和４０年</t>
    <phoneticPr fontId="2"/>
  </si>
  <si>
    <t>1965</t>
    <phoneticPr fontId="2"/>
  </si>
  <si>
    <t>昭和４５年</t>
    <phoneticPr fontId="2"/>
  </si>
  <si>
    <t>1970</t>
    <phoneticPr fontId="2"/>
  </si>
  <si>
    <t>昭和５０年</t>
    <phoneticPr fontId="2"/>
  </si>
  <si>
    <t>1975</t>
    <phoneticPr fontId="2"/>
  </si>
  <si>
    <t>昭和５５年</t>
    <phoneticPr fontId="2"/>
  </si>
  <si>
    <t>1980</t>
    <phoneticPr fontId="2"/>
  </si>
  <si>
    <t>昭和６０年</t>
    <phoneticPr fontId="2"/>
  </si>
  <si>
    <t>1985</t>
    <phoneticPr fontId="2"/>
  </si>
  <si>
    <t>新定義</t>
    <phoneticPr fontId="2"/>
  </si>
  <si>
    <t>平成  ２年</t>
    <rPh sb="5" eb="6">
      <t>ネン</t>
    </rPh>
    <phoneticPr fontId="2"/>
  </si>
  <si>
    <t>1990</t>
    <phoneticPr fontId="2"/>
  </si>
  <si>
    <t>平成  ７年</t>
    <phoneticPr fontId="2"/>
  </si>
  <si>
    <t>1995</t>
    <phoneticPr fontId="2"/>
  </si>
  <si>
    <t>平成１２年</t>
    <rPh sb="0" eb="2">
      <t>ヘイセイ</t>
    </rPh>
    <rPh sb="4" eb="5">
      <t>ネン</t>
    </rPh>
    <phoneticPr fontId="4"/>
  </si>
  <si>
    <t>2000</t>
    <phoneticPr fontId="4"/>
  </si>
  <si>
    <t>平成１７年</t>
    <rPh sb="0" eb="2">
      <t>ヘイセイ</t>
    </rPh>
    <rPh sb="4" eb="5">
      <t>ネン</t>
    </rPh>
    <phoneticPr fontId="4"/>
  </si>
  <si>
    <t>2005</t>
    <phoneticPr fontId="4"/>
  </si>
  <si>
    <t>平成２２年</t>
    <rPh sb="0" eb="2">
      <t>ヘイセイ</t>
    </rPh>
    <rPh sb="4" eb="5">
      <t>ネン</t>
    </rPh>
    <phoneticPr fontId="4"/>
  </si>
  <si>
    <t>2010</t>
    <phoneticPr fontId="4"/>
  </si>
  <si>
    <t>平成２７年</t>
    <rPh sb="0" eb="2">
      <t>ヘイセイ</t>
    </rPh>
    <rPh sb="4" eb="5">
      <t>ネン</t>
    </rPh>
    <phoneticPr fontId="4"/>
  </si>
  <si>
    <t>2015</t>
    <phoneticPr fontId="4"/>
  </si>
  <si>
    <t>注：*1　昭和35年～平成2年は16歳以上の世帯員について、平成7年～27年は15歳以上の世帯員について就業状態区分を行っている。</t>
    <rPh sb="5" eb="7">
      <t>ショウワ</t>
    </rPh>
    <rPh sb="9" eb="10">
      <t>ネン</t>
    </rPh>
    <rPh sb="37" eb="38">
      <t>ネン</t>
    </rPh>
    <rPh sb="52" eb="54">
      <t>シュウギョウ</t>
    </rPh>
    <rPh sb="54" eb="56">
      <t>ジョウタイ</t>
    </rPh>
    <rPh sb="56" eb="58">
      <t>クブン</t>
    </rPh>
    <rPh sb="59" eb="60">
      <t>オコナ</t>
    </rPh>
    <phoneticPr fontId="4"/>
  </si>
  <si>
    <t>　　*2　合計は、昭和25年～60年は総農家、昭和60年新定義～平成27年は販売農家を計上した。</t>
    <rPh sb="5" eb="7">
      <t>ゴウケイ</t>
    </rPh>
    <rPh sb="43" eb="45">
      <t>ケイジョウ</t>
    </rPh>
    <phoneticPr fontId="2"/>
  </si>
  <si>
    <t>　　*4　農業従事者は、昭和25年～60年は総農家、昭和60年新定義～平成27年は販売農家を計上した。</t>
    <rPh sb="5" eb="7">
      <t>ノウギョウ</t>
    </rPh>
    <rPh sb="7" eb="10">
      <t>ジュウジシャ</t>
    </rPh>
    <rPh sb="46" eb="48">
      <t>ケイジョウ</t>
    </rPh>
    <phoneticPr fontId="2"/>
  </si>
  <si>
    <t>　　*5　農業就業人口は、昭和25年～60年は総農家、昭和60年新定義～平成27年は販売農家を計上した。</t>
    <rPh sb="5" eb="7">
      <t>ノウギョウ</t>
    </rPh>
    <rPh sb="7" eb="9">
      <t>シュウギョウ</t>
    </rPh>
    <rPh sb="9" eb="11">
      <t>ジンコウ</t>
    </rPh>
    <rPh sb="47" eb="49">
      <t>ケイジョウ</t>
    </rPh>
    <phoneticPr fontId="2"/>
  </si>
  <si>
    <t>　　*6　基幹的農業従事者は、昭和25年～60年は総農家、昭和60年新定義～平成27年は販売農家を計上した。</t>
    <rPh sb="5" eb="8">
      <t>キカンテキ</t>
    </rPh>
    <rPh sb="8" eb="10">
      <t>ノウギョウ</t>
    </rPh>
    <rPh sb="10" eb="13">
      <t>ジュウジシャ</t>
    </rPh>
    <rPh sb="49" eb="51">
      <t>ケイジョウ</t>
    </rPh>
    <phoneticPr fontId="2"/>
  </si>
  <si>
    <t>令和  ２年</t>
    <rPh sb="0" eb="2">
      <t>レイワ</t>
    </rPh>
    <rPh sb="5" eb="6">
      <t>ネン</t>
    </rPh>
    <phoneticPr fontId="2"/>
  </si>
  <si>
    <t>2015</t>
  </si>
  <si>
    <t>2020</t>
    <phoneticPr fontId="4"/>
  </si>
  <si>
    <t>主に
家事・育児</t>
    <rPh sb="0" eb="1">
      <t>オモ</t>
    </rPh>
    <rPh sb="3" eb="5">
      <t>カジ</t>
    </rPh>
    <rPh sb="6" eb="8">
      <t>イクジ</t>
    </rPh>
    <phoneticPr fontId="2"/>
  </si>
  <si>
    <t>基幹的農業従事者</t>
    <phoneticPr fontId="2"/>
  </si>
  <si>
    <t>　　*8　一般的に農業労働力の指標としては基幹的農業従事者を使用していることから、農業就業人口は、2020年調査から廃止。</t>
    <rPh sb="53" eb="54">
      <t>ネン</t>
    </rPh>
    <rPh sb="58" eb="60">
      <t>ハイシ</t>
    </rPh>
    <phoneticPr fontId="2"/>
  </si>
  <si>
    <t>農業就業人口*8</t>
    <phoneticPr fontId="2"/>
  </si>
  <si>
    <t>　　*7　個人経営体（2020年調査から属性区分の変更）   個人（世帯）で事業を行う経営体（法人化して事業を行う経営体は含まない）</t>
    <phoneticPr fontId="2"/>
  </si>
  <si>
    <t>過去１年間の生活の主な状態別世帯員数（15歳以上の世帯員）</t>
    <rPh sb="0" eb="2">
      <t>カコ</t>
    </rPh>
    <rPh sb="3" eb="5">
      <t>ネンカン</t>
    </rPh>
    <rPh sb="6" eb="8">
      <t>セイカツ</t>
    </rPh>
    <rPh sb="9" eb="10">
      <t>オモ</t>
    </rPh>
    <rPh sb="11" eb="13">
      <t>ジョウタイ</t>
    </rPh>
    <rPh sb="13" eb="14">
      <t>ベツ</t>
    </rPh>
    <rPh sb="14" eb="17">
      <t>セタイイン</t>
    </rPh>
    <rPh sb="17" eb="18">
      <t>スウ</t>
    </rPh>
    <rPh sb="21" eb="24">
      <t>サイイジョウ</t>
    </rPh>
    <rPh sb="25" eb="28">
      <t>セタイイン</t>
    </rPh>
    <phoneticPr fontId="4"/>
  </si>
  <si>
    <t>世帯員数
（個人経営体　　　　　*7）</t>
    <rPh sb="0" eb="3">
      <t>セタイイン</t>
    </rPh>
    <rPh sb="3" eb="4">
      <t>スウ</t>
    </rPh>
    <rPh sb="6" eb="8">
      <t>コジン</t>
    </rPh>
    <rPh sb="8" eb="11">
      <t>ケイエイタイ</t>
    </rPh>
    <phoneticPr fontId="2"/>
  </si>
  <si>
    <t>合計</t>
    <rPh sb="0" eb="2">
      <t>ゴウケイ</t>
    </rPh>
    <phoneticPr fontId="4"/>
  </si>
  <si>
    <t xml:space="preserve">
農業従事者</t>
    <phoneticPr fontId="2"/>
  </si>
  <si>
    <t>（個人経営体）世帯員数、状態別世帯員数、農業従事者・基幹的農業従事者数</t>
    <rPh sb="1" eb="3">
      <t>コジン</t>
    </rPh>
    <rPh sb="3" eb="6">
      <t>ケイエイタイ</t>
    </rPh>
    <rPh sb="7" eb="10">
      <t>セタイイン</t>
    </rPh>
    <rPh sb="10" eb="11">
      <t>スウ</t>
    </rPh>
    <rPh sb="12" eb="14">
      <t>ジョウタイ</t>
    </rPh>
    <rPh sb="14" eb="15">
      <t>ベツ</t>
    </rPh>
    <rPh sb="15" eb="18">
      <t>セタイイン</t>
    </rPh>
    <rPh sb="18" eb="19">
      <t>スウ</t>
    </rPh>
    <rPh sb="20" eb="22">
      <t>ノウギョウ</t>
    </rPh>
    <rPh sb="22" eb="25">
      <t>ジュウジシャ</t>
    </rPh>
    <rPh sb="26" eb="29">
      <t>キカンテキ</t>
    </rPh>
    <rPh sb="29" eb="31">
      <t>ノウギョウ</t>
    </rPh>
    <rPh sb="31" eb="34">
      <t>ジュウジシャ</t>
    </rPh>
    <rPh sb="34" eb="35">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</si>
</sst>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ＭＳ Ｐ明朝"/>
      <family val="1"/>
      <charset val="128"/>
    </font>
    <font>
      <sz val="9"/>
      <name val="ＭＳ 明朝"/>
      <family val="1"/>
      <charset val="128"/>
    </font>
    <font>
      <sz val="14"/>
      <name val="ＭＳ 明朝"/>
      <family val="1"/>
      <charset val="128"/>
    </font>
    <font>
      <sz val="8"/>
      <name val="ＭＳ 明朝"/>
      <family val="1"/>
      <charset val="128"/>
    </font>
    <font>
      <sz val="12"/>
      <name val="明朝"/>
      <family val="1"/>
      <charset val="128"/>
    </font>
    <font>
      <sz val="12"/>
      <name val="Century Gothic"/>
      <family val="2"/>
    </font>
    <font>
      <sz val="9"/>
      <name val="ＭＳ Ｐゴシック"/>
      <family val="3"/>
      <charset val="128"/>
    </font>
    <font>
      <sz val="14"/>
      <name val="ＭＳ ゴシック"/>
      <family val="3"/>
      <charset val="128"/>
    </font>
    <font>
      <sz val="9"/>
      <color rgb="FFFF0000"/>
      <name val="ＭＳ 明朝"/>
      <family val="1"/>
      <charset val="128"/>
    </font>
  </fonts>
  <fills count="3">
    <fill>
      <patternFill patternType="none"/>
    </fill>
    <fill>
      <patternFill patternType="gray125"/>
    </fill>
    <fill>
      <patternFill patternType="solid">
        <fgColor indexed="42"/>
        <bgColor indexed="64"/>
      </patternFill>
    </fill>
  </fills>
  <borders count="23">
    <border>
      <left/>
      <right/>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38" fontId="1" fillId="0" borderId="0" applyFont="0" applyFill="0" applyBorder="0" applyAlignment="0" applyProtection="0"/>
  </cellStyleXfs>
  <cellXfs count="92">
    <xf numFmtId="0" fontId="0" fillId="0" borderId="0" xfId="0"/>
    <xf numFmtId="0" fontId="6" fillId="0" borderId="0" xfId="0" applyFont="1" applyAlignment="1">
      <alignment horizontal="right"/>
    </xf>
    <xf numFmtId="176" fontId="5" fillId="0" borderId="1" xfId="0" applyNumberFormat="1" applyFont="1" applyBorder="1" applyAlignment="1"/>
    <xf numFmtId="176" fontId="5" fillId="0" borderId="2" xfId="0" applyNumberFormat="1" applyFont="1" applyBorder="1" applyAlignment="1"/>
    <xf numFmtId="176" fontId="5" fillId="0" borderId="0" xfId="0" applyNumberFormat="1" applyFont="1"/>
    <xf numFmtId="176" fontId="5" fillId="0" borderId="0" xfId="0" applyNumberFormat="1" applyFont="1" applyBorder="1"/>
    <xf numFmtId="176" fontId="5" fillId="0" borderId="0" xfId="0" applyNumberFormat="1" applyFont="1" applyBorder="1" applyAlignment="1">
      <alignment horizontal="right"/>
    </xf>
    <xf numFmtId="176" fontId="5" fillId="0" borderId="0" xfId="0" applyNumberFormat="1" applyFont="1" applyFill="1"/>
    <xf numFmtId="176" fontId="5" fillId="0" borderId="0" xfId="1" applyNumberFormat="1" applyFont="1" applyBorder="1"/>
    <xf numFmtId="176" fontId="5" fillId="0" borderId="2" xfId="0" applyNumberFormat="1" applyFont="1" applyBorder="1" applyAlignment="1">
      <alignment horizontal="right" vertical="center"/>
    </xf>
    <xf numFmtId="176" fontId="7" fillId="0" borderId="0" xfId="0" applyNumberFormat="1" applyFont="1"/>
    <xf numFmtId="176" fontId="5" fillId="0" borderId="5" xfId="0" applyNumberFormat="1" applyFont="1" applyBorder="1" applyAlignment="1">
      <alignment horizontal="right" vertical="center"/>
    </xf>
    <xf numFmtId="38" fontId="3" fillId="0" borderId="0" xfId="1" applyFont="1" applyBorder="1"/>
    <xf numFmtId="38" fontId="3" fillId="0" borderId="2" xfId="1" applyFont="1" applyBorder="1"/>
    <xf numFmtId="176" fontId="5" fillId="0" borderId="1" xfId="0" applyNumberFormat="1" applyFont="1" applyFill="1" applyBorder="1" applyAlignment="1"/>
    <xf numFmtId="38" fontId="3" fillId="0" borderId="5" xfId="1" applyFont="1" applyBorder="1"/>
    <xf numFmtId="38" fontId="3" fillId="0" borderId="11" xfId="1" applyFont="1" applyBorder="1"/>
    <xf numFmtId="38" fontId="3" fillId="0" borderId="10" xfId="1" applyFont="1" applyBorder="1"/>
    <xf numFmtId="176" fontId="5" fillId="0" borderId="11" xfId="0" applyNumberFormat="1" applyFont="1" applyBorder="1" applyAlignment="1">
      <alignment horizontal="right" vertical="center"/>
    </xf>
    <xf numFmtId="176" fontId="5" fillId="2" borderId="1" xfId="0" applyNumberFormat="1" applyFont="1" applyFill="1" applyBorder="1" applyAlignment="1">
      <alignment vertical="center" wrapText="1"/>
    </xf>
    <xf numFmtId="176" fontId="5" fillId="2" borderId="14" xfId="0" applyNumberFormat="1" applyFont="1" applyFill="1" applyBorder="1" applyAlignment="1">
      <alignment vertical="center" wrapText="1"/>
    </xf>
    <xf numFmtId="176" fontId="5" fillId="2" borderId="7" xfId="0" applyNumberFormat="1" applyFont="1" applyFill="1" applyBorder="1" applyAlignment="1">
      <alignment vertical="center" wrapText="1"/>
    </xf>
    <xf numFmtId="176" fontId="5" fillId="2" borderId="15" xfId="0" applyNumberFormat="1" applyFont="1" applyFill="1" applyBorder="1" applyAlignment="1">
      <alignment vertical="center" wrapText="1"/>
    </xf>
    <xf numFmtId="176" fontId="5" fillId="2" borderId="3" xfId="0" applyNumberFormat="1" applyFont="1" applyFill="1" applyBorder="1" applyAlignment="1">
      <alignment vertical="center" wrapText="1"/>
    </xf>
    <xf numFmtId="176" fontId="5" fillId="2" borderId="16" xfId="0" applyNumberFormat="1" applyFont="1" applyFill="1" applyBorder="1" applyAlignment="1">
      <alignment vertical="center" wrapText="1"/>
    </xf>
    <xf numFmtId="176" fontId="5" fillId="0" borderId="0" xfId="1" applyNumberFormat="1" applyFont="1" applyBorder="1" applyAlignment="1">
      <alignment horizontal="right"/>
    </xf>
    <xf numFmtId="176" fontId="5" fillId="0" borderId="0" xfId="0" applyNumberFormat="1" applyFont="1" applyBorder="1" applyAlignment="1"/>
    <xf numFmtId="176" fontId="5" fillId="0" borderId="0" xfId="0" applyNumberFormat="1" applyFont="1" applyFill="1" applyBorder="1" applyAlignment="1"/>
    <xf numFmtId="3" fontId="8" fillId="0" borderId="2" xfId="0" applyNumberFormat="1" applyFont="1" applyBorder="1"/>
    <xf numFmtId="49" fontId="9" fillId="0" borderId="20" xfId="0" applyNumberFormat="1" applyFont="1" applyBorder="1" applyAlignment="1">
      <alignment horizontal="center"/>
    </xf>
    <xf numFmtId="49" fontId="9" fillId="0" borderId="21" xfId="0" applyNumberFormat="1" applyFont="1" applyBorder="1" applyAlignment="1">
      <alignment horizontal="center"/>
    </xf>
    <xf numFmtId="49" fontId="9" fillId="0" borderId="22" xfId="0" applyNumberFormat="1" applyFont="1" applyBorder="1" applyAlignment="1">
      <alignment horizontal="center"/>
    </xf>
    <xf numFmtId="3" fontId="8" fillId="0" borderId="1" xfId="0" applyNumberFormat="1" applyFont="1" applyBorder="1"/>
    <xf numFmtId="3" fontId="8" fillId="0" borderId="5" xfId="0" applyNumberFormat="1" applyFont="1" applyBorder="1"/>
    <xf numFmtId="176" fontId="9" fillId="0" borderId="9"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17" xfId="1" applyNumberFormat="1" applyFont="1" applyBorder="1" applyAlignment="1">
      <alignment horizontal="right"/>
    </xf>
    <xf numFmtId="176" fontId="9" fillId="0" borderId="3" xfId="1" applyNumberFormat="1" applyFont="1" applyBorder="1" applyAlignment="1"/>
    <xf numFmtId="176" fontId="9" fillId="0" borderId="3" xfId="1" applyNumberFormat="1" applyFont="1" applyBorder="1"/>
    <xf numFmtId="176" fontId="9" fillId="0" borderId="0" xfId="1" applyNumberFormat="1" applyFont="1" applyBorder="1"/>
    <xf numFmtId="176" fontId="9" fillId="0" borderId="0" xfId="1" applyNumberFormat="1" applyFont="1" applyBorder="1" applyAlignment="1"/>
    <xf numFmtId="176" fontId="9" fillId="0" borderId="10" xfId="1" applyNumberFormat="1" applyFont="1" applyBorder="1"/>
    <xf numFmtId="176" fontId="9" fillId="0" borderId="0" xfId="0" applyNumberFormat="1" applyFont="1" applyBorder="1" applyAlignment="1">
      <alignment horizontal="right" vertical="center"/>
    </xf>
    <xf numFmtId="176" fontId="9" fillId="0" borderId="0" xfId="0" applyNumberFormat="1" applyFont="1" applyAlignment="1">
      <alignment horizontal="right" vertical="center"/>
    </xf>
    <xf numFmtId="176" fontId="9" fillId="0" borderId="4" xfId="1" applyNumberFormat="1" applyFont="1" applyBorder="1"/>
    <xf numFmtId="176" fontId="9" fillId="0" borderId="7" xfId="1" applyNumberFormat="1" applyFont="1" applyBorder="1"/>
    <xf numFmtId="176" fontId="9" fillId="0" borderId="8" xfId="1" applyNumberFormat="1" applyFont="1" applyBorder="1"/>
    <xf numFmtId="176" fontId="9" fillId="0" borderId="12" xfId="1" applyNumberFormat="1" applyFont="1" applyBorder="1"/>
    <xf numFmtId="176" fontId="9" fillId="0" borderId="8" xfId="0" applyNumberFormat="1" applyFont="1" applyBorder="1" applyAlignment="1">
      <alignment horizontal="right" vertical="center"/>
    </xf>
    <xf numFmtId="176" fontId="9" fillId="0" borderId="6" xfId="1" applyNumberFormat="1" applyFont="1" applyBorder="1"/>
    <xf numFmtId="176" fontId="5" fillId="0" borderId="17" xfId="0" applyNumberFormat="1" applyFont="1" applyBorder="1" applyAlignment="1">
      <alignment horizontal="right" vertical="center"/>
    </xf>
    <xf numFmtId="176" fontId="9" fillId="0" borderId="4" xfId="1" applyNumberFormat="1" applyFont="1" applyBorder="1" applyAlignment="1"/>
    <xf numFmtId="176" fontId="5" fillId="0" borderId="18" xfId="0" applyNumberFormat="1" applyFont="1" applyBorder="1" applyAlignment="1">
      <alignment horizontal="right" vertical="center"/>
    </xf>
    <xf numFmtId="176" fontId="5" fillId="0" borderId="5" xfId="0" applyNumberFormat="1" applyFont="1" applyBorder="1" applyAlignment="1"/>
    <xf numFmtId="176" fontId="5" fillId="2" borderId="14" xfId="0" applyNumberFormat="1" applyFont="1" applyFill="1" applyBorder="1" applyAlignment="1">
      <alignment horizontal="center" vertical="center" wrapText="1"/>
    </xf>
    <xf numFmtId="176" fontId="5" fillId="0" borderId="5" xfId="0" applyNumberFormat="1" applyFont="1" applyFill="1" applyBorder="1" applyAlignment="1"/>
    <xf numFmtId="176" fontId="5" fillId="0" borderId="3" xfId="0" applyNumberFormat="1" applyFont="1" applyBorder="1" applyAlignment="1">
      <alignment horizontal="right" vertical="center"/>
    </xf>
    <xf numFmtId="176" fontId="5" fillId="0" borderId="7"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6" xfId="0" applyNumberFormat="1" applyFont="1" applyBorder="1" applyAlignment="1">
      <alignment horizontal="right" vertical="center"/>
    </xf>
    <xf numFmtId="0" fontId="11" fillId="0" borderId="0" xfId="0" applyFont="1" applyAlignment="1">
      <alignment horizontal="left"/>
    </xf>
    <xf numFmtId="176" fontId="12" fillId="0" borderId="0" xfId="0" applyNumberFormat="1" applyFont="1"/>
    <xf numFmtId="176" fontId="5" fillId="0" borderId="0" xfId="0" applyNumberFormat="1" applyFont="1" applyAlignment="1">
      <alignment horizontal="left" vertical="top" wrapText="1"/>
    </xf>
    <xf numFmtId="176" fontId="5" fillId="2" borderId="14" xfId="0" applyNumberFormat="1" applyFont="1" applyFill="1" applyBorder="1" applyAlignment="1">
      <alignment horizontal="center" vertical="center" wrapText="1"/>
    </xf>
    <xf numFmtId="176" fontId="5" fillId="2" borderId="19" xfId="0" applyNumberFormat="1" applyFont="1" applyFill="1" applyBorder="1" applyAlignment="1">
      <alignment horizontal="center" vertical="center" wrapText="1"/>
    </xf>
    <xf numFmtId="176" fontId="5" fillId="2" borderId="9" xfId="0" applyNumberFormat="1" applyFont="1" applyFill="1" applyBorder="1" applyAlignment="1">
      <alignment horizontal="center" vertical="center" wrapText="1"/>
    </xf>
    <xf numFmtId="176" fontId="5" fillId="2" borderId="17" xfId="0" applyNumberFormat="1" applyFont="1" applyFill="1" applyBorder="1" applyAlignment="1">
      <alignment horizontal="center" vertical="center" wrapText="1"/>
    </xf>
    <xf numFmtId="176" fontId="5" fillId="2" borderId="18"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top" wrapText="1"/>
    </xf>
    <xf numFmtId="176" fontId="5" fillId="2" borderId="3" xfId="0" applyNumberFormat="1" applyFont="1" applyFill="1" applyBorder="1" applyAlignment="1">
      <alignment horizontal="center" vertical="top" wrapText="1"/>
    </xf>
    <xf numFmtId="176" fontId="5" fillId="2" borderId="2" xfId="0" applyNumberFormat="1" applyFont="1" applyFill="1" applyBorder="1" applyAlignment="1">
      <alignment horizontal="center" vertical="top" wrapText="1"/>
    </xf>
    <xf numFmtId="176" fontId="5" fillId="2" borderId="0" xfId="0" applyNumberFormat="1" applyFont="1" applyFill="1" applyBorder="1" applyAlignment="1">
      <alignment horizontal="center" vertical="top" wrapText="1"/>
    </xf>
    <xf numFmtId="176" fontId="5" fillId="2" borderId="1" xfId="0" applyNumberFormat="1" applyFont="1" applyFill="1" applyBorder="1" applyAlignment="1">
      <alignment horizontal="center" vertical="top" wrapText="1"/>
    </xf>
    <xf numFmtId="176" fontId="5" fillId="2" borderId="4" xfId="0" applyNumberFormat="1" applyFont="1" applyFill="1" applyBorder="1" applyAlignment="1">
      <alignment horizontal="center" vertical="top" wrapText="1"/>
    </xf>
    <xf numFmtId="176" fontId="5" fillId="2" borderId="5"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176" fontId="5" fillId="2" borderId="2"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176" fontId="5" fillId="2" borderId="1" xfId="0" applyNumberFormat="1" applyFont="1" applyFill="1" applyBorder="1" applyAlignment="1">
      <alignment horizontal="center" vertical="center" wrapText="1"/>
    </xf>
    <xf numFmtId="0" fontId="0" fillId="0" borderId="6" xfId="0" applyFont="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176" fontId="5"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top" wrapText="1"/>
    </xf>
    <xf numFmtId="176" fontId="5" fillId="2" borderId="6" xfId="0" applyNumberFormat="1" applyFont="1" applyFill="1" applyBorder="1" applyAlignment="1">
      <alignment horizontal="center" vertical="top" wrapText="1"/>
    </xf>
    <xf numFmtId="3" fontId="8" fillId="0" borderId="19" xfId="0" applyNumberFormat="1" applyFont="1" applyBorder="1" applyAlignment="1">
      <alignment horizontal="distributed" vertical="center" wrapText="1" indent="1"/>
    </xf>
    <xf numFmtId="0" fontId="0" fillId="0" borderId="16" xfId="0" applyFont="1" applyBorder="1" applyAlignment="1">
      <alignment horizontal="distributed" vertical="center" wrapText="1" inden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539751</xdr:colOff>
      <xdr:row>34</xdr:row>
      <xdr:rowOff>52917</xdr:rowOff>
    </xdr:from>
    <xdr:to>
      <xdr:col>17</xdr:col>
      <xdr:colOff>657260</xdr:colOff>
      <xdr:row>34</xdr:row>
      <xdr:rowOff>254085</xdr:rowOff>
    </xdr:to>
    <xdr:sp macro="" textlink="">
      <xdr:nvSpPr>
        <xdr:cNvPr id="4" name="テキスト ボックス 3">
          <a:extLst>
            <a:ext uri="{FF2B5EF4-FFF2-40B4-BE49-F238E27FC236}">
              <a16:creationId xmlns:a16="http://schemas.microsoft.com/office/drawing/2014/main" id="{EF5EFE48-8945-40A1-8F0C-54999FDB1D1E}"/>
            </a:ext>
          </a:extLst>
        </xdr:cNvPr>
        <xdr:cNvSpPr txBox="1"/>
      </xdr:nvSpPr>
      <xdr:spPr>
        <a:xfrm>
          <a:off x="10551584" y="6127750"/>
          <a:ext cx="2488176" cy="201168"/>
        </a:xfrm>
        <a:prstGeom prst="rect">
          <a:avLst/>
        </a:prstGeom>
        <a:noFill/>
        <a:ln w="9525" cmpd="sng">
          <a:solidFill>
            <a:schemeClr val="bg1">
              <a:lumMod val="50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en-US" altLang="ja-JP" sz="900">
              <a:solidFill>
                <a:sysClr val="windowText" lastClr="000000"/>
              </a:solidFill>
              <a:latin typeface="ＭＳ Ｐ明朝" panose="02020600040205080304" pitchFamily="18" charset="-128"/>
              <a:ea typeface="ＭＳ Ｐ明朝" panose="02020600040205080304" pitchFamily="18" charset="-128"/>
            </a:rPr>
            <a:t>2020</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年</a:t>
          </a:r>
          <a:r>
            <a:rPr kumimoji="1" lang="ja-JP" altLang="en-US" sz="900">
              <a:latin typeface="ＭＳ Ｐ明朝" panose="02020600040205080304" pitchFamily="18" charset="-128"/>
              <a:ea typeface="ＭＳ Ｐ明朝" panose="02020600040205080304" pitchFamily="18" charset="-128"/>
            </a:rPr>
            <a:t>農林業センサス・兵庫県結果</a:t>
          </a:r>
          <a:endParaRPr kumimoji="1" lang="en-US" altLang="ja-JP" sz="9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topLeftCell="A25" zoomScale="90" zoomScaleNormal="90" workbookViewId="0">
      <selection activeCell="A35" sqref="A35"/>
    </sheetView>
  </sheetViews>
  <sheetFormatPr defaultColWidth="8.875" defaultRowHeight="11.25"/>
  <cols>
    <col min="1" max="1" width="11" style="4" bestFit="1" customWidth="1"/>
    <col min="2" max="2" width="8.875" style="4"/>
    <col min="3" max="3" width="12" style="4" customWidth="1"/>
    <col min="4" max="4" width="3.75" style="4" customWidth="1"/>
    <col min="5" max="5" width="10.5" style="4" customWidth="1"/>
    <col min="6" max="12" width="11.625" style="4" customWidth="1"/>
    <col min="13" max="13" width="3.625" style="4" customWidth="1"/>
    <col min="14" max="14" width="11.625" style="4" customWidth="1"/>
    <col min="15" max="15" width="3.875" style="4" customWidth="1"/>
    <col min="16" max="16" width="11.75" style="4" customWidth="1"/>
    <col min="17" max="17" width="3.75" style="4" customWidth="1"/>
    <col min="18" max="18" width="11.625" style="4" customWidth="1"/>
    <col min="19" max="16384" width="8.875" style="4"/>
  </cols>
  <sheetData>
    <row r="1" spans="1:18" s="1" customFormat="1" ht="22.9" customHeight="1">
      <c r="A1" s="60" t="s">
        <v>9</v>
      </c>
    </row>
    <row r="2" spans="1:18" ht="18" customHeight="1"/>
    <row r="3" spans="1:18">
      <c r="C3" s="5"/>
      <c r="D3" s="5"/>
      <c r="E3" s="5"/>
      <c r="F3" s="5"/>
      <c r="G3" s="5"/>
      <c r="H3" s="5"/>
      <c r="I3" s="5"/>
      <c r="J3" s="5"/>
      <c r="K3" s="5"/>
      <c r="M3" s="6"/>
      <c r="N3" s="6"/>
      <c r="O3" s="6"/>
      <c r="P3" s="6"/>
      <c r="Q3" s="6"/>
      <c r="R3" s="6" t="s">
        <v>5</v>
      </c>
    </row>
    <row r="4" spans="1:18" s="7" customFormat="1" ht="15" customHeight="1">
      <c r="A4" s="74" t="s">
        <v>0</v>
      </c>
      <c r="B4" s="89"/>
      <c r="C4" s="67" t="s">
        <v>8</v>
      </c>
      <c r="D4" s="64" t="s">
        <v>10</v>
      </c>
      <c r="E4" s="80"/>
      <c r="F4" s="80"/>
      <c r="G4" s="80"/>
      <c r="H4" s="80"/>
      <c r="I4" s="80"/>
      <c r="J4" s="80"/>
      <c r="K4" s="80"/>
      <c r="L4" s="80"/>
      <c r="M4" s="68" t="s">
        <v>17</v>
      </c>
      <c r="N4" s="69"/>
      <c r="O4" s="22"/>
      <c r="P4" s="23"/>
      <c r="Q4" s="22"/>
      <c r="R4" s="21"/>
    </row>
    <row r="5" spans="1:18" s="7" customFormat="1" ht="15" customHeight="1">
      <c r="A5" s="76"/>
      <c r="B5" s="90"/>
      <c r="C5" s="65"/>
      <c r="D5" s="74" t="s">
        <v>11</v>
      </c>
      <c r="E5" s="81"/>
      <c r="F5" s="74" t="s">
        <v>12</v>
      </c>
      <c r="G5" s="81"/>
      <c r="H5" s="63" t="s">
        <v>7</v>
      </c>
      <c r="I5" s="63"/>
      <c r="J5" s="63"/>
      <c r="K5" s="63" t="s">
        <v>3</v>
      </c>
      <c r="L5" s="64" t="s">
        <v>4</v>
      </c>
      <c r="M5" s="70"/>
      <c r="N5" s="85"/>
      <c r="O5" s="63" t="s">
        <v>16</v>
      </c>
      <c r="P5" s="64"/>
      <c r="Q5" s="22"/>
      <c r="R5" s="24"/>
    </row>
    <row r="6" spans="1:18" s="7" customFormat="1" ht="15" customHeight="1">
      <c r="A6" s="76"/>
      <c r="B6" s="90"/>
      <c r="C6" s="65"/>
      <c r="D6" s="76"/>
      <c r="E6" s="82"/>
      <c r="F6" s="76"/>
      <c r="G6" s="82"/>
      <c r="H6" s="74" t="s">
        <v>14</v>
      </c>
      <c r="I6" s="81"/>
      <c r="J6" s="63" t="s">
        <v>2</v>
      </c>
      <c r="K6" s="63"/>
      <c r="L6" s="64"/>
      <c r="M6" s="70"/>
      <c r="N6" s="85"/>
      <c r="O6" s="63"/>
      <c r="P6" s="63"/>
      <c r="Q6" s="63" t="s">
        <v>15</v>
      </c>
      <c r="R6" s="63"/>
    </row>
    <row r="7" spans="1:18" s="7" customFormat="1" ht="15" customHeight="1">
      <c r="A7" s="78"/>
      <c r="B7" s="91"/>
      <c r="C7" s="66"/>
      <c r="D7" s="78"/>
      <c r="E7" s="83"/>
      <c r="F7" s="19"/>
      <c r="G7" s="20" t="s">
        <v>1</v>
      </c>
      <c r="H7" s="19"/>
      <c r="I7" s="54" t="s">
        <v>1</v>
      </c>
      <c r="J7" s="63"/>
      <c r="K7" s="63"/>
      <c r="L7" s="64"/>
      <c r="M7" s="72"/>
      <c r="N7" s="86"/>
      <c r="O7" s="63"/>
      <c r="P7" s="63"/>
      <c r="Q7" s="63"/>
      <c r="R7" s="63"/>
    </row>
    <row r="8" spans="1:18" ht="15" customHeight="1">
      <c r="A8" s="33" t="s">
        <v>27</v>
      </c>
      <c r="B8" s="31" t="s">
        <v>28</v>
      </c>
      <c r="C8" s="34">
        <v>1058896</v>
      </c>
      <c r="D8" s="11"/>
      <c r="E8" s="37">
        <v>718053</v>
      </c>
      <c r="F8" s="38">
        <v>379976</v>
      </c>
      <c r="G8" s="38"/>
      <c r="H8" s="38">
        <v>48759</v>
      </c>
      <c r="I8" s="38"/>
      <c r="J8" s="38">
        <v>147752</v>
      </c>
      <c r="K8" s="38">
        <v>49099</v>
      </c>
      <c r="L8" s="38">
        <v>92467</v>
      </c>
      <c r="M8" s="13"/>
      <c r="N8" s="45">
        <v>576487</v>
      </c>
      <c r="O8" s="15"/>
      <c r="P8" s="45">
        <v>428735</v>
      </c>
      <c r="Q8" s="12"/>
      <c r="R8" s="45">
        <v>318262</v>
      </c>
    </row>
    <row r="9" spans="1:18" ht="15" customHeight="1">
      <c r="A9" s="28" t="s">
        <v>29</v>
      </c>
      <c r="B9" s="29" t="s">
        <v>30</v>
      </c>
      <c r="C9" s="34">
        <v>948147</v>
      </c>
      <c r="D9" s="9"/>
      <c r="E9" s="39">
        <v>678023</v>
      </c>
      <c r="F9" s="39">
        <v>270857</v>
      </c>
      <c r="G9" s="39">
        <v>162862</v>
      </c>
      <c r="H9" s="39">
        <v>54375</v>
      </c>
      <c r="I9" s="39">
        <v>49634</v>
      </c>
      <c r="J9" s="40">
        <v>206187</v>
      </c>
      <c r="K9" s="39">
        <v>49437</v>
      </c>
      <c r="L9" s="39">
        <v>97167</v>
      </c>
      <c r="M9" s="13"/>
      <c r="N9" s="46">
        <v>531419</v>
      </c>
      <c r="O9" s="13"/>
      <c r="P9" s="46">
        <v>325232</v>
      </c>
      <c r="Q9" s="12"/>
      <c r="R9" s="46">
        <v>212496</v>
      </c>
    </row>
    <row r="10" spans="1:18" ht="15" customHeight="1">
      <c r="A10" s="28" t="s">
        <v>31</v>
      </c>
      <c r="B10" s="29" t="s">
        <v>32</v>
      </c>
      <c r="C10" s="34">
        <v>854101</v>
      </c>
      <c r="D10" s="9"/>
      <c r="E10" s="39">
        <v>652622</v>
      </c>
      <c r="F10" s="39">
        <v>241049</v>
      </c>
      <c r="G10" s="39">
        <v>103906</v>
      </c>
      <c r="H10" s="39">
        <v>33323</v>
      </c>
      <c r="I10" s="39">
        <v>32673</v>
      </c>
      <c r="J10" s="39">
        <v>259415</v>
      </c>
      <c r="K10" s="39">
        <v>40659</v>
      </c>
      <c r="L10" s="39">
        <v>78176</v>
      </c>
      <c r="M10" s="13"/>
      <c r="N10" s="46">
        <v>533787</v>
      </c>
      <c r="O10" s="13"/>
      <c r="P10" s="46">
        <v>274372</v>
      </c>
      <c r="Q10" s="12"/>
      <c r="R10" s="46">
        <v>136579</v>
      </c>
    </row>
    <row r="11" spans="1:18" ht="15" customHeight="1">
      <c r="A11" s="28" t="s">
        <v>33</v>
      </c>
      <c r="B11" s="29" t="s">
        <v>34</v>
      </c>
      <c r="C11" s="34">
        <v>779043</v>
      </c>
      <c r="D11" s="9"/>
      <c r="E11" s="39">
        <v>610274</v>
      </c>
      <c r="F11" s="39">
        <v>194120</v>
      </c>
      <c r="G11" s="39">
        <v>55655</v>
      </c>
      <c r="H11" s="39">
        <v>21782</v>
      </c>
      <c r="I11" s="39">
        <v>19639</v>
      </c>
      <c r="J11" s="39">
        <v>262903</v>
      </c>
      <c r="K11" s="39">
        <v>40823</v>
      </c>
      <c r="L11" s="39">
        <v>90646</v>
      </c>
      <c r="M11" s="13"/>
      <c r="N11" s="46">
        <v>478805</v>
      </c>
      <c r="O11" s="13"/>
      <c r="P11" s="46">
        <v>215902</v>
      </c>
      <c r="Q11" s="12"/>
      <c r="R11" s="46">
        <v>75294</v>
      </c>
    </row>
    <row r="12" spans="1:18" ht="15" customHeight="1">
      <c r="A12" s="28" t="s">
        <v>35</v>
      </c>
      <c r="B12" s="29" t="s">
        <v>36</v>
      </c>
      <c r="C12" s="34">
        <v>735533</v>
      </c>
      <c r="D12" s="9"/>
      <c r="E12" s="39">
        <f>280594+304405</f>
        <v>584999</v>
      </c>
      <c r="F12" s="39">
        <f>51035+124550</f>
        <v>175585</v>
      </c>
      <c r="G12" s="39">
        <f>23899+24485</f>
        <v>48384</v>
      </c>
      <c r="H12" s="39">
        <f>9895+5470</f>
        <v>15365</v>
      </c>
      <c r="I12" s="39">
        <f>9728+4050</f>
        <v>13778</v>
      </c>
      <c r="J12" s="39">
        <f>166973+73194</f>
        <v>240167</v>
      </c>
      <c r="K12" s="39">
        <f>23258+27222</f>
        <v>50480</v>
      </c>
      <c r="L12" s="39">
        <f>29433+73969</f>
        <v>103402</v>
      </c>
      <c r="M12" s="13"/>
      <c r="N12" s="46">
        <v>431117</v>
      </c>
      <c r="O12" s="13"/>
      <c r="P12" s="46">
        <v>190950</v>
      </c>
      <c r="Q12" s="12"/>
      <c r="R12" s="46">
        <v>62162</v>
      </c>
    </row>
    <row r="13" spans="1:18" ht="15" customHeight="1">
      <c r="A13" s="28" t="s">
        <v>37</v>
      </c>
      <c r="B13" s="30" t="s">
        <v>38</v>
      </c>
      <c r="C13" s="35">
        <v>701680</v>
      </c>
      <c r="D13" s="18"/>
      <c r="E13" s="41">
        <v>560072</v>
      </c>
      <c r="F13" s="41">
        <v>165967</v>
      </c>
      <c r="G13" s="41">
        <v>46226</v>
      </c>
      <c r="H13" s="41">
        <v>11817</v>
      </c>
      <c r="I13" s="41">
        <v>10374</v>
      </c>
      <c r="J13" s="41">
        <v>223779</v>
      </c>
      <c r="K13" s="41">
        <v>56717</v>
      </c>
      <c r="L13" s="41">
        <v>101792</v>
      </c>
      <c r="M13" s="16"/>
      <c r="N13" s="47">
        <v>401563</v>
      </c>
      <c r="O13" s="16"/>
      <c r="P13" s="47">
        <v>177784</v>
      </c>
      <c r="Q13" s="17"/>
      <c r="R13" s="47">
        <v>56600</v>
      </c>
    </row>
    <row r="14" spans="1:18" ht="15" customHeight="1">
      <c r="A14" s="87" t="s">
        <v>39</v>
      </c>
      <c r="B14" s="88"/>
      <c r="C14" s="34">
        <v>671201</v>
      </c>
      <c r="D14" s="3" t="s">
        <v>6</v>
      </c>
      <c r="E14" s="42">
        <v>388457</v>
      </c>
      <c r="F14" s="43">
        <v>125564</v>
      </c>
      <c r="G14" s="43">
        <v>42562</v>
      </c>
      <c r="H14" s="43">
        <v>10810</v>
      </c>
      <c r="I14" s="43">
        <v>9589</v>
      </c>
      <c r="J14" s="43">
        <v>157082</v>
      </c>
      <c r="K14" s="43">
        <v>30850</v>
      </c>
      <c r="L14" s="42">
        <v>64151</v>
      </c>
      <c r="M14" s="3" t="s">
        <v>6</v>
      </c>
      <c r="N14" s="48">
        <v>293456</v>
      </c>
      <c r="O14" s="3" t="s">
        <v>6</v>
      </c>
      <c r="P14" s="48">
        <v>136374</v>
      </c>
      <c r="Q14" s="3" t="s">
        <v>6</v>
      </c>
      <c r="R14" s="48">
        <v>52151</v>
      </c>
    </row>
    <row r="15" spans="1:18" ht="15" customHeight="1">
      <c r="A15" s="28" t="s">
        <v>40</v>
      </c>
      <c r="B15" s="31" t="s">
        <v>41</v>
      </c>
      <c r="C15" s="34">
        <v>614082</v>
      </c>
      <c r="D15" s="3" t="s">
        <v>6</v>
      </c>
      <c r="E15" s="42">
        <v>359069</v>
      </c>
      <c r="F15" s="43">
        <v>117584</v>
      </c>
      <c r="G15" s="43">
        <v>37893</v>
      </c>
      <c r="H15" s="43">
        <v>8667</v>
      </c>
      <c r="I15" s="43">
        <v>7648</v>
      </c>
      <c r="J15" s="43">
        <v>140097</v>
      </c>
      <c r="K15" s="43">
        <v>30137</v>
      </c>
      <c r="L15" s="42">
        <v>62584</v>
      </c>
      <c r="M15" s="3" t="s">
        <v>6</v>
      </c>
      <c r="N15" s="48">
        <v>266348</v>
      </c>
      <c r="O15" s="3" t="s">
        <v>6</v>
      </c>
      <c r="P15" s="48">
        <v>126251</v>
      </c>
      <c r="Q15" s="3" t="s">
        <v>6</v>
      </c>
      <c r="R15" s="48">
        <v>45541</v>
      </c>
    </row>
    <row r="16" spans="1:18" ht="15" customHeight="1">
      <c r="A16" s="28" t="s">
        <v>42</v>
      </c>
      <c r="B16" s="29" t="s">
        <v>43</v>
      </c>
      <c r="C16" s="34">
        <v>542611</v>
      </c>
      <c r="D16" s="3" t="s">
        <v>6</v>
      </c>
      <c r="E16" s="42">
        <v>329924</v>
      </c>
      <c r="F16" s="43">
        <v>102164</v>
      </c>
      <c r="G16" s="43">
        <v>35041</v>
      </c>
      <c r="H16" s="43">
        <v>8231</v>
      </c>
      <c r="I16" s="43">
        <v>7465</v>
      </c>
      <c r="J16" s="43">
        <v>121252</v>
      </c>
      <c r="K16" s="42">
        <v>31989</v>
      </c>
      <c r="L16" s="42">
        <v>66288</v>
      </c>
      <c r="M16" s="3" t="s">
        <v>6</v>
      </c>
      <c r="N16" s="48">
        <v>231647</v>
      </c>
      <c r="O16" s="3" t="s">
        <v>6</v>
      </c>
      <c r="P16" s="48">
        <v>110395</v>
      </c>
      <c r="Q16" s="3" t="s">
        <v>6</v>
      </c>
      <c r="R16" s="48">
        <v>42506</v>
      </c>
    </row>
    <row r="17" spans="1:18" ht="15" customHeight="1">
      <c r="A17" s="28" t="s">
        <v>44</v>
      </c>
      <c r="B17" s="29" t="s">
        <v>45</v>
      </c>
      <c r="C17" s="34">
        <v>492585</v>
      </c>
      <c r="D17" s="3" t="s">
        <v>6</v>
      </c>
      <c r="E17" s="42">
        <v>299651</v>
      </c>
      <c r="F17" s="43">
        <v>100535</v>
      </c>
      <c r="G17" s="43">
        <v>37994</v>
      </c>
      <c r="H17" s="43">
        <v>8445</v>
      </c>
      <c r="I17" s="43">
        <v>7260</v>
      </c>
      <c r="J17" s="39">
        <v>114272</v>
      </c>
      <c r="K17" s="39">
        <v>27017</v>
      </c>
      <c r="L17" s="39">
        <v>49382</v>
      </c>
      <c r="M17" s="3" t="s">
        <v>6</v>
      </c>
      <c r="N17" s="46">
        <v>223252</v>
      </c>
      <c r="O17" s="3" t="s">
        <v>6</v>
      </c>
      <c r="P17" s="46">
        <v>108980</v>
      </c>
      <c r="Q17" s="3" t="s">
        <v>6</v>
      </c>
      <c r="R17" s="46">
        <v>45254</v>
      </c>
    </row>
    <row r="18" spans="1:18" ht="15" customHeight="1">
      <c r="A18" s="32" t="s">
        <v>46</v>
      </c>
      <c r="B18" s="30" t="s">
        <v>47</v>
      </c>
      <c r="C18" s="36">
        <v>411700</v>
      </c>
      <c r="D18" s="2" t="s">
        <v>6</v>
      </c>
      <c r="E18" s="44">
        <v>245462</v>
      </c>
      <c r="F18" s="44">
        <v>78829</v>
      </c>
      <c r="G18" s="44">
        <v>26891</v>
      </c>
      <c r="H18" s="44">
        <v>15174</v>
      </c>
      <c r="I18" s="44">
        <v>10861</v>
      </c>
      <c r="J18" s="44">
        <v>86727</v>
      </c>
      <c r="K18" s="44">
        <v>26483</v>
      </c>
      <c r="L18" s="44">
        <v>38249</v>
      </c>
      <c r="M18" s="2" t="s">
        <v>6</v>
      </c>
      <c r="N18" s="49">
        <v>180730</v>
      </c>
      <c r="O18" s="14" t="s">
        <v>6</v>
      </c>
      <c r="P18" s="49">
        <v>94003</v>
      </c>
      <c r="Q18" s="14" t="s">
        <v>6</v>
      </c>
      <c r="R18" s="49">
        <v>37752</v>
      </c>
    </row>
    <row r="19" spans="1:18" ht="15" customHeight="1">
      <c r="C19" s="25"/>
      <c r="D19" s="26"/>
      <c r="E19" s="8"/>
      <c r="F19" s="8"/>
      <c r="G19" s="8"/>
      <c r="H19" s="8"/>
      <c r="I19" s="8"/>
      <c r="J19" s="8"/>
      <c r="K19" s="8"/>
      <c r="L19" s="8"/>
      <c r="M19" s="26"/>
      <c r="N19" s="8"/>
      <c r="O19" s="27"/>
      <c r="P19" s="8"/>
      <c r="Q19" s="27"/>
      <c r="R19" s="8"/>
    </row>
    <row r="20" spans="1:18">
      <c r="R20" s="6" t="s">
        <v>5</v>
      </c>
    </row>
    <row r="21" spans="1:18">
      <c r="A21" s="74" t="s">
        <v>0</v>
      </c>
      <c r="B21" s="75"/>
      <c r="C21" s="67" t="s">
        <v>8</v>
      </c>
      <c r="D21" s="64" t="s">
        <v>10</v>
      </c>
      <c r="E21" s="80"/>
      <c r="F21" s="80"/>
      <c r="G21" s="80"/>
      <c r="H21" s="80"/>
      <c r="I21" s="80"/>
      <c r="J21" s="80"/>
      <c r="K21" s="80"/>
      <c r="L21" s="80"/>
      <c r="M21" s="68" t="s">
        <v>17</v>
      </c>
      <c r="N21" s="69"/>
      <c r="O21" s="22"/>
      <c r="P21" s="23"/>
      <c r="Q21" s="22"/>
      <c r="R21" s="21"/>
    </row>
    <row r="22" spans="1:18" ht="11.25" customHeight="1">
      <c r="A22" s="76"/>
      <c r="B22" s="77"/>
      <c r="C22" s="65"/>
      <c r="D22" s="74" t="s">
        <v>11</v>
      </c>
      <c r="E22" s="81"/>
      <c r="F22" s="64" t="s">
        <v>26</v>
      </c>
      <c r="G22" s="80"/>
      <c r="H22" s="80"/>
      <c r="I22" s="84"/>
      <c r="J22" s="67" t="s">
        <v>21</v>
      </c>
      <c r="K22" s="63" t="s">
        <v>20</v>
      </c>
      <c r="L22" s="64" t="s">
        <v>19</v>
      </c>
      <c r="M22" s="70"/>
      <c r="N22" s="85"/>
      <c r="O22" s="63" t="s">
        <v>16</v>
      </c>
      <c r="P22" s="64"/>
      <c r="Q22" s="22"/>
      <c r="R22" s="24"/>
    </row>
    <row r="23" spans="1:18" ht="11.25" customHeight="1">
      <c r="A23" s="76"/>
      <c r="B23" s="77"/>
      <c r="C23" s="65"/>
      <c r="D23" s="76"/>
      <c r="E23" s="82"/>
      <c r="F23" s="65" t="s">
        <v>25</v>
      </c>
      <c r="G23" s="67" t="s">
        <v>23</v>
      </c>
      <c r="H23" s="67" t="s">
        <v>24</v>
      </c>
      <c r="I23" s="67" t="s">
        <v>22</v>
      </c>
      <c r="J23" s="65"/>
      <c r="K23" s="63"/>
      <c r="L23" s="64"/>
      <c r="M23" s="70"/>
      <c r="N23" s="85"/>
      <c r="O23" s="63"/>
      <c r="P23" s="63"/>
      <c r="Q23" s="63" t="s">
        <v>15</v>
      </c>
      <c r="R23" s="63"/>
    </row>
    <row r="24" spans="1:18">
      <c r="A24" s="78"/>
      <c r="B24" s="79"/>
      <c r="C24" s="66"/>
      <c r="D24" s="78"/>
      <c r="E24" s="83"/>
      <c r="F24" s="66"/>
      <c r="G24" s="66"/>
      <c r="H24" s="66"/>
      <c r="I24" s="66"/>
      <c r="J24" s="66"/>
      <c r="K24" s="63"/>
      <c r="L24" s="64"/>
      <c r="M24" s="72"/>
      <c r="N24" s="86"/>
      <c r="O24" s="63"/>
      <c r="P24" s="63"/>
      <c r="Q24" s="63"/>
      <c r="R24" s="63"/>
    </row>
    <row r="25" spans="1:18" ht="17.25">
      <c r="A25" s="28" t="s">
        <v>48</v>
      </c>
      <c r="B25" s="29" t="s">
        <v>49</v>
      </c>
      <c r="C25" s="52" t="s">
        <v>18</v>
      </c>
      <c r="D25" s="53" t="s">
        <v>6</v>
      </c>
      <c r="E25" s="37">
        <v>202802</v>
      </c>
      <c r="F25" s="38">
        <v>125782</v>
      </c>
      <c r="G25" s="38">
        <v>39976</v>
      </c>
      <c r="H25" s="38">
        <v>77036</v>
      </c>
      <c r="I25" s="38">
        <v>8770</v>
      </c>
      <c r="J25" s="38">
        <v>27634</v>
      </c>
      <c r="K25" s="38">
        <v>15321</v>
      </c>
      <c r="L25" s="38">
        <v>34065</v>
      </c>
      <c r="M25" s="53" t="s">
        <v>6</v>
      </c>
      <c r="N25" s="45">
        <v>154101</v>
      </c>
      <c r="O25" s="53" t="s">
        <v>6</v>
      </c>
      <c r="P25" s="45">
        <v>73366</v>
      </c>
      <c r="Q25" s="53" t="s">
        <v>6</v>
      </c>
      <c r="R25" s="45">
        <v>39976</v>
      </c>
    </row>
    <row r="26" spans="1:18" ht="17.25">
      <c r="A26" s="32" t="s">
        <v>50</v>
      </c>
      <c r="B26" s="30" t="s">
        <v>51</v>
      </c>
      <c r="C26" s="50" t="s">
        <v>18</v>
      </c>
      <c r="D26" s="2" t="s">
        <v>6</v>
      </c>
      <c r="E26" s="51">
        <v>156207</v>
      </c>
      <c r="F26" s="44">
        <v>101762</v>
      </c>
      <c r="G26" s="44">
        <v>37018</v>
      </c>
      <c r="H26" s="44">
        <v>56751</v>
      </c>
      <c r="I26" s="44">
        <v>7993</v>
      </c>
      <c r="J26" s="44">
        <v>20100</v>
      </c>
      <c r="K26" s="44">
        <v>9990</v>
      </c>
      <c r="L26" s="44">
        <v>24355</v>
      </c>
      <c r="M26" s="2" t="s">
        <v>6</v>
      </c>
      <c r="N26" s="49">
        <v>114771</v>
      </c>
      <c r="O26" s="2" t="s">
        <v>6</v>
      </c>
      <c r="P26" s="49">
        <v>57086</v>
      </c>
      <c r="Q26" s="2" t="s">
        <v>6</v>
      </c>
      <c r="R26" s="49">
        <v>37018</v>
      </c>
    </row>
    <row r="28" spans="1:18" s="10" customFormat="1">
      <c r="C28" s="4" t="s">
        <v>52</v>
      </c>
    </row>
    <row r="29" spans="1:18" s="10" customFormat="1">
      <c r="C29" s="4" t="s">
        <v>53</v>
      </c>
    </row>
    <row r="30" spans="1:18" s="10" customFormat="1">
      <c r="C30" s="4" t="s">
        <v>13</v>
      </c>
    </row>
    <row r="31" spans="1:18" s="10" customFormat="1">
      <c r="C31" s="4" t="s">
        <v>54</v>
      </c>
    </row>
    <row r="32" spans="1:18" s="10" customFormat="1">
      <c r="C32" s="4" t="s">
        <v>55</v>
      </c>
    </row>
    <row r="33" spans="1:18" s="10" customFormat="1">
      <c r="C33" s="4" t="s">
        <v>56</v>
      </c>
    </row>
    <row r="34" spans="1:18" s="10" customFormat="1" ht="10.5"/>
    <row r="35" spans="1:18" s="1" customFormat="1" ht="22.9" customHeight="1">
      <c r="A35" s="60" t="s">
        <v>69</v>
      </c>
    </row>
    <row r="37" spans="1:18" ht="12" customHeight="1">
      <c r="A37" s="63" t="s">
        <v>0</v>
      </c>
      <c r="B37" s="63"/>
      <c r="C37" s="67" t="s">
        <v>66</v>
      </c>
      <c r="D37" s="64" t="s">
        <v>65</v>
      </c>
      <c r="E37" s="80"/>
      <c r="F37" s="80"/>
      <c r="G37" s="80"/>
      <c r="H37" s="80"/>
      <c r="I37" s="80"/>
      <c r="J37" s="80"/>
      <c r="K37" s="80"/>
      <c r="L37" s="80"/>
      <c r="M37" s="68" t="s">
        <v>68</v>
      </c>
      <c r="N37" s="69"/>
      <c r="O37" s="22"/>
      <c r="P37" s="23"/>
      <c r="Q37" s="22"/>
      <c r="R37" s="21"/>
    </row>
    <row r="38" spans="1:18" ht="11.25" customHeight="1">
      <c r="A38" s="63"/>
      <c r="B38" s="63"/>
      <c r="C38" s="65"/>
      <c r="D38" s="74" t="s">
        <v>67</v>
      </c>
      <c r="E38" s="81"/>
      <c r="F38" s="64" t="s">
        <v>26</v>
      </c>
      <c r="G38" s="80"/>
      <c r="H38" s="80"/>
      <c r="I38" s="84"/>
      <c r="J38" s="67" t="s">
        <v>60</v>
      </c>
      <c r="K38" s="63" t="s">
        <v>20</v>
      </c>
      <c r="L38" s="64" t="s">
        <v>19</v>
      </c>
      <c r="M38" s="70"/>
      <c r="N38" s="71"/>
      <c r="O38" s="63" t="s">
        <v>63</v>
      </c>
      <c r="P38" s="64"/>
      <c r="Q38" s="22"/>
      <c r="R38" s="24"/>
    </row>
    <row r="39" spans="1:18" ht="11.25" customHeight="1">
      <c r="A39" s="63"/>
      <c r="B39" s="63"/>
      <c r="C39" s="65"/>
      <c r="D39" s="76"/>
      <c r="E39" s="82"/>
      <c r="F39" s="65" t="s">
        <v>25</v>
      </c>
      <c r="G39" s="67" t="s">
        <v>23</v>
      </c>
      <c r="H39" s="67" t="s">
        <v>24</v>
      </c>
      <c r="I39" s="67" t="s">
        <v>22</v>
      </c>
      <c r="J39" s="65"/>
      <c r="K39" s="63"/>
      <c r="L39" s="64"/>
      <c r="M39" s="70"/>
      <c r="N39" s="71"/>
      <c r="O39" s="63"/>
      <c r="P39" s="63"/>
      <c r="Q39" s="63" t="s">
        <v>61</v>
      </c>
      <c r="R39" s="63"/>
    </row>
    <row r="40" spans="1:18" ht="11.25" customHeight="1">
      <c r="A40" s="63"/>
      <c r="B40" s="63"/>
      <c r="C40" s="66"/>
      <c r="D40" s="78"/>
      <c r="E40" s="83"/>
      <c r="F40" s="66"/>
      <c r="G40" s="66"/>
      <c r="H40" s="66"/>
      <c r="I40" s="66"/>
      <c r="J40" s="66"/>
      <c r="K40" s="63"/>
      <c r="L40" s="64"/>
      <c r="M40" s="72"/>
      <c r="N40" s="73"/>
      <c r="O40" s="63"/>
      <c r="P40" s="63"/>
      <c r="Q40" s="63"/>
      <c r="R40" s="63"/>
    </row>
    <row r="41" spans="1:18" ht="17.25">
      <c r="A41" s="28" t="s">
        <v>50</v>
      </c>
      <c r="B41" s="29" t="s">
        <v>58</v>
      </c>
      <c r="C41" s="52" t="s">
        <v>18</v>
      </c>
      <c r="D41" s="55"/>
      <c r="E41" s="56" t="s">
        <v>18</v>
      </c>
      <c r="F41" s="56" t="s">
        <v>18</v>
      </c>
      <c r="G41" s="56" t="s">
        <v>18</v>
      </c>
      <c r="H41" s="56" t="s">
        <v>18</v>
      </c>
      <c r="I41" s="56" t="s">
        <v>18</v>
      </c>
      <c r="J41" s="56" t="s">
        <v>18</v>
      </c>
      <c r="K41" s="56" t="s">
        <v>18</v>
      </c>
      <c r="L41" s="56" t="s">
        <v>18</v>
      </c>
      <c r="M41" s="55"/>
      <c r="N41" s="57" t="s">
        <v>18</v>
      </c>
      <c r="O41" s="53"/>
      <c r="P41" s="57" t="s">
        <v>18</v>
      </c>
      <c r="Q41" s="53"/>
      <c r="R41" s="45">
        <v>37041</v>
      </c>
    </row>
    <row r="42" spans="1:18" ht="17.25">
      <c r="A42" s="32" t="s">
        <v>57</v>
      </c>
      <c r="B42" s="30" t="s">
        <v>59</v>
      </c>
      <c r="C42" s="36">
        <v>123198</v>
      </c>
      <c r="D42" s="2"/>
      <c r="E42" s="51">
        <v>114356</v>
      </c>
      <c r="F42" s="44">
        <v>81733</v>
      </c>
      <c r="G42" s="44">
        <v>34591</v>
      </c>
      <c r="H42" s="44">
        <v>41345</v>
      </c>
      <c r="I42" s="44">
        <v>5797</v>
      </c>
      <c r="J42" s="44">
        <v>5955</v>
      </c>
      <c r="K42" s="44">
        <v>26668</v>
      </c>
      <c r="L42" s="58" t="s">
        <v>18</v>
      </c>
      <c r="M42" s="2"/>
      <c r="N42" s="49">
        <v>87029</v>
      </c>
      <c r="O42" s="2"/>
      <c r="P42" s="59" t="s">
        <v>18</v>
      </c>
      <c r="Q42" s="2"/>
      <c r="R42" s="49">
        <v>34591</v>
      </c>
    </row>
    <row r="43" spans="1:18">
      <c r="N43" s="61"/>
    </row>
    <row r="44" spans="1:18" ht="10.5" customHeight="1">
      <c r="C44" s="62" t="s">
        <v>64</v>
      </c>
      <c r="D44" s="62"/>
      <c r="E44" s="62"/>
      <c r="F44" s="62"/>
      <c r="G44" s="62"/>
      <c r="H44" s="62"/>
      <c r="I44" s="62"/>
      <c r="J44" s="62"/>
      <c r="K44" s="62"/>
      <c r="L44" s="62"/>
      <c r="M44" s="62"/>
      <c r="N44" s="62"/>
      <c r="O44" s="62"/>
      <c r="P44" s="62"/>
      <c r="Q44" s="62"/>
      <c r="R44" s="62"/>
    </row>
    <row r="45" spans="1:18" ht="10.5" customHeight="1">
      <c r="C45" s="62" t="s">
        <v>62</v>
      </c>
      <c r="D45" s="62"/>
      <c r="E45" s="62"/>
      <c r="F45" s="62"/>
      <c r="G45" s="62"/>
      <c r="H45" s="62"/>
      <c r="I45" s="62"/>
      <c r="J45" s="62"/>
      <c r="K45" s="62"/>
      <c r="L45" s="62"/>
      <c r="M45" s="62"/>
      <c r="N45" s="62"/>
      <c r="O45" s="62"/>
      <c r="P45" s="62"/>
      <c r="Q45" s="62"/>
      <c r="R45" s="62"/>
    </row>
  </sheetData>
  <mergeCells count="46">
    <mergeCell ref="A14:B14"/>
    <mergeCell ref="A4:B7"/>
    <mergeCell ref="A21:B24"/>
    <mergeCell ref="Q6:R7"/>
    <mergeCell ref="O5:P7"/>
    <mergeCell ref="O22:P24"/>
    <mergeCell ref="Q23:R24"/>
    <mergeCell ref="M4:N7"/>
    <mergeCell ref="L5:L7"/>
    <mergeCell ref="F5:G6"/>
    <mergeCell ref="H6:I6"/>
    <mergeCell ref="H5:J5"/>
    <mergeCell ref="J6:J7"/>
    <mergeCell ref="K5:K7"/>
    <mergeCell ref="C4:C7"/>
    <mergeCell ref="D5:E7"/>
    <mergeCell ref="D4:L4"/>
    <mergeCell ref="C21:C24"/>
    <mergeCell ref="D21:L21"/>
    <mergeCell ref="M21:N24"/>
    <mergeCell ref="D22:E24"/>
    <mergeCell ref="K22:K24"/>
    <mergeCell ref="L22:L24"/>
    <mergeCell ref="I23:I24"/>
    <mergeCell ref="H23:H24"/>
    <mergeCell ref="F22:I22"/>
    <mergeCell ref="G23:G24"/>
    <mergeCell ref="F23:F24"/>
    <mergeCell ref="J22:J24"/>
    <mergeCell ref="D37:L37"/>
    <mergeCell ref="D38:E40"/>
    <mergeCell ref="F38:I38"/>
    <mergeCell ref="J38:J40"/>
    <mergeCell ref="K38:K40"/>
    <mergeCell ref="L38:L40"/>
    <mergeCell ref="Q39:R40"/>
    <mergeCell ref="A37:B40"/>
    <mergeCell ref="C37:C40"/>
    <mergeCell ref="C45:R45"/>
    <mergeCell ref="O38:P40"/>
    <mergeCell ref="F39:F40"/>
    <mergeCell ref="G39:G40"/>
    <mergeCell ref="H39:H40"/>
    <mergeCell ref="I39:I40"/>
    <mergeCell ref="C44:R44"/>
    <mergeCell ref="M37:N40"/>
  </mergeCells>
  <phoneticPr fontId="2"/>
  <pageMargins left="0.62992125984251968" right="0.62992125984251968" top="0.98425196850393704" bottom="0.98425196850393704" header="0.51181102362204722" footer="0.51181102362204722"/>
  <pageSetup paperSize="9"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就業状態</vt:lpstr>
      <vt:lpstr>就業状態!Print_Area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2021-03-22T13:00:19Z</cp:lastPrinted>
  <dcterms:created xsi:type="dcterms:W3CDTF">1997-01-08T22:48:59Z</dcterms:created>
  <dcterms:modified xsi:type="dcterms:W3CDTF">2021-06-23T05:19:48Z</dcterms:modified>
</cp:coreProperties>
</file>