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Users\m019172\Desktop\"/>
    </mc:Choice>
  </mc:AlternateContent>
  <xr:revisionPtr revIDLastSave="0" documentId="13_ncr:1_{44BF8909-5699-4EA8-90D8-D043A7388460}" xr6:coauthVersionLast="36" xr6:coauthVersionMax="36" xr10:uidLastSave="{00000000-0000-0000-0000-000000000000}"/>
  <bookViews>
    <workbookView xWindow="32760" yWindow="4515" windowWidth="19200" windowHeight="9495" tabRatio="812" xr2:uid="{00000000-000D-0000-FFFF-FFFF00000000}"/>
  </bookViews>
  <sheets>
    <sheet name="留意事項" sheetId="1" r:id="rId1"/>
    <sheet name="参考様式１" sheetId="2" r:id="rId2"/>
    <sheet name="例）前年度実績６月以上" sheetId="4" r:id="rId3"/>
    <sheet name="例）前年度実績６月以上で定員変更" sheetId="5" r:id="rId4"/>
    <sheet name="例）前年度実績６月未満" sheetId="3" r:id="rId5"/>
    <sheet name="例）前年度実績６月未満で定員変更" sheetId="7" r:id="rId6"/>
    <sheet name="例)新規指定時" sheetId="6" r:id="rId7"/>
  </sheets>
  <definedNames>
    <definedName name="_xlnm.Print_Area" localSheetId="1">参考様式１!$A$1:$P$46</definedName>
    <definedName name="_xlnm.Print_Area" localSheetId="0">留意事項!$A$1:$B$20</definedName>
    <definedName name="_xlnm.Print_Area" localSheetId="6">'例)新規指定時'!$A$1:$I$12</definedName>
    <definedName name="_xlnm.Print_Area" localSheetId="2">'例）前年度実績６月以上'!$A$1:$P$50</definedName>
    <definedName name="_xlnm.Print_Area" localSheetId="3">'例）前年度実績６月以上で定員変更'!$A$1:$P$25</definedName>
    <definedName name="_xlnm.Print_Area" localSheetId="4">'例）前年度実績６月未満'!$A$1:$I$14</definedName>
    <definedName name="_xlnm.Print_Area" localSheetId="5">'例）前年度実績６月未満で定員変更'!$A$1:$J$29</definedName>
  </definedNames>
  <calcPr calcId="191029"/>
</workbook>
</file>

<file path=xl/calcChain.xml><?xml version="1.0" encoding="utf-8"?>
<calcChain xmlns="http://schemas.openxmlformats.org/spreadsheetml/2006/main">
  <c r="O20" i="2" l="1"/>
  <c r="B25" i="2"/>
  <c r="O21" i="2"/>
  <c r="D25" i="2"/>
  <c r="O22" i="2"/>
  <c r="G25" i="2"/>
  <c r="N49" i="4"/>
  <c r="N48" i="4"/>
  <c r="C23" i="4"/>
  <c r="P23" i="4"/>
  <c r="E26" i="4"/>
  <c r="N47" i="4"/>
  <c r="C22" i="4"/>
  <c r="P22" i="4"/>
  <c r="C26" i="4"/>
  <c r="P24" i="4"/>
  <c r="H26" i="4"/>
  <c r="P13" i="4"/>
  <c r="P12" i="4"/>
  <c r="C16" i="4"/>
  <c r="M16" i="4"/>
  <c r="G11" i="7"/>
  <c r="G23" i="7"/>
  <c r="G12" i="6"/>
  <c r="J22" i="5"/>
  <c r="P8" i="5"/>
  <c r="C12" i="5"/>
  <c r="P9" i="5"/>
  <c r="E12" i="5"/>
  <c r="P10" i="5"/>
  <c r="H12" i="5"/>
  <c r="E16" i="4"/>
  <c r="P14" i="4"/>
  <c r="H16" i="4"/>
  <c r="G11" i="3"/>
  <c r="J38" i="2"/>
  <c r="M12" i="5"/>
  <c r="M26" i="4"/>
  <c r="O25" i="2"/>
</calcChain>
</file>

<file path=xl/sharedStrings.xml><?xml version="1.0" encoding="utf-8"?>
<sst xmlns="http://schemas.openxmlformats.org/spreadsheetml/2006/main" count="322" uniqueCount="217">
  <si>
    <t>7月</t>
  </si>
  <si>
    <t>8月</t>
  </si>
  <si>
    <t>9月</t>
  </si>
  <si>
    <t>10月</t>
  </si>
  <si>
    <t>11月</t>
  </si>
  <si>
    <t>12月</t>
  </si>
  <si>
    <t>1月</t>
  </si>
  <si>
    <t>2月</t>
  </si>
  <si>
    <t>3月</t>
  </si>
  <si>
    <t>判定：定員</t>
  </si>
  <si>
    <t>（参考様式１）</t>
  </si>
  <si>
    <t>定員</t>
    <rPh sb="0" eb="2">
      <t>テイイン</t>
    </rPh>
    <phoneticPr fontId="2"/>
  </si>
  <si>
    <t>名</t>
    <rPh sb="0" eb="1">
      <t>メイ</t>
    </rPh>
    <phoneticPr fontId="2"/>
  </si>
  <si>
    <t>開設年月日</t>
    <rPh sb="0" eb="2">
      <t>カイセツ</t>
    </rPh>
    <rPh sb="2" eb="5">
      <t>ネンガッピ</t>
    </rPh>
    <phoneticPr fontId="2"/>
  </si>
  <si>
    <t>年</t>
    <rPh sb="0" eb="1">
      <t>ネン</t>
    </rPh>
    <phoneticPr fontId="2"/>
  </si>
  <si>
    <t>月</t>
    <rPh sb="0" eb="1">
      <t>ガツ</t>
    </rPh>
    <phoneticPr fontId="2"/>
  </si>
  <si>
    <t>日</t>
    <rPh sb="0" eb="1">
      <t>ニチ</t>
    </rPh>
    <phoneticPr fontId="2"/>
  </si>
  <si>
    <t>4月</t>
    <rPh sb="1" eb="2">
      <t>ガツ</t>
    </rPh>
    <phoneticPr fontId="2"/>
  </si>
  <si>
    <t>5月</t>
    <rPh sb="1" eb="2">
      <t>ガツ</t>
    </rPh>
    <phoneticPr fontId="2"/>
  </si>
  <si>
    <t>6月</t>
    <rPh sb="1" eb="2">
      <t>ガツ</t>
    </rPh>
    <phoneticPr fontId="2"/>
  </si>
  <si>
    <t>合計</t>
    <rPh sb="0" eb="2">
      <t>ゴウケイ</t>
    </rPh>
    <phoneticPr fontId="2"/>
  </si>
  <si>
    <t>+Ｂ</t>
    <phoneticPr fontId="2"/>
  </si>
  <si>
    <t>×1／2)</t>
    <phoneticPr fontId="2"/>
  </si>
  <si>
    <t>÷月数</t>
    <rPh sb="1" eb="3">
      <t>ツキスウ</t>
    </rPh>
    <phoneticPr fontId="2"/>
  </si>
  <si>
    <t>日　＝</t>
    <rPh sb="0" eb="1">
      <t>ニチ</t>
    </rPh>
    <phoneticPr fontId="2"/>
  </si>
  <si>
    <t>月       別</t>
    <rPh sb="0" eb="1">
      <t>ツキ</t>
    </rPh>
    <rPh sb="8" eb="9">
      <t>ベツ</t>
    </rPh>
    <phoneticPr fontId="2"/>
  </si>
  <si>
    <t>　【通所介護事業所】</t>
    <rPh sb="2" eb="4">
      <t>ツウショ</t>
    </rPh>
    <rPh sb="4" eb="6">
      <t>カイゴ</t>
    </rPh>
    <rPh sb="6" eb="9">
      <t>ジギョウショ</t>
    </rPh>
    <phoneticPr fontId="2"/>
  </si>
  <si>
    <t>☆計算の結果</t>
    <rPh sb="1" eb="3">
      <t>ケイサン</t>
    </rPh>
    <rPh sb="4" eb="6">
      <t>ケッカ</t>
    </rPh>
    <phoneticPr fontId="2"/>
  </si>
  <si>
    <t>人</t>
    <rPh sb="0" eb="1">
      <t>ニン</t>
    </rPh>
    <phoneticPr fontId="2"/>
  </si>
  <si>
    <t>通常規模型事業所</t>
    <rPh sb="0" eb="2">
      <t>ツウジョウ</t>
    </rPh>
    <rPh sb="2" eb="4">
      <t>キボ</t>
    </rPh>
    <rPh sb="4" eb="5">
      <t>ガタ</t>
    </rPh>
    <rPh sb="5" eb="8">
      <t>ジギョウショ</t>
    </rPh>
    <phoneticPr fontId="2"/>
  </si>
  <si>
    <t>時間帯</t>
  </si>
  <si>
    <t>4月計</t>
    <rPh sb="1" eb="2">
      <t>ガツ</t>
    </rPh>
    <rPh sb="2" eb="3">
      <t>ケイ</t>
    </rPh>
    <phoneticPr fontId="2"/>
  </si>
  <si>
    <t>　</t>
    <phoneticPr fontId="2"/>
  </si>
  <si>
    <t>A</t>
    <phoneticPr fontId="2"/>
  </si>
  <si>
    <t>B</t>
    <phoneticPr fontId="2"/>
  </si>
  <si>
    <t>C</t>
    <phoneticPr fontId="2"/>
  </si>
  <si>
    <t>＝</t>
    <phoneticPr fontId="2"/>
  </si>
  <si>
    <t>○前年度の実績が６か月以上の場合</t>
    <rPh sb="1" eb="3">
      <t>ゼンネン</t>
    </rPh>
    <rPh sb="3" eb="4">
      <t>ド</t>
    </rPh>
    <rPh sb="5" eb="7">
      <t>ジッセキ</t>
    </rPh>
    <rPh sb="10" eb="11">
      <t>ツキ</t>
    </rPh>
    <rPh sb="11" eb="13">
      <t>イジョウ</t>
    </rPh>
    <rPh sb="14" eb="16">
      <t>バアイ</t>
    </rPh>
    <phoneticPr fontId="2"/>
  </si>
  <si>
    <t>　※　正月等特別な期間を除き毎日（日祝日も）営業している場合は、合計利用人数に６／７を乗じた後、月数で除してください。</t>
    <rPh sb="3" eb="5">
      <t>ショウガツ</t>
    </rPh>
    <rPh sb="5" eb="6">
      <t>トウ</t>
    </rPh>
    <rPh sb="6" eb="8">
      <t>トクベツ</t>
    </rPh>
    <rPh sb="9" eb="11">
      <t>キカン</t>
    </rPh>
    <rPh sb="12" eb="13">
      <t>ノゾ</t>
    </rPh>
    <rPh sb="14" eb="16">
      <t>マイニチ</t>
    </rPh>
    <rPh sb="17" eb="18">
      <t>ニチ</t>
    </rPh>
    <rPh sb="18" eb="20">
      <t>シュクジツ</t>
    </rPh>
    <rPh sb="22" eb="24">
      <t>エイギョウ</t>
    </rPh>
    <rPh sb="28" eb="30">
      <t>バアイ</t>
    </rPh>
    <rPh sb="32" eb="34">
      <t>ゴウケイ</t>
    </rPh>
    <rPh sb="34" eb="36">
      <t>リヨウ</t>
    </rPh>
    <rPh sb="36" eb="38">
      <t>ニンズウ</t>
    </rPh>
    <rPh sb="43" eb="44">
      <t>ジョウ</t>
    </rPh>
    <rPh sb="46" eb="47">
      <t>ゴ</t>
    </rPh>
    <rPh sb="48" eb="50">
      <t>ツキスウ</t>
    </rPh>
    <rPh sb="51" eb="52">
      <t>ジョ</t>
    </rPh>
    <phoneticPr fontId="2"/>
  </si>
  <si>
    <t>　※　実績が確定していない月（記入月が３月である場合は３月）は、算定の基礎に含めないでください。</t>
    <rPh sb="3" eb="5">
      <t>ジッセキ</t>
    </rPh>
    <rPh sb="6" eb="8">
      <t>カクテイ</t>
    </rPh>
    <rPh sb="13" eb="14">
      <t>ツキ</t>
    </rPh>
    <rPh sb="15" eb="17">
      <t>キニュウ</t>
    </rPh>
    <rPh sb="17" eb="18">
      <t>ツキ</t>
    </rPh>
    <rPh sb="20" eb="21">
      <t>ガツ</t>
    </rPh>
    <rPh sb="24" eb="26">
      <t>バアイ</t>
    </rPh>
    <rPh sb="28" eb="29">
      <t>ガツ</t>
    </rPh>
    <rPh sb="32" eb="34">
      <t>サンテイ</t>
    </rPh>
    <rPh sb="35" eb="37">
      <t>キソ</t>
    </rPh>
    <rPh sb="38" eb="39">
      <t>フク</t>
    </rPh>
    <phoneticPr fontId="2"/>
  </si>
  <si>
    <t>　　　　③901人～　 　　→　大規模型事業所（Ⅱ）</t>
    <rPh sb="8" eb="9">
      <t>ニン</t>
    </rPh>
    <rPh sb="16" eb="19">
      <t>ダイキボ</t>
    </rPh>
    <rPh sb="19" eb="20">
      <t>ガタ</t>
    </rPh>
    <rPh sb="20" eb="23">
      <t>ジギョウショ</t>
    </rPh>
    <phoneticPr fontId="2"/>
  </si>
  <si>
    <t>判定：(Ａ</t>
    <phoneticPr fontId="2"/>
  </si>
  <si>
    <t>+Ｃ</t>
    <phoneticPr fontId="2"/>
  </si>
  <si>
    <t>人　×　９０％</t>
    <rPh sb="0" eb="1">
      <t>ニン</t>
    </rPh>
    <phoneticPr fontId="2"/>
  </si>
  <si>
    <t>C</t>
    <phoneticPr fontId="2"/>
  </si>
  <si>
    <t>現行 ：</t>
    <rPh sb="0" eb="2">
      <t>ゲンコウ</t>
    </rPh>
    <phoneticPr fontId="2"/>
  </si>
  <si>
    <t>変更 ：</t>
    <rPh sb="0" eb="2">
      <t>ヘンコウ</t>
    </rPh>
    <phoneticPr fontId="2"/>
  </si>
  <si>
    <t>　事業所規模</t>
    <rPh sb="1" eb="4">
      <t>ジギョウショ</t>
    </rPh>
    <rPh sb="4" eb="6">
      <t>キボ</t>
    </rPh>
    <phoneticPr fontId="2"/>
  </si>
  <si>
    <t>　規模変更の有無</t>
    <rPh sb="1" eb="3">
      <t>キボ</t>
    </rPh>
    <rPh sb="3" eb="5">
      <t>ヘンコウ</t>
    </rPh>
    <rPh sb="6" eb="8">
      <t>ウム</t>
    </rPh>
    <phoneticPr fontId="2"/>
  </si>
  <si>
    <t>　有　・　無　（該当するものを○で囲み、「無」の場合は以下の記入は不要）</t>
    <rPh sb="1" eb="2">
      <t>ユウ</t>
    </rPh>
    <rPh sb="5" eb="6">
      <t>ム</t>
    </rPh>
    <rPh sb="8" eb="10">
      <t>ガイトウ</t>
    </rPh>
    <rPh sb="17" eb="18">
      <t>カコ</t>
    </rPh>
    <rPh sb="21" eb="22">
      <t>ム</t>
    </rPh>
    <rPh sb="24" eb="26">
      <t>バアイ</t>
    </rPh>
    <rPh sb="27" eb="29">
      <t>イカ</t>
    </rPh>
    <rPh sb="30" eb="32">
      <t>キニュウ</t>
    </rPh>
    <rPh sb="33" eb="35">
      <t>フヨウ</t>
    </rPh>
    <phoneticPr fontId="2"/>
  </si>
  <si>
    <t>　　</t>
    <phoneticPr fontId="2"/>
  </si>
  <si>
    <t>　　　より、介護保険居宅サービス事業所等の指定及び報酬について</t>
    <phoneticPr fontId="2"/>
  </si>
  <si>
    <t>　　　　　　介護給付費算定に係る体制等に関する届出書の提出について</t>
    <rPh sb="6" eb="8">
      <t>カイゴ</t>
    </rPh>
    <rPh sb="8" eb="11">
      <t>キュウフヒ</t>
    </rPh>
    <rPh sb="11" eb="13">
      <t>サンテイ</t>
    </rPh>
    <rPh sb="14" eb="15">
      <t>カカ</t>
    </rPh>
    <rPh sb="16" eb="18">
      <t>タイセイ</t>
    </rPh>
    <rPh sb="18" eb="19">
      <t>トウ</t>
    </rPh>
    <rPh sb="20" eb="21">
      <t>カン</t>
    </rPh>
    <rPh sb="23" eb="26">
      <t>トドケデショ</t>
    </rPh>
    <rPh sb="27" eb="29">
      <t>テイシュツ</t>
    </rPh>
    <phoneticPr fontId="2"/>
  </si>
  <si>
    <t>4/1(火)</t>
    <rPh sb="4" eb="5">
      <t>ヒ</t>
    </rPh>
    <phoneticPr fontId="2"/>
  </si>
  <si>
    <t>4/2(水)</t>
    <rPh sb="4" eb="5">
      <t>ミズ</t>
    </rPh>
    <phoneticPr fontId="2"/>
  </si>
  <si>
    <t>4/3(木)</t>
    <rPh sb="4" eb="5">
      <t>キ</t>
    </rPh>
    <phoneticPr fontId="2"/>
  </si>
  <si>
    <t>4/4(金)</t>
    <rPh sb="4" eb="5">
      <t>キン</t>
    </rPh>
    <phoneticPr fontId="2"/>
  </si>
  <si>
    <t>4/5(土)</t>
    <rPh sb="4" eb="5">
      <t>ツチ</t>
    </rPh>
    <phoneticPr fontId="2"/>
  </si>
  <si>
    <t>4/6(日)</t>
    <rPh sb="4" eb="5">
      <t>ニチ</t>
    </rPh>
    <phoneticPr fontId="2"/>
  </si>
  <si>
    <t>4/7(月)</t>
    <rPh sb="4" eb="5">
      <t>ツキ</t>
    </rPh>
    <phoneticPr fontId="2"/>
  </si>
  <si>
    <t>4/8(火)</t>
    <rPh sb="4" eb="5">
      <t>ヒ</t>
    </rPh>
    <phoneticPr fontId="2"/>
  </si>
  <si>
    <t>4/9(水)</t>
    <rPh sb="4" eb="5">
      <t>ミズ</t>
    </rPh>
    <phoneticPr fontId="2"/>
  </si>
  <si>
    <t>4/10(木)</t>
    <rPh sb="5" eb="6">
      <t>キ</t>
    </rPh>
    <phoneticPr fontId="2"/>
  </si>
  <si>
    <t>4/11(金)</t>
    <rPh sb="5" eb="6">
      <t>キン</t>
    </rPh>
    <phoneticPr fontId="2"/>
  </si>
  <si>
    <t>4/12(土)</t>
    <rPh sb="5" eb="6">
      <t>ツチ</t>
    </rPh>
    <phoneticPr fontId="2"/>
  </si>
  <si>
    <t>4/13(日)</t>
    <rPh sb="5" eb="6">
      <t>ニチ</t>
    </rPh>
    <phoneticPr fontId="2"/>
  </si>
  <si>
    <t>4/14(月)</t>
    <rPh sb="5" eb="6">
      <t>ツキ</t>
    </rPh>
    <phoneticPr fontId="2"/>
  </si>
  <si>
    <t>4/15(火)</t>
    <rPh sb="5" eb="6">
      <t>ヒ</t>
    </rPh>
    <phoneticPr fontId="2"/>
  </si>
  <si>
    <t>4/16(水)</t>
    <rPh sb="5" eb="6">
      <t>ミズ</t>
    </rPh>
    <phoneticPr fontId="2"/>
  </si>
  <si>
    <t>4/17(木)</t>
    <rPh sb="5" eb="6">
      <t>キ</t>
    </rPh>
    <phoneticPr fontId="2"/>
  </si>
  <si>
    <t>4/18(金)</t>
    <rPh sb="5" eb="6">
      <t>キン</t>
    </rPh>
    <phoneticPr fontId="2"/>
  </si>
  <si>
    <t>4/19(土)</t>
    <rPh sb="5" eb="6">
      <t>ツチ</t>
    </rPh>
    <phoneticPr fontId="2"/>
  </si>
  <si>
    <t>4/20(日)</t>
    <rPh sb="5" eb="6">
      <t>ニチ</t>
    </rPh>
    <phoneticPr fontId="2"/>
  </si>
  <si>
    <t>4/21(月)</t>
    <rPh sb="5" eb="6">
      <t>ツキ</t>
    </rPh>
    <phoneticPr fontId="2"/>
  </si>
  <si>
    <t>4/22(火)</t>
    <rPh sb="5" eb="6">
      <t>ヒ</t>
    </rPh>
    <phoneticPr fontId="2"/>
  </si>
  <si>
    <t>4/23(水)</t>
    <rPh sb="5" eb="6">
      <t>ミズ</t>
    </rPh>
    <phoneticPr fontId="2"/>
  </si>
  <si>
    <t>4/24(木)</t>
    <rPh sb="5" eb="6">
      <t>キ</t>
    </rPh>
    <phoneticPr fontId="2"/>
  </si>
  <si>
    <t>4/25(金)</t>
    <rPh sb="5" eb="6">
      <t>キン</t>
    </rPh>
    <phoneticPr fontId="2"/>
  </si>
  <si>
    <t>4/26(土)</t>
    <rPh sb="5" eb="6">
      <t>ツチ</t>
    </rPh>
    <phoneticPr fontId="2"/>
  </si>
  <si>
    <t>4/27(日)</t>
    <rPh sb="5" eb="6">
      <t>ニチ</t>
    </rPh>
    <phoneticPr fontId="2"/>
  </si>
  <si>
    <t>4/28(月)</t>
    <rPh sb="5" eb="6">
      <t>ツキ</t>
    </rPh>
    <phoneticPr fontId="2"/>
  </si>
  <si>
    <t>4/29(火)</t>
    <rPh sb="5" eb="6">
      <t>ヒ</t>
    </rPh>
    <phoneticPr fontId="2"/>
  </si>
  <si>
    <t>4/30(水)</t>
    <rPh sb="5" eb="6">
      <t>ミズ</t>
    </rPh>
    <phoneticPr fontId="2"/>
  </si>
  <si>
    <t>→</t>
    <phoneticPr fontId="2"/>
  </si>
  <si>
    <t>A</t>
    <phoneticPr fontId="2"/>
  </si>
  <si>
    <t>B</t>
    <phoneticPr fontId="2"/>
  </si>
  <si>
    <t>判定：(Ａ</t>
    <phoneticPr fontId="2"/>
  </si>
  <si>
    <t>　  （同様に２月まで積算すること）　</t>
    <phoneticPr fontId="2"/>
  </si>
  <si>
    <t>＋Ｂ</t>
    <phoneticPr fontId="2"/>
  </si>
  <si>
    <t>＋Ｃ</t>
    <phoneticPr fontId="2"/>
  </si>
  <si>
    <t>×3/4</t>
    <phoneticPr fontId="2"/>
  </si>
  <si>
    <t>○前年度の実績が６か月未満の事業所（新規の場合も含む）</t>
    <rPh sb="11" eb="13">
      <t>ミマン</t>
    </rPh>
    <rPh sb="14" eb="17">
      <t>ジギョウショ</t>
    </rPh>
    <rPh sb="18" eb="20">
      <t>シンキ</t>
    </rPh>
    <rPh sb="21" eb="23">
      <t>バアイ</t>
    </rPh>
    <rPh sb="24" eb="25">
      <t>フク</t>
    </rPh>
    <phoneticPr fontId="2"/>
  </si>
  <si>
    <t>人× ９０％×１か月の平均営業日数</t>
    <rPh sb="0" eb="1">
      <t>ニン</t>
    </rPh>
    <rPh sb="11" eb="13">
      <t>ヘイキン</t>
    </rPh>
    <phoneticPr fontId="2"/>
  </si>
  <si>
    <r>
      <t xml:space="preserve">人  </t>
    </r>
    <r>
      <rPr>
        <b/>
        <sz val="11"/>
        <color indexed="12"/>
        <rFont val="ＭＳ ゴシック"/>
        <family val="3"/>
        <charset val="128"/>
      </rPr>
      <t>→</t>
    </r>
    <rPh sb="0" eb="1">
      <t>ニン</t>
    </rPh>
    <phoneticPr fontId="2"/>
  </si>
  <si>
    <t>当該年度の平均１か月の営業日数　…　３０日（毎日）</t>
    <rPh sb="0" eb="2">
      <t>トウガイ</t>
    </rPh>
    <rPh sb="2" eb="4">
      <t>ネンド</t>
    </rPh>
    <rPh sb="5" eb="7">
      <t>ヘイキン</t>
    </rPh>
    <rPh sb="9" eb="10">
      <t>ゲツ</t>
    </rPh>
    <rPh sb="11" eb="13">
      <t>エイギョウ</t>
    </rPh>
    <rPh sb="13" eb="15">
      <t>ニッスウ</t>
    </rPh>
    <rPh sb="20" eb="21">
      <t>ニチ</t>
    </rPh>
    <rPh sb="22" eb="24">
      <t>マイニチ</t>
    </rPh>
    <phoneticPr fontId="2"/>
  </si>
  <si>
    <t>×3／4</t>
    <phoneticPr fontId="2"/>
  </si>
  <si>
    <t>　※　月途中からサービス提供を開始した場合の最初の月の営業日数は、「平均１か月の営業日数」算定の基礎に含めないでください。</t>
    <rPh sb="3" eb="4">
      <t>ツキ</t>
    </rPh>
    <rPh sb="4" eb="6">
      <t>トチュウ</t>
    </rPh>
    <rPh sb="12" eb="14">
      <t>テイキョウ</t>
    </rPh>
    <rPh sb="15" eb="17">
      <t>カイシ</t>
    </rPh>
    <rPh sb="19" eb="21">
      <t>バアイ</t>
    </rPh>
    <rPh sb="22" eb="24">
      <t>サイショ</t>
    </rPh>
    <rPh sb="25" eb="26">
      <t>ツキ</t>
    </rPh>
    <rPh sb="27" eb="29">
      <t>エイギョウ</t>
    </rPh>
    <rPh sb="29" eb="31">
      <t>ニッスウ</t>
    </rPh>
    <phoneticPr fontId="2"/>
  </si>
  <si>
    <t>×　平均１か月の営業日数</t>
    <phoneticPr fontId="2"/>
  </si>
  <si>
    <t>当該年度の平均１か月の営業日数　…　２５日</t>
    <rPh sb="0" eb="2">
      <t>トウガイ</t>
    </rPh>
    <rPh sb="2" eb="4">
      <t>ネンド</t>
    </rPh>
    <rPh sb="5" eb="7">
      <t>ヘイキン</t>
    </rPh>
    <rPh sb="9" eb="10">
      <t>ゲツ</t>
    </rPh>
    <rPh sb="11" eb="13">
      <t>エイギョウ</t>
    </rPh>
    <rPh sb="13" eb="15">
      <t>ニッスウ</t>
    </rPh>
    <rPh sb="20" eb="21">
      <t>ニチ</t>
    </rPh>
    <phoneticPr fontId="2"/>
  </si>
  <si>
    <t>大規模型事業所(Ⅰ)</t>
    <rPh sb="0" eb="1">
      <t>ダイ</t>
    </rPh>
    <rPh sb="1" eb="3">
      <t>キボ</t>
    </rPh>
    <rPh sb="3" eb="4">
      <t>ガタ</t>
    </rPh>
    <rPh sb="4" eb="7">
      <t>ジギョウショ</t>
    </rPh>
    <phoneticPr fontId="2"/>
  </si>
  <si>
    <t>新規指定時：</t>
    <rPh sb="0" eb="2">
      <t>シンキ</t>
    </rPh>
    <rPh sb="2" eb="5">
      <t>シテイジ</t>
    </rPh>
    <phoneticPr fontId="2"/>
  </si>
  <si>
    <r>
      <t xml:space="preserve">　  </t>
    </r>
    <r>
      <rPr>
        <b/>
        <sz val="11"/>
        <color indexed="12"/>
        <rFont val="ＭＳ ゴシック"/>
        <family val="3"/>
        <charset val="128"/>
      </rPr>
      <t>→</t>
    </r>
    <phoneticPr fontId="2"/>
  </si>
  <si>
    <t>A</t>
    <phoneticPr fontId="2"/>
  </si>
  <si>
    <t>B</t>
    <phoneticPr fontId="2"/>
  </si>
  <si>
    <t>C</t>
    <phoneticPr fontId="2"/>
  </si>
  <si>
    <t>判定：(Ａ</t>
    <phoneticPr fontId="2"/>
  </si>
  <si>
    <t>＋Ｂ</t>
    <phoneticPr fontId="2"/>
  </si>
  <si>
    <t>＋Ｃ</t>
    <phoneticPr fontId="2"/>
  </si>
  <si>
    <t>×1／2)</t>
    <phoneticPr fontId="2"/>
  </si>
  <si>
    <t>＝</t>
    <phoneticPr fontId="2"/>
  </si>
  <si>
    <t>×３／４</t>
    <phoneticPr fontId="2"/>
  </si>
  <si>
    <t>☆　同時にサービス提供を受けた最大の人数の例①</t>
    <rPh sb="21" eb="22">
      <t>レイ</t>
    </rPh>
    <phoneticPr fontId="2"/>
  </si>
  <si>
    <t>☆　同時にサービス提供を受けた最大の人数の例②</t>
    <rPh sb="21" eb="22">
      <t>レイ</t>
    </rPh>
    <phoneticPr fontId="2"/>
  </si>
  <si>
    <t>２名</t>
    <phoneticPr fontId="2"/>
  </si>
  <si>
    <t>１名</t>
    <phoneticPr fontId="2"/>
  </si>
  <si>
    <t>【前年度の実績が６か月以上の事業所用（定員変更なし）参考例】</t>
    <rPh sb="1" eb="4">
      <t>ゼンネンド</t>
    </rPh>
    <rPh sb="5" eb="7">
      <t>ジッセキ</t>
    </rPh>
    <rPh sb="10" eb="11">
      <t>ゲツ</t>
    </rPh>
    <rPh sb="11" eb="13">
      <t>イジョウ</t>
    </rPh>
    <rPh sb="14" eb="17">
      <t>ジギョウショ</t>
    </rPh>
    <rPh sb="17" eb="18">
      <t>ヨウ</t>
    </rPh>
    <rPh sb="19" eb="21">
      <t>テイイン</t>
    </rPh>
    <rPh sb="21" eb="23">
      <t>ヘンコウ</t>
    </rPh>
    <rPh sb="26" eb="28">
      <t>サンコウ</t>
    </rPh>
    <rPh sb="28" eb="29">
      <t>レイ</t>
    </rPh>
    <phoneticPr fontId="2"/>
  </si>
  <si>
    <t>【前年度の実績が６か月以上の事業所用（２５％以上定員変更）参考例】</t>
    <rPh sb="1" eb="4">
      <t>ゼンネンド</t>
    </rPh>
    <rPh sb="5" eb="7">
      <t>ジッセキ</t>
    </rPh>
    <rPh sb="10" eb="11">
      <t>ゲツ</t>
    </rPh>
    <rPh sb="11" eb="13">
      <t>イジョウ</t>
    </rPh>
    <rPh sb="14" eb="17">
      <t>ジギョウショ</t>
    </rPh>
    <rPh sb="17" eb="18">
      <t>ヨウ</t>
    </rPh>
    <rPh sb="22" eb="24">
      <t>イジョウ</t>
    </rPh>
    <rPh sb="24" eb="26">
      <t>テイイン</t>
    </rPh>
    <rPh sb="26" eb="28">
      <t>ヘンコウ</t>
    </rPh>
    <rPh sb="29" eb="31">
      <t>サンコウ</t>
    </rPh>
    <rPh sb="31" eb="32">
      <t>レイ</t>
    </rPh>
    <phoneticPr fontId="2"/>
  </si>
  <si>
    <t>　　　　　　※　９月１日の定員変更時は、事業所規模は見直さない。</t>
    <rPh sb="9" eb="10">
      <t>ガツ</t>
    </rPh>
    <rPh sb="11" eb="12">
      <t>ヒ</t>
    </rPh>
    <rPh sb="13" eb="15">
      <t>テイイン</t>
    </rPh>
    <rPh sb="15" eb="18">
      <t>ヘンコウジ</t>
    </rPh>
    <rPh sb="20" eb="23">
      <t>ジギョウショ</t>
    </rPh>
    <rPh sb="23" eb="25">
      <t>キボ</t>
    </rPh>
    <rPh sb="26" eb="28">
      <t>ミナオ</t>
    </rPh>
    <phoneticPr fontId="2"/>
  </si>
  <si>
    <t>（参考例３）</t>
    <rPh sb="1" eb="3">
      <t>サンコウ</t>
    </rPh>
    <rPh sb="3" eb="4">
      <t>レイ</t>
    </rPh>
    <phoneticPr fontId="2"/>
  </si>
  <si>
    <r>
      <t>運営規程上の定員　　　２３人　→　</t>
    </r>
    <r>
      <rPr>
        <u/>
        <sz val="11"/>
        <rFont val="ＭＳ ゴシック"/>
        <family val="3"/>
        <charset val="128"/>
      </rPr>
      <t>９月１日より</t>
    </r>
    <r>
      <rPr>
        <sz val="11"/>
        <rFont val="ＭＳ ゴシック"/>
        <family val="3"/>
        <charset val="128"/>
      </rPr>
      <t>１３人に定員変更した場合</t>
    </r>
    <rPh sb="0" eb="2">
      <t>ウンエイ</t>
    </rPh>
    <rPh sb="2" eb="4">
      <t>キテイ</t>
    </rPh>
    <rPh sb="4" eb="5">
      <t>ウエ</t>
    </rPh>
    <rPh sb="6" eb="8">
      <t>テイイン</t>
    </rPh>
    <rPh sb="13" eb="14">
      <t>ニン</t>
    </rPh>
    <rPh sb="18" eb="19">
      <t>ガツ</t>
    </rPh>
    <rPh sb="20" eb="21">
      <t>ニチ</t>
    </rPh>
    <rPh sb="25" eb="26">
      <t>ニン</t>
    </rPh>
    <rPh sb="27" eb="29">
      <t>テイイン</t>
    </rPh>
    <rPh sb="29" eb="31">
      <t>ヘンコウ</t>
    </rPh>
    <rPh sb="33" eb="35">
      <t>バアイ</t>
    </rPh>
    <phoneticPr fontId="2"/>
  </si>
  <si>
    <r>
      <t>運営規程上の定員　　　２３人　→　</t>
    </r>
    <r>
      <rPr>
        <u/>
        <sz val="11"/>
        <rFont val="ＭＳ ゴシック"/>
        <family val="3"/>
        <charset val="128"/>
      </rPr>
      <t>４月１日より</t>
    </r>
    <r>
      <rPr>
        <sz val="11"/>
        <rFont val="ＭＳ ゴシック"/>
        <family val="3"/>
        <charset val="128"/>
      </rPr>
      <t>１３人に定員変更した場合</t>
    </r>
    <rPh sb="0" eb="2">
      <t>ウンエイ</t>
    </rPh>
    <rPh sb="2" eb="4">
      <t>キテイ</t>
    </rPh>
    <rPh sb="4" eb="5">
      <t>ウエ</t>
    </rPh>
    <rPh sb="6" eb="8">
      <t>テイイン</t>
    </rPh>
    <rPh sb="13" eb="14">
      <t>ニン</t>
    </rPh>
    <rPh sb="18" eb="19">
      <t>ガツ</t>
    </rPh>
    <rPh sb="20" eb="21">
      <t>ニチ</t>
    </rPh>
    <rPh sb="25" eb="26">
      <t>ニン</t>
    </rPh>
    <rPh sb="27" eb="29">
      <t>テイイン</t>
    </rPh>
    <rPh sb="29" eb="31">
      <t>ヘンコウ</t>
    </rPh>
    <rPh sb="33" eb="35">
      <t>バアイ</t>
    </rPh>
    <phoneticPr fontId="2"/>
  </si>
  <si>
    <t>人　× ９０％　×　１か月の平均営業日数</t>
    <rPh sb="0" eb="1">
      <t>ニン</t>
    </rPh>
    <rPh sb="14" eb="16">
      <t>ヘイキン</t>
    </rPh>
    <phoneticPr fontId="2"/>
  </si>
  <si>
    <r>
      <t>人</t>
    </r>
    <r>
      <rPr>
        <b/>
        <sz val="11"/>
        <color indexed="12"/>
        <rFont val="ＭＳ ゴシック"/>
        <family val="3"/>
        <charset val="128"/>
      </rPr>
      <t>　→</t>
    </r>
    <rPh sb="0" eb="1">
      <t>ニン</t>
    </rPh>
    <phoneticPr fontId="2"/>
  </si>
  <si>
    <t>営業日数　　　　　　　　　　　…　月曜から金曜の週５日</t>
    <rPh sb="0" eb="2">
      <t>エイギョウ</t>
    </rPh>
    <rPh sb="2" eb="4">
      <t>ニッスウ</t>
    </rPh>
    <rPh sb="17" eb="19">
      <t>ゲツヨウ</t>
    </rPh>
    <rPh sb="21" eb="23">
      <t>キンヨウ</t>
    </rPh>
    <rPh sb="24" eb="25">
      <t>シュウ</t>
    </rPh>
    <rPh sb="26" eb="27">
      <t>ニチ</t>
    </rPh>
    <phoneticPr fontId="2"/>
  </si>
  <si>
    <t>営業日数　　　　　　　　　　　…　月曜から土曜の週６日</t>
    <rPh sb="0" eb="2">
      <t>エイギョウ</t>
    </rPh>
    <rPh sb="2" eb="4">
      <t>ニッスウ</t>
    </rPh>
    <rPh sb="17" eb="19">
      <t>ゲツヨウ</t>
    </rPh>
    <rPh sb="21" eb="23">
      <t>ドヨウ</t>
    </rPh>
    <rPh sb="24" eb="25">
      <t>シュウ</t>
    </rPh>
    <rPh sb="26" eb="27">
      <t>ニチ</t>
    </rPh>
    <phoneticPr fontId="2"/>
  </si>
  <si>
    <t>当該年度の平均１か月の営業日数　…　月曜から金曜の週５日（２０日）</t>
    <rPh sb="0" eb="2">
      <t>トウガイ</t>
    </rPh>
    <rPh sb="2" eb="4">
      <t>ネンド</t>
    </rPh>
    <rPh sb="5" eb="7">
      <t>ヘイキン</t>
    </rPh>
    <rPh sb="9" eb="10">
      <t>ゲツ</t>
    </rPh>
    <rPh sb="11" eb="13">
      <t>エイギョウ</t>
    </rPh>
    <rPh sb="13" eb="15">
      <t>ニッスウ</t>
    </rPh>
    <rPh sb="18" eb="20">
      <t>ゲツヨウ</t>
    </rPh>
    <rPh sb="22" eb="24">
      <t>キンヨウ</t>
    </rPh>
    <rPh sb="25" eb="26">
      <t>シュウ</t>
    </rPh>
    <rPh sb="27" eb="28">
      <t>ヒ</t>
    </rPh>
    <rPh sb="31" eb="32">
      <t>ニチ</t>
    </rPh>
    <phoneticPr fontId="2"/>
  </si>
  <si>
    <t>【新規指定事業所用　参考例】</t>
    <rPh sb="1" eb="3">
      <t>シンキ</t>
    </rPh>
    <rPh sb="3" eb="5">
      <t>シテイ</t>
    </rPh>
    <rPh sb="5" eb="8">
      <t>ジギョウショ</t>
    </rPh>
    <rPh sb="8" eb="9">
      <t>ヨウ</t>
    </rPh>
    <rPh sb="10" eb="12">
      <t>サンコウ</t>
    </rPh>
    <rPh sb="12" eb="13">
      <t>レイ</t>
    </rPh>
    <phoneticPr fontId="2"/>
  </si>
  <si>
    <t>　前年度の実績が６月に満たない事業所（新規指定、再開を含む）は、当該年度に係る平均利用延人員数については、便宜上、県に届け出た当該事業所の利用定員の９０％に予定される平均１か月の営業日数を乗じて得た数とする。</t>
    <rPh sb="1" eb="4">
      <t>ゼンネンド</t>
    </rPh>
    <rPh sb="5" eb="7">
      <t>ジッセキ</t>
    </rPh>
    <rPh sb="9" eb="10">
      <t>ツキ</t>
    </rPh>
    <rPh sb="11" eb="12">
      <t>ミ</t>
    </rPh>
    <rPh sb="15" eb="18">
      <t>ジギョウショ</t>
    </rPh>
    <rPh sb="19" eb="21">
      <t>シンキ</t>
    </rPh>
    <rPh sb="21" eb="23">
      <t>シテイ</t>
    </rPh>
    <rPh sb="24" eb="26">
      <t>サイカイ</t>
    </rPh>
    <rPh sb="27" eb="28">
      <t>フク</t>
    </rPh>
    <rPh sb="32" eb="34">
      <t>トウガイ</t>
    </rPh>
    <rPh sb="34" eb="36">
      <t>ネンド</t>
    </rPh>
    <rPh sb="37" eb="38">
      <t>カカ</t>
    </rPh>
    <rPh sb="39" eb="41">
      <t>ヘイキン</t>
    </rPh>
    <rPh sb="41" eb="43">
      <t>リヨウ</t>
    </rPh>
    <rPh sb="43" eb="44">
      <t>ノ</t>
    </rPh>
    <rPh sb="44" eb="47">
      <t>ジンインスウ</t>
    </rPh>
    <rPh sb="53" eb="56">
      <t>ベンギジョウ</t>
    </rPh>
    <rPh sb="57" eb="58">
      <t>ケン</t>
    </rPh>
    <rPh sb="59" eb="60">
      <t>トド</t>
    </rPh>
    <rPh sb="61" eb="62">
      <t>デ</t>
    </rPh>
    <phoneticPr fontId="2"/>
  </si>
  <si>
    <t>（参考例４）</t>
    <rPh sb="1" eb="3">
      <t>サンコウ</t>
    </rPh>
    <rPh sb="3" eb="4">
      <t>レイ</t>
    </rPh>
    <phoneticPr fontId="2"/>
  </si>
  <si>
    <t>【前年度の実績が６か月未満の事業所用（定員変更なし）参考例】</t>
    <rPh sb="1" eb="4">
      <t>ゼンネンド</t>
    </rPh>
    <rPh sb="5" eb="7">
      <t>ジッセキ</t>
    </rPh>
    <rPh sb="10" eb="11">
      <t>ゲツ</t>
    </rPh>
    <rPh sb="11" eb="13">
      <t>ミマン</t>
    </rPh>
    <rPh sb="14" eb="17">
      <t>ジギョウショ</t>
    </rPh>
    <rPh sb="17" eb="18">
      <t>ヨウ</t>
    </rPh>
    <rPh sb="19" eb="21">
      <t>テイイン</t>
    </rPh>
    <rPh sb="21" eb="23">
      <t>ヘンコウ</t>
    </rPh>
    <rPh sb="26" eb="28">
      <t>サンコウ</t>
    </rPh>
    <rPh sb="28" eb="29">
      <t>レイ</t>
    </rPh>
    <phoneticPr fontId="2"/>
  </si>
  <si>
    <t>（参考例５）</t>
    <rPh sb="1" eb="3">
      <t>サンコウ</t>
    </rPh>
    <rPh sb="3" eb="4">
      <t>レイ</t>
    </rPh>
    <phoneticPr fontId="2"/>
  </si>
  <si>
    <t>人  →</t>
    <rPh sb="0" eb="1">
      <t>ニン</t>
    </rPh>
    <phoneticPr fontId="2"/>
  </si>
  <si>
    <t xml:space="preserve"> 9:00～16:00</t>
    <phoneticPr fontId="2"/>
  </si>
  <si>
    <t xml:space="preserve"> 9:00～12:15</t>
    <phoneticPr fontId="2"/>
  </si>
  <si>
    <t>12:45～16:00</t>
    <phoneticPr fontId="2"/>
  </si>
  <si>
    <t>【前年度の実績が６か月未満の事業所用（２５％以上定員変更）参考例】</t>
    <rPh sb="1" eb="4">
      <t>ゼンネンド</t>
    </rPh>
    <rPh sb="5" eb="7">
      <t>ジッセキ</t>
    </rPh>
    <rPh sb="10" eb="11">
      <t>ゲツ</t>
    </rPh>
    <rPh sb="11" eb="13">
      <t>ミマン</t>
    </rPh>
    <rPh sb="14" eb="17">
      <t>ジギョウショ</t>
    </rPh>
    <rPh sb="17" eb="18">
      <t>ヨウ</t>
    </rPh>
    <rPh sb="29" eb="31">
      <t>サンコウ</t>
    </rPh>
    <rPh sb="31" eb="32">
      <t>レイ</t>
    </rPh>
    <phoneticPr fontId="2"/>
  </si>
  <si>
    <t>（参考例６）</t>
    <rPh sb="1" eb="3">
      <t>サンコウ</t>
    </rPh>
    <rPh sb="3" eb="4">
      <t>レイ</t>
    </rPh>
    <phoneticPr fontId="2"/>
  </si>
  <si>
    <t>→</t>
    <phoneticPr fontId="2"/>
  </si>
  <si>
    <t>　　　※　25％以上の定員減であっても、年度途中の変更で、また、前年度実績が６月に満たないため、</t>
    <rPh sb="8" eb="10">
      <t>イジョウ</t>
    </rPh>
    <rPh sb="11" eb="13">
      <t>テイイン</t>
    </rPh>
    <rPh sb="13" eb="14">
      <t>ゲン</t>
    </rPh>
    <rPh sb="20" eb="22">
      <t>ネンド</t>
    </rPh>
    <rPh sb="22" eb="24">
      <t>トチュウ</t>
    </rPh>
    <rPh sb="25" eb="27">
      <t>ヘンコウ</t>
    </rPh>
    <rPh sb="32" eb="35">
      <t>ゼンネンド</t>
    </rPh>
    <rPh sb="35" eb="37">
      <t>ジッセキ</t>
    </rPh>
    <rPh sb="39" eb="40">
      <t>ツキ</t>
    </rPh>
    <rPh sb="41" eb="42">
      <t>ミ</t>
    </rPh>
    <phoneticPr fontId="2"/>
  </si>
  <si>
    <t>（参考例７）</t>
    <rPh sb="1" eb="3">
      <t>サンコウ</t>
    </rPh>
    <rPh sb="3" eb="4">
      <t>レイ</t>
    </rPh>
    <phoneticPr fontId="2"/>
  </si>
  <si>
    <t>　　　　　　※　次年度の規模届出の際は、年間実績で計算する。</t>
    <rPh sb="8" eb="11">
      <t>ジネンド</t>
    </rPh>
    <rPh sb="12" eb="14">
      <t>キボ</t>
    </rPh>
    <rPh sb="14" eb="16">
      <t>トドケデ</t>
    </rPh>
    <rPh sb="17" eb="18">
      <t>サイ</t>
    </rPh>
    <rPh sb="20" eb="22">
      <t>ネンカン</t>
    </rPh>
    <rPh sb="22" eb="24">
      <t>ジッセキ</t>
    </rPh>
    <rPh sb="25" eb="27">
      <t>ケイサン</t>
    </rPh>
    <phoneticPr fontId="2"/>
  </si>
  <si>
    <t>　　　※　25％以上の定員増で、年度が変わる際の変更であっても、前年度実績が６月に満たないため、</t>
    <rPh sb="8" eb="10">
      <t>イジョウ</t>
    </rPh>
    <rPh sb="11" eb="13">
      <t>テイイン</t>
    </rPh>
    <rPh sb="13" eb="14">
      <t>ゾウ</t>
    </rPh>
    <rPh sb="16" eb="18">
      <t>ネンド</t>
    </rPh>
    <rPh sb="19" eb="20">
      <t>カ</t>
    </rPh>
    <rPh sb="22" eb="23">
      <t>サイ</t>
    </rPh>
    <rPh sb="24" eb="26">
      <t>ヘンコウ</t>
    </rPh>
    <rPh sb="32" eb="35">
      <t>ゼンネンド</t>
    </rPh>
    <rPh sb="35" eb="37">
      <t>ジッセキ</t>
    </rPh>
    <rPh sb="39" eb="40">
      <t>ツキ</t>
    </rPh>
    <rPh sb="41" eb="42">
      <t>ミ</t>
    </rPh>
    <phoneticPr fontId="2"/>
  </si>
  <si>
    <t>14:00～16:00</t>
    <phoneticPr fontId="2"/>
  </si>
  <si>
    <t xml:space="preserve"> 9:30～11:30</t>
    <phoneticPr fontId="2"/>
  </si>
  <si>
    <t>11:45～13:45</t>
    <phoneticPr fontId="2"/>
  </si>
  <si>
    <t>　※　重なる時間帯がある</t>
    <rPh sb="3" eb="4">
      <t>カサ</t>
    </rPh>
    <rPh sb="6" eb="9">
      <t>ジカンタイ</t>
    </rPh>
    <phoneticPr fontId="2"/>
  </si>
  <si>
    <t>　※　重なる時間帯はない</t>
    <rPh sb="3" eb="4">
      <t>カサ</t>
    </rPh>
    <rPh sb="6" eb="8">
      <t>ジカン</t>
    </rPh>
    <rPh sb="8" eb="9">
      <t>タイ</t>
    </rPh>
    <phoneticPr fontId="2"/>
  </si>
  <si>
    <t>２名</t>
    <phoneticPr fontId="2"/>
  </si>
  <si>
    <t>３名</t>
    <phoneticPr fontId="2"/>
  </si>
  <si>
    <r>
      <t>この日の要支援者数は</t>
    </r>
    <r>
      <rPr>
        <b/>
        <sz val="11"/>
        <rFont val="ＭＳ ゴシック"/>
        <family val="3"/>
        <charset val="128"/>
      </rPr>
      <t>「３人」</t>
    </r>
    <rPh sb="2" eb="3">
      <t>ヒ</t>
    </rPh>
    <rPh sb="4" eb="7">
      <t>ヨウシエン</t>
    </rPh>
    <rPh sb="7" eb="8">
      <t>シャ</t>
    </rPh>
    <rPh sb="8" eb="9">
      <t>スウ</t>
    </rPh>
    <rPh sb="12" eb="13">
      <t>ニン</t>
    </rPh>
    <phoneticPr fontId="2"/>
  </si>
  <si>
    <t>（参考例８）</t>
    <rPh sb="1" eb="3">
      <t>サンコウ</t>
    </rPh>
    <rPh sb="3" eb="4">
      <t>レイ</t>
    </rPh>
    <phoneticPr fontId="2"/>
  </si>
  <si>
    <t>　事業所規模の区分決定に参考となる「前年度１月当たりの平均利用延人員数の算定表」を作成しましたので、下記の留意事項及び参考例を確認の上、ご活用ください。</t>
    <rPh sb="1" eb="4">
      <t>ジギョウショ</t>
    </rPh>
    <rPh sb="4" eb="6">
      <t>キボ</t>
    </rPh>
    <rPh sb="7" eb="9">
      <t>クブン</t>
    </rPh>
    <rPh sb="9" eb="11">
      <t>ケッテイ</t>
    </rPh>
    <rPh sb="12" eb="14">
      <t>サンコウ</t>
    </rPh>
    <rPh sb="36" eb="38">
      <t>サンテイ</t>
    </rPh>
    <rPh sb="38" eb="39">
      <t>ヒョウ</t>
    </rPh>
    <rPh sb="41" eb="43">
      <t>サクセイ</t>
    </rPh>
    <rPh sb="57" eb="58">
      <t>オヨ</t>
    </rPh>
    <rPh sb="59" eb="61">
      <t>サンコウ</t>
    </rPh>
    <rPh sb="61" eb="62">
      <t>レイ</t>
    </rPh>
    <phoneticPr fontId="2"/>
  </si>
  <si>
    <t xml:space="preserve">     『ホーム＞暮らし・環境＞健康・福祉＞高齢者</t>
    <rPh sb="10" eb="11">
      <t>ク</t>
    </rPh>
    <rPh sb="14" eb="16">
      <t>カンキョウ</t>
    </rPh>
    <rPh sb="17" eb="19">
      <t>ケンコウ</t>
    </rPh>
    <rPh sb="20" eb="22">
      <t>フクシ</t>
    </rPh>
    <rPh sb="23" eb="26">
      <t>コウレイシャ</t>
    </rPh>
    <phoneticPr fontId="2"/>
  </si>
  <si>
    <t xml:space="preserve">   　　　　　＞介護保険居宅サービス事業所などについて』</t>
    <phoneticPr fontId="2"/>
  </si>
  <si>
    <t>　　ＨＰアドレス　→　http://web.pref.hyogo.lg.jp/hw18/hw18_000000004.html</t>
    <phoneticPr fontId="2"/>
  </si>
  <si>
    <t>①　介護給付費算定に係る体制等に関する届出書〈指定事業者用〉</t>
    <rPh sb="2" eb="4">
      <t>カイゴ</t>
    </rPh>
    <rPh sb="4" eb="7">
      <t>キュウフヒ</t>
    </rPh>
    <rPh sb="7" eb="9">
      <t>サンテイ</t>
    </rPh>
    <rPh sb="10" eb="11">
      <t>カカ</t>
    </rPh>
    <rPh sb="12" eb="14">
      <t>タイセイ</t>
    </rPh>
    <rPh sb="14" eb="15">
      <t>トウ</t>
    </rPh>
    <rPh sb="16" eb="17">
      <t>カン</t>
    </rPh>
    <rPh sb="19" eb="22">
      <t>トドケデショ</t>
    </rPh>
    <rPh sb="23" eb="25">
      <t>シテイ</t>
    </rPh>
    <rPh sb="25" eb="28">
      <t>ジギョウシャ</t>
    </rPh>
    <rPh sb="28" eb="29">
      <t>ヨウ</t>
    </rPh>
    <phoneticPr fontId="2"/>
  </si>
  <si>
    <t>②　介護給付費算定に係る体制状況一覧表　</t>
    <rPh sb="2" eb="4">
      <t>カイゴ</t>
    </rPh>
    <rPh sb="4" eb="7">
      <t>キュウフヒ</t>
    </rPh>
    <rPh sb="7" eb="9">
      <t>サンテイ</t>
    </rPh>
    <rPh sb="10" eb="11">
      <t>カカ</t>
    </rPh>
    <rPh sb="12" eb="14">
      <t>タイセイ</t>
    </rPh>
    <rPh sb="14" eb="16">
      <t>ジョウキョウ</t>
    </rPh>
    <rPh sb="16" eb="19">
      <t>イチランヒョウ</t>
    </rPh>
    <phoneticPr fontId="2"/>
  </si>
  <si>
    <t>③　前年度１月当たりの平均利用延人員数の算定表（参考様式１）</t>
    <rPh sb="2" eb="5">
      <t>ゼンネンド</t>
    </rPh>
    <rPh sb="6" eb="7">
      <t>ツキ</t>
    </rPh>
    <rPh sb="7" eb="8">
      <t>ア</t>
    </rPh>
    <rPh sb="11" eb="13">
      <t>ヘイキン</t>
    </rPh>
    <rPh sb="13" eb="15">
      <t>リヨウ</t>
    </rPh>
    <rPh sb="15" eb="16">
      <t>ノ</t>
    </rPh>
    <rPh sb="16" eb="18">
      <t>ジンイン</t>
    </rPh>
    <rPh sb="18" eb="19">
      <t>スウ</t>
    </rPh>
    <rPh sb="20" eb="22">
      <t>サンテイ</t>
    </rPh>
    <rPh sb="22" eb="23">
      <t>ヒョウ</t>
    </rPh>
    <rPh sb="24" eb="26">
      <t>サンコウ</t>
    </rPh>
    <rPh sb="26" eb="28">
      <t>ヨウシキ</t>
    </rPh>
    <phoneticPr fontId="2"/>
  </si>
  <si>
    <t>※　様式、提出先の詳細については、県のホームページで確認してください。</t>
    <rPh sb="2" eb="4">
      <t>ヨウシキ</t>
    </rPh>
    <rPh sb="5" eb="7">
      <t>テイシュツ</t>
    </rPh>
    <rPh sb="7" eb="8">
      <t>サキ</t>
    </rPh>
    <rPh sb="9" eb="11">
      <t>ショウサイ</t>
    </rPh>
    <rPh sb="17" eb="18">
      <t>ケン</t>
    </rPh>
    <rPh sb="26" eb="28">
      <t>カクニン</t>
    </rPh>
    <phoneticPr fontId="2"/>
  </si>
  <si>
    <t>　　　　　　※　次年度の規模届出の際に４月１日の定員変更が明らかな場合は、定員変更、規模見直しの届出を同時に行ってもよい。</t>
    <rPh sb="8" eb="11">
      <t>ジネンド</t>
    </rPh>
    <rPh sb="12" eb="14">
      <t>キボ</t>
    </rPh>
    <rPh sb="14" eb="16">
      <t>トドケデ</t>
    </rPh>
    <rPh sb="17" eb="18">
      <t>サイ</t>
    </rPh>
    <rPh sb="20" eb="21">
      <t>ガツ</t>
    </rPh>
    <rPh sb="22" eb="23">
      <t>ヒ</t>
    </rPh>
    <rPh sb="24" eb="26">
      <t>テイイン</t>
    </rPh>
    <rPh sb="26" eb="28">
      <t>ヘンコウ</t>
    </rPh>
    <rPh sb="29" eb="30">
      <t>アキ</t>
    </rPh>
    <rPh sb="33" eb="35">
      <t>バアイ</t>
    </rPh>
    <rPh sb="37" eb="39">
      <t>テイイン</t>
    </rPh>
    <rPh sb="39" eb="41">
      <t>ヘンコウ</t>
    </rPh>
    <rPh sb="42" eb="44">
      <t>キボ</t>
    </rPh>
    <rPh sb="44" eb="46">
      <t>ミナオ</t>
    </rPh>
    <rPh sb="48" eb="50">
      <t>トドケデ</t>
    </rPh>
    <rPh sb="51" eb="53">
      <t>ドウジ</t>
    </rPh>
    <rPh sb="54" eb="55">
      <t>オコナ</t>
    </rPh>
    <phoneticPr fontId="2"/>
  </si>
  <si>
    <t>※　毎日（日祝日も）営業している場合であっても、合計利用人数に６／７を乗じない。</t>
    <phoneticPr fontId="2"/>
  </si>
  <si>
    <t>事業所番号</t>
    <rPh sb="0" eb="3">
      <t>ジギョウショ</t>
    </rPh>
    <rPh sb="3" eb="5">
      <t>バンゴウ</t>
    </rPh>
    <phoneticPr fontId="2"/>
  </si>
  <si>
    <t>事業者（法人）名</t>
    <rPh sb="0" eb="3">
      <t>ジギョウシャ</t>
    </rPh>
    <rPh sb="4" eb="6">
      <t>ホウジン</t>
    </rPh>
    <rPh sb="7" eb="8">
      <t>メイ</t>
    </rPh>
    <phoneticPr fontId="2"/>
  </si>
  <si>
    <t>代表者名</t>
    <rPh sb="0" eb="3">
      <t>ダイヒョウシャ</t>
    </rPh>
    <rPh sb="3" eb="4">
      <t>メイ</t>
    </rPh>
    <phoneticPr fontId="2"/>
  </si>
  <si>
    <t>事業所名</t>
    <rPh sb="0" eb="3">
      <t>ジギョウショ</t>
    </rPh>
    <rPh sb="3" eb="4">
      <t>メイ</t>
    </rPh>
    <phoneticPr fontId="2"/>
  </si>
  <si>
    <r>
      <t>〔提出書類〕</t>
    </r>
    <r>
      <rPr>
        <b/>
        <sz val="12"/>
        <color indexed="12"/>
        <rFont val="ＭＳ ゴシック"/>
        <family val="3"/>
        <charset val="128"/>
      </rPr>
      <t xml:space="preserve"> ※ 規模に変更がない事業所は、①、②は提出不要（③のみ提出）</t>
    </r>
    <rPh sb="1" eb="3">
      <t>テイシュツ</t>
    </rPh>
    <rPh sb="3" eb="5">
      <t>ショルイ</t>
    </rPh>
    <rPh sb="9" eb="11">
      <t>キボ</t>
    </rPh>
    <rPh sb="12" eb="14">
      <t>ヘンコウ</t>
    </rPh>
    <rPh sb="17" eb="20">
      <t>ジギョウショ</t>
    </rPh>
    <rPh sb="26" eb="28">
      <t>テイシュツ</t>
    </rPh>
    <rPh sb="28" eb="30">
      <t>フヨウ</t>
    </rPh>
    <rPh sb="34" eb="36">
      <t>テイシュツ</t>
    </rPh>
    <phoneticPr fontId="2"/>
  </si>
  <si>
    <t>×1／2</t>
    <phoneticPr fontId="2"/>
  </si>
  <si>
    <t>＝</t>
    <phoneticPr fontId="2"/>
  </si>
  <si>
    <t>による区分の取扱いについて</t>
    <rPh sb="3" eb="5">
      <t>クブン</t>
    </rPh>
    <phoneticPr fontId="2"/>
  </si>
  <si>
    <t>通所介護事業所における事業所規模</t>
    <rPh sb="0" eb="2">
      <t>ツウショ</t>
    </rPh>
    <rPh sb="2" eb="4">
      <t>カイゴ</t>
    </rPh>
    <rPh sb="4" eb="7">
      <t>ジギョウショ</t>
    </rPh>
    <phoneticPr fontId="2"/>
  </si>
  <si>
    <t>)</t>
    <phoneticPr fontId="2"/>
  </si>
  <si>
    <t>　平成１８年４月の介護保険制度改正から、通所介護事業所及び通所リハビリテーション事業所においては前年度（３月を除く）の１月当たりの平均利用延人員数で事業所の規模を区分し、介護報酬を算定することになっています。</t>
    <rPh sb="1" eb="3">
      <t>ヘイセイ</t>
    </rPh>
    <rPh sb="5" eb="6">
      <t>ネン</t>
    </rPh>
    <rPh sb="7" eb="8">
      <t>ガツ</t>
    </rPh>
    <rPh sb="9" eb="11">
      <t>カイゴ</t>
    </rPh>
    <rPh sb="11" eb="13">
      <t>ホケン</t>
    </rPh>
    <rPh sb="13" eb="15">
      <t>セイド</t>
    </rPh>
    <rPh sb="15" eb="17">
      <t>カイセイ</t>
    </rPh>
    <rPh sb="20" eb="22">
      <t>ツウショ</t>
    </rPh>
    <rPh sb="22" eb="24">
      <t>カイゴ</t>
    </rPh>
    <rPh sb="24" eb="27">
      <t>ジギョウショ</t>
    </rPh>
    <rPh sb="27" eb="28">
      <t>オヨ</t>
    </rPh>
    <rPh sb="29" eb="31">
      <t>ツウショ</t>
    </rPh>
    <rPh sb="40" eb="43">
      <t>ジギョウショ</t>
    </rPh>
    <phoneticPr fontId="2"/>
  </si>
  <si>
    <t>　通常規模 ・ 大規模(Ⅰ) ・ 大規模(Ⅱ)　（該当するものを○で囲む）</t>
    <rPh sb="1" eb="3">
      <t>ツウジョウ</t>
    </rPh>
    <rPh sb="3" eb="5">
      <t>キボ</t>
    </rPh>
    <rPh sb="8" eb="11">
      <t>ダイキボ</t>
    </rPh>
    <rPh sb="17" eb="20">
      <t>ダイキボ</t>
    </rPh>
    <rPh sb="25" eb="27">
      <t>ガイトウ</t>
    </rPh>
    <rPh sb="34" eb="35">
      <t>カコ</t>
    </rPh>
    <phoneticPr fontId="2"/>
  </si>
  <si>
    <t>7時間以上 利用人数</t>
    <rPh sb="1" eb="3">
      <t>ジカン</t>
    </rPh>
    <rPh sb="3" eb="5">
      <t>イジョウ</t>
    </rPh>
    <rPh sb="6" eb="8">
      <t>リヨウ</t>
    </rPh>
    <rPh sb="8" eb="10">
      <t>ニンズウ</t>
    </rPh>
    <phoneticPr fontId="2"/>
  </si>
  <si>
    <t>7～5時間　利用人数</t>
    <rPh sb="3" eb="5">
      <t>ジカン</t>
    </rPh>
    <rPh sb="6" eb="8">
      <t>リヨウ</t>
    </rPh>
    <rPh sb="8" eb="10">
      <t>ニンズウ</t>
    </rPh>
    <phoneticPr fontId="2"/>
  </si>
  <si>
    <t>3～5,2～3時間 利用人数</t>
    <rPh sb="7" eb="9">
      <t>ジカン</t>
    </rPh>
    <rPh sb="10" eb="12">
      <t>リヨウ</t>
    </rPh>
    <rPh sb="12" eb="14">
      <t>ニンズウ</t>
    </rPh>
    <phoneticPr fontId="2"/>
  </si>
  <si>
    <t>　※　利用人数は、３時間以上５時間未満（２時間以上３時間未満）の場合は、１／２、５時間以上７時間未満の場合は、３／４を乗じて換算します。</t>
    <rPh sb="3" eb="5">
      <t>リヨウ</t>
    </rPh>
    <rPh sb="5" eb="7">
      <t>ニンズウ</t>
    </rPh>
    <rPh sb="10" eb="12">
      <t>ジカン</t>
    </rPh>
    <rPh sb="12" eb="14">
      <t>イジョウ</t>
    </rPh>
    <rPh sb="15" eb="17">
      <t>ジカン</t>
    </rPh>
    <rPh sb="17" eb="19">
      <t>ミマン</t>
    </rPh>
    <rPh sb="21" eb="23">
      <t>ジカン</t>
    </rPh>
    <rPh sb="23" eb="25">
      <t>イジョウ</t>
    </rPh>
    <rPh sb="26" eb="28">
      <t>ジカン</t>
    </rPh>
    <rPh sb="28" eb="30">
      <t>ミマン</t>
    </rPh>
    <rPh sb="32" eb="34">
      <t>バアイ</t>
    </rPh>
    <phoneticPr fontId="2"/>
  </si>
  <si>
    <t>運営規程上のサービス提供時間　…　９：３０～１７：００（７時間３０分）</t>
    <rPh sb="0" eb="2">
      <t>ウンエイ</t>
    </rPh>
    <rPh sb="2" eb="4">
      <t>キテイ</t>
    </rPh>
    <rPh sb="4" eb="5">
      <t>ウエ</t>
    </rPh>
    <rPh sb="10" eb="12">
      <t>テイキョウ</t>
    </rPh>
    <rPh sb="12" eb="14">
      <t>ジカン</t>
    </rPh>
    <rPh sb="29" eb="31">
      <t>ジカン</t>
    </rPh>
    <rPh sb="33" eb="34">
      <t>フン</t>
    </rPh>
    <phoneticPr fontId="2"/>
  </si>
  <si>
    <t>　　５時間未満のサービス提供を行っている場合は、１／２、５時間以上７時間未満のサービス提供行っている場合は、３／４を乗じて換算します。</t>
    <phoneticPr fontId="2"/>
  </si>
  <si>
    <t>5時間未満 利用人数</t>
    <rPh sb="1" eb="3">
      <t>ジカン</t>
    </rPh>
    <rPh sb="3" eb="5">
      <t>ミマン</t>
    </rPh>
    <rPh sb="6" eb="8">
      <t>リヨウ</t>
    </rPh>
    <rPh sb="8" eb="10">
      <t>ニンズウ</t>
    </rPh>
    <phoneticPr fontId="2"/>
  </si>
  <si>
    <r>
      <t>（</t>
    </r>
    <r>
      <rPr>
        <u/>
        <sz val="11"/>
        <color indexed="10"/>
        <rFont val="ＭＳ ゴシック"/>
        <family val="3"/>
        <charset val="128"/>
      </rPr>
      <t>※要支援者等：要支援者及び第一号通所事業の利用者</t>
    </r>
    <r>
      <rPr>
        <sz val="11"/>
        <rFont val="ＭＳ ゴシック"/>
        <family val="3"/>
        <charset val="128"/>
      </rPr>
      <t>）</t>
    </r>
    <rPh sb="2" eb="6">
      <t>ヨウシエンシャ</t>
    </rPh>
    <rPh sb="6" eb="7">
      <t>トウ</t>
    </rPh>
    <rPh sb="8" eb="12">
      <t>ヨウシエンシャ</t>
    </rPh>
    <rPh sb="12" eb="13">
      <t>オヨ</t>
    </rPh>
    <rPh sb="14" eb="15">
      <t>ダイ</t>
    </rPh>
    <rPh sb="15" eb="17">
      <t>イチゴウ</t>
    </rPh>
    <rPh sb="17" eb="19">
      <t>ツウショ</t>
    </rPh>
    <rPh sb="19" eb="21">
      <t>ジギョウ</t>
    </rPh>
    <rPh sb="22" eb="25">
      <t>リヨウシャ</t>
    </rPh>
    <phoneticPr fontId="2"/>
  </si>
  <si>
    <t>要支援者・第一号通所事業利用者</t>
    <rPh sb="0" eb="1">
      <t>ヨウ</t>
    </rPh>
    <rPh sb="1" eb="4">
      <t>シエンシャ</t>
    </rPh>
    <rPh sb="5" eb="7">
      <t>ダイイチ</t>
    </rPh>
    <rPh sb="7" eb="8">
      <t>ゴウ</t>
    </rPh>
    <rPh sb="8" eb="10">
      <t>ツウショ</t>
    </rPh>
    <rPh sb="10" eb="12">
      <t>ジギョウ</t>
    </rPh>
    <rPh sb="12" eb="15">
      <t>リヨウシャ</t>
    </rPh>
    <phoneticPr fontId="2"/>
  </si>
  <si>
    <t>要介護者(7H～9H)</t>
    <rPh sb="0" eb="3">
      <t>ヨウカイゴ</t>
    </rPh>
    <rPh sb="3" eb="4">
      <t>シャ</t>
    </rPh>
    <phoneticPr fontId="2"/>
  </si>
  <si>
    <t>要介護者(5H～7H)</t>
    <rPh sb="0" eb="4">
      <t>ヨウカイゴシャ</t>
    </rPh>
    <phoneticPr fontId="2"/>
  </si>
  <si>
    <t>運営規程上のサービス提供時間　…　９：３０～１７：３０（８時間）</t>
    <rPh sb="0" eb="2">
      <t>ウンエイ</t>
    </rPh>
    <rPh sb="2" eb="4">
      <t>キテイ</t>
    </rPh>
    <rPh sb="4" eb="5">
      <t>ウエ</t>
    </rPh>
    <rPh sb="10" eb="12">
      <t>テイキョウ</t>
    </rPh>
    <rPh sb="12" eb="14">
      <t>ジカン</t>
    </rPh>
    <rPh sb="29" eb="31">
      <t>ジカン</t>
    </rPh>
    <phoneticPr fontId="2"/>
  </si>
  <si>
    <t>　　　　　　よって、係数（1/2，3/4）を乗じて算出する</t>
    <phoneticPr fontId="2"/>
  </si>
  <si>
    <t>運営規程上のサービス提供時間　　…　１０：００～１６：００（６時間）</t>
    <rPh sb="0" eb="2">
      <t>ウンエイ</t>
    </rPh>
    <rPh sb="2" eb="4">
      <t>キテイ</t>
    </rPh>
    <rPh sb="4" eb="5">
      <t>ジョウ</t>
    </rPh>
    <rPh sb="10" eb="12">
      <t>テイキョウ</t>
    </rPh>
    <rPh sb="12" eb="14">
      <t>ジカン</t>
    </rPh>
    <rPh sb="31" eb="33">
      <t>ジカン</t>
    </rPh>
    <phoneticPr fontId="2"/>
  </si>
  <si>
    <t>運営規程上のサービス提供時間　　…　９：３０～１７：００（７時間３０分）</t>
    <rPh sb="0" eb="2">
      <t>ウンエイ</t>
    </rPh>
    <rPh sb="2" eb="4">
      <t>キテイ</t>
    </rPh>
    <rPh sb="4" eb="5">
      <t>ジョウ</t>
    </rPh>
    <rPh sb="10" eb="12">
      <t>テイキョウ</t>
    </rPh>
    <rPh sb="12" eb="14">
      <t>ジカン</t>
    </rPh>
    <rPh sb="30" eb="32">
      <t>ジカン</t>
    </rPh>
    <rPh sb="34" eb="35">
      <t>フン</t>
    </rPh>
    <phoneticPr fontId="2"/>
  </si>
  <si>
    <t>運営規程上のサービス提供時間　　…　９：３０～１７：３０（８時間）</t>
    <rPh sb="0" eb="2">
      <t>ウンエイ</t>
    </rPh>
    <rPh sb="2" eb="4">
      <t>キテイ</t>
    </rPh>
    <rPh sb="4" eb="5">
      <t>ジョウ</t>
    </rPh>
    <rPh sb="10" eb="12">
      <t>テイキョウ</t>
    </rPh>
    <rPh sb="12" eb="14">
      <t>ジカン</t>
    </rPh>
    <rPh sb="30" eb="32">
      <t>ジカン</t>
    </rPh>
    <phoneticPr fontId="2"/>
  </si>
  <si>
    <t>　介護保険法等の改正により、小規模な通所介護事業所が地域密着型通所介護に移行することに伴い、平成２８年４月１日から通所介護の介護報酬における事業所規模の区分は、通常規模型通所介護費、大規模型通所介護費（Ⅰ）、大規模型通所介護費（Ⅱ）の３区分になりますので、ご留意ください。</t>
    <phoneticPr fontId="2"/>
  </si>
  <si>
    <r>
      <t>☆　４月分の積算例 → 要支援者数</t>
    </r>
    <r>
      <rPr>
        <sz val="11"/>
        <color indexed="10"/>
        <rFont val="ＭＳ ゴシック"/>
        <family val="3"/>
        <charset val="128"/>
      </rPr>
      <t>等</t>
    </r>
    <r>
      <rPr>
        <sz val="11"/>
        <rFont val="ＭＳ ゴシック"/>
        <family val="3"/>
        <charset val="128"/>
      </rPr>
      <t>は同時にサービス提供を受けた最大の人数で算出した場合</t>
    </r>
    <rPh sb="8" eb="9">
      <t>レイ</t>
    </rPh>
    <rPh sb="17" eb="18">
      <t>トウ</t>
    </rPh>
    <phoneticPr fontId="2"/>
  </si>
  <si>
    <t>※　月途中からサービス提供を開始した場合の最初の月の営業日数は、「平均１か月の営業日数」算定の基礎に含めない。</t>
    <rPh sb="2" eb="3">
      <t>ツキ</t>
    </rPh>
    <rPh sb="3" eb="5">
      <t>トチュウ</t>
    </rPh>
    <rPh sb="11" eb="13">
      <t>テイキョウ</t>
    </rPh>
    <rPh sb="14" eb="16">
      <t>カイシ</t>
    </rPh>
    <rPh sb="18" eb="20">
      <t>バアイ</t>
    </rPh>
    <rPh sb="21" eb="23">
      <t>サイショ</t>
    </rPh>
    <rPh sb="24" eb="25">
      <t>ツキ</t>
    </rPh>
    <rPh sb="26" eb="28">
      <t>エイギョウ</t>
    </rPh>
    <rPh sb="28" eb="30">
      <t>ニッスウ</t>
    </rPh>
    <phoneticPr fontId="2"/>
  </si>
  <si>
    <t>　　　※　前年度実績が６月に満たないため、次年度の事業所規模は変更しない。</t>
    <rPh sb="5" eb="8">
      <t>ゼンネンド</t>
    </rPh>
    <rPh sb="8" eb="10">
      <t>ジッセキ</t>
    </rPh>
    <rPh sb="12" eb="13">
      <t>ツキ</t>
    </rPh>
    <rPh sb="14" eb="15">
      <t>ミ</t>
    </rPh>
    <rPh sb="21" eb="24">
      <t>ジネンド</t>
    </rPh>
    <rPh sb="25" eb="28">
      <t>ジギョウショ</t>
    </rPh>
    <rPh sb="28" eb="30">
      <t>キボ</t>
    </rPh>
    <rPh sb="31" eb="33">
      <t>ヘンコウ</t>
    </rPh>
    <phoneticPr fontId="2"/>
  </si>
  <si>
    <t>　　　　　次年度の事業所規模は変更しない。</t>
    <rPh sb="5" eb="8">
      <t>ジネンド</t>
    </rPh>
    <rPh sb="9" eb="12">
      <t>ジギョウショ</t>
    </rPh>
    <rPh sb="12" eb="14">
      <t>キボ</t>
    </rPh>
    <rPh sb="15" eb="17">
      <t>ヘンコウ</t>
    </rPh>
    <phoneticPr fontId="2"/>
  </si>
  <si>
    <t>※　毎日（日祝日も）営業している場合であっても、合計利用人数に６／７を乗じない。</t>
    <phoneticPr fontId="2"/>
  </si>
  <si>
    <t>（参考例２）上記の算出が困難な場合は、その日の延人員数ではなく、同時にサービス提供を受けた最大の人数を、７時間以上の利用人数に含める</t>
    <rPh sb="1" eb="3">
      <t>サンコウ</t>
    </rPh>
    <rPh sb="3" eb="4">
      <t>レイ</t>
    </rPh>
    <phoneticPr fontId="2"/>
  </si>
  <si>
    <t>　　　　　　※　次年度の規模届出の際は、参考例１，２により届出を行った上で、４月10日までに定員変更、規模見直しの届出を行う。</t>
    <rPh sb="8" eb="11">
      <t>ジネンド</t>
    </rPh>
    <rPh sb="12" eb="14">
      <t>キボ</t>
    </rPh>
    <rPh sb="14" eb="16">
      <t>トドケデ</t>
    </rPh>
    <rPh sb="17" eb="18">
      <t>サイ</t>
    </rPh>
    <rPh sb="20" eb="22">
      <t>サンコウ</t>
    </rPh>
    <rPh sb="22" eb="23">
      <t>レイ</t>
    </rPh>
    <rPh sb="29" eb="31">
      <t>トドケデ</t>
    </rPh>
    <rPh sb="32" eb="33">
      <t>オコナ</t>
    </rPh>
    <rPh sb="35" eb="36">
      <t>ウエ</t>
    </rPh>
    <rPh sb="39" eb="40">
      <t>ガツ</t>
    </rPh>
    <rPh sb="42" eb="43">
      <t>ヒ</t>
    </rPh>
    <rPh sb="46" eb="48">
      <t>テイイン</t>
    </rPh>
    <rPh sb="48" eb="50">
      <t>ヘンコウ</t>
    </rPh>
    <rPh sb="51" eb="53">
      <t>キボ</t>
    </rPh>
    <rPh sb="53" eb="55">
      <t>ミナオ</t>
    </rPh>
    <rPh sb="57" eb="59">
      <t>トドケデ</t>
    </rPh>
    <rPh sb="60" eb="61">
      <t>オコナ</t>
    </rPh>
    <phoneticPr fontId="2"/>
  </si>
  <si>
    <t>　　　　①     ～750人　→　通常規模型事業所</t>
    <rPh sb="14" eb="15">
      <t>ニン</t>
    </rPh>
    <rPh sb="18" eb="20">
      <t>ツウジョウ</t>
    </rPh>
    <rPh sb="20" eb="22">
      <t>キボ</t>
    </rPh>
    <rPh sb="22" eb="23">
      <t>ガタ</t>
    </rPh>
    <rPh sb="23" eb="26">
      <t>ジギョウショ</t>
    </rPh>
    <phoneticPr fontId="2"/>
  </si>
  <si>
    <t>　　　　②751人～900人　→　大規模型事業所（Ⅰ）</t>
    <rPh sb="8" eb="9">
      <t>ヒト</t>
    </rPh>
    <rPh sb="13" eb="14">
      <t>ヒト</t>
    </rPh>
    <rPh sb="17" eb="20">
      <t>ダイキボ</t>
    </rPh>
    <rPh sb="20" eb="21">
      <t>ガタ</t>
    </rPh>
    <rPh sb="21" eb="24">
      <t>ジギョウショ</t>
    </rPh>
    <phoneticPr fontId="2"/>
  </si>
  <si>
    <r>
      <t>　※　</t>
    </r>
    <r>
      <rPr>
        <b/>
        <sz val="10"/>
        <rFont val="ＭＳ ゴシック"/>
        <family val="3"/>
        <charset val="128"/>
      </rPr>
      <t>介護予防通所介護及び第一号通所事業（※現行の介護予防通所介護に相当するサービス。以下同じ。）を一体的に実施している事業所にあっては、</t>
    </r>
    <rPh sb="3" eb="5">
      <t>カイゴ</t>
    </rPh>
    <rPh sb="5" eb="7">
      <t>ヨボウ</t>
    </rPh>
    <rPh sb="50" eb="53">
      <t>イッタイテキ</t>
    </rPh>
    <rPh sb="54" eb="56">
      <t>ジッシ</t>
    </rPh>
    <rPh sb="60" eb="63">
      <t>ジギョウショ</t>
    </rPh>
    <phoneticPr fontId="2"/>
  </si>
  <si>
    <t>　　  ただし、上記により算出するのが困難な場合は、従来通り、その日の利用者数の合計ではなく、サービスを受けている要支援者及び第一号通所事</t>
    <rPh sb="8" eb="10">
      <t>ジョウキ</t>
    </rPh>
    <rPh sb="13" eb="15">
      <t>サンシュツ</t>
    </rPh>
    <rPh sb="19" eb="21">
      <t>コンナン</t>
    </rPh>
    <rPh sb="22" eb="24">
      <t>バアイ</t>
    </rPh>
    <rPh sb="26" eb="28">
      <t>ジュウライ</t>
    </rPh>
    <rPh sb="28" eb="29">
      <t>トオ</t>
    </rPh>
    <rPh sb="61" eb="62">
      <t>オヨ</t>
    </rPh>
    <rPh sb="63" eb="64">
      <t>ダイ</t>
    </rPh>
    <rPh sb="64" eb="66">
      <t>イチゴウ</t>
    </rPh>
    <rPh sb="66" eb="68">
      <t>ツウショ</t>
    </rPh>
    <rPh sb="68" eb="69">
      <t>コト</t>
    </rPh>
    <phoneticPr fontId="2"/>
  </si>
  <si>
    <t>　　業の利用者数が最も多い時間帯の人数を営業日ごとに、「要介護者の７時間以上」の利用人数に合算して算出しても差し支えありません。</t>
    <rPh sb="49" eb="51">
      <t>サンシュツ</t>
    </rPh>
    <rPh sb="54" eb="55">
      <t>サ</t>
    </rPh>
    <rPh sb="56" eb="57">
      <t>ツカ</t>
    </rPh>
    <phoneticPr fontId="2"/>
  </si>
  <si>
    <t>運営規程上の定員　　　　　　　…　１５人（介護と予防及び第一号通所事業（※現行の介護予防通所介護に相当するサービス。以下同じ。）を一体的に実</t>
    <rPh sb="0" eb="2">
      <t>ウンエイ</t>
    </rPh>
    <rPh sb="2" eb="4">
      <t>キテイ</t>
    </rPh>
    <rPh sb="4" eb="5">
      <t>ウエ</t>
    </rPh>
    <rPh sb="6" eb="8">
      <t>テイイン</t>
    </rPh>
    <rPh sb="19" eb="20">
      <t>ニン</t>
    </rPh>
    <rPh sb="21" eb="23">
      <t>カイゴ</t>
    </rPh>
    <rPh sb="24" eb="26">
      <t>ヨボウ</t>
    </rPh>
    <rPh sb="69" eb="70">
      <t>ジツ</t>
    </rPh>
    <phoneticPr fontId="2"/>
  </si>
  <si>
    <t xml:space="preserve">   施している場合、定員には予防及び第一号通所事業の人数も含める｡）</t>
    <phoneticPr fontId="2"/>
  </si>
  <si>
    <t>（参考例１）介護予防及び第一号通所事業を一体的に行っている事業所では、要支援者数及び第一号通所事業の利用者数は、要介護者と同様、サービス提供を受けた時間に</t>
    <rPh sb="1" eb="3">
      <t>サンコウ</t>
    </rPh>
    <rPh sb="3" eb="4">
      <t>レイ</t>
    </rPh>
    <rPh sb="10" eb="11">
      <t>オヨ</t>
    </rPh>
    <phoneticPr fontId="2"/>
  </si>
  <si>
    <t>要支援者等の同時利用数</t>
    <rPh sb="4" eb="5">
      <t>トウ</t>
    </rPh>
    <rPh sb="10" eb="11">
      <t>スウ</t>
    </rPh>
    <phoneticPr fontId="2"/>
  </si>
  <si>
    <t>要支援者等の同時利用数</t>
    <rPh sb="0" eb="1">
      <t>ヨウ</t>
    </rPh>
    <rPh sb="1" eb="5">
      <t>シエンシャナド</t>
    </rPh>
    <rPh sb="6" eb="8">
      <t>ドウジ</t>
    </rPh>
    <rPh sb="8" eb="10">
      <t>リヨウ</t>
    </rPh>
    <rPh sb="10" eb="11">
      <t>カズ</t>
    </rPh>
    <phoneticPr fontId="2"/>
  </si>
  <si>
    <r>
      <t>この日の要支援者等の数は２＋２＝</t>
    </r>
    <r>
      <rPr>
        <b/>
        <sz val="11"/>
        <rFont val="ＭＳ ゴシック"/>
        <family val="3"/>
        <charset val="128"/>
      </rPr>
      <t>「４人」</t>
    </r>
    <rPh sb="2" eb="3">
      <t>ヒ</t>
    </rPh>
    <rPh sb="4" eb="7">
      <t>ヨウシエン</t>
    </rPh>
    <rPh sb="7" eb="8">
      <t>シャ</t>
    </rPh>
    <rPh sb="8" eb="9">
      <t>トウ</t>
    </rPh>
    <rPh sb="10" eb="11">
      <t>スウ</t>
    </rPh>
    <rPh sb="18" eb="19">
      <t>ニン</t>
    </rPh>
    <phoneticPr fontId="2"/>
  </si>
  <si>
    <t>指定年月日：平成２７年１１月１日、運営規程上の定員：３０人　　</t>
    <rPh sb="0" eb="2">
      <t>シテイ</t>
    </rPh>
    <rPh sb="2" eb="5">
      <t>ネンガッピ</t>
    </rPh>
    <rPh sb="6" eb="8">
      <t>ヘイセイ</t>
    </rPh>
    <rPh sb="10" eb="11">
      <t>ネン</t>
    </rPh>
    <rPh sb="13" eb="14">
      <t>ツキ</t>
    </rPh>
    <rPh sb="15" eb="16">
      <t>ヒ</t>
    </rPh>
    <rPh sb="21" eb="22">
      <t>ウエ</t>
    </rPh>
    <phoneticPr fontId="2"/>
  </si>
  <si>
    <t>指定年月日：平成２７年１１月１日、運営規程上の定員：２０人　　</t>
    <rPh sb="0" eb="2">
      <t>シテイ</t>
    </rPh>
    <rPh sb="2" eb="5">
      <t>ネンガッピ</t>
    </rPh>
    <rPh sb="6" eb="8">
      <t>ヘイセイ</t>
    </rPh>
    <rPh sb="10" eb="11">
      <t>ネン</t>
    </rPh>
    <rPh sb="13" eb="14">
      <t>ツキ</t>
    </rPh>
    <rPh sb="15" eb="16">
      <t>ヒ</t>
    </rPh>
    <rPh sb="21" eb="22">
      <t>ウエ</t>
    </rPh>
    <phoneticPr fontId="2"/>
  </si>
  <si>
    <r>
      <t>　 平成２８年２月１日、</t>
    </r>
    <r>
      <rPr>
        <u/>
        <sz val="11"/>
        <rFont val="ＭＳ ゴシック"/>
        <family val="3"/>
        <charset val="128"/>
      </rPr>
      <t>定員を２０人に変更</t>
    </r>
    <rPh sb="2" eb="4">
      <t>ヘイセイ</t>
    </rPh>
    <rPh sb="6" eb="7">
      <t>ネン</t>
    </rPh>
    <rPh sb="8" eb="9">
      <t>ツキ</t>
    </rPh>
    <rPh sb="10" eb="11">
      <t>ヒ</t>
    </rPh>
    <rPh sb="12" eb="14">
      <t>テイイン</t>
    </rPh>
    <rPh sb="17" eb="18">
      <t>ニン</t>
    </rPh>
    <rPh sb="19" eb="21">
      <t>ヘンコウ</t>
    </rPh>
    <phoneticPr fontId="2"/>
  </si>
  <si>
    <r>
      <t>　 平成２８年４月１日、</t>
    </r>
    <r>
      <rPr>
        <u/>
        <sz val="11"/>
        <rFont val="ＭＳ ゴシック"/>
        <family val="3"/>
        <charset val="128"/>
      </rPr>
      <t>定員を３５人に変更</t>
    </r>
    <rPh sb="2" eb="4">
      <t>ヘイセイ</t>
    </rPh>
    <rPh sb="6" eb="7">
      <t>ネン</t>
    </rPh>
    <rPh sb="8" eb="9">
      <t>ツキ</t>
    </rPh>
    <rPh sb="10" eb="11">
      <t>ヒ</t>
    </rPh>
    <rPh sb="12" eb="14">
      <t>テイイン</t>
    </rPh>
    <rPh sb="17" eb="18">
      <t>ニン</t>
    </rPh>
    <rPh sb="19" eb="21">
      <t>ヘンコウ</t>
    </rPh>
    <phoneticPr fontId="2"/>
  </si>
  <si>
    <t>運営規程上の定員　　　　　　　　…　２０人（介護と予防及び第一号通所事業（※現行の介護予防通所介護に相当するサービス。以下</t>
    <rPh sb="0" eb="2">
      <t>ウンエイ</t>
    </rPh>
    <rPh sb="2" eb="4">
      <t>キテイ</t>
    </rPh>
    <rPh sb="4" eb="5">
      <t>ウエ</t>
    </rPh>
    <rPh sb="6" eb="8">
      <t>テイイン</t>
    </rPh>
    <rPh sb="20" eb="21">
      <t>ニン</t>
    </rPh>
    <rPh sb="22" eb="24">
      <t>カイゴ</t>
    </rPh>
    <rPh sb="25" eb="27">
      <t>ヨボウ</t>
    </rPh>
    <rPh sb="27" eb="28">
      <t>オヨ</t>
    </rPh>
    <rPh sb="29" eb="31">
      <t>ダイイチ</t>
    </rPh>
    <rPh sb="31" eb="32">
      <t>ゴウ</t>
    </rPh>
    <rPh sb="32" eb="34">
      <t>ツウショ</t>
    </rPh>
    <rPh sb="34" eb="36">
      <t>ジギョウ</t>
    </rPh>
    <rPh sb="38" eb="40">
      <t>ゲンコウ</t>
    </rPh>
    <rPh sb="41" eb="43">
      <t>カイゴ</t>
    </rPh>
    <rPh sb="43" eb="45">
      <t>ヨボウ</t>
    </rPh>
    <rPh sb="45" eb="49">
      <t>ツウショカイゴ</t>
    </rPh>
    <rPh sb="50" eb="52">
      <t>ソウトウ</t>
    </rPh>
    <rPh sb="59" eb="61">
      <t>イカ</t>
    </rPh>
    <phoneticPr fontId="2"/>
  </si>
  <si>
    <t>　　　　　　　　　　　　　　　　　　同じ。）を一体的に実施している場合、定員には予防及び第一号通所事業の人数も含める。）</t>
    <phoneticPr fontId="2"/>
  </si>
  <si>
    <r>
      <t xml:space="preserve">  また、「前年度１月当たりの平均利用延人員数の算定」に係る積算資料は、各事業所において、</t>
    </r>
    <r>
      <rPr>
        <u/>
        <sz val="12"/>
        <color indexed="10"/>
        <rFont val="ＭＳ ゴシック"/>
        <family val="3"/>
        <charset val="128"/>
      </rPr>
      <t>５年間保存</t>
    </r>
    <r>
      <rPr>
        <sz val="12"/>
        <rFont val="ＭＳ ゴシック"/>
        <family val="3"/>
        <charset val="128"/>
      </rPr>
      <t>をお願いします。</t>
    </r>
    <rPh sb="6" eb="9">
      <t>ゼンネンド</t>
    </rPh>
    <rPh sb="10" eb="11">
      <t>ツキ</t>
    </rPh>
    <rPh sb="11" eb="12">
      <t>ア</t>
    </rPh>
    <rPh sb="15" eb="17">
      <t>ヘイキン</t>
    </rPh>
    <rPh sb="17" eb="19">
      <t>リヨウ</t>
    </rPh>
    <rPh sb="19" eb="20">
      <t>ノ</t>
    </rPh>
    <rPh sb="20" eb="22">
      <t>ジンイン</t>
    </rPh>
    <rPh sb="22" eb="23">
      <t>スウ</t>
    </rPh>
    <rPh sb="24" eb="26">
      <t>サンテイ</t>
    </rPh>
    <rPh sb="28" eb="29">
      <t>カカ</t>
    </rPh>
    <rPh sb="30" eb="32">
      <t>セキサン</t>
    </rPh>
    <rPh sb="32" eb="34">
      <t>シリョウ</t>
    </rPh>
    <rPh sb="36" eb="37">
      <t>カク</t>
    </rPh>
    <rPh sb="37" eb="40">
      <t>ジギョウショ</t>
    </rPh>
    <rPh sb="46" eb="48">
      <t>ネンカン</t>
    </rPh>
    <rPh sb="48" eb="50">
      <t>ホゾン</t>
    </rPh>
    <rPh sb="52" eb="53">
      <t>ネガ</t>
    </rPh>
    <phoneticPr fontId="2"/>
  </si>
  <si>
    <r>
      <t xml:space="preserve">  なお、毎年度３月３１日時点において事業を実施しており、４月以降も引き続き事業を実施する</t>
    </r>
    <r>
      <rPr>
        <u/>
        <sz val="12"/>
        <rFont val="ＭＳ ゴシック"/>
        <family val="3"/>
        <charset val="128"/>
      </rPr>
      <t>全ての事業者</t>
    </r>
    <r>
      <rPr>
        <u/>
        <sz val="12"/>
        <color indexed="10"/>
        <rFont val="ＭＳ ゴシック"/>
        <family val="3"/>
        <charset val="128"/>
      </rPr>
      <t>（※地域密着型通所介護に移行する事業所を除く）</t>
    </r>
    <r>
      <rPr>
        <sz val="12"/>
        <rFont val="ＭＳ ゴシック"/>
        <family val="3"/>
        <charset val="128"/>
      </rPr>
      <t>は、次年度（４月以降）の事業所規模区分に変更がないかどうかの確認を行い、</t>
    </r>
    <r>
      <rPr>
        <u/>
        <sz val="12"/>
        <color indexed="10"/>
        <rFont val="ＭＳ ゴシック"/>
        <family val="3"/>
        <charset val="128"/>
      </rPr>
      <t>３月１５日までに下記の書類を所管の県民局へ提出</t>
    </r>
    <r>
      <rPr>
        <sz val="12"/>
        <color indexed="10"/>
        <rFont val="ＭＳ ゴシック"/>
        <family val="3"/>
        <charset val="128"/>
      </rPr>
      <t>してください。</t>
    </r>
    <rPh sb="5" eb="8">
      <t>マイネンド</t>
    </rPh>
    <rPh sb="9" eb="10">
      <t>ガツ</t>
    </rPh>
    <rPh sb="12" eb="13">
      <t>ニチ</t>
    </rPh>
    <rPh sb="13" eb="15">
      <t>ジテン</t>
    </rPh>
    <rPh sb="19" eb="21">
      <t>ジギョウ</t>
    </rPh>
    <rPh sb="22" eb="24">
      <t>ジッシ</t>
    </rPh>
    <rPh sb="30" eb="33">
      <t>ガツイコウ</t>
    </rPh>
    <rPh sb="34" eb="35">
      <t>ヒ</t>
    </rPh>
    <rPh sb="36" eb="37">
      <t>ツヅ</t>
    </rPh>
    <rPh sb="38" eb="40">
      <t>ジギョウ</t>
    </rPh>
    <rPh sb="45" eb="46">
      <t>スベ</t>
    </rPh>
    <rPh sb="48" eb="51">
      <t>ジギョウシャ</t>
    </rPh>
    <rPh sb="53" eb="55">
      <t>チイキ</t>
    </rPh>
    <rPh sb="55" eb="58">
      <t>ミッチャクガタ</t>
    </rPh>
    <rPh sb="58" eb="60">
      <t>ツウショ</t>
    </rPh>
    <rPh sb="60" eb="62">
      <t>カイゴ</t>
    </rPh>
    <rPh sb="63" eb="65">
      <t>イコウ</t>
    </rPh>
    <rPh sb="67" eb="70">
      <t>ジギョウショ</t>
    </rPh>
    <rPh sb="71" eb="72">
      <t>ノゾ</t>
    </rPh>
    <rPh sb="107" eb="108">
      <t>オコナ</t>
    </rPh>
    <phoneticPr fontId="2"/>
  </si>
  <si>
    <t>令和　　　年度事業所規模の届出（前年度１月当たりの平均利用延人員数の算定表）</t>
    <rPh sb="0" eb="2">
      <t>レイワ</t>
    </rPh>
    <rPh sb="5" eb="7">
      <t>ネンド</t>
    </rPh>
    <rPh sb="7" eb="10">
      <t>ジギョウショ</t>
    </rPh>
    <rPh sb="10" eb="12">
      <t>キボ</t>
    </rPh>
    <rPh sb="13" eb="15">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</si>
</sst>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
    <numFmt numFmtId="178"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0.5"/>
      <name val="ＭＳ ゴシック"/>
      <family val="3"/>
      <charset val="128"/>
    </font>
    <font>
      <sz val="11"/>
      <name val="ＭＳ ゴシック"/>
      <family val="3"/>
      <charset val="128"/>
    </font>
    <font>
      <b/>
      <sz val="11"/>
      <name val="ＭＳ ゴシック"/>
      <family val="3"/>
      <charset val="128"/>
    </font>
    <font>
      <b/>
      <sz val="10"/>
      <name val="ＭＳ ゴシック"/>
      <family val="3"/>
      <charset val="128"/>
    </font>
    <font>
      <b/>
      <sz val="12"/>
      <name val="ＭＳ ゴシック"/>
      <family val="3"/>
      <charset val="128"/>
    </font>
    <font>
      <sz val="10"/>
      <name val="ＭＳ ゴシック"/>
      <family val="3"/>
      <charset val="128"/>
    </font>
    <font>
      <sz val="12"/>
      <name val="ＭＳ ゴシック"/>
      <family val="3"/>
      <charset val="128"/>
    </font>
    <font>
      <b/>
      <sz val="11"/>
      <color indexed="10"/>
      <name val="ＭＳ ゴシック"/>
      <family val="3"/>
      <charset val="128"/>
    </font>
    <font>
      <u/>
      <sz val="11"/>
      <name val="ＭＳ ゴシック"/>
      <family val="3"/>
      <charset val="128"/>
    </font>
    <font>
      <b/>
      <sz val="11"/>
      <color indexed="12"/>
      <name val="ＭＳ ゴシック"/>
      <family val="3"/>
      <charset val="128"/>
    </font>
    <font>
      <b/>
      <sz val="11"/>
      <color indexed="39"/>
      <name val="ＭＳ ゴシック"/>
      <family val="3"/>
      <charset val="128"/>
    </font>
    <font>
      <sz val="11"/>
      <color indexed="10"/>
      <name val="ＭＳ ゴシック"/>
      <family val="3"/>
      <charset val="128"/>
    </font>
    <font>
      <b/>
      <sz val="12"/>
      <color indexed="10"/>
      <name val="ＭＳ ゴシック"/>
      <family val="3"/>
      <charset val="128"/>
    </font>
    <font>
      <b/>
      <u/>
      <sz val="11"/>
      <color indexed="39"/>
      <name val="ＭＳ ゴシック"/>
      <family val="3"/>
      <charset val="128"/>
    </font>
    <font>
      <b/>
      <sz val="14"/>
      <name val="ＭＳ ゴシック"/>
      <family val="3"/>
      <charset val="128"/>
    </font>
    <font>
      <b/>
      <sz val="12"/>
      <color indexed="12"/>
      <name val="ＭＳ ゴシック"/>
      <family val="3"/>
      <charset val="128"/>
    </font>
    <font>
      <u/>
      <sz val="11"/>
      <color indexed="10"/>
      <name val="ＭＳ ゴシック"/>
      <family val="3"/>
      <charset val="128"/>
    </font>
    <font>
      <u/>
      <sz val="12"/>
      <color indexed="10"/>
      <name val="ＭＳ ゴシック"/>
      <family val="3"/>
      <charset val="128"/>
    </font>
    <font>
      <u/>
      <sz val="12"/>
      <name val="ＭＳ ゴシック"/>
      <family val="3"/>
      <charset val="128"/>
    </font>
    <font>
      <sz val="12"/>
      <color indexed="10"/>
      <name val="ＭＳ ゴシック"/>
      <family val="3"/>
      <charset val="128"/>
    </font>
    <font>
      <u/>
      <sz val="12"/>
      <color rgb="FFFF0000"/>
      <name val="ＭＳ ゴシック"/>
      <family val="3"/>
      <charset val="128"/>
    </font>
  </fonts>
  <fills count="4">
    <fill>
      <patternFill patternType="none"/>
    </fill>
    <fill>
      <patternFill patternType="gray125"/>
    </fill>
    <fill>
      <patternFill patternType="solid">
        <fgColor indexed="47"/>
        <bgColor indexed="64"/>
      </patternFill>
    </fill>
    <fill>
      <patternFill patternType="solid">
        <fgColor indexed="41"/>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6">
    <xf numFmtId="0" fontId="0" fillId="0" borderId="0" xfId="0">
      <alignment vertical="center"/>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4"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4" fillId="0" borderId="0" xfId="0" applyFont="1">
      <alignment vertical="center"/>
    </xf>
    <xf numFmtId="0" fontId="8" fillId="0" borderId="0" xfId="0" applyFont="1" applyBorder="1">
      <alignmen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lignment vertical="center"/>
    </xf>
    <xf numFmtId="0" fontId="8" fillId="0" borderId="0" xfId="0" applyFont="1" applyAlignment="1">
      <alignment horizontal="right" vertical="center"/>
    </xf>
    <xf numFmtId="176" fontId="8" fillId="0" borderId="4" xfId="0" applyNumberFormat="1" applyFont="1" applyBorder="1">
      <alignment vertical="center"/>
    </xf>
    <xf numFmtId="0" fontId="8" fillId="0" borderId="0" xfId="0" quotePrefix="1" applyFont="1" applyAlignment="1">
      <alignment horizontal="right" vertical="center"/>
    </xf>
    <xf numFmtId="0" fontId="8" fillId="0" borderId="0" xfId="0" applyFont="1" applyAlignment="1">
      <alignment horizontal="center" vertical="center"/>
    </xf>
    <xf numFmtId="177" fontId="8" fillId="0" borderId="4" xfId="0" applyNumberFormat="1" applyFont="1" applyBorder="1">
      <alignment vertical="center"/>
    </xf>
    <xf numFmtId="176" fontId="8" fillId="0" borderId="0" xfId="0" applyNumberFormat="1" applyFont="1" applyBorder="1">
      <alignment vertical="center"/>
    </xf>
    <xf numFmtId="177" fontId="8" fillId="0" borderId="0" xfId="0" applyNumberFormat="1" applyFont="1" applyBorder="1">
      <alignment vertical="center"/>
    </xf>
    <xf numFmtId="0" fontId="10" fillId="0" borderId="0" xfId="0" applyFont="1">
      <alignment vertical="center"/>
    </xf>
    <xf numFmtId="0" fontId="4" fillId="0" borderId="0" xfId="0" applyFont="1" applyBorder="1">
      <alignment vertical="center"/>
    </xf>
    <xf numFmtId="0" fontId="8" fillId="0" borderId="4" xfId="0" applyFont="1" applyBorder="1" applyAlignment="1">
      <alignment horizontal="left" vertical="center"/>
    </xf>
    <xf numFmtId="0" fontId="4" fillId="0" borderId="6" xfId="0" applyFont="1" applyBorder="1">
      <alignment vertical="center"/>
    </xf>
    <xf numFmtId="0" fontId="4" fillId="0" borderId="7" xfId="0" applyFont="1" applyBorder="1">
      <alignment vertical="center"/>
    </xf>
    <xf numFmtId="0" fontId="4" fillId="0" borderId="0" xfId="0" applyFont="1" applyAlignment="1">
      <alignment horizontal="right" vertical="center"/>
    </xf>
    <xf numFmtId="0" fontId="4" fillId="0" borderId="4" xfId="0" applyFont="1" applyBorder="1">
      <alignment vertical="center"/>
    </xf>
    <xf numFmtId="177" fontId="4" fillId="0" borderId="8" xfId="0" applyNumberFormat="1" applyFont="1" applyBorder="1">
      <alignment vertical="center"/>
    </xf>
    <xf numFmtId="177" fontId="4" fillId="0" borderId="0" xfId="0" applyNumberFormat="1" applyFont="1" applyBorder="1">
      <alignment vertical="center"/>
    </xf>
    <xf numFmtId="0" fontId="5" fillId="0" borderId="0" xfId="0" applyFont="1" applyAlignment="1">
      <alignment horizontal="center" vertical="center"/>
    </xf>
    <xf numFmtId="0" fontId="8" fillId="0" borderId="9" xfId="0" applyFont="1" applyBorder="1" applyAlignment="1">
      <alignment horizontal="center" vertical="center"/>
    </xf>
    <xf numFmtId="0" fontId="12" fillId="0" borderId="0" xfId="0" applyFont="1" applyFill="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49" fontId="9" fillId="0" borderId="0" xfId="0" applyNumberFormat="1" applyFont="1" applyAlignment="1">
      <alignment vertical="top" wrapText="1"/>
    </xf>
    <xf numFmtId="56" fontId="6" fillId="0" borderId="14" xfId="0" applyNumberFormat="1" applyFont="1" applyBorder="1" applyAlignment="1">
      <alignment horizontal="center" vertical="center"/>
    </xf>
    <xf numFmtId="56" fontId="6" fillId="0" borderId="9" xfId="0" applyNumberFormat="1" applyFont="1" applyBorder="1" applyAlignment="1">
      <alignment horizontal="center" vertical="center"/>
    </xf>
    <xf numFmtId="56" fontId="6" fillId="0" borderId="10" xfId="0" applyNumberFormat="1" applyFont="1" applyBorder="1" applyAlignment="1">
      <alignment horizontal="center" vertical="center"/>
    </xf>
    <xf numFmtId="56" fontId="6" fillId="0" borderId="15" xfId="0" applyNumberFormat="1" applyFont="1" applyBorder="1" applyAlignment="1">
      <alignment horizontal="center" vertical="center"/>
    </xf>
    <xf numFmtId="56" fontId="6" fillId="0" borderId="5" xfId="0" applyNumberFormat="1" applyFont="1" applyBorder="1" applyAlignment="1">
      <alignment horizontal="center" vertical="center"/>
    </xf>
    <xf numFmtId="56" fontId="6" fillId="0" borderId="4" xfId="0" applyNumberFormat="1" applyFont="1" applyBorder="1" applyAlignment="1">
      <alignment horizontal="center" vertical="center"/>
    </xf>
    <xf numFmtId="56" fontId="6" fillId="0" borderId="11" xfId="0" applyNumberFormat="1" applyFont="1" applyBorder="1" applyAlignment="1">
      <alignment horizontal="center" vertical="center"/>
    </xf>
    <xf numFmtId="56" fontId="6" fillId="0" borderId="12" xfId="0" applyNumberFormat="1" applyFont="1" applyBorder="1" applyAlignment="1">
      <alignment horizontal="center" vertical="center"/>
    </xf>
    <xf numFmtId="0" fontId="6" fillId="0" borderId="16" xfId="0" applyFont="1" applyBorder="1" applyAlignment="1">
      <alignment horizontal="center" vertical="center"/>
    </xf>
    <xf numFmtId="0" fontId="4" fillId="0" borderId="0" xfId="0" applyFont="1" applyAlignment="1">
      <alignment horizontal="center" vertical="center"/>
    </xf>
    <xf numFmtId="0" fontId="12" fillId="0" borderId="0" xfId="0" applyFont="1" applyAlignment="1">
      <alignment horizontal="center" vertical="center"/>
    </xf>
    <xf numFmtId="0" fontId="4" fillId="0" borderId="12" xfId="0" applyFont="1" applyBorder="1">
      <alignment vertical="center"/>
    </xf>
    <xf numFmtId="176" fontId="4" fillId="0" borderId="12" xfId="1" applyNumberFormat="1" applyFont="1" applyBorder="1">
      <alignment vertical="center"/>
    </xf>
    <xf numFmtId="176" fontId="4" fillId="0" borderId="4" xfId="0" applyNumberFormat="1" applyFont="1" applyBorder="1">
      <alignment vertical="center"/>
    </xf>
    <xf numFmtId="0" fontId="4" fillId="0" borderId="0" xfId="0" quotePrefix="1" applyFont="1" applyAlignment="1">
      <alignment horizontal="right" vertical="center"/>
    </xf>
    <xf numFmtId="177" fontId="4" fillId="0" borderId="4" xfId="0" applyNumberFormat="1" applyFont="1" applyBorder="1">
      <alignment vertical="center"/>
    </xf>
    <xf numFmtId="0" fontId="6" fillId="0" borderId="8" xfId="0" applyFont="1" applyBorder="1">
      <alignment vertical="center"/>
    </xf>
    <xf numFmtId="0" fontId="4" fillId="0" borderId="0" xfId="0" applyFont="1" applyFill="1" applyBorder="1" applyAlignment="1">
      <alignment horizontal="left" vertical="center"/>
    </xf>
    <xf numFmtId="176" fontId="8" fillId="0" borderId="11" xfId="1" applyNumberFormat="1" applyFont="1" applyBorder="1">
      <alignment vertical="center"/>
    </xf>
    <xf numFmtId="0" fontId="8" fillId="0" borderId="17" xfId="0" applyFont="1" applyBorder="1" applyAlignment="1">
      <alignment horizontal="center" vertical="center"/>
    </xf>
    <xf numFmtId="177" fontId="8" fillId="0" borderId="17" xfId="1" applyNumberFormat="1" applyFont="1" applyBorder="1">
      <alignment vertical="center"/>
    </xf>
    <xf numFmtId="0" fontId="8" fillId="0" borderId="13" xfId="0" applyFont="1" applyFill="1" applyBorder="1">
      <alignment vertical="center"/>
    </xf>
    <xf numFmtId="0" fontId="4" fillId="0" borderId="13" xfId="0" applyFont="1" applyFill="1" applyBorder="1">
      <alignment vertical="center"/>
    </xf>
    <xf numFmtId="0" fontId="5" fillId="0" borderId="0" xfId="0" applyFont="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left" vertical="center"/>
    </xf>
    <xf numFmtId="177" fontId="5" fillId="0" borderId="8" xfId="0" applyNumberFormat="1" applyFont="1" applyBorder="1" applyAlignment="1">
      <alignment horizontal="center" vertical="center"/>
    </xf>
    <xf numFmtId="0" fontId="15"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177" fontId="5" fillId="0" borderId="0" xfId="0" applyNumberFormat="1" applyFont="1" applyBorder="1" applyAlignment="1">
      <alignment horizontal="center" vertical="center"/>
    </xf>
    <xf numFmtId="0" fontId="12" fillId="0" borderId="0" xfId="0" applyFont="1" applyAlignment="1">
      <alignment horizontal="left" vertical="center"/>
    </xf>
    <xf numFmtId="0" fontId="4" fillId="0" borderId="0" xfId="0" applyFont="1" applyFill="1" applyAlignment="1">
      <alignment horizontal="left" vertical="center"/>
    </xf>
    <xf numFmtId="0" fontId="16" fillId="0" borderId="0" xfId="0" applyFont="1" applyFill="1">
      <alignment vertical="center"/>
    </xf>
    <xf numFmtId="0" fontId="16" fillId="0" borderId="0" xfId="0" applyFont="1" applyFill="1" applyAlignment="1">
      <alignment horizontal="left" vertical="center"/>
    </xf>
    <xf numFmtId="0" fontId="15" fillId="0" borderId="0" xfId="0" applyFont="1" applyFill="1">
      <alignment vertical="center"/>
    </xf>
    <xf numFmtId="0" fontId="4" fillId="0" borderId="4" xfId="0" applyFont="1" applyFill="1" applyBorder="1">
      <alignment vertical="center"/>
    </xf>
    <xf numFmtId="0" fontId="6" fillId="0" borderId="0" xfId="0" applyFont="1" applyBorder="1">
      <alignment vertical="center"/>
    </xf>
    <xf numFmtId="49" fontId="7" fillId="0" borderId="0" xfId="0" applyNumberFormat="1" applyFont="1" applyAlignment="1">
      <alignment vertical="center" wrapText="1"/>
    </xf>
    <xf numFmtId="49" fontId="9" fillId="0" borderId="0" xfId="0" applyNumberFormat="1" applyFont="1" applyAlignment="1">
      <alignment vertical="center" wrapText="1"/>
    </xf>
    <xf numFmtId="0" fontId="14" fillId="0" borderId="0" xfId="0" applyFont="1" applyAlignment="1">
      <alignment horizontal="left" vertical="center"/>
    </xf>
    <xf numFmtId="0" fontId="5" fillId="0" borderId="6" xfId="0" applyFont="1" applyBorder="1" applyAlignment="1">
      <alignment horizontal="center" vertical="center"/>
    </xf>
    <xf numFmtId="0" fontId="8" fillId="0" borderId="6" xfId="0" applyFont="1" applyBorder="1" applyAlignment="1">
      <alignment horizontal="right" vertical="center"/>
    </xf>
    <xf numFmtId="178" fontId="8" fillId="0" borderId="8" xfId="0" applyNumberFormat="1" applyFont="1" applyBorder="1">
      <alignment vertical="center"/>
    </xf>
    <xf numFmtId="0" fontId="4" fillId="0" borderId="5" xfId="0" applyFont="1" applyBorder="1">
      <alignment vertical="center"/>
    </xf>
    <xf numFmtId="0" fontId="8" fillId="0" borderId="18" xfId="0" applyFont="1" applyBorder="1" applyAlignment="1">
      <alignment horizontal="center" vertical="center"/>
    </xf>
    <xf numFmtId="0" fontId="4" fillId="0" borderId="18" xfId="0" applyFont="1" applyBorder="1">
      <alignment vertical="center"/>
    </xf>
    <xf numFmtId="0" fontId="4" fillId="0" borderId="0" xfId="0" applyFont="1" applyAlignment="1">
      <alignment vertical="center"/>
    </xf>
    <xf numFmtId="0" fontId="8" fillId="0" borderId="5" xfId="0" applyFont="1" applyBorder="1" applyAlignment="1">
      <alignment horizontal="left" vertical="center"/>
    </xf>
    <xf numFmtId="0" fontId="5" fillId="0" borderId="0" xfId="0" applyFont="1" applyAlignment="1">
      <alignment vertical="center"/>
    </xf>
    <xf numFmtId="49" fontId="23" fillId="0" borderId="0" xfId="0" applyNumberFormat="1" applyFont="1" applyAlignment="1">
      <alignment vertical="center" wrapText="1"/>
    </xf>
    <xf numFmtId="49" fontId="9" fillId="0" borderId="0" xfId="0" applyNumberFormat="1" applyFont="1" applyAlignment="1">
      <alignment vertical="center" wrapText="1"/>
    </xf>
    <xf numFmtId="49" fontId="7" fillId="0" borderId="0" xfId="0" applyNumberFormat="1" applyFont="1" applyAlignment="1">
      <alignment horizontal="center" vertical="center" wrapText="1"/>
    </xf>
    <xf numFmtId="49" fontId="9" fillId="0" borderId="0" xfId="0" applyNumberFormat="1" applyFont="1" applyAlignment="1">
      <alignment horizontal="center" vertical="top" wrapText="1"/>
    </xf>
    <xf numFmtId="49" fontId="7" fillId="0" borderId="0" xfId="0" applyNumberFormat="1" applyFont="1" applyAlignment="1">
      <alignment vertical="center" wrapText="1"/>
    </xf>
    <xf numFmtId="49" fontId="17" fillId="0" borderId="0" xfId="0" applyNumberFormat="1" applyFont="1" applyAlignment="1">
      <alignment horizontal="center" vertical="center" wrapText="1"/>
    </xf>
    <xf numFmtId="0" fontId="4" fillId="0" borderId="0" xfId="0" applyFont="1">
      <alignment vertical="center"/>
    </xf>
    <xf numFmtId="0" fontId="8" fillId="0" borderId="0" xfId="0" applyFont="1">
      <alignment vertical="center"/>
    </xf>
    <xf numFmtId="0" fontId="4" fillId="0" borderId="6" xfId="0" applyFont="1" applyBorder="1">
      <alignment vertical="center"/>
    </xf>
    <xf numFmtId="0" fontId="4" fillId="0" borderId="0" xfId="0" applyFont="1" applyBorder="1">
      <alignment vertical="center"/>
    </xf>
    <xf numFmtId="0" fontId="10" fillId="0" borderId="0" xfId="0" applyFont="1">
      <alignment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6" fillId="0" borderId="0" xfId="0" applyFont="1">
      <alignment vertical="center"/>
    </xf>
    <xf numFmtId="0" fontId="8" fillId="0" borderId="0" xfId="0" applyFont="1" applyAlignment="1">
      <alignment vertical="center" wrapText="1"/>
    </xf>
    <xf numFmtId="0" fontId="6" fillId="0" borderId="0" xfId="0" applyFont="1" applyAlignment="1">
      <alignment horizontal="left" vertical="center" wrapText="1"/>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shrinkToFit="1"/>
    </xf>
    <xf numFmtId="0" fontId="4" fillId="0" borderId="12" xfId="0" applyFont="1" applyBorder="1" applyAlignment="1">
      <alignment horizontal="left" vertical="center" shrinkToFit="1"/>
    </xf>
    <xf numFmtId="0" fontId="5" fillId="0" borderId="0" xfId="0" applyFont="1" applyAlignment="1">
      <alignment horizontal="left" vertical="center"/>
    </xf>
    <xf numFmtId="0" fontId="8" fillId="0" borderId="12" xfId="0" applyFont="1" applyBorder="1" applyAlignment="1">
      <alignment horizontal="center" vertical="center"/>
    </xf>
    <xf numFmtId="0" fontId="4" fillId="0" borderId="5" xfId="0" applyFont="1" applyBorder="1" applyAlignment="1">
      <alignment horizontal="center" vertical="center"/>
    </xf>
    <xf numFmtId="0" fontId="4" fillId="0" borderId="19" xfId="0" applyFont="1" applyBorder="1" applyAlignment="1">
      <alignment horizontal="center" vertical="center"/>
    </xf>
    <xf numFmtId="0" fontId="3" fillId="0" borderId="20" xfId="0" applyFont="1" applyBorder="1" applyAlignment="1">
      <alignment horizontal="left" vertical="top" wrapText="1"/>
    </xf>
    <xf numFmtId="0" fontId="3" fillId="0" borderId="21" xfId="0" applyFont="1" applyBorder="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3" fillId="0" borderId="24" xfId="0" applyFont="1" applyBorder="1" applyAlignment="1">
      <alignment horizontal="center" vertical="top" wrapText="1"/>
    </xf>
    <xf numFmtId="0" fontId="3" fillId="0" borderId="25" xfId="0" applyFont="1" applyBorder="1" applyAlignment="1">
      <alignment horizontal="center" vertical="top" wrapText="1"/>
    </xf>
    <xf numFmtId="0" fontId="3" fillId="0" borderId="26" xfId="0" applyFont="1" applyBorder="1" applyAlignment="1">
      <alignment horizontal="center" vertical="top" wrapText="1"/>
    </xf>
    <xf numFmtId="0" fontId="3" fillId="0" borderId="27" xfId="0" applyFont="1" applyBorder="1" applyAlignment="1">
      <alignment horizontal="center" vertical="top" wrapText="1"/>
    </xf>
    <xf numFmtId="0" fontId="3" fillId="0" borderId="11" xfId="0" applyFont="1" applyBorder="1" applyAlignment="1">
      <alignment horizontal="center" vertical="top" wrapText="1"/>
    </xf>
    <xf numFmtId="0" fontId="3" fillId="0" borderId="19" xfId="0" applyFont="1" applyBorder="1" applyAlignment="1">
      <alignment horizontal="center" vertical="top" wrapText="1"/>
    </xf>
    <xf numFmtId="0" fontId="15" fillId="3" borderId="0" xfId="0" applyFont="1" applyFill="1">
      <alignment vertical="center"/>
    </xf>
    <xf numFmtId="0" fontId="4" fillId="0" borderId="17" xfId="0" applyFont="1" applyBorder="1" applyAlignment="1">
      <alignment horizontal="left" vertical="center"/>
    </xf>
    <xf numFmtId="0" fontId="4" fillId="0" borderId="28" xfId="0" applyFont="1" applyBorder="1" applyAlignment="1">
      <alignment horizontal="left" vertical="center"/>
    </xf>
    <xf numFmtId="0" fontId="12"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xf>
    <xf numFmtId="0" fontId="14" fillId="0" borderId="0" xfId="0" applyFont="1" applyAlignment="1">
      <alignment horizontal="left" vertical="center"/>
    </xf>
    <xf numFmtId="0" fontId="16" fillId="0"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552450</xdr:colOff>
      <xdr:row>25</xdr:row>
      <xdr:rowOff>171450</xdr:rowOff>
    </xdr:from>
    <xdr:to>
      <xdr:col>14</xdr:col>
      <xdr:colOff>66675</xdr:colOff>
      <xdr:row>26</xdr:row>
      <xdr:rowOff>161925</xdr:rowOff>
    </xdr:to>
    <xdr:sp macro="" textlink="">
      <xdr:nvSpPr>
        <xdr:cNvPr id="1027" name="AutoShape 3">
          <a:extLst>
            <a:ext uri="{FF2B5EF4-FFF2-40B4-BE49-F238E27FC236}">
              <a16:creationId xmlns:a16="http://schemas.microsoft.com/office/drawing/2014/main" id="{47172643-1712-4CCC-A4B5-6054D9785F83}"/>
            </a:ext>
          </a:extLst>
        </xdr:cNvPr>
        <xdr:cNvSpPr>
          <a:spLocks noChangeArrowheads="1"/>
        </xdr:cNvSpPr>
      </xdr:nvSpPr>
      <xdr:spPr bwMode="auto">
        <a:xfrm>
          <a:off x="5724525" y="4238625"/>
          <a:ext cx="3314700" cy="171450"/>
        </a:xfrm>
        <a:prstGeom prst="wedgeRoundRectCallout">
          <a:avLst>
            <a:gd name="adj1" fmla="val 26722"/>
            <a:gd name="adj2" fmla="val -15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※毎日営業している場合は、月数で除する前に６／７を乗じること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33</xdr:row>
      <xdr:rowOff>0</xdr:rowOff>
    </xdr:from>
    <xdr:to>
      <xdr:col>3</xdr:col>
      <xdr:colOff>0</xdr:colOff>
      <xdr:row>35</xdr:row>
      <xdr:rowOff>0</xdr:rowOff>
    </xdr:to>
    <xdr:sp macro="" textlink="">
      <xdr:nvSpPr>
        <xdr:cNvPr id="2576" name="Line 2">
          <a:extLst>
            <a:ext uri="{FF2B5EF4-FFF2-40B4-BE49-F238E27FC236}">
              <a16:creationId xmlns:a16="http://schemas.microsoft.com/office/drawing/2014/main" id="{4830FE8C-EEC8-487B-952A-FF7581F89F73}"/>
            </a:ext>
          </a:extLst>
        </xdr:cNvPr>
        <xdr:cNvSpPr>
          <a:spLocks noChangeShapeType="1"/>
        </xdr:cNvSpPr>
      </xdr:nvSpPr>
      <xdr:spPr bwMode="auto">
        <a:xfrm>
          <a:off x="2314575" y="5524500"/>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0</xdr:rowOff>
    </xdr:from>
    <xdr:to>
      <xdr:col>3</xdr:col>
      <xdr:colOff>0</xdr:colOff>
      <xdr:row>46</xdr:row>
      <xdr:rowOff>0</xdr:rowOff>
    </xdr:to>
    <xdr:sp macro="" textlink="">
      <xdr:nvSpPr>
        <xdr:cNvPr id="2577" name="Line 4">
          <a:extLst>
            <a:ext uri="{FF2B5EF4-FFF2-40B4-BE49-F238E27FC236}">
              <a16:creationId xmlns:a16="http://schemas.microsoft.com/office/drawing/2014/main" id="{BE2361D7-AA25-4D2F-8248-9EB178F30D28}"/>
            </a:ext>
          </a:extLst>
        </xdr:cNvPr>
        <xdr:cNvSpPr>
          <a:spLocks noChangeShapeType="1"/>
        </xdr:cNvSpPr>
      </xdr:nvSpPr>
      <xdr:spPr bwMode="auto">
        <a:xfrm>
          <a:off x="2314575" y="7410450"/>
          <a:ext cx="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781050</xdr:colOff>
      <xdr:row>21</xdr:row>
      <xdr:rowOff>47625</xdr:rowOff>
    </xdr:from>
    <xdr:to>
      <xdr:col>13</xdr:col>
      <xdr:colOff>257175</xdr:colOff>
      <xdr:row>46</xdr:row>
      <xdr:rowOff>123825</xdr:rowOff>
    </xdr:to>
    <xdr:sp macro="" textlink="">
      <xdr:nvSpPr>
        <xdr:cNvPr id="2578" name="Line 5">
          <a:extLst>
            <a:ext uri="{FF2B5EF4-FFF2-40B4-BE49-F238E27FC236}">
              <a16:creationId xmlns:a16="http://schemas.microsoft.com/office/drawing/2014/main" id="{2DF23CA7-420A-4FA8-AD54-8640552A6DD4}"/>
            </a:ext>
          </a:extLst>
        </xdr:cNvPr>
        <xdr:cNvSpPr>
          <a:spLocks noChangeShapeType="1"/>
        </xdr:cNvSpPr>
      </xdr:nvSpPr>
      <xdr:spPr bwMode="auto">
        <a:xfrm flipH="1" flipV="1">
          <a:off x="2305050" y="3514725"/>
          <a:ext cx="8172450" cy="4362450"/>
        </a:xfrm>
        <a:prstGeom prst="line">
          <a:avLst/>
        </a:prstGeom>
        <a:noFill/>
        <a:ln w="63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771525</xdr:colOff>
      <xdr:row>21</xdr:row>
      <xdr:rowOff>133350</xdr:rowOff>
    </xdr:from>
    <xdr:to>
      <xdr:col>13</xdr:col>
      <xdr:colOff>266700</xdr:colOff>
      <xdr:row>48</xdr:row>
      <xdr:rowOff>95250</xdr:rowOff>
    </xdr:to>
    <xdr:sp macro="" textlink="">
      <xdr:nvSpPr>
        <xdr:cNvPr id="2579" name="Line 6">
          <a:extLst>
            <a:ext uri="{FF2B5EF4-FFF2-40B4-BE49-F238E27FC236}">
              <a16:creationId xmlns:a16="http://schemas.microsoft.com/office/drawing/2014/main" id="{0BC26B5A-2371-40E2-BC1F-35054CB2A671}"/>
            </a:ext>
          </a:extLst>
        </xdr:cNvPr>
        <xdr:cNvSpPr>
          <a:spLocks noChangeShapeType="1"/>
        </xdr:cNvSpPr>
      </xdr:nvSpPr>
      <xdr:spPr bwMode="auto">
        <a:xfrm flipH="1" flipV="1">
          <a:off x="2295525" y="3600450"/>
          <a:ext cx="8191500" cy="4591050"/>
        </a:xfrm>
        <a:prstGeom prst="line">
          <a:avLst/>
        </a:prstGeom>
        <a:noFill/>
        <a:ln w="6350">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752475</xdr:colOff>
      <xdr:row>22</xdr:row>
      <xdr:rowOff>123825</xdr:rowOff>
    </xdr:from>
    <xdr:to>
      <xdr:col>13</xdr:col>
      <xdr:colOff>257175</xdr:colOff>
      <xdr:row>47</xdr:row>
      <xdr:rowOff>95250</xdr:rowOff>
    </xdr:to>
    <xdr:sp macro="" textlink="">
      <xdr:nvSpPr>
        <xdr:cNvPr id="2580" name="Line 7">
          <a:extLst>
            <a:ext uri="{FF2B5EF4-FFF2-40B4-BE49-F238E27FC236}">
              <a16:creationId xmlns:a16="http://schemas.microsoft.com/office/drawing/2014/main" id="{23089C20-59E3-4E96-A6A6-FDDDDE88FA78}"/>
            </a:ext>
          </a:extLst>
        </xdr:cNvPr>
        <xdr:cNvSpPr>
          <a:spLocks noChangeShapeType="1"/>
        </xdr:cNvSpPr>
      </xdr:nvSpPr>
      <xdr:spPr bwMode="auto">
        <a:xfrm flipH="1" flipV="1">
          <a:off x="2276475" y="3762375"/>
          <a:ext cx="8201025" cy="4257675"/>
        </a:xfrm>
        <a:prstGeom prst="line">
          <a:avLst/>
        </a:prstGeom>
        <a:noFill/>
        <a:ln w="12700">
          <a:solidFill>
            <a:srgbClr xmlns:mc="http://schemas.openxmlformats.org/markup-compatibility/2006" xmlns:a14="http://schemas.microsoft.com/office/drawing/2010/main" val="0000FF" mc:Ignorable="a14" a14:legacySpreadsheetColorIndex="12"/>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152400</xdr:colOff>
      <xdr:row>2</xdr:row>
      <xdr:rowOff>0</xdr:rowOff>
    </xdr:from>
    <xdr:to>
      <xdr:col>2</xdr:col>
      <xdr:colOff>152400</xdr:colOff>
      <xdr:row>2</xdr:row>
      <xdr:rowOff>0</xdr:rowOff>
    </xdr:to>
    <xdr:sp macro="" textlink="">
      <xdr:nvSpPr>
        <xdr:cNvPr id="3283" name="Line 1">
          <a:extLst>
            <a:ext uri="{FF2B5EF4-FFF2-40B4-BE49-F238E27FC236}">
              <a16:creationId xmlns:a16="http://schemas.microsoft.com/office/drawing/2014/main" id="{7C410793-AF7F-4422-865B-877357A235BC}"/>
            </a:ext>
          </a:extLst>
        </xdr:cNvPr>
        <xdr:cNvSpPr>
          <a:spLocks noChangeShapeType="1"/>
        </xdr:cNvSpPr>
      </xdr:nvSpPr>
      <xdr:spPr bwMode="auto">
        <a:xfrm>
          <a:off x="1676400" y="438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152400</xdr:colOff>
      <xdr:row>17</xdr:row>
      <xdr:rowOff>0</xdr:rowOff>
    </xdr:from>
    <xdr:to>
      <xdr:col>2</xdr:col>
      <xdr:colOff>152400</xdr:colOff>
      <xdr:row>17</xdr:row>
      <xdr:rowOff>0</xdr:rowOff>
    </xdr:to>
    <xdr:sp macro="" textlink="">
      <xdr:nvSpPr>
        <xdr:cNvPr id="3284" name="Line 2">
          <a:extLst>
            <a:ext uri="{FF2B5EF4-FFF2-40B4-BE49-F238E27FC236}">
              <a16:creationId xmlns:a16="http://schemas.microsoft.com/office/drawing/2014/main" id="{CA49E095-5872-4D09-B077-35FD0C677715}"/>
            </a:ext>
          </a:extLst>
        </xdr:cNvPr>
        <xdr:cNvSpPr>
          <a:spLocks noChangeShapeType="1"/>
        </xdr:cNvSpPr>
      </xdr:nvSpPr>
      <xdr:spPr bwMode="auto">
        <a:xfrm>
          <a:off x="1676400" y="3581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742950</xdr:colOff>
      <xdr:row>11</xdr:row>
      <xdr:rowOff>0</xdr:rowOff>
    </xdr:from>
    <xdr:to>
      <xdr:col>1</xdr:col>
      <xdr:colOff>742950</xdr:colOff>
      <xdr:row>13</xdr:row>
      <xdr:rowOff>0</xdr:rowOff>
    </xdr:to>
    <xdr:sp macro="" textlink="">
      <xdr:nvSpPr>
        <xdr:cNvPr id="5227" name="Line 2">
          <a:extLst>
            <a:ext uri="{FF2B5EF4-FFF2-40B4-BE49-F238E27FC236}">
              <a16:creationId xmlns:a16="http://schemas.microsoft.com/office/drawing/2014/main" id="{896EFBCE-E729-4B03-8974-57151A0774D0}"/>
            </a:ext>
          </a:extLst>
        </xdr:cNvPr>
        <xdr:cNvSpPr>
          <a:spLocks noChangeShapeType="1"/>
        </xdr:cNvSpPr>
      </xdr:nvSpPr>
      <xdr:spPr bwMode="auto">
        <a:xfrm>
          <a:off x="876300" y="2667000"/>
          <a:ext cx="0" cy="4191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695325</xdr:colOff>
      <xdr:row>23</xdr:row>
      <xdr:rowOff>38100</xdr:rowOff>
    </xdr:from>
    <xdr:to>
      <xdr:col>1</xdr:col>
      <xdr:colOff>695325</xdr:colOff>
      <xdr:row>25</xdr:row>
      <xdr:rowOff>0</xdr:rowOff>
    </xdr:to>
    <xdr:sp macro="" textlink="">
      <xdr:nvSpPr>
        <xdr:cNvPr id="6355" name="Line 1">
          <a:extLst>
            <a:ext uri="{FF2B5EF4-FFF2-40B4-BE49-F238E27FC236}">
              <a16:creationId xmlns:a16="http://schemas.microsoft.com/office/drawing/2014/main" id="{0A5BB671-807F-4DA3-9BA0-2DA7AE70A1D0}"/>
            </a:ext>
          </a:extLst>
        </xdr:cNvPr>
        <xdr:cNvSpPr>
          <a:spLocks noChangeShapeType="1"/>
        </xdr:cNvSpPr>
      </xdr:nvSpPr>
      <xdr:spPr bwMode="auto">
        <a:xfrm>
          <a:off x="828675" y="5353050"/>
          <a:ext cx="0" cy="4191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685800</xdr:colOff>
      <xdr:row>11</xdr:row>
      <xdr:rowOff>19050</xdr:rowOff>
    </xdr:from>
    <xdr:to>
      <xdr:col>1</xdr:col>
      <xdr:colOff>685800</xdr:colOff>
      <xdr:row>12</xdr:row>
      <xdr:rowOff>209550</xdr:rowOff>
    </xdr:to>
    <xdr:sp macro="" textlink="">
      <xdr:nvSpPr>
        <xdr:cNvPr id="6356" name="Line 2">
          <a:extLst>
            <a:ext uri="{FF2B5EF4-FFF2-40B4-BE49-F238E27FC236}">
              <a16:creationId xmlns:a16="http://schemas.microsoft.com/office/drawing/2014/main" id="{86239B98-A554-4F3D-9128-0F16A3674B27}"/>
            </a:ext>
          </a:extLst>
        </xdr:cNvPr>
        <xdr:cNvSpPr>
          <a:spLocks noChangeShapeType="1"/>
        </xdr:cNvSpPr>
      </xdr:nvSpPr>
      <xdr:spPr bwMode="auto">
        <a:xfrm>
          <a:off x="819150" y="2705100"/>
          <a:ext cx="0" cy="419100"/>
        </a:xfrm>
        <a:prstGeom prst="line">
          <a:avLst/>
        </a:prstGeom>
        <a:noFill/>
        <a:ln w="254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tabSelected="1" zoomScaleNormal="100" zoomScaleSheetLayoutView="100" workbookViewId="0">
      <selection activeCell="A3" sqref="A3:B3"/>
    </sheetView>
  </sheetViews>
  <sheetFormatPr defaultRowHeight="14.25" x14ac:dyDescent="0.15"/>
  <cols>
    <col min="1" max="1" width="4.125" style="40" customWidth="1"/>
    <col min="2" max="2" width="85.125" style="40" customWidth="1"/>
    <col min="3" max="10" width="6.625" style="40" customWidth="1"/>
    <col min="11" max="11" width="11.625" style="40" customWidth="1"/>
    <col min="12" max="12" width="11.25" style="40" customWidth="1"/>
    <col min="13" max="14" width="6.625" style="40" customWidth="1"/>
    <col min="15" max="15" width="2.875" style="40" customWidth="1"/>
    <col min="16" max="16" width="7.125" style="40" customWidth="1"/>
    <col min="17" max="17" width="6.625" style="40" customWidth="1"/>
    <col min="18" max="16384" width="9" style="40"/>
  </cols>
  <sheetData>
    <row r="1" spans="1:12" s="80" customFormat="1" ht="21" customHeight="1" x14ac:dyDescent="0.15">
      <c r="A1" s="96" t="s">
        <v>169</v>
      </c>
      <c r="B1" s="96"/>
      <c r="C1" s="79"/>
      <c r="D1" s="79"/>
      <c r="E1" s="79"/>
      <c r="F1" s="79"/>
      <c r="G1" s="79"/>
      <c r="H1" s="79"/>
      <c r="I1" s="79"/>
      <c r="J1" s="79"/>
      <c r="K1" s="79"/>
      <c r="L1" s="79"/>
    </row>
    <row r="2" spans="1:12" s="80" customFormat="1" ht="21" customHeight="1" x14ac:dyDescent="0.15">
      <c r="A2" s="96" t="s">
        <v>168</v>
      </c>
      <c r="B2" s="96"/>
      <c r="C2" s="79"/>
      <c r="D2" s="79"/>
      <c r="E2" s="79"/>
      <c r="F2" s="79"/>
      <c r="G2" s="79"/>
      <c r="H2" s="79"/>
      <c r="I2" s="79"/>
      <c r="J2" s="79"/>
      <c r="K2" s="79"/>
      <c r="L2" s="79"/>
    </row>
    <row r="3" spans="1:12" s="80" customFormat="1" ht="24" customHeight="1" x14ac:dyDescent="0.15">
      <c r="A3" s="92"/>
      <c r="B3" s="92"/>
    </row>
    <row r="4" spans="1:12" s="80" customFormat="1" ht="54" customHeight="1" x14ac:dyDescent="0.15">
      <c r="A4" s="92" t="s">
        <v>171</v>
      </c>
      <c r="B4" s="92"/>
    </row>
    <row r="5" spans="1:12" s="80" customFormat="1" ht="75.75" customHeight="1" x14ac:dyDescent="0.15">
      <c r="A5" s="91" t="s">
        <v>189</v>
      </c>
      <c r="B5" s="92"/>
    </row>
    <row r="6" spans="1:12" s="80" customFormat="1" ht="39" customHeight="1" x14ac:dyDescent="0.15">
      <c r="A6" s="92" t="s">
        <v>151</v>
      </c>
      <c r="B6" s="92"/>
    </row>
    <row r="7" spans="1:12" s="80" customFormat="1" ht="66" customHeight="1" x14ac:dyDescent="0.15">
      <c r="A7" s="92" t="s">
        <v>215</v>
      </c>
      <c r="B7" s="92"/>
    </row>
    <row r="8" spans="1:12" s="80" customFormat="1" ht="39" customHeight="1" x14ac:dyDescent="0.15">
      <c r="A8" s="92" t="s">
        <v>214</v>
      </c>
      <c r="B8" s="92"/>
    </row>
    <row r="9" spans="1:12" s="80" customFormat="1" ht="18" customHeight="1" x14ac:dyDescent="0.15">
      <c r="B9" s="80" t="s">
        <v>50</v>
      </c>
    </row>
    <row r="10" spans="1:12" s="80" customFormat="1" ht="18" customHeight="1" x14ac:dyDescent="0.15">
      <c r="A10" s="95" t="s">
        <v>165</v>
      </c>
      <c r="B10" s="92"/>
    </row>
    <row r="11" spans="1:12" s="80" customFormat="1" ht="18" customHeight="1" x14ac:dyDescent="0.15">
      <c r="A11" s="93"/>
      <c r="B11" s="93"/>
    </row>
    <row r="12" spans="1:12" s="80" customFormat="1" ht="19.5" customHeight="1" x14ac:dyDescent="0.15">
      <c r="B12" s="80" t="s">
        <v>155</v>
      </c>
    </row>
    <row r="13" spans="1:12" s="80" customFormat="1" ht="19.5" customHeight="1" x14ac:dyDescent="0.15">
      <c r="A13" s="80" t="s">
        <v>32</v>
      </c>
      <c r="B13" s="80" t="s">
        <v>156</v>
      </c>
    </row>
    <row r="14" spans="1:12" s="80" customFormat="1" ht="19.5" customHeight="1" x14ac:dyDescent="0.15">
      <c r="B14" s="80" t="s">
        <v>157</v>
      </c>
    </row>
    <row r="15" spans="1:12" s="80" customFormat="1" ht="19.5" customHeight="1" x14ac:dyDescent="0.15">
      <c r="B15" s="80" t="s">
        <v>158</v>
      </c>
    </row>
    <row r="16" spans="1:12" s="80" customFormat="1" ht="19.5" customHeight="1" x14ac:dyDescent="0.15">
      <c r="B16" s="80" t="s">
        <v>154</v>
      </c>
    </row>
    <row r="17" spans="1:2" s="80" customFormat="1" ht="19.5" customHeight="1" x14ac:dyDescent="0.15">
      <c r="B17" s="80" t="s">
        <v>152</v>
      </c>
    </row>
    <row r="18" spans="1:2" s="80" customFormat="1" ht="19.5" customHeight="1" x14ac:dyDescent="0.15">
      <c r="B18" s="80" t="s">
        <v>153</v>
      </c>
    </row>
    <row r="19" spans="1:2" s="80" customFormat="1" ht="19.5" customHeight="1" x14ac:dyDescent="0.15">
      <c r="B19" s="80" t="s">
        <v>51</v>
      </c>
    </row>
    <row r="20" spans="1:2" s="80" customFormat="1" ht="19.5" customHeight="1" x14ac:dyDescent="0.15">
      <c r="B20" s="80" t="s">
        <v>52</v>
      </c>
    </row>
    <row r="21" spans="1:2" x14ac:dyDescent="0.15">
      <c r="A21" s="94"/>
      <c r="B21" s="94"/>
    </row>
    <row r="22" spans="1:2" x14ac:dyDescent="0.15">
      <c r="A22" s="94"/>
      <c r="B22" s="94"/>
    </row>
    <row r="23" spans="1:2" x14ac:dyDescent="0.15">
      <c r="A23" s="94"/>
      <c r="B23" s="94"/>
    </row>
    <row r="24" spans="1:2" x14ac:dyDescent="0.15">
      <c r="A24" s="94"/>
      <c r="B24" s="94"/>
    </row>
    <row r="25" spans="1:2" x14ac:dyDescent="0.15">
      <c r="A25" s="94"/>
      <c r="B25" s="94"/>
    </row>
    <row r="26" spans="1:2" x14ac:dyDescent="0.15">
      <c r="A26" s="94"/>
      <c r="B26" s="94"/>
    </row>
    <row r="27" spans="1:2" x14ac:dyDescent="0.15">
      <c r="A27" s="94"/>
      <c r="B27" s="94"/>
    </row>
    <row r="28" spans="1:2" x14ac:dyDescent="0.15">
      <c r="A28" s="94"/>
      <c r="B28" s="94"/>
    </row>
    <row r="29" spans="1:2" x14ac:dyDescent="0.15">
      <c r="A29" s="94"/>
      <c r="B29" s="94"/>
    </row>
    <row r="30" spans="1:2" x14ac:dyDescent="0.15">
      <c r="A30" s="94"/>
      <c r="B30" s="94"/>
    </row>
    <row r="31" spans="1:2" x14ac:dyDescent="0.15">
      <c r="A31" s="94"/>
      <c r="B31" s="94"/>
    </row>
    <row r="32" spans="1:2" x14ac:dyDescent="0.15">
      <c r="A32" s="94"/>
      <c r="B32" s="94"/>
    </row>
    <row r="33" spans="1:2" x14ac:dyDescent="0.15">
      <c r="A33" s="94"/>
      <c r="B33" s="94"/>
    </row>
    <row r="34" spans="1:2" x14ac:dyDescent="0.15">
      <c r="A34" s="94"/>
      <c r="B34" s="94"/>
    </row>
    <row r="35" spans="1:2" x14ac:dyDescent="0.15">
      <c r="A35" s="94"/>
      <c r="B35" s="94"/>
    </row>
    <row r="36" spans="1:2" x14ac:dyDescent="0.15">
      <c r="A36" s="94"/>
      <c r="B36" s="94"/>
    </row>
    <row r="37" spans="1:2" x14ac:dyDescent="0.15">
      <c r="A37" s="94"/>
      <c r="B37" s="94"/>
    </row>
    <row r="38" spans="1:2" x14ac:dyDescent="0.15">
      <c r="A38" s="94"/>
      <c r="B38" s="94"/>
    </row>
    <row r="39" spans="1:2" x14ac:dyDescent="0.15">
      <c r="A39" s="94"/>
      <c r="B39" s="94"/>
    </row>
    <row r="40" spans="1:2" x14ac:dyDescent="0.15">
      <c r="A40" s="94"/>
      <c r="B40" s="94"/>
    </row>
    <row r="41" spans="1:2" x14ac:dyDescent="0.15">
      <c r="A41" s="94"/>
      <c r="B41" s="94"/>
    </row>
    <row r="42" spans="1:2" x14ac:dyDescent="0.15">
      <c r="A42" s="94"/>
      <c r="B42" s="94"/>
    </row>
    <row r="43" spans="1:2" x14ac:dyDescent="0.15">
      <c r="A43" s="94"/>
      <c r="B43" s="94"/>
    </row>
    <row r="44" spans="1:2" x14ac:dyDescent="0.15">
      <c r="A44" s="94"/>
      <c r="B44" s="94"/>
    </row>
    <row r="45" spans="1:2" x14ac:dyDescent="0.15">
      <c r="A45" s="94"/>
      <c r="B45" s="94"/>
    </row>
    <row r="46" spans="1:2" x14ac:dyDescent="0.15">
      <c r="A46" s="94"/>
      <c r="B46" s="94"/>
    </row>
    <row r="47" spans="1:2" x14ac:dyDescent="0.15">
      <c r="A47" s="94"/>
      <c r="B47" s="94"/>
    </row>
    <row r="48" spans="1:2" x14ac:dyDescent="0.15">
      <c r="A48" s="94"/>
      <c r="B48" s="94"/>
    </row>
    <row r="49" spans="1:2" x14ac:dyDescent="0.15">
      <c r="A49" s="94"/>
      <c r="B49" s="94"/>
    </row>
    <row r="50" spans="1:2" x14ac:dyDescent="0.15">
      <c r="A50" s="94"/>
      <c r="B50" s="94"/>
    </row>
    <row r="51" spans="1:2" x14ac:dyDescent="0.15">
      <c r="A51" s="94"/>
      <c r="B51" s="94"/>
    </row>
    <row r="52" spans="1:2" x14ac:dyDescent="0.15">
      <c r="A52" s="94"/>
      <c r="B52" s="94"/>
    </row>
    <row r="53" spans="1:2" x14ac:dyDescent="0.15">
      <c r="A53" s="94"/>
      <c r="B53" s="94"/>
    </row>
    <row r="54" spans="1:2" x14ac:dyDescent="0.15">
      <c r="A54" s="94"/>
      <c r="B54" s="94"/>
    </row>
    <row r="55" spans="1:2" x14ac:dyDescent="0.15">
      <c r="A55" s="94"/>
      <c r="B55" s="94"/>
    </row>
    <row r="56" spans="1:2" x14ac:dyDescent="0.15">
      <c r="A56" s="94"/>
      <c r="B56" s="94"/>
    </row>
    <row r="57" spans="1:2" x14ac:dyDescent="0.15">
      <c r="A57" s="94"/>
      <c r="B57" s="94"/>
    </row>
    <row r="58" spans="1:2" x14ac:dyDescent="0.15">
      <c r="A58" s="94"/>
      <c r="B58" s="94"/>
    </row>
    <row r="59" spans="1:2" x14ac:dyDescent="0.15">
      <c r="A59" s="94"/>
      <c r="B59" s="94"/>
    </row>
    <row r="60" spans="1:2" x14ac:dyDescent="0.15">
      <c r="A60" s="94"/>
      <c r="B60" s="94"/>
    </row>
    <row r="61" spans="1:2" x14ac:dyDescent="0.15">
      <c r="A61" s="94"/>
      <c r="B61" s="94"/>
    </row>
    <row r="62" spans="1:2" x14ac:dyDescent="0.15">
      <c r="A62" s="94"/>
      <c r="B62" s="94"/>
    </row>
    <row r="63" spans="1:2" x14ac:dyDescent="0.15">
      <c r="A63" s="94"/>
      <c r="B63" s="94"/>
    </row>
    <row r="64" spans="1:2" x14ac:dyDescent="0.15">
      <c r="A64" s="94"/>
      <c r="B64" s="94"/>
    </row>
    <row r="65" spans="1:2" x14ac:dyDescent="0.15">
      <c r="A65" s="94"/>
      <c r="B65" s="94"/>
    </row>
    <row r="66" spans="1:2" x14ac:dyDescent="0.15">
      <c r="A66" s="94"/>
      <c r="B66" s="94"/>
    </row>
    <row r="67" spans="1:2" x14ac:dyDescent="0.15">
      <c r="A67" s="94"/>
      <c r="B67" s="94"/>
    </row>
    <row r="68" spans="1:2" x14ac:dyDescent="0.15">
      <c r="A68" s="94"/>
      <c r="B68" s="94"/>
    </row>
    <row r="69" spans="1:2" x14ac:dyDescent="0.15">
      <c r="A69" s="94"/>
      <c r="B69" s="94"/>
    </row>
    <row r="70" spans="1:2" x14ac:dyDescent="0.15">
      <c r="A70" s="94"/>
      <c r="B70" s="94"/>
    </row>
    <row r="71" spans="1:2" x14ac:dyDescent="0.15">
      <c r="A71" s="94"/>
      <c r="B71" s="94"/>
    </row>
    <row r="72" spans="1:2" x14ac:dyDescent="0.15">
      <c r="A72" s="94"/>
      <c r="B72" s="94"/>
    </row>
    <row r="73" spans="1:2" x14ac:dyDescent="0.15">
      <c r="A73" s="94"/>
      <c r="B73" s="94"/>
    </row>
    <row r="74" spans="1:2" x14ac:dyDescent="0.15">
      <c r="A74" s="94"/>
      <c r="B74" s="94"/>
    </row>
    <row r="75" spans="1:2" x14ac:dyDescent="0.15">
      <c r="A75" s="94"/>
      <c r="B75" s="94"/>
    </row>
    <row r="76" spans="1:2" x14ac:dyDescent="0.15">
      <c r="A76" s="94"/>
      <c r="B76" s="94"/>
    </row>
    <row r="77" spans="1:2" x14ac:dyDescent="0.15">
      <c r="A77" s="94"/>
      <c r="B77" s="94"/>
    </row>
    <row r="78" spans="1:2" x14ac:dyDescent="0.15">
      <c r="A78" s="94"/>
      <c r="B78" s="94"/>
    </row>
    <row r="79" spans="1:2" x14ac:dyDescent="0.15">
      <c r="A79" s="94"/>
      <c r="B79" s="94"/>
    </row>
  </sheetData>
  <mergeCells count="11">
    <mergeCell ref="A5:B5"/>
    <mergeCell ref="A11:B11"/>
    <mergeCell ref="A21:B79"/>
    <mergeCell ref="A10:B10"/>
    <mergeCell ref="A1:B1"/>
    <mergeCell ref="A2:B2"/>
    <mergeCell ref="A4:B4"/>
    <mergeCell ref="A8:B8"/>
    <mergeCell ref="A3:B3"/>
    <mergeCell ref="A6:B6"/>
    <mergeCell ref="A7:B7"/>
  </mergeCells>
  <phoneticPr fontId="2"/>
  <printOptions horizontalCentered="1"/>
  <pageMargins left="0.78740157480314965" right="0.59055118110236227" top="0.78740157480314965" bottom="0.59055118110236227" header="0.51181102362204722" footer="0.51181102362204722"/>
  <pageSetup paperSize="9" scale="97" fitToHeight="3" orientation="portrait" r:id="rId1"/>
  <headerFooter alignWithMargins="0"/>
  <rowBreaks count="2" manualBreakCount="2">
    <brk id="20" max="16383" man="1"/>
    <brk id="135"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P46"/>
  <sheetViews>
    <sheetView zoomScaleNormal="100" workbookViewId="0">
      <selection activeCell="I5" sqref="I5"/>
    </sheetView>
  </sheetViews>
  <sheetFormatPr defaultRowHeight="13.5" x14ac:dyDescent="0.15"/>
  <cols>
    <col min="1" max="1" width="20.625" style="8" customWidth="1"/>
    <col min="2" max="13" width="7.875" style="8" customWidth="1"/>
    <col min="14" max="14" width="2.625" style="8" customWidth="1"/>
    <col min="15" max="16" width="9.625" style="8" customWidth="1"/>
    <col min="17" max="17" width="5.625" style="8" customWidth="1"/>
    <col min="18" max="18" width="4.625" style="8" customWidth="1"/>
    <col min="19" max="19" width="3.375" style="8" customWidth="1"/>
    <col min="20" max="16384" width="9" style="8"/>
  </cols>
  <sheetData>
    <row r="1" spans="1:16" s="5" customFormat="1" ht="15" customHeight="1" x14ac:dyDescent="0.15">
      <c r="A1" s="6" t="s">
        <v>10</v>
      </c>
      <c r="B1" s="104" t="s">
        <v>216</v>
      </c>
      <c r="C1" s="104"/>
      <c r="D1" s="104"/>
      <c r="E1" s="104"/>
      <c r="F1" s="104"/>
      <c r="G1" s="104"/>
      <c r="H1" s="104"/>
      <c r="I1" s="104"/>
      <c r="J1" s="104"/>
      <c r="K1" s="104"/>
      <c r="L1" s="104"/>
      <c r="M1" s="104"/>
      <c r="O1" s="6"/>
      <c r="P1" s="6"/>
    </row>
    <row r="2" spans="1:16" ht="14.25" customHeight="1" x14ac:dyDescent="0.15">
      <c r="A2" s="7"/>
      <c r="B2" s="105"/>
      <c r="C2" s="105"/>
      <c r="D2" s="105"/>
      <c r="E2" s="105"/>
      <c r="F2" s="105"/>
      <c r="G2" s="105"/>
      <c r="H2" s="105"/>
      <c r="I2" s="105"/>
      <c r="J2" s="105"/>
      <c r="K2" s="105"/>
      <c r="L2" s="105"/>
      <c r="M2" s="105"/>
      <c r="N2" s="105"/>
      <c r="O2" s="7"/>
      <c r="P2" s="7"/>
    </row>
    <row r="3" spans="1:16" ht="14.25" customHeight="1" x14ac:dyDescent="0.15">
      <c r="A3" s="8" t="s">
        <v>162</v>
      </c>
      <c r="B3" s="82"/>
      <c r="C3" s="82"/>
      <c r="D3" s="82"/>
      <c r="E3" s="82"/>
      <c r="F3" s="82"/>
      <c r="G3" s="82"/>
      <c r="H3" s="29"/>
      <c r="I3" s="29"/>
      <c r="J3" s="29"/>
      <c r="K3" s="29"/>
      <c r="L3" s="29"/>
      <c r="M3" s="29"/>
      <c r="N3" s="29"/>
    </row>
    <row r="4" spans="1:16" ht="14.25" customHeight="1" x14ac:dyDescent="0.15">
      <c r="B4" s="29"/>
      <c r="C4" s="29"/>
      <c r="D4" s="29"/>
      <c r="E4" s="29"/>
      <c r="F4" s="29"/>
      <c r="G4" s="29"/>
      <c r="H4" s="29"/>
      <c r="I4" s="29"/>
      <c r="J4" s="29"/>
      <c r="K4" s="29"/>
      <c r="L4" s="29"/>
      <c r="M4" s="29"/>
      <c r="N4" s="29"/>
    </row>
    <row r="5" spans="1:16" ht="14.25" customHeight="1" x14ac:dyDescent="0.15">
      <c r="A5" s="8" t="s">
        <v>163</v>
      </c>
      <c r="B5" s="82"/>
      <c r="C5" s="82"/>
      <c r="D5" s="82"/>
      <c r="E5" s="82"/>
      <c r="F5" s="82"/>
      <c r="G5" s="83"/>
      <c r="H5" s="29"/>
      <c r="I5" s="29"/>
      <c r="J5" s="29"/>
      <c r="K5" s="29"/>
      <c r="L5" s="29"/>
      <c r="M5" s="29"/>
      <c r="N5" s="29"/>
    </row>
    <row r="6" spans="1:16" ht="14.25" customHeight="1" x14ac:dyDescent="0.15">
      <c r="B6" s="29"/>
      <c r="C6" s="29"/>
      <c r="D6" s="29"/>
      <c r="E6" s="29"/>
      <c r="F6" s="29"/>
      <c r="G6" s="29"/>
      <c r="H6" s="29"/>
      <c r="I6" s="29"/>
      <c r="J6" s="29"/>
      <c r="K6" s="29"/>
      <c r="L6" s="29"/>
      <c r="M6" s="29"/>
      <c r="N6" s="29"/>
    </row>
    <row r="7" spans="1:16" ht="14.25" customHeight="1" x14ac:dyDescent="0.15">
      <c r="A7" s="8" t="s">
        <v>164</v>
      </c>
      <c r="B7" s="23"/>
      <c r="C7" s="23"/>
      <c r="D7" s="23"/>
      <c r="E7" s="23"/>
      <c r="F7" s="23"/>
      <c r="G7" s="23"/>
      <c r="H7" s="21"/>
      <c r="I7" s="100" t="s">
        <v>161</v>
      </c>
      <c r="J7" s="100"/>
      <c r="K7" s="99"/>
      <c r="L7" s="99"/>
    </row>
    <row r="8" spans="1:16" ht="9" customHeight="1" x14ac:dyDescent="0.15">
      <c r="B8" s="23"/>
      <c r="C8" s="21"/>
      <c r="D8" s="21"/>
      <c r="E8" s="21"/>
      <c r="F8" s="21"/>
      <c r="H8" s="21"/>
      <c r="I8" s="21"/>
      <c r="J8" s="21"/>
      <c r="K8" s="21"/>
      <c r="L8" s="21"/>
    </row>
    <row r="9" spans="1:16" ht="14.25" customHeight="1" x14ac:dyDescent="0.15">
      <c r="A9" s="8" t="s">
        <v>11</v>
      </c>
      <c r="B9" s="24"/>
      <c r="C9" s="8" t="s">
        <v>12</v>
      </c>
    </row>
    <row r="10" spans="1:16" ht="9" customHeight="1" x14ac:dyDescent="0.15">
      <c r="B10" s="21"/>
    </row>
    <row r="11" spans="1:16" ht="14.25" customHeight="1" x14ac:dyDescent="0.15">
      <c r="A11" s="8" t="s">
        <v>13</v>
      </c>
      <c r="C11" s="8" t="s">
        <v>14</v>
      </c>
      <c r="D11" s="8" t="s">
        <v>15</v>
      </c>
      <c r="E11" s="8" t="s">
        <v>16</v>
      </c>
    </row>
    <row r="12" spans="1:16" ht="9" customHeight="1" x14ac:dyDescent="0.15"/>
    <row r="13" spans="1:16" ht="14.25" customHeight="1" x14ac:dyDescent="0.15">
      <c r="A13" s="8" t="s">
        <v>37</v>
      </c>
    </row>
    <row r="14" spans="1:16" ht="9" customHeight="1" x14ac:dyDescent="0.15"/>
    <row r="15" spans="1:16" s="20" customFormat="1" ht="14.25" customHeight="1" x14ac:dyDescent="0.15">
      <c r="A15" s="20" t="s">
        <v>47</v>
      </c>
      <c r="C15" s="20" t="s">
        <v>45</v>
      </c>
      <c r="D15" s="101" t="s">
        <v>172</v>
      </c>
      <c r="E15" s="101"/>
      <c r="F15" s="101"/>
      <c r="G15" s="101"/>
      <c r="H15" s="101"/>
      <c r="I15" s="101"/>
      <c r="J15" s="101"/>
      <c r="K15" s="101"/>
      <c r="L15" s="101"/>
      <c r="M15" s="101"/>
      <c r="N15" s="101"/>
      <c r="O15" s="101"/>
      <c r="P15" s="101"/>
    </row>
    <row r="16" spans="1:16" s="20" customFormat="1" ht="9" customHeight="1" x14ac:dyDescent="0.15">
      <c r="D16" s="101"/>
      <c r="E16" s="101"/>
      <c r="F16" s="101"/>
      <c r="G16" s="101"/>
      <c r="H16" s="101"/>
      <c r="I16" s="101"/>
      <c r="J16" s="101"/>
      <c r="K16" s="101"/>
      <c r="L16" s="101"/>
      <c r="M16" s="101"/>
      <c r="N16" s="101"/>
      <c r="O16" s="101"/>
      <c r="P16" s="101"/>
    </row>
    <row r="17" spans="1:16" s="20" customFormat="1" ht="14.25" customHeight="1" x14ac:dyDescent="0.15">
      <c r="A17" s="20" t="s">
        <v>48</v>
      </c>
      <c r="C17" s="20" t="s">
        <v>46</v>
      </c>
      <c r="D17" s="101" t="s">
        <v>49</v>
      </c>
      <c r="E17" s="101"/>
      <c r="F17" s="101"/>
      <c r="G17" s="101"/>
      <c r="H17" s="101"/>
      <c r="I17" s="101"/>
      <c r="J17" s="101"/>
      <c r="K17" s="101"/>
      <c r="L17" s="101"/>
      <c r="M17" s="101"/>
      <c r="N17" s="101"/>
      <c r="O17" s="101"/>
      <c r="P17" s="101"/>
    </row>
    <row r="18" spans="1:16" ht="9" customHeight="1" x14ac:dyDescent="0.15">
      <c r="A18" s="7"/>
    </row>
    <row r="19" spans="1:16" ht="14.25" customHeight="1" x14ac:dyDescent="0.15">
      <c r="A19" s="10" t="s">
        <v>25</v>
      </c>
      <c r="B19" s="10" t="s">
        <v>17</v>
      </c>
      <c r="C19" s="10" t="s">
        <v>18</v>
      </c>
      <c r="D19" s="10" t="s">
        <v>19</v>
      </c>
      <c r="E19" s="10" t="s">
        <v>0</v>
      </c>
      <c r="F19" s="10" t="s">
        <v>1</v>
      </c>
      <c r="G19" s="10" t="s">
        <v>2</v>
      </c>
      <c r="H19" s="10" t="s">
        <v>3</v>
      </c>
      <c r="I19" s="10" t="s">
        <v>4</v>
      </c>
      <c r="J19" s="10" t="s">
        <v>5</v>
      </c>
      <c r="K19" s="10" t="s">
        <v>6</v>
      </c>
      <c r="L19" s="10" t="s">
        <v>7</v>
      </c>
      <c r="M19" s="10" t="s">
        <v>8</v>
      </c>
      <c r="N19" s="102" t="s">
        <v>20</v>
      </c>
      <c r="O19" s="103"/>
      <c r="P19" s="60"/>
    </row>
    <row r="20" spans="1:16" ht="14.25" customHeight="1" x14ac:dyDescent="0.15">
      <c r="A20" s="22" t="s">
        <v>173</v>
      </c>
      <c r="B20" s="12"/>
      <c r="C20" s="12"/>
      <c r="D20" s="12"/>
      <c r="E20" s="12"/>
      <c r="F20" s="12"/>
      <c r="G20" s="12"/>
      <c r="H20" s="12"/>
      <c r="I20" s="12"/>
      <c r="J20" s="12"/>
      <c r="K20" s="12"/>
      <c r="L20" s="12"/>
      <c r="M20" s="62"/>
      <c r="N20" s="11" t="s">
        <v>33</v>
      </c>
      <c r="O20" s="59">
        <f>SUM(B20:M20)</f>
        <v>0</v>
      </c>
      <c r="P20" s="61"/>
    </row>
    <row r="21" spans="1:16" ht="14.25" customHeight="1" x14ac:dyDescent="0.15">
      <c r="A21" s="22" t="s">
        <v>174</v>
      </c>
      <c r="B21" s="12"/>
      <c r="C21" s="12"/>
      <c r="D21" s="12"/>
      <c r="E21" s="12"/>
      <c r="F21" s="12"/>
      <c r="G21" s="12"/>
      <c r="H21" s="12"/>
      <c r="I21" s="12"/>
      <c r="J21" s="12"/>
      <c r="K21" s="12"/>
      <c r="L21" s="12"/>
      <c r="M21" s="62"/>
      <c r="N21" s="11" t="s">
        <v>34</v>
      </c>
      <c r="O21" s="59">
        <f>SUM(B21:M21)</f>
        <v>0</v>
      </c>
      <c r="P21" s="61"/>
    </row>
    <row r="22" spans="1:16" ht="14.25" customHeight="1" x14ac:dyDescent="0.15">
      <c r="A22" s="22" t="s">
        <v>175</v>
      </c>
      <c r="B22" s="12"/>
      <c r="C22" s="12"/>
      <c r="D22" s="12"/>
      <c r="E22" s="12"/>
      <c r="F22" s="12"/>
      <c r="G22" s="12"/>
      <c r="H22" s="12"/>
      <c r="I22" s="12"/>
      <c r="J22" s="12"/>
      <c r="K22" s="12"/>
      <c r="L22" s="12"/>
      <c r="M22" s="62"/>
      <c r="N22" s="11" t="s">
        <v>35</v>
      </c>
      <c r="O22" s="59">
        <f>SUM(B22:M22)</f>
        <v>0</v>
      </c>
      <c r="P22" s="61"/>
    </row>
    <row r="23" spans="1:16" ht="14.25" customHeight="1" x14ac:dyDescent="0.15">
      <c r="A23" s="22"/>
      <c r="B23" s="12"/>
      <c r="C23" s="12"/>
      <c r="D23" s="12"/>
      <c r="E23" s="12"/>
      <c r="F23" s="12"/>
      <c r="G23" s="12"/>
      <c r="H23" s="12"/>
      <c r="I23" s="12"/>
      <c r="J23" s="12"/>
      <c r="K23" s="12"/>
      <c r="L23" s="12"/>
      <c r="M23" s="62"/>
      <c r="N23" s="11"/>
      <c r="O23" s="59"/>
      <c r="P23" s="61"/>
    </row>
    <row r="24" spans="1:16" ht="9" customHeight="1" thickBot="1" x14ac:dyDescent="0.2"/>
    <row r="25" spans="1:16" ht="14.25" customHeight="1" thickBot="1" x14ac:dyDescent="0.2">
      <c r="A25" s="13" t="s">
        <v>41</v>
      </c>
      <c r="B25" s="14">
        <f>O20</f>
        <v>0</v>
      </c>
      <c r="C25" s="15" t="s">
        <v>21</v>
      </c>
      <c r="D25" s="14">
        <f>O21</f>
        <v>0</v>
      </c>
      <c r="E25" s="7" t="s">
        <v>95</v>
      </c>
      <c r="F25" s="15" t="s">
        <v>42</v>
      </c>
      <c r="G25" s="14">
        <f>O22</f>
        <v>0</v>
      </c>
      <c r="H25" s="7" t="s">
        <v>166</v>
      </c>
      <c r="I25" s="15"/>
      <c r="J25" s="15"/>
      <c r="K25" s="7" t="s">
        <v>170</v>
      </c>
      <c r="L25" s="16" t="s">
        <v>23</v>
      </c>
      <c r="M25" s="17">
        <v>11</v>
      </c>
      <c r="N25" s="16" t="s">
        <v>167</v>
      </c>
      <c r="O25" s="84">
        <f>IF(M25=0,"",ROUNDUP((B25+D25*3/4+G25*1/2+J25*1/4)/M25,0))</f>
        <v>0</v>
      </c>
      <c r="P25" s="8" t="s">
        <v>28</v>
      </c>
    </row>
    <row r="26" spans="1:16" ht="14.25" customHeight="1" x14ac:dyDescent="0.15">
      <c r="A26" s="13"/>
      <c r="B26" s="18"/>
      <c r="E26" s="7"/>
      <c r="F26" s="15"/>
      <c r="G26" s="13"/>
      <c r="H26" s="7"/>
      <c r="I26" s="16"/>
      <c r="J26" s="19"/>
      <c r="K26" s="16"/>
      <c r="L26" s="9"/>
    </row>
    <row r="27" spans="1:16" ht="14.25" customHeight="1" x14ac:dyDescent="0.15">
      <c r="A27" s="13"/>
      <c r="B27" s="18"/>
      <c r="C27" s="15"/>
      <c r="D27" s="18"/>
      <c r="E27" s="7"/>
      <c r="F27" s="15"/>
      <c r="G27" s="18"/>
      <c r="H27" s="7"/>
      <c r="I27" s="16"/>
      <c r="J27" s="19"/>
      <c r="K27" s="16"/>
      <c r="L27" s="7"/>
    </row>
    <row r="28" spans="1:16" ht="13.5" customHeight="1" x14ac:dyDescent="0.15">
      <c r="A28" s="98" t="s">
        <v>176</v>
      </c>
      <c r="B28" s="98"/>
      <c r="C28" s="98"/>
      <c r="D28" s="98"/>
      <c r="E28" s="98"/>
      <c r="F28" s="98"/>
      <c r="G28" s="98"/>
      <c r="H28" s="98"/>
      <c r="I28" s="98"/>
      <c r="J28" s="98"/>
      <c r="K28" s="98"/>
      <c r="L28" s="98"/>
      <c r="M28" s="98"/>
      <c r="N28" s="98"/>
      <c r="O28" s="98"/>
      <c r="P28" s="98"/>
    </row>
    <row r="29" spans="1:16" ht="13.5" customHeight="1" x14ac:dyDescent="0.15">
      <c r="A29" s="107" t="s">
        <v>199</v>
      </c>
      <c r="B29" s="98"/>
      <c r="C29" s="98"/>
      <c r="D29" s="98"/>
      <c r="E29" s="98"/>
      <c r="F29" s="98"/>
      <c r="G29" s="98"/>
      <c r="H29" s="98"/>
      <c r="I29" s="98"/>
      <c r="J29" s="98"/>
      <c r="K29" s="98"/>
      <c r="L29" s="98"/>
      <c r="M29" s="98"/>
      <c r="N29" s="98"/>
      <c r="O29" s="98"/>
      <c r="P29" s="98"/>
    </row>
    <row r="30" spans="1:16" ht="13.5" customHeight="1" x14ac:dyDescent="0.15">
      <c r="A30" s="108" t="s">
        <v>178</v>
      </c>
      <c r="B30" s="108"/>
      <c r="C30" s="108"/>
      <c r="D30" s="108"/>
      <c r="E30" s="108"/>
      <c r="F30" s="108"/>
      <c r="G30" s="108"/>
      <c r="H30" s="108"/>
      <c r="I30" s="108"/>
      <c r="J30" s="108"/>
      <c r="K30" s="108"/>
      <c r="L30" s="108"/>
      <c r="M30" s="108"/>
      <c r="N30" s="108"/>
      <c r="O30" s="108"/>
      <c r="P30" s="108"/>
    </row>
    <row r="31" spans="1:16" s="5" customFormat="1" ht="13.5" customHeight="1" x14ac:dyDescent="0.15">
      <c r="A31" s="106" t="s">
        <v>200</v>
      </c>
      <c r="B31" s="106"/>
      <c r="C31" s="106"/>
      <c r="D31" s="106"/>
      <c r="E31" s="106"/>
      <c r="F31" s="106"/>
      <c r="G31" s="106"/>
      <c r="H31" s="106"/>
      <c r="I31" s="106"/>
      <c r="J31" s="106"/>
      <c r="K31" s="106"/>
      <c r="L31" s="106"/>
      <c r="M31" s="106"/>
      <c r="N31" s="106"/>
      <c r="O31" s="106"/>
      <c r="P31" s="106"/>
    </row>
    <row r="32" spans="1:16" s="5" customFormat="1" ht="13.5" customHeight="1" x14ac:dyDescent="0.15">
      <c r="A32" s="106" t="s">
        <v>201</v>
      </c>
      <c r="B32" s="106"/>
      <c r="C32" s="106"/>
      <c r="D32" s="106"/>
      <c r="E32" s="106"/>
      <c r="F32" s="106"/>
      <c r="G32" s="106"/>
      <c r="H32" s="106"/>
      <c r="I32" s="106"/>
      <c r="J32" s="106"/>
      <c r="K32" s="106"/>
      <c r="L32" s="106"/>
      <c r="M32" s="106"/>
      <c r="N32" s="106"/>
      <c r="O32" s="106"/>
      <c r="P32" s="106"/>
    </row>
    <row r="33" spans="1:16" ht="13.5" customHeight="1" x14ac:dyDescent="0.15">
      <c r="A33" s="98" t="s">
        <v>38</v>
      </c>
      <c r="B33" s="98"/>
      <c r="C33" s="98"/>
      <c r="D33" s="98"/>
      <c r="E33" s="98"/>
      <c r="F33" s="98"/>
      <c r="G33" s="98"/>
      <c r="H33" s="98"/>
      <c r="I33" s="98"/>
      <c r="J33" s="98"/>
      <c r="K33" s="98"/>
      <c r="L33" s="98"/>
      <c r="M33" s="98"/>
      <c r="N33" s="98"/>
      <c r="O33" s="98"/>
      <c r="P33" s="98"/>
    </row>
    <row r="34" spans="1:16" ht="13.5" customHeight="1" x14ac:dyDescent="0.15">
      <c r="A34" s="98" t="s">
        <v>39</v>
      </c>
      <c r="B34" s="98"/>
      <c r="C34" s="98"/>
      <c r="D34" s="98"/>
      <c r="E34" s="98"/>
      <c r="F34" s="98"/>
      <c r="G34" s="98"/>
      <c r="H34" s="98"/>
      <c r="I34" s="98"/>
      <c r="J34" s="98"/>
      <c r="K34" s="98"/>
      <c r="L34" s="98"/>
      <c r="M34" s="98"/>
      <c r="N34" s="98"/>
      <c r="O34" s="98"/>
      <c r="P34" s="98"/>
    </row>
    <row r="35" spans="1:16" ht="14.25" customHeight="1" x14ac:dyDescent="0.15">
      <c r="A35" s="7"/>
      <c r="C35" s="7"/>
      <c r="D35" s="7"/>
      <c r="E35" s="7"/>
      <c r="F35" s="7"/>
      <c r="G35" s="7"/>
      <c r="H35" s="7"/>
      <c r="I35" s="7"/>
      <c r="J35" s="7"/>
      <c r="K35" s="7"/>
      <c r="L35" s="7"/>
    </row>
    <row r="36" spans="1:16" ht="14.25" customHeight="1" x14ac:dyDescent="0.15">
      <c r="A36" s="8" t="s">
        <v>91</v>
      </c>
    </row>
    <row r="37" spans="1:16" ht="9" customHeight="1" thickBot="1" x14ac:dyDescent="0.2"/>
    <row r="38" spans="1:16" ht="14.25" customHeight="1" thickBot="1" x14ac:dyDescent="0.2">
      <c r="A38" s="25" t="s">
        <v>9</v>
      </c>
      <c r="B38" s="26"/>
      <c r="C38" s="4" t="s">
        <v>43</v>
      </c>
      <c r="G38" s="25" t="s">
        <v>97</v>
      </c>
      <c r="H38" s="26"/>
      <c r="I38" s="4" t="s">
        <v>24</v>
      </c>
      <c r="J38" s="27">
        <f>B38*0.9*H38</f>
        <v>0</v>
      </c>
      <c r="K38" s="8" t="s">
        <v>28</v>
      </c>
    </row>
    <row r="39" spans="1:16" ht="9" customHeight="1" x14ac:dyDescent="0.15">
      <c r="A39" s="25"/>
      <c r="B39" s="21"/>
      <c r="C39" s="4"/>
      <c r="G39" s="25"/>
      <c r="H39" s="21"/>
      <c r="I39" s="4"/>
      <c r="J39" s="28"/>
    </row>
    <row r="40" spans="1:16" ht="14.25" customHeight="1" x14ac:dyDescent="0.15">
      <c r="A40" s="97" t="s">
        <v>96</v>
      </c>
      <c r="B40" s="97"/>
      <c r="C40" s="97"/>
      <c r="D40" s="97"/>
      <c r="E40" s="97"/>
      <c r="F40" s="97"/>
      <c r="G40" s="97"/>
      <c r="H40" s="97"/>
      <c r="I40" s="97"/>
      <c r="J40" s="97"/>
      <c r="K40" s="97"/>
      <c r="L40" s="97"/>
      <c r="M40" s="97"/>
      <c r="N40" s="97"/>
      <c r="O40" s="97"/>
      <c r="P40" s="97"/>
    </row>
    <row r="41" spans="1:16" ht="14.25" customHeight="1" x14ac:dyDescent="0.15"/>
    <row r="42" spans="1:16" ht="13.5" customHeight="1" x14ac:dyDescent="0.15">
      <c r="A42" s="20" t="s">
        <v>27</v>
      </c>
    </row>
    <row r="43" spans="1:16" ht="13.5" customHeight="1" x14ac:dyDescent="0.15">
      <c r="A43" s="97" t="s">
        <v>26</v>
      </c>
      <c r="B43" s="97"/>
      <c r="C43" s="97"/>
      <c r="D43" s="97"/>
      <c r="E43" s="97"/>
      <c r="F43" s="97"/>
    </row>
    <row r="44" spans="1:16" ht="13.5" customHeight="1" x14ac:dyDescent="0.15">
      <c r="A44" s="97" t="s">
        <v>197</v>
      </c>
      <c r="B44" s="97"/>
      <c r="C44" s="97"/>
      <c r="D44" s="97"/>
      <c r="E44" s="97"/>
      <c r="F44" s="97"/>
      <c r="G44" s="97"/>
      <c r="H44" s="97"/>
      <c r="I44" s="97"/>
      <c r="J44" s="97"/>
      <c r="K44" s="97"/>
      <c r="L44" s="97"/>
      <c r="M44" s="97"/>
    </row>
    <row r="45" spans="1:16" ht="13.5" customHeight="1" x14ac:dyDescent="0.15">
      <c r="A45" s="97" t="s">
        <v>198</v>
      </c>
      <c r="B45" s="97"/>
      <c r="C45" s="97"/>
      <c r="D45" s="97"/>
      <c r="E45" s="97"/>
      <c r="F45" s="97"/>
      <c r="G45" s="97"/>
      <c r="H45" s="97"/>
      <c r="I45" s="97"/>
      <c r="J45" s="97"/>
      <c r="K45" s="97"/>
      <c r="L45" s="97"/>
      <c r="M45" s="97"/>
    </row>
    <row r="46" spans="1:16" ht="13.5" customHeight="1" x14ac:dyDescent="0.15">
      <c r="A46" s="97" t="s">
        <v>40</v>
      </c>
      <c r="B46" s="97"/>
      <c r="C46" s="97"/>
      <c r="D46" s="97"/>
      <c r="E46" s="97"/>
      <c r="F46" s="97"/>
      <c r="G46" s="97"/>
      <c r="H46" s="97"/>
      <c r="I46" s="97"/>
      <c r="J46" s="97"/>
      <c r="K46" s="97"/>
      <c r="L46" s="97"/>
      <c r="M46" s="97"/>
    </row>
  </sheetData>
  <mergeCells count="23">
    <mergeCell ref="B1:M1"/>
    <mergeCell ref="B2:N2"/>
    <mergeCell ref="A32:P32"/>
    <mergeCell ref="A33:P33"/>
    <mergeCell ref="A29:P29"/>
    <mergeCell ref="A30:P30"/>
    <mergeCell ref="A31:P31"/>
    <mergeCell ref="A34:P34"/>
    <mergeCell ref="K7:L7"/>
    <mergeCell ref="I7:J7"/>
    <mergeCell ref="A45:F45"/>
    <mergeCell ref="A40:P40"/>
    <mergeCell ref="D15:P15"/>
    <mergeCell ref="D16:P16"/>
    <mergeCell ref="D17:P17"/>
    <mergeCell ref="N19:O19"/>
    <mergeCell ref="A28:P28"/>
    <mergeCell ref="A46:F46"/>
    <mergeCell ref="A43:F43"/>
    <mergeCell ref="G44:M44"/>
    <mergeCell ref="G45:M45"/>
    <mergeCell ref="G46:M46"/>
    <mergeCell ref="A44:F44"/>
  </mergeCells>
  <phoneticPr fontId="2"/>
  <printOptions horizontalCentered="1"/>
  <pageMargins left="0.39370078740157483" right="0.39370078740157483" top="0.59055118110236227" bottom="0.39370078740157483" header="0.51181102362204722" footer="0.39370078740157483"/>
  <pageSetup paperSize="9" scale="9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pageSetUpPr fitToPage="1"/>
  </sheetPr>
  <dimension ref="A1:P49"/>
  <sheetViews>
    <sheetView topLeftCell="B1" zoomScaleNormal="100" workbookViewId="0">
      <selection activeCell="G40" sqref="G40"/>
    </sheetView>
  </sheetViews>
  <sheetFormatPr defaultRowHeight="13.5" x14ac:dyDescent="0.15"/>
  <cols>
    <col min="1" max="1" width="1.5" style="8" customWidth="1"/>
    <col min="2" max="2" width="18.5" style="8" customWidth="1"/>
    <col min="3" max="14" width="10.375" style="8" customWidth="1"/>
    <col min="15" max="15" width="3.625" style="8" customWidth="1"/>
    <col min="16" max="16" width="12.625" style="8" customWidth="1"/>
    <col min="17" max="16384" width="9" style="8"/>
  </cols>
  <sheetData>
    <row r="1" spans="1:16" ht="18" customHeight="1" x14ac:dyDescent="0.15">
      <c r="A1" s="128" t="s">
        <v>115</v>
      </c>
      <c r="B1" s="128"/>
      <c r="C1" s="128"/>
      <c r="D1" s="128"/>
      <c r="E1" s="128"/>
      <c r="F1" s="128"/>
      <c r="G1" s="128"/>
    </row>
    <row r="2" spans="1:16" ht="13.5" customHeight="1" x14ac:dyDescent="0.15">
      <c r="B2" s="7"/>
    </row>
    <row r="3" spans="1:16" ht="13.5" customHeight="1" x14ac:dyDescent="0.15">
      <c r="C3" s="88" t="s">
        <v>202</v>
      </c>
      <c r="D3" s="88"/>
      <c r="E3" s="88"/>
      <c r="F3" s="88"/>
      <c r="G3" s="88"/>
      <c r="H3" s="88"/>
      <c r="I3" s="88"/>
      <c r="J3" s="88"/>
      <c r="K3" s="88"/>
      <c r="L3" s="88"/>
      <c r="M3" s="88"/>
      <c r="N3" s="88"/>
      <c r="O3" s="88"/>
      <c r="P3" s="88"/>
    </row>
    <row r="4" spans="1:16" ht="13.5" customHeight="1" x14ac:dyDescent="0.15">
      <c r="C4" s="88"/>
      <c r="D4" s="88"/>
      <c r="E4" s="88"/>
      <c r="F4" s="109" t="s">
        <v>203</v>
      </c>
      <c r="G4" s="109"/>
      <c r="H4" s="109"/>
      <c r="I4" s="109"/>
      <c r="J4" s="109"/>
      <c r="K4" s="109"/>
      <c r="L4" s="109"/>
      <c r="M4" s="109"/>
      <c r="N4" s="109"/>
      <c r="O4" s="109"/>
      <c r="P4" s="109"/>
    </row>
    <row r="5" spans="1:16" ht="13.5" customHeight="1" x14ac:dyDescent="0.15">
      <c r="B5" s="5"/>
      <c r="C5" s="97" t="s">
        <v>177</v>
      </c>
      <c r="D5" s="97"/>
      <c r="E5" s="97"/>
      <c r="F5" s="97"/>
      <c r="G5" s="97"/>
      <c r="H5" s="97"/>
      <c r="I5" s="97"/>
      <c r="J5" s="97"/>
      <c r="K5" s="97"/>
      <c r="L5" s="97"/>
      <c r="M5" s="97"/>
      <c r="N5" s="97"/>
    </row>
    <row r="6" spans="1:16" ht="13.5" customHeight="1" x14ac:dyDescent="0.15">
      <c r="B6" s="5"/>
      <c r="C6" s="97" t="s">
        <v>124</v>
      </c>
      <c r="D6" s="97"/>
      <c r="E6" s="97"/>
      <c r="F6" s="97"/>
      <c r="G6" s="97"/>
      <c r="H6" s="97"/>
      <c r="I6" s="97"/>
      <c r="J6" s="97"/>
      <c r="K6" s="97"/>
      <c r="L6" s="97"/>
      <c r="M6" s="97"/>
      <c r="N6" s="97"/>
    </row>
    <row r="7" spans="1:16" ht="13.5" customHeight="1" x14ac:dyDescent="0.15">
      <c r="B7" s="5"/>
    </row>
    <row r="8" spans="1:16" ht="13.5" customHeight="1" x14ac:dyDescent="0.15">
      <c r="B8" s="90" t="s">
        <v>204</v>
      </c>
      <c r="C8" s="90"/>
      <c r="D8" s="90"/>
      <c r="E8" s="90"/>
      <c r="F8" s="90"/>
      <c r="G8" s="90"/>
      <c r="H8" s="90"/>
      <c r="I8" s="90"/>
      <c r="J8" s="90"/>
      <c r="K8" s="90"/>
      <c r="L8" s="90"/>
      <c r="M8" s="90"/>
      <c r="N8" s="90"/>
      <c r="O8" s="90"/>
      <c r="P8" s="90"/>
    </row>
    <row r="9" spans="1:16" ht="13.5" customHeight="1" x14ac:dyDescent="0.15">
      <c r="B9" s="114" t="s">
        <v>185</v>
      </c>
      <c r="C9" s="114"/>
      <c r="D9" s="114"/>
      <c r="E9" s="114"/>
      <c r="F9" s="114"/>
      <c r="G9" s="114"/>
      <c r="H9" s="114"/>
      <c r="I9" s="114"/>
      <c r="J9" s="114"/>
      <c r="K9" s="114"/>
      <c r="L9" s="114"/>
      <c r="M9" s="114"/>
      <c r="N9" s="114"/>
      <c r="O9" s="114"/>
      <c r="P9" s="114"/>
    </row>
    <row r="10" spans="1:16" s="5" customFormat="1" ht="6" customHeight="1" x14ac:dyDescent="0.15"/>
    <row r="11" spans="1:16" ht="13.5" customHeight="1" x14ac:dyDescent="0.15">
      <c r="A11" s="7"/>
      <c r="B11" s="10" t="s">
        <v>25</v>
      </c>
      <c r="C11" s="30" t="s">
        <v>17</v>
      </c>
      <c r="D11" s="10" t="s">
        <v>18</v>
      </c>
      <c r="E11" s="10" t="s">
        <v>19</v>
      </c>
      <c r="F11" s="10" t="s">
        <v>0</v>
      </c>
      <c r="G11" s="10" t="s">
        <v>1</v>
      </c>
      <c r="H11" s="10" t="s">
        <v>2</v>
      </c>
      <c r="I11" s="10" t="s">
        <v>3</v>
      </c>
      <c r="J11" s="10" t="s">
        <v>4</v>
      </c>
      <c r="K11" s="10" t="s">
        <v>5</v>
      </c>
      <c r="L11" s="10" t="s">
        <v>6</v>
      </c>
      <c r="M11" s="10" t="s">
        <v>7</v>
      </c>
      <c r="N11" s="10" t="s">
        <v>8</v>
      </c>
      <c r="O11" s="102" t="s">
        <v>20</v>
      </c>
      <c r="P11" s="115"/>
    </row>
    <row r="12" spans="1:16" ht="13.5" customHeight="1" x14ac:dyDescent="0.15">
      <c r="A12" s="7"/>
      <c r="B12" s="89" t="s">
        <v>173</v>
      </c>
      <c r="C12" s="77">
        <v>168</v>
      </c>
      <c r="D12" s="52">
        <v>175</v>
      </c>
      <c r="E12" s="26">
        <v>158</v>
      </c>
      <c r="F12" s="26">
        <v>173</v>
      </c>
      <c r="G12" s="26">
        <v>162</v>
      </c>
      <c r="H12" s="26">
        <v>160</v>
      </c>
      <c r="I12" s="26">
        <v>175</v>
      </c>
      <c r="J12" s="26">
        <v>173</v>
      </c>
      <c r="K12" s="26">
        <v>164</v>
      </c>
      <c r="L12" s="26">
        <v>161</v>
      </c>
      <c r="M12" s="26">
        <v>162</v>
      </c>
      <c r="N12" s="63"/>
      <c r="O12" s="33" t="s">
        <v>84</v>
      </c>
      <c r="P12" s="53">
        <f>SUM(C12:N12)</f>
        <v>1831</v>
      </c>
    </row>
    <row r="13" spans="1:16" ht="13.5" customHeight="1" x14ac:dyDescent="0.15">
      <c r="A13" s="7"/>
      <c r="B13" s="89" t="s">
        <v>174</v>
      </c>
      <c r="C13" s="26">
        <v>96</v>
      </c>
      <c r="D13" s="26">
        <v>95</v>
      </c>
      <c r="E13" s="26">
        <v>100</v>
      </c>
      <c r="F13" s="26">
        <v>98</v>
      </c>
      <c r="G13" s="26">
        <v>88</v>
      </c>
      <c r="H13" s="26">
        <v>102</v>
      </c>
      <c r="I13" s="26">
        <v>99</v>
      </c>
      <c r="J13" s="26">
        <v>87</v>
      </c>
      <c r="K13" s="26">
        <v>85</v>
      </c>
      <c r="L13" s="26">
        <v>91</v>
      </c>
      <c r="M13" s="26">
        <v>90</v>
      </c>
      <c r="N13" s="63"/>
      <c r="O13" s="33" t="s">
        <v>85</v>
      </c>
      <c r="P13" s="53">
        <f>SUM(C13:N13)</f>
        <v>1031</v>
      </c>
    </row>
    <row r="14" spans="1:16" ht="13.5" customHeight="1" x14ac:dyDescent="0.15">
      <c r="A14" s="7"/>
      <c r="B14" s="89" t="s">
        <v>179</v>
      </c>
      <c r="C14" s="77">
        <v>19</v>
      </c>
      <c r="D14" s="52">
        <v>15</v>
      </c>
      <c r="E14" s="26">
        <v>19</v>
      </c>
      <c r="F14" s="26">
        <v>18</v>
      </c>
      <c r="G14" s="26">
        <v>19</v>
      </c>
      <c r="H14" s="26">
        <v>20</v>
      </c>
      <c r="I14" s="26">
        <v>17</v>
      </c>
      <c r="J14" s="26">
        <v>15</v>
      </c>
      <c r="K14" s="26">
        <v>17</v>
      </c>
      <c r="L14" s="26">
        <v>15</v>
      </c>
      <c r="M14" s="26">
        <v>14</v>
      </c>
      <c r="N14" s="63"/>
      <c r="O14" s="33" t="s">
        <v>44</v>
      </c>
      <c r="P14" s="53">
        <f>SUM(C14:N14)</f>
        <v>188</v>
      </c>
    </row>
    <row r="15" spans="1:16" ht="13.5" customHeight="1" thickBot="1" x14ac:dyDescent="0.2"/>
    <row r="16" spans="1:16" ht="13.5" customHeight="1" thickBot="1" x14ac:dyDescent="0.2">
      <c r="B16" s="13" t="s">
        <v>86</v>
      </c>
      <c r="C16" s="14">
        <f>P12</f>
        <v>1831</v>
      </c>
      <c r="D16" s="15" t="s">
        <v>88</v>
      </c>
      <c r="E16" s="14">
        <f>P13</f>
        <v>1031</v>
      </c>
      <c r="F16" s="7" t="s">
        <v>90</v>
      </c>
      <c r="G16" s="15" t="s">
        <v>89</v>
      </c>
      <c r="H16" s="14">
        <f>P14</f>
        <v>188</v>
      </c>
      <c r="I16" s="7" t="s">
        <v>22</v>
      </c>
      <c r="J16" s="16" t="s">
        <v>23</v>
      </c>
      <c r="K16" s="17">
        <v>11</v>
      </c>
      <c r="L16" s="16" t="s">
        <v>36</v>
      </c>
      <c r="M16" s="57">
        <f>IF(K16=0,"",ROUNDUP((C16+E16*3/4+H16*1/2)/K16,0))</f>
        <v>246</v>
      </c>
      <c r="N16" s="51" t="s">
        <v>83</v>
      </c>
      <c r="O16" s="74" t="s">
        <v>29</v>
      </c>
    </row>
    <row r="17" spans="1:16" ht="13.5" customHeight="1" x14ac:dyDescent="0.15">
      <c r="B17" s="13"/>
      <c r="C17" s="18"/>
      <c r="D17" s="15"/>
      <c r="E17" s="18"/>
      <c r="F17" s="7"/>
      <c r="G17" s="15"/>
      <c r="H17" s="18"/>
      <c r="I17" s="7"/>
      <c r="J17" s="16"/>
      <c r="K17" s="19"/>
      <c r="L17" s="16"/>
      <c r="M17" s="78"/>
      <c r="N17" s="51"/>
      <c r="O17" s="74"/>
    </row>
    <row r="18" spans="1:16" ht="13.5" customHeight="1" x14ac:dyDescent="0.15">
      <c r="B18" s="13"/>
      <c r="C18" s="18"/>
      <c r="F18" s="7"/>
      <c r="G18" s="15"/>
      <c r="H18" s="13"/>
      <c r="I18" s="7"/>
      <c r="J18" s="16"/>
      <c r="K18" s="19"/>
      <c r="L18" s="16"/>
      <c r="M18" s="31"/>
    </row>
    <row r="19" spans="1:16" ht="13.5" customHeight="1" x14ac:dyDescent="0.15">
      <c r="B19" s="114" t="s">
        <v>195</v>
      </c>
      <c r="C19" s="114"/>
      <c r="D19" s="114"/>
      <c r="E19" s="114"/>
      <c r="F19" s="114"/>
      <c r="G19" s="114"/>
      <c r="H19" s="114"/>
      <c r="I19" s="114"/>
      <c r="J19" s="114"/>
      <c r="K19" s="114"/>
      <c r="L19" s="114"/>
      <c r="M19" s="114"/>
      <c r="N19" s="114"/>
      <c r="O19" s="114"/>
      <c r="P19" s="114"/>
    </row>
    <row r="20" spans="1:16" s="5" customFormat="1" ht="6" customHeight="1" x14ac:dyDescent="0.15"/>
    <row r="21" spans="1:16" ht="13.5" customHeight="1" x14ac:dyDescent="0.15">
      <c r="A21" s="7"/>
      <c r="B21" s="10" t="s">
        <v>25</v>
      </c>
      <c r="C21" s="30" t="s">
        <v>17</v>
      </c>
      <c r="D21" s="10" t="s">
        <v>18</v>
      </c>
      <c r="E21" s="10" t="s">
        <v>19</v>
      </c>
      <c r="F21" s="10" t="s">
        <v>0</v>
      </c>
      <c r="G21" s="10" t="s">
        <v>1</v>
      </c>
      <c r="H21" s="10" t="s">
        <v>2</v>
      </c>
      <c r="I21" s="10" t="s">
        <v>3</v>
      </c>
      <c r="J21" s="10" t="s">
        <v>4</v>
      </c>
      <c r="K21" s="10" t="s">
        <v>5</v>
      </c>
      <c r="L21" s="10" t="s">
        <v>6</v>
      </c>
      <c r="M21" s="10" t="s">
        <v>7</v>
      </c>
      <c r="N21" s="10" t="s">
        <v>8</v>
      </c>
      <c r="O21" s="102" t="s">
        <v>20</v>
      </c>
      <c r="P21" s="115"/>
    </row>
    <row r="22" spans="1:16" ht="13.5" customHeight="1" x14ac:dyDescent="0.15">
      <c r="A22" s="7"/>
      <c r="B22" s="89" t="s">
        <v>173</v>
      </c>
      <c r="C22" s="77">
        <f>N47+N49</f>
        <v>214</v>
      </c>
      <c r="D22" s="52">
        <v>215</v>
      </c>
      <c r="E22" s="26">
        <v>208</v>
      </c>
      <c r="F22" s="26">
        <v>217</v>
      </c>
      <c r="G22" s="26">
        <v>202</v>
      </c>
      <c r="H22" s="26">
        <v>200</v>
      </c>
      <c r="I22" s="26">
        <v>215</v>
      </c>
      <c r="J22" s="26">
        <v>213</v>
      </c>
      <c r="K22" s="26">
        <v>204</v>
      </c>
      <c r="L22" s="26">
        <v>201</v>
      </c>
      <c r="M22" s="26">
        <v>202</v>
      </c>
      <c r="N22" s="63"/>
      <c r="O22" s="33" t="s">
        <v>84</v>
      </c>
      <c r="P22" s="53">
        <f>SUM(C22:N22)</f>
        <v>2291</v>
      </c>
    </row>
    <row r="23" spans="1:16" ht="13.5" customHeight="1" x14ac:dyDescent="0.15">
      <c r="A23" s="7"/>
      <c r="B23" s="89" t="s">
        <v>174</v>
      </c>
      <c r="C23" s="26">
        <f>N48</f>
        <v>12</v>
      </c>
      <c r="D23" s="26">
        <v>14</v>
      </c>
      <c r="E23" s="26">
        <v>13</v>
      </c>
      <c r="F23" s="26">
        <v>14</v>
      </c>
      <c r="G23" s="26">
        <v>12</v>
      </c>
      <c r="H23" s="26">
        <v>11</v>
      </c>
      <c r="I23" s="26">
        <v>14</v>
      </c>
      <c r="J23" s="26">
        <v>13</v>
      </c>
      <c r="K23" s="26">
        <v>13</v>
      </c>
      <c r="L23" s="26">
        <v>10</v>
      </c>
      <c r="M23" s="26">
        <v>12</v>
      </c>
      <c r="N23" s="63"/>
      <c r="O23" s="33" t="s">
        <v>85</v>
      </c>
      <c r="P23" s="53">
        <f>SUM(C23:N23)</f>
        <v>138</v>
      </c>
    </row>
    <row r="24" spans="1:16" ht="13.5" customHeight="1" x14ac:dyDescent="0.15">
      <c r="A24" s="7"/>
      <c r="B24" s="89" t="s">
        <v>179</v>
      </c>
      <c r="C24" s="77">
        <v>0</v>
      </c>
      <c r="D24" s="52">
        <v>0</v>
      </c>
      <c r="E24" s="26">
        <v>0</v>
      </c>
      <c r="F24" s="26">
        <v>0</v>
      </c>
      <c r="G24" s="26">
        <v>0</v>
      </c>
      <c r="H24" s="26">
        <v>0</v>
      </c>
      <c r="I24" s="26">
        <v>0</v>
      </c>
      <c r="J24" s="26">
        <v>0</v>
      </c>
      <c r="K24" s="26">
        <v>0</v>
      </c>
      <c r="L24" s="26">
        <v>0</v>
      </c>
      <c r="M24" s="26">
        <v>0</v>
      </c>
      <c r="N24" s="63"/>
      <c r="O24" s="33" t="s">
        <v>44</v>
      </c>
      <c r="P24" s="53">
        <f>SUM(C24:N24)</f>
        <v>0</v>
      </c>
    </row>
    <row r="25" spans="1:16" ht="13.5" customHeight="1" thickBot="1" x14ac:dyDescent="0.2"/>
    <row r="26" spans="1:16" ht="13.5" customHeight="1" thickBot="1" x14ac:dyDescent="0.2">
      <c r="B26" s="13" t="s">
        <v>86</v>
      </c>
      <c r="C26" s="14">
        <f>P22</f>
        <v>2291</v>
      </c>
      <c r="D26" s="15" t="s">
        <v>88</v>
      </c>
      <c r="E26" s="14">
        <f>P23</f>
        <v>138</v>
      </c>
      <c r="F26" s="7" t="s">
        <v>90</v>
      </c>
      <c r="G26" s="15" t="s">
        <v>89</v>
      </c>
      <c r="H26" s="14">
        <f>P24</f>
        <v>0</v>
      </c>
      <c r="I26" s="7" t="s">
        <v>22</v>
      </c>
      <c r="J26" s="16" t="s">
        <v>23</v>
      </c>
      <c r="K26" s="17">
        <v>11</v>
      </c>
      <c r="L26" s="16" t="s">
        <v>36</v>
      </c>
      <c r="M26" s="57">
        <f>IF(K26=0,"",ROUNDUP((C26+E26*3/4+H26*1/2)/K26,0))</f>
        <v>218</v>
      </c>
      <c r="N26" s="51" t="s">
        <v>83</v>
      </c>
      <c r="O26" s="74" t="s">
        <v>29</v>
      </c>
    </row>
    <row r="28" spans="1:16" ht="13.5" customHeight="1" x14ac:dyDescent="0.15">
      <c r="B28" s="58" t="s">
        <v>111</v>
      </c>
      <c r="H28" s="8" t="s">
        <v>190</v>
      </c>
    </row>
    <row r="29" spans="1:16" ht="13.5" customHeight="1" thickBot="1" x14ac:dyDescent="0.2">
      <c r="H29" s="8" t="s">
        <v>87</v>
      </c>
    </row>
    <row r="30" spans="1:16" ht="13.5" customHeight="1" x14ac:dyDescent="0.15">
      <c r="B30" s="1" t="s">
        <v>30</v>
      </c>
      <c r="C30" s="122" t="s">
        <v>205</v>
      </c>
      <c r="D30" s="123"/>
      <c r="E30" s="124"/>
      <c r="H30" s="102"/>
      <c r="I30" s="115"/>
      <c r="J30" s="41" t="s">
        <v>53</v>
      </c>
      <c r="K30" s="42" t="s">
        <v>54</v>
      </c>
      <c r="L30" s="41" t="s">
        <v>55</v>
      </c>
      <c r="M30" s="42" t="s">
        <v>56</v>
      </c>
      <c r="N30" s="43" t="s">
        <v>57</v>
      </c>
    </row>
    <row r="31" spans="1:16" ht="13.5" customHeight="1" x14ac:dyDescent="0.15">
      <c r="B31" s="2" t="s">
        <v>143</v>
      </c>
      <c r="C31" s="125" t="s">
        <v>147</v>
      </c>
      <c r="D31" s="126"/>
      <c r="E31" s="127"/>
      <c r="H31" s="110" t="s">
        <v>182</v>
      </c>
      <c r="I31" s="111"/>
      <c r="J31" s="33">
        <v>6</v>
      </c>
      <c r="K31" s="34">
        <v>7</v>
      </c>
      <c r="L31" s="35">
        <v>5</v>
      </c>
      <c r="M31" s="34">
        <v>5</v>
      </c>
      <c r="N31" s="36">
        <v>4</v>
      </c>
    </row>
    <row r="32" spans="1:16" ht="13.5" customHeight="1" x14ac:dyDescent="0.15">
      <c r="B32" s="2" t="s">
        <v>144</v>
      </c>
      <c r="C32" s="125" t="s">
        <v>148</v>
      </c>
      <c r="D32" s="126"/>
      <c r="E32" s="127"/>
      <c r="H32" s="110" t="s">
        <v>183</v>
      </c>
      <c r="I32" s="111"/>
      <c r="J32" s="33">
        <v>1</v>
      </c>
      <c r="K32" s="34">
        <v>2</v>
      </c>
      <c r="L32" s="35">
        <v>2</v>
      </c>
      <c r="M32" s="34">
        <v>1</v>
      </c>
      <c r="N32" s="36">
        <v>1</v>
      </c>
    </row>
    <row r="33" spans="2:14" ht="13.5" customHeight="1" thickBot="1" x14ac:dyDescent="0.2">
      <c r="B33" s="3" t="s">
        <v>142</v>
      </c>
      <c r="C33" s="119" t="s">
        <v>147</v>
      </c>
      <c r="D33" s="120"/>
      <c r="E33" s="121"/>
      <c r="H33" s="112" t="s">
        <v>181</v>
      </c>
      <c r="I33" s="113"/>
      <c r="J33" s="33">
        <v>2</v>
      </c>
      <c r="K33" s="34">
        <v>3</v>
      </c>
      <c r="L33" s="35">
        <v>3</v>
      </c>
      <c r="M33" s="34">
        <v>2</v>
      </c>
      <c r="N33" s="36">
        <v>2</v>
      </c>
    </row>
    <row r="34" spans="2:14" ht="13.5" customHeight="1" x14ac:dyDescent="0.15">
      <c r="B34" s="118" t="s">
        <v>146</v>
      </c>
      <c r="C34" s="118"/>
      <c r="D34" s="118"/>
      <c r="E34" s="118"/>
      <c r="H34" s="44" t="s">
        <v>58</v>
      </c>
      <c r="I34" s="42" t="s">
        <v>59</v>
      </c>
      <c r="J34" s="45" t="s">
        <v>60</v>
      </c>
      <c r="K34" s="46" t="s">
        <v>61</v>
      </c>
      <c r="L34" s="47" t="s">
        <v>62</v>
      </c>
      <c r="M34" s="46" t="s">
        <v>63</v>
      </c>
      <c r="N34" s="48" t="s">
        <v>64</v>
      </c>
    </row>
    <row r="35" spans="2:14" ht="13.5" customHeight="1" x14ac:dyDescent="0.15">
      <c r="H35" s="37"/>
      <c r="I35" s="34">
        <v>6</v>
      </c>
      <c r="J35" s="33">
        <v>5</v>
      </c>
      <c r="K35" s="34">
        <v>7</v>
      </c>
      <c r="L35" s="35">
        <v>6</v>
      </c>
      <c r="M35" s="34">
        <v>6</v>
      </c>
      <c r="N35" s="36">
        <v>6</v>
      </c>
    </row>
    <row r="36" spans="2:14" ht="13.5" customHeight="1" x14ac:dyDescent="0.15">
      <c r="C36" s="8" t="s">
        <v>149</v>
      </c>
      <c r="H36" s="37"/>
      <c r="I36" s="34">
        <v>0</v>
      </c>
      <c r="J36" s="33">
        <v>0</v>
      </c>
      <c r="K36" s="34">
        <v>0</v>
      </c>
      <c r="L36" s="35">
        <v>0</v>
      </c>
      <c r="M36" s="34">
        <v>0</v>
      </c>
      <c r="N36" s="36">
        <v>0</v>
      </c>
    </row>
    <row r="37" spans="2:14" ht="13.5" customHeight="1" x14ac:dyDescent="0.15">
      <c r="H37" s="37"/>
      <c r="I37" s="34">
        <v>4</v>
      </c>
      <c r="J37" s="33">
        <v>3</v>
      </c>
      <c r="K37" s="34">
        <v>3</v>
      </c>
      <c r="L37" s="35">
        <v>3</v>
      </c>
      <c r="M37" s="34">
        <v>4</v>
      </c>
      <c r="N37" s="36">
        <v>3</v>
      </c>
    </row>
    <row r="38" spans="2:14" ht="13.5" customHeight="1" x14ac:dyDescent="0.15">
      <c r="H38" s="45" t="s">
        <v>65</v>
      </c>
      <c r="I38" s="46" t="s">
        <v>66</v>
      </c>
      <c r="J38" s="45" t="s">
        <v>67</v>
      </c>
      <c r="K38" s="46" t="s">
        <v>68</v>
      </c>
      <c r="L38" s="47" t="s">
        <v>69</v>
      </c>
      <c r="M38" s="46" t="s">
        <v>70</v>
      </c>
      <c r="N38" s="48" t="s">
        <v>71</v>
      </c>
    </row>
    <row r="39" spans="2:14" ht="13.5" customHeight="1" x14ac:dyDescent="0.15">
      <c r="B39" s="58" t="s">
        <v>112</v>
      </c>
      <c r="H39" s="37"/>
      <c r="I39" s="34">
        <v>7</v>
      </c>
      <c r="J39" s="33">
        <v>6</v>
      </c>
      <c r="K39" s="34">
        <v>5</v>
      </c>
      <c r="L39" s="35">
        <v>5</v>
      </c>
      <c r="M39" s="34">
        <v>6</v>
      </c>
      <c r="N39" s="36">
        <v>3</v>
      </c>
    </row>
    <row r="40" spans="2:14" ht="13.5" customHeight="1" thickBot="1" x14ac:dyDescent="0.2">
      <c r="H40" s="37"/>
      <c r="I40" s="34">
        <v>0</v>
      </c>
      <c r="J40" s="33">
        <v>0</v>
      </c>
      <c r="K40" s="34">
        <v>0</v>
      </c>
      <c r="L40" s="35">
        <v>0</v>
      </c>
      <c r="M40" s="34">
        <v>0</v>
      </c>
      <c r="N40" s="36">
        <v>1</v>
      </c>
    </row>
    <row r="41" spans="2:14" ht="13.5" customHeight="1" x14ac:dyDescent="0.15">
      <c r="B41" s="1" t="s">
        <v>30</v>
      </c>
      <c r="C41" s="122" t="s">
        <v>206</v>
      </c>
      <c r="D41" s="123"/>
      <c r="E41" s="124"/>
      <c r="H41" s="37"/>
      <c r="I41" s="34">
        <v>3</v>
      </c>
      <c r="J41" s="33">
        <v>2</v>
      </c>
      <c r="K41" s="34">
        <v>2</v>
      </c>
      <c r="L41" s="35">
        <v>4</v>
      </c>
      <c r="M41" s="34">
        <v>3</v>
      </c>
      <c r="N41" s="36">
        <v>1</v>
      </c>
    </row>
    <row r="42" spans="2:14" ht="13.5" customHeight="1" x14ac:dyDescent="0.15">
      <c r="B42" s="2" t="s">
        <v>132</v>
      </c>
      <c r="C42" s="125" t="s">
        <v>113</v>
      </c>
      <c r="D42" s="126"/>
      <c r="E42" s="127"/>
      <c r="H42" s="45" t="s">
        <v>72</v>
      </c>
      <c r="I42" s="46" t="s">
        <v>73</v>
      </c>
      <c r="J42" s="45" t="s">
        <v>74</v>
      </c>
      <c r="K42" s="46" t="s">
        <v>75</v>
      </c>
      <c r="L42" s="47" t="s">
        <v>76</v>
      </c>
      <c r="M42" s="46" t="s">
        <v>77</v>
      </c>
      <c r="N42" s="48" t="s">
        <v>78</v>
      </c>
    </row>
    <row r="43" spans="2:14" ht="13.5" customHeight="1" x14ac:dyDescent="0.15">
      <c r="B43" s="2" t="s">
        <v>133</v>
      </c>
      <c r="C43" s="125" t="s">
        <v>113</v>
      </c>
      <c r="D43" s="126"/>
      <c r="E43" s="127"/>
      <c r="H43" s="37"/>
      <c r="I43" s="34">
        <v>5</v>
      </c>
      <c r="J43" s="33">
        <v>6</v>
      </c>
      <c r="K43" s="34">
        <v>5</v>
      </c>
      <c r="L43" s="35">
        <v>6</v>
      </c>
      <c r="M43" s="34">
        <v>7</v>
      </c>
      <c r="N43" s="36">
        <v>4</v>
      </c>
    </row>
    <row r="44" spans="2:14" ht="13.5" customHeight="1" thickBot="1" x14ac:dyDescent="0.2">
      <c r="B44" s="3" t="s">
        <v>134</v>
      </c>
      <c r="C44" s="119" t="s">
        <v>114</v>
      </c>
      <c r="D44" s="120"/>
      <c r="E44" s="121"/>
      <c r="H44" s="37"/>
      <c r="I44" s="34">
        <v>0</v>
      </c>
      <c r="J44" s="33">
        <v>1</v>
      </c>
      <c r="K44" s="34">
        <v>1</v>
      </c>
      <c r="L44" s="35">
        <v>0</v>
      </c>
      <c r="M44" s="34">
        <v>0</v>
      </c>
      <c r="N44" s="36">
        <v>0</v>
      </c>
    </row>
    <row r="45" spans="2:14" ht="13.5" customHeight="1" thickBot="1" x14ac:dyDescent="0.2">
      <c r="B45" s="118" t="s">
        <v>145</v>
      </c>
      <c r="C45" s="118"/>
      <c r="D45" s="118"/>
      <c r="E45" s="118"/>
      <c r="H45" s="37"/>
      <c r="I45" s="34">
        <v>2</v>
      </c>
      <c r="J45" s="33">
        <v>1</v>
      </c>
      <c r="K45" s="34">
        <v>1</v>
      </c>
      <c r="L45" s="33">
        <v>4</v>
      </c>
      <c r="M45" s="34">
        <v>3</v>
      </c>
      <c r="N45" s="32">
        <v>2</v>
      </c>
    </row>
    <row r="46" spans="2:14" ht="13.5" customHeight="1" x14ac:dyDescent="0.15">
      <c r="H46" s="45" t="s">
        <v>79</v>
      </c>
      <c r="I46" s="46" t="s">
        <v>80</v>
      </c>
      <c r="J46" s="45" t="s">
        <v>81</v>
      </c>
      <c r="K46" s="46" t="s">
        <v>82</v>
      </c>
      <c r="L46" s="116"/>
      <c r="M46" s="117"/>
      <c r="N46" s="49" t="s">
        <v>31</v>
      </c>
    </row>
    <row r="47" spans="2:14" ht="13.5" customHeight="1" x14ac:dyDescent="0.15">
      <c r="C47" s="8" t="s">
        <v>207</v>
      </c>
      <c r="H47" s="37"/>
      <c r="I47" s="34">
        <v>5</v>
      </c>
      <c r="J47" s="33">
        <v>5</v>
      </c>
      <c r="K47" s="34">
        <v>5</v>
      </c>
      <c r="L47" s="110" t="s">
        <v>182</v>
      </c>
      <c r="M47" s="111"/>
      <c r="N47" s="38">
        <f>SUM(J31:N31)+SUM(I35:N35)+SUM(I39:N39)+SUM(I43:N43)+SUM(I47:K47)</f>
        <v>143</v>
      </c>
    </row>
    <row r="48" spans="2:14" ht="13.5" customHeight="1" x14ac:dyDescent="0.15">
      <c r="H48" s="37"/>
      <c r="I48" s="34">
        <v>0</v>
      </c>
      <c r="J48" s="33">
        <v>1</v>
      </c>
      <c r="K48" s="34">
        <v>1</v>
      </c>
      <c r="L48" s="110" t="s">
        <v>183</v>
      </c>
      <c r="M48" s="111"/>
      <c r="N48" s="38">
        <f>SUM(J32:N32)+SUM(I36:N36)+SUM(I40:N40)+SUM(I44:N44)+SUM(I48:K48)</f>
        <v>12</v>
      </c>
    </row>
    <row r="49" spans="2:14" ht="13.5" customHeight="1" thickBot="1" x14ac:dyDescent="0.2">
      <c r="B49" s="109" t="s">
        <v>180</v>
      </c>
      <c r="C49" s="109"/>
      <c r="D49" s="109"/>
      <c r="E49" s="109"/>
      <c r="F49" s="109"/>
      <c r="H49" s="37"/>
      <c r="I49" s="34">
        <v>4</v>
      </c>
      <c r="J49" s="33">
        <v>3</v>
      </c>
      <c r="K49" s="34">
        <v>4</v>
      </c>
      <c r="L49" s="112" t="s">
        <v>181</v>
      </c>
      <c r="M49" s="113"/>
      <c r="N49" s="39">
        <f>SUM(J33:N33)+SUM(I37:N37)+SUM(I41:N41)+SUM(I45:N45)+SUM(I49:K49)</f>
        <v>71</v>
      </c>
    </row>
  </sheetData>
  <mergeCells count="27">
    <mergeCell ref="A1:G1"/>
    <mergeCell ref="C41:E41"/>
    <mergeCell ref="C42:E42"/>
    <mergeCell ref="C43:E43"/>
    <mergeCell ref="C5:N5"/>
    <mergeCell ref="C6:N6"/>
    <mergeCell ref="H33:I33"/>
    <mergeCell ref="C33:E33"/>
    <mergeCell ref="F4:P4"/>
    <mergeCell ref="B9:P9"/>
    <mergeCell ref="O11:P11"/>
    <mergeCell ref="C30:E30"/>
    <mergeCell ref="C31:E31"/>
    <mergeCell ref="C32:E32"/>
    <mergeCell ref="H30:I30"/>
    <mergeCell ref="H31:I31"/>
    <mergeCell ref="H32:I32"/>
    <mergeCell ref="B49:F49"/>
    <mergeCell ref="L48:M48"/>
    <mergeCell ref="L49:M49"/>
    <mergeCell ref="B19:P19"/>
    <mergeCell ref="O21:P21"/>
    <mergeCell ref="L46:M46"/>
    <mergeCell ref="L47:M47"/>
    <mergeCell ref="B34:E34"/>
    <mergeCell ref="B45:E45"/>
    <mergeCell ref="C44:E44"/>
  </mergeCells>
  <phoneticPr fontId="2"/>
  <printOptions horizontalCentered="1"/>
  <pageMargins left="0.39370078740157483" right="0.39370078740157483" top="0.78740157480314965" bottom="0.39370078740157483" header="0.51181102362204722" footer="0.51181102362204722"/>
  <pageSetup paperSize="9" scale="8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pageSetUpPr fitToPage="1"/>
  </sheetPr>
  <dimension ref="A1:P25"/>
  <sheetViews>
    <sheetView zoomScaleNormal="100" workbookViewId="0">
      <selection activeCell="B25" sqref="B25:N25"/>
    </sheetView>
  </sheetViews>
  <sheetFormatPr defaultRowHeight="13.5" x14ac:dyDescent="0.15"/>
  <cols>
    <col min="1" max="1" width="1.5" style="8" customWidth="1"/>
    <col min="2" max="2" width="18.5" style="8" customWidth="1"/>
    <col min="3" max="14" width="10.375" style="8" customWidth="1"/>
    <col min="15" max="15" width="3.625" style="8" customWidth="1"/>
    <col min="16" max="16" width="13.625" style="8" customWidth="1"/>
    <col min="17" max="16384" width="9" style="8"/>
  </cols>
  <sheetData>
    <row r="1" spans="1:16" ht="18" customHeight="1" x14ac:dyDescent="0.15">
      <c r="A1" s="128" t="s">
        <v>116</v>
      </c>
      <c r="B1" s="128"/>
      <c r="C1" s="128"/>
      <c r="D1" s="128"/>
      <c r="E1" s="128"/>
      <c r="F1" s="128"/>
      <c r="G1" s="128"/>
      <c r="H1" s="128"/>
    </row>
    <row r="2" spans="1:16" ht="16.5" customHeight="1" x14ac:dyDescent="0.15">
      <c r="B2" s="7"/>
    </row>
    <row r="3" spans="1:16" ht="16.5" customHeight="1" x14ac:dyDescent="0.15">
      <c r="B3" s="64" t="s">
        <v>118</v>
      </c>
      <c r="C3" s="97" t="s">
        <v>119</v>
      </c>
      <c r="D3" s="97"/>
      <c r="E3" s="97"/>
      <c r="F3" s="97"/>
      <c r="G3" s="97"/>
      <c r="H3" s="97"/>
      <c r="I3" s="97"/>
      <c r="J3" s="97"/>
      <c r="K3" s="97"/>
      <c r="L3" s="97"/>
    </row>
    <row r="4" spans="1:16" ht="16.5" customHeight="1" x14ac:dyDescent="0.15">
      <c r="B4" s="29"/>
      <c r="C4" s="97" t="s">
        <v>184</v>
      </c>
      <c r="D4" s="97"/>
      <c r="E4" s="97"/>
      <c r="F4" s="97"/>
      <c r="G4" s="97"/>
      <c r="H4" s="97"/>
      <c r="I4" s="97"/>
      <c r="J4" s="97"/>
      <c r="K4" s="97"/>
      <c r="L4" s="97"/>
    </row>
    <row r="5" spans="1:16" ht="16.5" customHeight="1" x14ac:dyDescent="0.15">
      <c r="B5" s="29"/>
      <c r="C5" s="97" t="s">
        <v>123</v>
      </c>
      <c r="D5" s="97"/>
      <c r="E5" s="97"/>
      <c r="F5" s="97"/>
      <c r="G5" s="97"/>
      <c r="H5" s="97"/>
      <c r="I5" s="97"/>
      <c r="J5" s="97"/>
      <c r="K5" s="97"/>
      <c r="L5" s="97"/>
    </row>
    <row r="6" spans="1:16" ht="16.5" customHeight="1" x14ac:dyDescent="0.15">
      <c r="B6" s="5"/>
      <c r="D6" s="21"/>
      <c r="E6" s="21"/>
      <c r="F6" s="21"/>
      <c r="G6" s="21"/>
      <c r="H6" s="21"/>
      <c r="I6" s="21"/>
    </row>
    <row r="7" spans="1:16" ht="16.5" customHeight="1" x14ac:dyDescent="0.15">
      <c r="B7" s="10" t="s">
        <v>25</v>
      </c>
      <c r="C7" s="30" t="s">
        <v>17</v>
      </c>
      <c r="D7" s="10" t="s">
        <v>18</v>
      </c>
      <c r="E7" s="10" t="s">
        <v>19</v>
      </c>
      <c r="F7" s="10" t="s">
        <v>0</v>
      </c>
      <c r="G7" s="11" t="s">
        <v>1</v>
      </c>
      <c r="H7" s="86" t="s">
        <v>2</v>
      </c>
      <c r="I7" s="10" t="s">
        <v>3</v>
      </c>
      <c r="J7" s="10" t="s">
        <v>4</v>
      </c>
      <c r="K7" s="10" t="s">
        <v>5</v>
      </c>
      <c r="L7" s="10" t="s">
        <v>6</v>
      </c>
      <c r="M7" s="10" t="s">
        <v>7</v>
      </c>
      <c r="N7" s="10" t="s">
        <v>8</v>
      </c>
      <c r="O7" s="102" t="s">
        <v>20</v>
      </c>
      <c r="P7" s="115"/>
    </row>
    <row r="8" spans="1:16" ht="16.5" customHeight="1" x14ac:dyDescent="0.15">
      <c r="B8" s="89" t="s">
        <v>173</v>
      </c>
      <c r="C8" s="26">
        <v>358</v>
      </c>
      <c r="D8" s="52">
        <v>355</v>
      </c>
      <c r="E8" s="26">
        <v>356</v>
      </c>
      <c r="F8" s="26">
        <v>358</v>
      </c>
      <c r="G8" s="85">
        <v>356</v>
      </c>
      <c r="H8" s="87">
        <v>195</v>
      </c>
      <c r="I8" s="26">
        <v>199</v>
      </c>
      <c r="J8" s="26">
        <v>192</v>
      </c>
      <c r="K8" s="26">
        <v>189</v>
      </c>
      <c r="L8" s="26">
        <v>188</v>
      </c>
      <c r="M8" s="26">
        <v>191</v>
      </c>
      <c r="N8" s="63"/>
      <c r="O8" s="33" t="s">
        <v>102</v>
      </c>
      <c r="P8" s="53">
        <f>SUM(C8:N8)</f>
        <v>2937</v>
      </c>
    </row>
    <row r="9" spans="1:16" ht="16.5" customHeight="1" x14ac:dyDescent="0.15">
      <c r="B9" s="89" t="s">
        <v>174</v>
      </c>
      <c r="C9" s="26">
        <v>60</v>
      </c>
      <c r="D9" s="52">
        <v>66</v>
      </c>
      <c r="E9" s="26">
        <v>58</v>
      </c>
      <c r="F9" s="26">
        <v>55</v>
      </c>
      <c r="G9" s="85">
        <v>51</v>
      </c>
      <c r="H9" s="87">
        <v>38</v>
      </c>
      <c r="I9" s="26">
        <v>38</v>
      </c>
      <c r="J9" s="26">
        <v>35</v>
      </c>
      <c r="K9" s="26">
        <v>38</v>
      </c>
      <c r="L9" s="26">
        <v>32</v>
      </c>
      <c r="M9" s="26">
        <v>42</v>
      </c>
      <c r="N9" s="63"/>
      <c r="O9" s="33" t="s">
        <v>103</v>
      </c>
      <c r="P9" s="53">
        <f>SUM(C9:N9)</f>
        <v>513</v>
      </c>
    </row>
    <row r="10" spans="1:16" ht="16.5" customHeight="1" x14ac:dyDescent="0.15">
      <c r="B10" s="89" t="s">
        <v>179</v>
      </c>
      <c r="C10" s="26"/>
      <c r="D10" s="52"/>
      <c r="E10" s="26"/>
      <c r="F10" s="26"/>
      <c r="G10" s="85"/>
      <c r="H10" s="87"/>
      <c r="I10" s="26"/>
      <c r="J10" s="26"/>
      <c r="K10" s="26"/>
      <c r="L10" s="26"/>
      <c r="M10" s="26"/>
      <c r="N10" s="63"/>
      <c r="O10" s="33" t="s">
        <v>104</v>
      </c>
      <c r="P10" s="53">
        <f>SUM(C10:N10)</f>
        <v>0</v>
      </c>
    </row>
    <row r="11" spans="1:16" ht="16.5" customHeight="1" thickBot="1" x14ac:dyDescent="0.2"/>
    <row r="12" spans="1:16" ht="16.5" customHeight="1" thickBot="1" x14ac:dyDescent="0.2">
      <c r="B12" s="25" t="s">
        <v>105</v>
      </c>
      <c r="C12" s="54">
        <f>P8</f>
        <v>2937</v>
      </c>
      <c r="D12" s="55" t="s">
        <v>106</v>
      </c>
      <c r="E12" s="54">
        <f>P9</f>
        <v>513</v>
      </c>
      <c r="F12" s="8" t="s">
        <v>110</v>
      </c>
      <c r="G12" s="55" t="s">
        <v>107</v>
      </c>
      <c r="H12" s="54">
        <f>P10</f>
        <v>0</v>
      </c>
      <c r="I12" s="8" t="s">
        <v>108</v>
      </c>
      <c r="J12" s="50" t="s">
        <v>23</v>
      </c>
      <c r="K12" s="56">
        <v>11</v>
      </c>
      <c r="L12" s="50" t="s">
        <v>109</v>
      </c>
      <c r="M12" s="57">
        <f>IF(K12=0,"",ROUNDUP((C12+E12*3/4+H12*1/2)/K12,0))</f>
        <v>302</v>
      </c>
      <c r="N12" s="4" t="s">
        <v>122</v>
      </c>
      <c r="O12" s="74" t="s">
        <v>29</v>
      </c>
    </row>
    <row r="13" spans="1:16" ht="16.5" customHeight="1" x14ac:dyDescent="0.15">
      <c r="B13" s="13"/>
      <c r="C13" s="18"/>
      <c r="F13" s="7"/>
      <c r="G13" s="15"/>
      <c r="H13" s="13"/>
      <c r="I13" s="7"/>
      <c r="J13" s="16"/>
      <c r="K13" s="19"/>
      <c r="L13" s="16"/>
      <c r="M13" s="31"/>
    </row>
    <row r="14" spans="1:16" ht="16.5" customHeight="1" x14ac:dyDescent="0.15">
      <c r="B14" s="97" t="s">
        <v>117</v>
      </c>
      <c r="C14" s="97"/>
      <c r="D14" s="97"/>
      <c r="E14" s="97"/>
      <c r="F14" s="97"/>
      <c r="G14" s="97"/>
      <c r="H14" s="97"/>
      <c r="I14" s="97"/>
      <c r="J14" s="97"/>
      <c r="K14" s="97"/>
      <c r="L14" s="97"/>
    </row>
    <row r="15" spans="1:16" ht="16.5" customHeight="1" x14ac:dyDescent="0.15">
      <c r="B15" s="97" t="s">
        <v>140</v>
      </c>
      <c r="C15" s="97"/>
      <c r="D15" s="97"/>
      <c r="E15" s="97"/>
      <c r="F15" s="97"/>
      <c r="G15" s="97"/>
      <c r="H15" s="97"/>
      <c r="I15" s="97"/>
      <c r="J15" s="97"/>
      <c r="K15" s="97"/>
      <c r="L15" s="97"/>
    </row>
    <row r="16" spans="1:16" ht="16.5" customHeight="1" x14ac:dyDescent="0.15"/>
    <row r="17" spans="2:14" ht="16.5" customHeight="1" x14ac:dyDescent="0.15">
      <c r="B17" s="7"/>
    </row>
    <row r="18" spans="2:14" ht="16.5" customHeight="1" x14ac:dyDescent="0.15">
      <c r="B18" s="64" t="s">
        <v>128</v>
      </c>
      <c r="C18" s="97" t="s">
        <v>120</v>
      </c>
      <c r="D18" s="97"/>
      <c r="E18" s="97"/>
      <c r="F18" s="97"/>
      <c r="G18" s="97"/>
      <c r="H18" s="97"/>
      <c r="I18" s="97"/>
      <c r="J18" s="97"/>
      <c r="K18" s="97"/>
      <c r="L18" s="97"/>
    </row>
    <row r="19" spans="2:14" ht="16.5" customHeight="1" x14ac:dyDescent="0.15">
      <c r="B19" s="29"/>
      <c r="C19" s="97" t="s">
        <v>184</v>
      </c>
      <c r="D19" s="97"/>
      <c r="E19" s="97"/>
      <c r="F19" s="97"/>
      <c r="G19" s="97"/>
      <c r="H19" s="97"/>
      <c r="I19" s="97"/>
      <c r="J19" s="97"/>
      <c r="K19" s="97"/>
      <c r="L19" s="97"/>
    </row>
    <row r="20" spans="2:14" ht="16.5" customHeight="1" x14ac:dyDescent="0.15">
      <c r="B20" s="29"/>
      <c r="C20" s="97" t="s">
        <v>123</v>
      </c>
      <c r="D20" s="97"/>
      <c r="E20" s="97"/>
      <c r="F20" s="97"/>
      <c r="G20" s="97"/>
      <c r="H20" s="97"/>
      <c r="I20" s="97"/>
      <c r="J20" s="97"/>
      <c r="K20" s="97"/>
      <c r="L20" s="97"/>
    </row>
    <row r="21" spans="2:14" ht="16.5" customHeight="1" thickBot="1" x14ac:dyDescent="0.2">
      <c r="B21" s="29"/>
    </row>
    <row r="22" spans="2:14" s="4" customFormat="1" ht="16.5" customHeight="1" thickBot="1" x14ac:dyDescent="0.2">
      <c r="B22" s="25" t="s">
        <v>9</v>
      </c>
      <c r="C22" s="34">
        <v>13</v>
      </c>
      <c r="D22" s="129" t="s">
        <v>121</v>
      </c>
      <c r="E22" s="109"/>
      <c r="F22" s="109"/>
      <c r="G22" s="130"/>
      <c r="H22" s="34">
        <v>20</v>
      </c>
      <c r="I22" s="4" t="s">
        <v>24</v>
      </c>
      <c r="J22" s="67">
        <f>ROUNDUP(C22*0.9*H22,0)</f>
        <v>234</v>
      </c>
      <c r="K22" s="4" t="s">
        <v>93</v>
      </c>
      <c r="L22" s="75" t="s">
        <v>29</v>
      </c>
    </row>
    <row r="23" spans="2:14" s="4" customFormat="1" ht="16.5" customHeight="1" x14ac:dyDescent="0.15">
      <c r="B23" s="25"/>
      <c r="C23" s="69"/>
      <c r="D23" s="70"/>
      <c r="G23" s="70"/>
      <c r="H23" s="69"/>
      <c r="J23" s="71"/>
      <c r="L23" s="66"/>
    </row>
    <row r="24" spans="2:14" ht="16.5" customHeight="1" x14ac:dyDescent="0.15">
      <c r="B24" s="97" t="s">
        <v>196</v>
      </c>
      <c r="C24" s="97"/>
      <c r="D24" s="97"/>
      <c r="E24" s="97"/>
      <c r="F24" s="97"/>
      <c r="G24" s="97"/>
      <c r="H24" s="97"/>
      <c r="I24" s="97"/>
      <c r="J24" s="97"/>
      <c r="K24" s="97"/>
      <c r="L24" s="97"/>
      <c r="M24" s="97"/>
      <c r="N24" s="97"/>
    </row>
    <row r="25" spans="2:14" ht="16.5" customHeight="1" x14ac:dyDescent="0.15">
      <c r="B25" s="97" t="s">
        <v>159</v>
      </c>
      <c r="C25" s="97"/>
      <c r="D25" s="97"/>
      <c r="E25" s="97"/>
      <c r="F25" s="97"/>
      <c r="G25" s="97"/>
      <c r="H25" s="97"/>
      <c r="I25" s="97"/>
      <c r="J25" s="97"/>
      <c r="K25" s="97"/>
      <c r="L25" s="97"/>
      <c r="M25" s="97"/>
      <c r="N25" s="97"/>
    </row>
  </sheetData>
  <mergeCells count="13">
    <mergeCell ref="B14:L14"/>
    <mergeCell ref="B15:L15"/>
    <mergeCell ref="C18:L18"/>
    <mergeCell ref="B25:N25"/>
    <mergeCell ref="C19:L19"/>
    <mergeCell ref="C20:L20"/>
    <mergeCell ref="D22:G22"/>
    <mergeCell ref="B24:N24"/>
    <mergeCell ref="O7:P7"/>
    <mergeCell ref="C3:L3"/>
    <mergeCell ref="C4:L4"/>
    <mergeCell ref="C5:L5"/>
    <mergeCell ref="A1:H1"/>
  </mergeCells>
  <phoneticPr fontId="2"/>
  <printOptions horizontalCentered="1"/>
  <pageMargins left="0.39370078740157483" right="0.39370078740157483" top="0.78740157480314965" bottom="0.39370078740157483" header="0.51181102362204722" footer="0.51181102362204722"/>
  <pageSetup paperSize="9" scale="8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I15"/>
  <sheetViews>
    <sheetView zoomScaleNormal="100" workbookViewId="0">
      <selection activeCell="C7" sqref="C7:I7"/>
    </sheetView>
  </sheetViews>
  <sheetFormatPr defaultRowHeight="13.5" x14ac:dyDescent="0.15"/>
  <cols>
    <col min="1" max="1" width="1.75" style="4" customWidth="1"/>
    <col min="2" max="2" width="15.625" style="4" customWidth="1"/>
    <col min="3" max="3" width="7.75" style="4" customWidth="1"/>
    <col min="4" max="4" width="34.625" style="4" customWidth="1"/>
    <col min="5" max="5" width="7.625" style="4" customWidth="1"/>
    <col min="6" max="6" width="8.625" style="4" customWidth="1"/>
    <col min="7" max="7" width="10.625" style="4" customWidth="1"/>
    <col min="8" max="8" width="8.625" style="4" customWidth="1"/>
    <col min="9" max="9" width="45.625" style="4" customWidth="1"/>
    <col min="10" max="10" width="6.125" style="4" customWidth="1"/>
    <col min="11" max="16384" width="9" style="4"/>
  </cols>
  <sheetData>
    <row r="1" spans="1:9" s="8" customFormat="1" ht="18" customHeight="1" x14ac:dyDescent="0.15">
      <c r="A1" s="128" t="s">
        <v>129</v>
      </c>
      <c r="B1" s="128"/>
      <c r="C1" s="128"/>
      <c r="D1" s="128"/>
      <c r="E1" s="128"/>
      <c r="F1" s="76"/>
      <c r="G1" s="68"/>
    </row>
    <row r="2" spans="1:9" s="8" customFormat="1" ht="16.5" customHeight="1" x14ac:dyDescent="0.15">
      <c r="B2" s="7"/>
    </row>
    <row r="3" spans="1:9" ht="33" customHeight="1" x14ac:dyDescent="0.15">
      <c r="B3" s="132" t="s">
        <v>127</v>
      </c>
      <c r="C3" s="132"/>
      <c r="D3" s="132"/>
      <c r="E3" s="132"/>
      <c r="F3" s="132"/>
      <c r="G3" s="132"/>
      <c r="H3" s="132"/>
      <c r="I3" s="132"/>
    </row>
    <row r="4" spans="1:9" ht="18" customHeight="1" x14ac:dyDescent="0.15">
      <c r="B4" s="132"/>
      <c r="C4" s="132"/>
      <c r="D4" s="132"/>
      <c r="E4" s="132"/>
      <c r="F4" s="132"/>
      <c r="G4" s="132"/>
      <c r="H4" s="132"/>
      <c r="I4" s="132"/>
    </row>
    <row r="5" spans="1:9" ht="18" customHeight="1" x14ac:dyDescent="0.15">
      <c r="B5" s="132" t="s">
        <v>191</v>
      </c>
      <c r="C5" s="132"/>
      <c r="D5" s="132"/>
      <c r="E5" s="132"/>
      <c r="F5" s="132"/>
      <c r="G5" s="132"/>
      <c r="H5" s="132"/>
      <c r="I5" s="132"/>
    </row>
    <row r="6" spans="1:9" ht="18" customHeight="1" x14ac:dyDescent="0.15">
      <c r="B6" s="114"/>
      <c r="C6" s="114"/>
      <c r="D6" s="114"/>
      <c r="E6" s="114"/>
      <c r="F6" s="114"/>
      <c r="G6" s="114"/>
      <c r="H6" s="114"/>
      <c r="I6" s="114"/>
    </row>
    <row r="7" spans="1:9" ht="18" customHeight="1" x14ac:dyDescent="0.15">
      <c r="B7" s="64" t="s">
        <v>130</v>
      </c>
      <c r="C7" s="133" t="s">
        <v>208</v>
      </c>
      <c r="D7" s="133"/>
      <c r="E7" s="133"/>
      <c r="F7" s="133"/>
      <c r="G7" s="133"/>
      <c r="H7" s="133"/>
      <c r="I7" s="133"/>
    </row>
    <row r="8" spans="1:9" ht="18" customHeight="1" x14ac:dyDescent="0.15">
      <c r="B8" s="64"/>
      <c r="C8" s="109" t="s">
        <v>94</v>
      </c>
      <c r="D8" s="109"/>
      <c r="E8" s="109"/>
      <c r="F8" s="109"/>
      <c r="G8" s="109"/>
      <c r="H8" s="109"/>
      <c r="I8" s="109"/>
    </row>
    <row r="9" spans="1:9" ht="18" customHeight="1" x14ac:dyDescent="0.15">
      <c r="B9" s="64"/>
      <c r="C9" s="109" t="s">
        <v>186</v>
      </c>
      <c r="D9" s="109"/>
      <c r="E9" s="109"/>
      <c r="F9" s="109"/>
      <c r="G9" s="109"/>
      <c r="H9" s="109"/>
      <c r="I9" s="109"/>
    </row>
    <row r="10" spans="1:9" ht="18" customHeight="1" thickBot="1" x14ac:dyDescent="0.2">
      <c r="B10" s="64"/>
    </row>
    <row r="11" spans="1:9" ht="16.5" customHeight="1" thickBot="1" x14ac:dyDescent="0.2">
      <c r="B11" s="25" t="s">
        <v>100</v>
      </c>
      <c r="C11" s="34">
        <v>30</v>
      </c>
      <c r="D11" s="50" t="s">
        <v>92</v>
      </c>
      <c r="E11" s="34">
        <v>30</v>
      </c>
      <c r="F11" s="4" t="s">
        <v>24</v>
      </c>
      <c r="G11" s="67">
        <f>C11*0.9*E11</f>
        <v>810</v>
      </c>
      <c r="H11" s="4" t="s">
        <v>131</v>
      </c>
      <c r="I11" s="73" t="s">
        <v>99</v>
      </c>
    </row>
    <row r="12" spans="1:9" ht="16.5" customHeight="1" x14ac:dyDescent="0.15">
      <c r="B12" s="25"/>
      <c r="C12" s="69"/>
      <c r="D12" s="134" t="s">
        <v>194</v>
      </c>
      <c r="E12" s="134"/>
      <c r="F12" s="134"/>
      <c r="G12" s="134"/>
      <c r="H12" s="134"/>
      <c r="I12" s="134"/>
    </row>
    <row r="13" spans="1:9" ht="16.5" customHeight="1" x14ac:dyDescent="0.15">
      <c r="B13" s="29"/>
      <c r="G13" s="65"/>
      <c r="H13" s="65"/>
    </row>
    <row r="14" spans="1:9" ht="16.5" customHeight="1" x14ac:dyDescent="0.15">
      <c r="B14" s="131" t="s">
        <v>192</v>
      </c>
      <c r="C14" s="131"/>
      <c r="D14" s="131"/>
      <c r="E14" s="131"/>
      <c r="F14" s="131"/>
      <c r="G14" s="131"/>
      <c r="H14" s="4" t="s">
        <v>101</v>
      </c>
      <c r="I14" s="75" t="s">
        <v>99</v>
      </c>
    </row>
    <row r="15" spans="1:9" ht="16.5" customHeight="1" x14ac:dyDescent="0.15"/>
  </sheetData>
  <mergeCells count="10">
    <mergeCell ref="A1:E1"/>
    <mergeCell ref="B14:G14"/>
    <mergeCell ref="B3:I3"/>
    <mergeCell ref="B4:I4"/>
    <mergeCell ref="B5:I5"/>
    <mergeCell ref="B6:I6"/>
    <mergeCell ref="C9:I9"/>
    <mergeCell ref="C7:I7"/>
    <mergeCell ref="C8:I8"/>
    <mergeCell ref="D12:I12"/>
  </mergeCells>
  <phoneticPr fontId="2"/>
  <printOptions horizontalCentered="1"/>
  <pageMargins left="0.39370078740157483" right="0.39370078740157483" top="0.78740157480314965" bottom="0.59055118110236227" header="0.51181102362204722" footer="0.51181102362204722"/>
  <pageSetup paperSize="9" orientation="landscape" r:id="rId1"/>
  <headerFooter alignWithMargins="0"/>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5"/>
    <pageSetUpPr fitToPage="1"/>
  </sheetPr>
  <dimension ref="A1:J32"/>
  <sheetViews>
    <sheetView zoomScaleNormal="100" workbookViewId="0">
      <selection activeCell="B26" sqref="B26"/>
    </sheetView>
  </sheetViews>
  <sheetFormatPr defaultRowHeight="13.5" x14ac:dyDescent="0.15"/>
  <cols>
    <col min="1" max="1" width="1.75" style="4" customWidth="1"/>
    <col min="2" max="2" width="15.625" style="4" customWidth="1"/>
    <col min="3" max="3" width="7.75" style="4" customWidth="1"/>
    <col min="4" max="4" width="34.625" style="4" customWidth="1"/>
    <col min="5" max="5" width="7.625" style="4" customWidth="1"/>
    <col min="6" max="6" width="8.625" style="4" customWidth="1"/>
    <col min="7" max="7" width="10.625" style="4" customWidth="1"/>
    <col min="8" max="8" width="13.875" style="4" customWidth="1"/>
    <col min="9" max="9" width="6.625" style="4" customWidth="1"/>
    <col min="10" max="10" width="24.625" style="4" customWidth="1"/>
    <col min="11" max="11" width="6.125" style="4" customWidth="1"/>
    <col min="12" max="16384" width="9" style="4"/>
  </cols>
  <sheetData>
    <row r="1" spans="1:10" s="8" customFormat="1" ht="18" customHeight="1" x14ac:dyDescent="0.15">
      <c r="A1" s="128" t="s">
        <v>135</v>
      </c>
      <c r="B1" s="128"/>
      <c r="C1" s="128"/>
      <c r="D1" s="128"/>
      <c r="E1" s="128"/>
      <c r="F1" s="128"/>
      <c r="G1" s="68"/>
    </row>
    <row r="2" spans="1:10" s="8" customFormat="1" ht="16.5" customHeight="1" x14ac:dyDescent="0.15">
      <c r="B2" s="7"/>
    </row>
    <row r="3" spans="1:10" ht="33" customHeight="1" x14ac:dyDescent="0.15">
      <c r="B3" s="132" t="s">
        <v>127</v>
      </c>
      <c r="C3" s="132"/>
      <c r="D3" s="132"/>
      <c r="E3" s="132"/>
      <c r="F3" s="132"/>
      <c r="G3" s="132"/>
      <c r="H3" s="132"/>
      <c r="I3" s="132"/>
      <c r="J3" s="132"/>
    </row>
    <row r="4" spans="1:10" ht="18" customHeight="1" x14ac:dyDescent="0.15">
      <c r="B4" s="132"/>
      <c r="C4" s="132"/>
      <c r="D4" s="132"/>
      <c r="E4" s="132"/>
      <c r="F4" s="132"/>
      <c r="G4" s="132"/>
      <c r="H4" s="132"/>
      <c r="I4" s="132"/>
      <c r="J4" s="132"/>
    </row>
    <row r="5" spans="1:10" ht="18" customHeight="1" x14ac:dyDescent="0.15">
      <c r="B5" s="132" t="s">
        <v>191</v>
      </c>
      <c r="C5" s="132"/>
      <c r="D5" s="132"/>
      <c r="E5" s="132"/>
      <c r="F5" s="132"/>
      <c r="G5" s="132"/>
      <c r="H5" s="132"/>
      <c r="I5" s="132"/>
      <c r="J5" s="132"/>
    </row>
    <row r="6" spans="1:10" ht="18" customHeight="1" x14ac:dyDescent="0.15">
      <c r="B6" s="114"/>
      <c r="C6" s="114"/>
      <c r="D6" s="114"/>
      <c r="E6" s="114"/>
      <c r="F6" s="114"/>
      <c r="G6" s="114"/>
      <c r="H6" s="114"/>
      <c r="I6" s="114"/>
      <c r="J6" s="114"/>
    </row>
    <row r="7" spans="1:10" ht="18" customHeight="1" x14ac:dyDescent="0.15">
      <c r="B7" s="64" t="s">
        <v>136</v>
      </c>
      <c r="C7" s="133" t="s">
        <v>208</v>
      </c>
      <c r="D7" s="133"/>
      <c r="E7" s="133"/>
      <c r="F7" s="133"/>
      <c r="G7" s="133"/>
      <c r="H7" s="133"/>
      <c r="I7" s="133"/>
      <c r="J7" s="133"/>
    </row>
    <row r="8" spans="1:10" ht="18" customHeight="1" x14ac:dyDescent="0.15">
      <c r="B8" s="64"/>
      <c r="C8" s="109" t="s">
        <v>94</v>
      </c>
      <c r="D8" s="109"/>
      <c r="E8" s="109"/>
      <c r="F8" s="109"/>
      <c r="G8" s="109"/>
      <c r="H8" s="109"/>
      <c r="I8" s="109"/>
      <c r="J8" s="109"/>
    </row>
    <row r="9" spans="1:10" ht="18" customHeight="1" x14ac:dyDescent="0.15">
      <c r="B9" s="64"/>
      <c r="C9" s="109" t="s">
        <v>186</v>
      </c>
      <c r="D9" s="109"/>
      <c r="E9" s="109"/>
      <c r="F9" s="109"/>
      <c r="G9" s="109"/>
      <c r="H9" s="109"/>
      <c r="I9" s="109"/>
      <c r="J9" s="109"/>
    </row>
    <row r="10" spans="1:10" ht="18" customHeight="1" thickBot="1" x14ac:dyDescent="0.2">
      <c r="B10" s="64"/>
    </row>
    <row r="11" spans="1:10" ht="18" customHeight="1" thickBot="1" x14ac:dyDescent="0.2">
      <c r="B11" s="25" t="s">
        <v>100</v>
      </c>
      <c r="C11" s="34">
        <v>30</v>
      </c>
      <c r="D11" s="50" t="s">
        <v>92</v>
      </c>
      <c r="E11" s="34">
        <v>30</v>
      </c>
      <c r="F11" s="4" t="s">
        <v>24</v>
      </c>
      <c r="G11" s="67">
        <f>C11*0.9*E11</f>
        <v>810</v>
      </c>
      <c r="H11" s="4" t="s">
        <v>131</v>
      </c>
      <c r="J11" s="73" t="s">
        <v>99</v>
      </c>
    </row>
    <row r="12" spans="1:10" ht="18" customHeight="1" x14ac:dyDescent="0.15">
      <c r="B12" s="29"/>
      <c r="D12" s="134" t="s">
        <v>160</v>
      </c>
      <c r="E12" s="134"/>
      <c r="F12" s="134"/>
      <c r="G12" s="134"/>
      <c r="H12" s="134"/>
      <c r="I12" s="134"/>
      <c r="J12" s="134"/>
    </row>
    <row r="13" spans="1:10" ht="18" customHeight="1" x14ac:dyDescent="0.15">
      <c r="B13" s="29"/>
      <c r="D13" s="81"/>
      <c r="E13" s="81"/>
      <c r="F13" s="81"/>
      <c r="G13" s="81"/>
      <c r="H13" s="81"/>
      <c r="I13" s="81"/>
      <c r="J13" s="81"/>
    </row>
    <row r="14" spans="1:10" ht="18" customHeight="1" x14ac:dyDescent="0.15">
      <c r="B14" s="4" t="s">
        <v>210</v>
      </c>
    </row>
    <row r="15" spans="1:10" ht="18" customHeight="1" x14ac:dyDescent="0.15">
      <c r="B15" s="29"/>
      <c r="G15" s="65"/>
      <c r="H15" s="65"/>
      <c r="I15" s="65"/>
    </row>
    <row r="16" spans="1:10" ht="13.5" customHeight="1" x14ac:dyDescent="0.15">
      <c r="B16" s="131" t="s">
        <v>138</v>
      </c>
      <c r="C16" s="131"/>
      <c r="D16" s="131"/>
      <c r="E16" s="131"/>
      <c r="F16" s="131"/>
      <c r="G16" s="131"/>
      <c r="H16" s="131"/>
      <c r="I16" s="131" t="s">
        <v>137</v>
      </c>
      <c r="J16" s="135" t="s">
        <v>99</v>
      </c>
    </row>
    <row r="17" spans="2:10" ht="13.5" customHeight="1" x14ac:dyDescent="0.15">
      <c r="B17" s="131" t="s">
        <v>193</v>
      </c>
      <c r="C17" s="131"/>
      <c r="D17" s="131"/>
      <c r="E17" s="131"/>
      <c r="F17" s="131"/>
      <c r="G17" s="131"/>
      <c r="H17" s="131"/>
      <c r="I17" s="131"/>
      <c r="J17" s="135"/>
    </row>
    <row r="18" spans="2:10" ht="18" customHeight="1" x14ac:dyDescent="0.15">
      <c r="B18" s="72"/>
      <c r="C18" s="72"/>
      <c r="D18" s="72"/>
      <c r="E18" s="72"/>
      <c r="F18" s="72"/>
      <c r="G18" s="72"/>
      <c r="J18" s="75"/>
    </row>
    <row r="19" spans="2:10" ht="18" customHeight="1" x14ac:dyDescent="0.15">
      <c r="B19" s="64" t="s">
        <v>139</v>
      </c>
      <c r="C19" s="133" t="s">
        <v>209</v>
      </c>
      <c r="D19" s="133"/>
      <c r="E19" s="133"/>
      <c r="F19" s="133"/>
      <c r="G19" s="133"/>
      <c r="H19" s="133"/>
      <c r="I19" s="133"/>
      <c r="J19" s="133"/>
    </row>
    <row r="20" spans="2:10" ht="18" customHeight="1" x14ac:dyDescent="0.15">
      <c r="C20" s="109" t="s">
        <v>98</v>
      </c>
      <c r="D20" s="109"/>
      <c r="E20" s="109"/>
      <c r="F20" s="109"/>
      <c r="G20" s="109"/>
      <c r="H20" s="109"/>
      <c r="I20" s="109"/>
      <c r="J20" s="109"/>
    </row>
    <row r="21" spans="2:10" ht="18" customHeight="1" x14ac:dyDescent="0.15">
      <c r="C21" s="109" t="s">
        <v>187</v>
      </c>
      <c r="D21" s="109"/>
      <c r="E21" s="109"/>
      <c r="F21" s="109"/>
      <c r="G21" s="109"/>
      <c r="H21" s="109"/>
      <c r="I21" s="109"/>
      <c r="J21" s="109"/>
    </row>
    <row r="22" spans="2:10" ht="18" customHeight="1" thickBot="1" x14ac:dyDescent="0.2"/>
    <row r="23" spans="2:10" ht="18" customHeight="1" thickBot="1" x14ac:dyDescent="0.2">
      <c r="B23" s="25" t="s">
        <v>100</v>
      </c>
      <c r="C23" s="34">
        <v>20</v>
      </c>
      <c r="D23" s="50" t="s">
        <v>92</v>
      </c>
      <c r="E23" s="34">
        <v>25</v>
      </c>
      <c r="F23" s="4" t="s">
        <v>24</v>
      </c>
      <c r="G23" s="67">
        <f>C23*0.9*E23</f>
        <v>450</v>
      </c>
      <c r="H23" s="4" t="s">
        <v>131</v>
      </c>
      <c r="J23" s="73" t="s">
        <v>29</v>
      </c>
    </row>
    <row r="24" spans="2:10" ht="18" customHeight="1" x14ac:dyDescent="0.15">
      <c r="B24" s="29"/>
      <c r="G24" s="65"/>
      <c r="H24" s="65"/>
      <c r="I24" s="65"/>
    </row>
    <row r="25" spans="2:10" ht="18" customHeight="1" x14ac:dyDescent="0.15">
      <c r="B25" s="29"/>
      <c r="G25" s="65"/>
      <c r="H25" s="65"/>
      <c r="I25" s="65"/>
    </row>
    <row r="26" spans="2:10" ht="18" customHeight="1" x14ac:dyDescent="0.15">
      <c r="B26" s="4" t="s">
        <v>211</v>
      </c>
    </row>
    <row r="27" spans="2:10" ht="18" customHeight="1" x14ac:dyDescent="0.15">
      <c r="B27" s="29"/>
      <c r="G27" s="65"/>
      <c r="H27" s="65"/>
      <c r="I27" s="65"/>
    </row>
    <row r="28" spans="2:10" ht="13.5" customHeight="1" x14ac:dyDescent="0.15">
      <c r="B28" s="131" t="s">
        <v>141</v>
      </c>
      <c r="C28" s="131"/>
      <c r="D28" s="131"/>
      <c r="E28" s="131"/>
      <c r="F28" s="131"/>
      <c r="G28" s="131"/>
      <c r="H28" s="131"/>
      <c r="I28" s="131" t="s">
        <v>137</v>
      </c>
      <c r="J28" s="135" t="s">
        <v>29</v>
      </c>
    </row>
    <row r="29" spans="2:10" ht="13.5" customHeight="1" x14ac:dyDescent="0.15">
      <c r="B29" s="131" t="s">
        <v>193</v>
      </c>
      <c r="C29" s="131"/>
      <c r="D29" s="131"/>
      <c r="E29" s="131"/>
      <c r="F29" s="131"/>
      <c r="G29" s="131"/>
      <c r="H29" s="131"/>
      <c r="I29" s="131"/>
      <c r="J29" s="135"/>
    </row>
    <row r="30" spans="2:10" ht="16.5" customHeight="1" x14ac:dyDescent="0.15"/>
    <row r="31" spans="2:10" ht="16.5" customHeight="1" x14ac:dyDescent="0.15"/>
    <row r="32" spans="2:10" ht="16.5" customHeight="1" x14ac:dyDescent="0.15"/>
  </sheetData>
  <mergeCells count="20">
    <mergeCell ref="B28:H28"/>
    <mergeCell ref="B17:H17"/>
    <mergeCell ref="I28:I29"/>
    <mergeCell ref="J28:J29"/>
    <mergeCell ref="B29:H29"/>
    <mergeCell ref="B6:J6"/>
    <mergeCell ref="C20:J20"/>
    <mergeCell ref="C21:J21"/>
    <mergeCell ref="A1:F1"/>
    <mergeCell ref="B3:J3"/>
    <mergeCell ref="B4:J4"/>
    <mergeCell ref="B5:J5"/>
    <mergeCell ref="C19:J19"/>
    <mergeCell ref="C7:J7"/>
    <mergeCell ref="C8:J8"/>
    <mergeCell ref="C9:J9"/>
    <mergeCell ref="B16:H16"/>
    <mergeCell ref="I16:I17"/>
    <mergeCell ref="J16:J17"/>
    <mergeCell ref="D12:J12"/>
  </mergeCells>
  <phoneticPr fontId="2"/>
  <printOptions horizontalCentered="1"/>
  <pageMargins left="0.39370078740157483" right="0.39370078740157483" top="0.78740157480314965" bottom="0.59055118110236227" header="0.51181102362204722" footer="0.51181102362204722"/>
  <pageSetup paperSize="9" orientation="landscape" r:id="rId1"/>
  <headerFooter alignWithMargins="0"/>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6"/>
    <pageSetUpPr fitToPage="1"/>
  </sheetPr>
  <dimension ref="A1:I15"/>
  <sheetViews>
    <sheetView zoomScaleNormal="100" workbookViewId="0">
      <selection activeCell="B3" sqref="B3:I3"/>
    </sheetView>
  </sheetViews>
  <sheetFormatPr defaultRowHeight="13.5" x14ac:dyDescent="0.15"/>
  <cols>
    <col min="1" max="1" width="1.75" style="4" customWidth="1"/>
    <col min="2" max="2" width="15.625" style="4" customWidth="1"/>
    <col min="3" max="3" width="7.75" style="4" customWidth="1"/>
    <col min="4" max="4" width="34.625" style="4" customWidth="1"/>
    <col min="5" max="5" width="7.625" style="4" customWidth="1"/>
    <col min="6" max="6" width="8.625" style="4" customWidth="1"/>
    <col min="7" max="7" width="10.625" style="4" customWidth="1"/>
    <col min="8" max="8" width="8.625" style="4" customWidth="1"/>
    <col min="9" max="9" width="45.625" style="4" customWidth="1"/>
    <col min="10" max="10" width="6.125" style="4" customWidth="1"/>
    <col min="11" max="16384" width="9" style="4"/>
  </cols>
  <sheetData>
    <row r="1" spans="1:9" s="8" customFormat="1" ht="18" customHeight="1" x14ac:dyDescent="0.15">
      <c r="A1" s="128" t="s">
        <v>126</v>
      </c>
      <c r="B1" s="128"/>
      <c r="C1" s="128"/>
      <c r="D1" s="128"/>
      <c r="E1" s="68"/>
      <c r="F1" s="68"/>
      <c r="G1" s="68"/>
      <c r="H1" s="68"/>
    </row>
    <row r="2" spans="1:9" s="8" customFormat="1" ht="16.5" customHeight="1" x14ac:dyDescent="0.15">
      <c r="B2" s="7"/>
    </row>
    <row r="3" spans="1:9" ht="33" customHeight="1" x14ac:dyDescent="0.15">
      <c r="B3" s="132" t="s">
        <v>127</v>
      </c>
      <c r="C3" s="132"/>
      <c r="D3" s="132"/>
      <c r="E3" s="132"/>
      <c r="F3" s="132"/>
      <c r="G3" s="132"/>
      <c r="H3" s="132"/>
      <c r="I3" s="132"/>
    </row>
    <row r="4" spans="1:9" ht="18" customHeight="1" x14ac:dyDescent="0.15">
      <c r="B4" s="132"/>
      <c r="C4" s="132"/>
      <c r="D4" s="132"/>
      <c r="E4" s="132"/>
      <c r="F4" s="132"/>
      <c r="G4" s="132"/>
      <c r="H4" s="132"/>
      <c r="I4" s="132"/>
    </row>
    <row r="5" spans="1:9" ht="18" customHeight="1" x14ac:dyDescent="0.15">
      <c r="B5" s="132" t="s">
        <v>191</v>
      </c>
      <c r="C5" s="132"/>
      <c r="D5" s="132"/>
      <c r="E5" s="132"/>
      <c r="F5" s="132"/>
      <c r="G5" s="132"/>
      <c r="H5" s="132"/>
      <c r="I5" s="132"/>
    </row>
    <row r="6" spans="1:9" ht="18" customHeight="1" x14ac:dyDescent="0.15">
      <c r="B6" s="114"/>
      <c r="C6" s="114"/>
      <c r="D6" s="114"/>
      <c r="E6" s="114"/>
      <c r="F6" s="114"/>
      <c r="G6" s="114"/>
      <c r="H6" s="114"/>
      <c r="I6" s="114"/>
    </row>
    <row r="7" spans="1:9" ht="18" customHeight="1" x14ac:dyDescent="0.15">
      <c r="B7" s="64" t="s">
        <v>150</v>
      </c>
      <c r="C7" s="109" t="s">
        <v>212</v>
      </c>
      <c r="D7" s="109"/>
      <c r="E7" s="109"/>
      <c r="F7" s="109"/>
      <c r="G7" s="109"/>
      <c r="H7" s="109"/>
      <c r="I7" s="109"/>
    </row>
    <row r="8" spans="1:9" ht="18" customHeight="1" x14ac:dyDescent="0.15">
      <c r="B8" s="64"/>
      <c r="C8" s="109" t="s">
        <v>213</v>
      </c>
      <c r="D8" s="109"/>
      <c r="E8" s="109"/>
      <c r="F8" s="109"/>
      <c r="G8" s="109"/>
      <c r="H8" s="109"/>
      <c r="I8" s="109"/>
    </row>
    <row r="9" spans="1:9" ht="18" customHeight="1" x14ac:dyDescent="0.15">
      <c r="B9" s="64"/>
      <c r="C9" s="109" t="s">
        <v>188</v>
      </c>
      <c r="D9" s="109"/>
      <c r="E9" s="109"/>
      <c r="F9" s="109"/>
      <c r="G9" s="109"/>
      <c r="H9" s="109"/>
      <c r="I9" s="109"/>
    </row>
    <row r="10" spans="1:9" ht="18" customHeight="1" x14ac:dyDescent="0.15">
      <c r="B10" s="64"/>
      <c r="C10" s="109" t="s">
        <v>125</v>
      </c>
      <c r="D10" s="109"/>
      <c r="E10" s="109"/>
      <c r="F10" s="109"/>
      <c r="G10" s="109"/>
      <c r="H10" s="109"/>
      <c r="I10" s="109"/>
    </row>
    <row r="11" spans="1:9" ht="18" customHeight="1" thickBot="1" x14ac:dyDescent="0.2">
      <c r="B11" s="64"/>
    </row>
    <row r="12" spans="1:9" ht="18" customHeight="1" thickBot="1" x14ac:dyDescent="0.2">
      <c r="B12" s="25" t="s">
        <v>9</v>
      </c>
      <c r="C12" s="34">
        <v>20</v>
      </c>
      <c r="D12" s="50" t="s">
        <v>92</v>
      </c>
      <c r="E12" s="34">
        <v>20</v>
      </c>
      <c r="F12" s="4" t="s">
        <v>24</v>
      </c>
      <c r="G12" s="67">
        <f>ROUNDUP(C12*0.9*E12,0)</f>
        <v>360</v>
      </c>
      <c r="H12" s="4" t="s">
        <v>93</v>
      </c>
      <c r="I12" s="75" t="s">
        <v>29</v>
      </c>
    </row>
    <row r="13" spans="1:9" ht="16.5" customHeight="1" x14ac:dyDescent="0.15"/>
    <row r="14" spans="1:9" ht="16.5" customHeight="1" x14ac:dyDescent="0.15"/>
    <row r="15" spans="1:9" ht="16.5" customHeight="1" x14ac:dyDescent="0.15"/>
  </sheetData>
  <mergeCells count="9">
    <mergeCell ref="A1:D1"/>
    <mergeCell ref="B6:I6"/>
    <mergeCell ref="C7:I7"/>
    <mergeCell ref="C8:I8"/>
    <mergeCell ref="C10:I10"/>
    <mergeCell ref="C9:I9"/>
    <mergeCell ref="B3:I3"/>
    <mergeCell ref="B4:I4"/>
    <mergeCell ref="B5:I5"/>
  </mergeCells>
  <phoneticPr fontId="2"/>
  <printOptions horizontalCentered="1"/>
  <pageMargins left="0.39370078740157483" right="0.39370078740157483" top="0.78740157480314965" bottom="0.59055118110236227" header="0.51181102362204722" footer="0.51181102362204722"/>
  <pageSetup paperSize="9" orientation="landscape"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留意事項</vt:lpstr>
      <vt:lpstr>参考様式１</vt:lpstr>
      <vt:lpstr>例）前年度実績６月以上</vt:lpstr>
      <vt:lpstr>例）前年度実績６月以上で定員変更</vt:lpstr>
      <vt:lpstr>例）前年度実績６月未満</vt:lpstr>
      <vt:lpstr>例）前年度実績６月未満で定員変更</vt:lpstr>
      <vt:lpstr>例)新規指定時</vt:lpstr>
      <vt:lpstr>参考様式１!Print_Area</vt:lpstr>
      <vt:lpstr>留意事項!Print_Area</vt:lpstr>
      <vt:lpstr>'例)新規指定時'!Print_Area</vt:lpstr>
      <vt:lpstr>'例）前年度実績６月以上'!Print_Area</vt:lpstr>
      <vt:lpstr>'例）前年度実績６月以上で定員変更'!Print_Area</vt:lpstr>
      <vt:lpstr>'例）前年度実績６月未満'!Print_Area</vt:lpstr>
      <vt:lpstr>'例）前年度実績６月未満で定員変更'!Print_Area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m095127</dc:creator>
  <cp:lastModifiedBy>Administrator</cp:lastModifiedBy>
  <cp:lastPrinted>2022-03-01T03:40:46Z</cp:lastPrinted>
  <dcterms:created xsi:type="dcterms:W3CDTF">2008-02-15T00:54:09Z</dcterms:created>
  <dcterms:modified xsi:type="dcterms:W3CDTF">2024-04-22T05:29:43Z</dcterms:modified>
</cp:coreProperties>
</file>