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defaultThemeVersion="166925"/>
  <xr:revisionPtr revIDLastSave="0" documentId="13_ncr:1_{6925510D-77CF-4358-B73E-3C7FAF4A5849}" xr6:coauthVersionLast="47" xr6:coauthVersionMax="47" xr10:uidLastSave="{00000000-0000-0000-0000-000000000000}"/>
  <bookViews>
    <workbookView xWindow="28690" yWindow="-6850" windowWidth="29020" windowHeight="15700" tabRatio="812" xr2:uid="{00000000-000D-0000-FFFF-FFFF00000000}"/>
  </bookViews>
  <sheets>
    <sheet name="特例" sheetId="8" r:id="rId1"/>
    <sheet name="特例（参考）" sheetId="9" r:id="rId2"/>
  </sheets>
  <definedNames>
    <definedName name="_xlnm.Print_Area" localSheetId="0">特例!$A$1:$P$44</definedName>
    <definedName name="_xlnm.Print_Area" localSheetId="1">'特例（参考）'!$A$1:$P$13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2" i="8" l="1"/>
  <c r="H33" i="8"/>
  <c r="H34" i="8"/>
  <c r="H35" i="8"/>
  <c r="H36" i="8"/>
  <c r="H37" i="8"/>
  <c r="H38" i="8"/>
  <c r="H39" i="8"/>
  <c r="H31" i="8"/>
  <c r="E25" i="8"/>
  <c r="C43" i="8" s="1"/>
  <c r="E17" i="8"/>
  <c r="C17" i="8"/>
  <c r="H41" i="8" l="1"/>
  <c r="E43" i="8" s="1"/>
  <c r="G43" i="8" s="1"/>
  <c r="H43" i="8" s="1"/>
  <c r="G17" i="8"/>
  <c r="H17" i="8" s="1"/>
  <c r="L42" i="8" l="1"/>
</calcChain>
</file>

<file path=xl/sharedStrings.xml><?xml version="1.0" encoding="utf-8"?>
<sst xmlns="http://schemas.openxmlformats.org/spreadsheetml/2006/main" count="96" uniqueCount="51">
  <si>
    <t>事業者（法人）名</t>
    <rPh sb="0" eb="3">
      <t>ジギョウシャ</t>
    </rPh>
    <rPh sb="4" eb="6">
      <t>ホウジン</t>
    </rPh>
    <rPh sb="7" eb="8">
      <t>メイ</t>
    </rPh>
    <phoneticPr fontId="2"/>
  </si>
  <si>
    <t>代表者名</t>
    <rPh sb="0" eb="3">
      <t>ダイヒョウシャ</t>
    </rPh>
    <rPh sb="3" eb="4">
      <t>メイ</t>
    </rPh>
    <phoneticPr fontId="2"/>
  </si>
  <si>
    <t>事業所名</t>
    <rPh sb="0" eb="3">
      <t>ジギョウショ</t>
    </rPh>
    <rPh sb="3" eb="4">
      <t>メイ</t>
    </rPh>
    <phoneticPr fontId="2"/>
  </si>
  <si>
    <t>事業所番号</t>
    <rPh sb="0" eb="3">
      <t>ジギョウショ</t>
    </rPh>
    <rPh sb="3" eb="5">
      <t>バンゴウ</t>
    </rPh>
    <phoneticPr fontId="2"/>
  </si>
  <si>
    <t>名</t>
    <rPh sb="0" eb="1">
      <t>メイ</t>
    </rPh>
    <phoneticPr fontId="2"/>
  </si>
  <si>
    <t>合計</t>
    <rPh sb="0" eb="2">
      <t>ゴウケイ</t>
    </rPh>
    <phoneticPr fontId="2"/>
  </si>
  <si>
    <t>＝</t>
    <phoneticPr fontId="2"/>
  </si>
  <si>
    <t>人</t>
  </si>
  <si>
    <t>判定：(Ｂ</t>
    <phoneticPr fontId="2"/>
  </si>
  <si>
    <t>÷Ａ</t>
    <phoneticPr fontId="2"/>
  </si>
  <si>
    <t>１～２時間利用</t>
  </si>
  <si>
    <t>２～３時間利用</t>
  </si>
  <si>
    <t>３～４時間利用</t>
  </si>
  <si>
    <t>４～５時間利用</t>
  </si>
  <si>
    <t>５～６時間利用</t>
  </si>
  <si>
    <t>６～７時間利用</t>
  </si>
  <si>
    <t>７～８時間利用</t>
    <phoneticPr fontId="2"/>
  </si>
  <si>
    <t>　Ａ：利用者の総数（前月に通所リハビリテーションを利用することを計画上位置づけている者の人数）</t>
    <phoneticPr fontId="2"/>
  </si>
  <si>
    <t>　Ｂ：利用者の総数のうち、リハビリテーションマネジメント加算を算定した利用者数</t>
    <rPh sb="3" eb="6">
      <t>リヨウシャ</t>
    </rPh>
    <rPh sb="7" eb="9">
      <t>ソウスウ</t>
    </rPh>
    <rPh sb="28" eb="30">
      <t>カサン</t>
    </rPh>
    <rPh sb="31" eb="33">
      <t>サンテイ</t>
    </rPh>
    <rPh sb="35" eb="37">
      <t>リヨウ</t>
    </rPh>
    <rPh sb="37" eb="38">
      <t>シャ</t>
    </rPh>
    <rPh sb="38" eb="39">
      <t>スウ</t>
    </rPh>
    <phoneticPr fontId="2"/>
  </si>
  <si>
    <t>　Ｃ：通所リハビリテーション計画に位置付けられた利用時間 × 各利用時間の利用人数）の合計</t>
    <phoneticPr fontId="2"/>
  </si>
  <si>
    <t>　Ｄ：理学療法士等の通所リハビリテーション事業所における勤務時間の合計</t>
    <phoneticPr fontId="2"/>
  </si>
  <si>
    <t>勤務時間/日</t>
  </si>
  <si>
    <t>勤務日/月</t>
  </si>
  <si>
    <t>該当する人数</t>
  </si>
  <si>
    <t>時間/日</t>
  </si>
  <si>
    <t>日</t>
  </si>
  <si>
    <t>結果</t>
    <rPh sb="0" eb="2">
      <t>ケッカ</t>
    </rPh>
    <phoneticPr fontId="2"/>
  </si>
  <si>
    <t>時間/月</t>
    <rPh sb="0" eb="2">
      <t>ジカン</t>
    </rPh>
    <rPh sb="3" eb="4">
      <t>ツキ</t>
    </rPh>
    <phoneticPr fontId="2"/>
  </si>
  <si>
    <t>判定：(Ｃ</t>
    <phoneticPr fontId="2"/>
  </si>
  <si>
    <t>÷Ｄ</t>
    <phoneticPr fontId="2"/>
  </si>
  <si>
    <t>（１）要件a：利用者の総数のうち、リハビリテーションマネジメント加算を算定した利用者の割合が80%以上であること</t>
    <rPh sb="3" eb="5">
      <t>ヨウケン</t>
    </rPh>
    <rPh sb="7" eb="10">
      <t>リヨウシャ</t>
    </rPh>
    <rPh sb="11" eb="13">
      <t>ソウスウ</t>
    </rPh>
    <rPh sb="32" eb="34">
      <t>カサン</t>
    </rPh>
    <rPh sb="35" eb="37">
      <t>サンテイ</t>
    </rPh>
    <rPh sb="39" eb="42">
      <t>リヨウシャ</t>
    </rPh>
    <rPh sb="43" eb="45">
      <t>ワリアイ</t>
    </rPh>
    <rPh sb="49" eb="51">
      <t>イジョウ</t>
    </rPh>
    <phoneticPr fontId="2"/>
  </si>
  <si>
    <t>（２）要件b：専ら当該通所リハビリテーションの提供に当たる理学療法士、作業療法士又は言語聴覚士（以下、理学療法士等）が、利用者の数を10で除した数以上確保されていること</t>
    <rPh sb="3" eb="5">
      <t>ヨウケン</t>
    </rPh>
    <rPh sb="7" eb="8">
      <t>モッパ</t>
    </rPh>
    <rPh sb="9" eb="11">
      <t>トウガイ</t>
    </rPh>
    <rPh sb="11" eb="13">
      <t>ツウショ</t>
    </rPh>
    <rPh sb="23" eb="25">
      <t>テイキョウ</t>
    </rPh>
    <rPh sb="26" eb="27">
      <t>ア</t>
    </rPh>
    <rPh sb="29" eb="31">
      <t>リガク</t>
    </rPh>
    <rPh sb="31" eb="34">
      <t>リョウホウシ</t>
    </rPh>
    <rPh sb="35" eb="37">
      <t>サギョウ</t>
    </rPh>
    <rPh sb="37" eb="40">
      <t>リョウホウシ</t>
    </rPh>
    <rPh sb="40" eb="41">
      <t>マタ</t>
    </rPh>
    <rPh sb="42" eb="47">
      <t>ゲンゴチョウカクシ</t>
    </rPh>
    <rPh sb="48" eb="50">
      <t>イカ</t>
    </rPh>
    <rPh sb="51" eb="53">
      <t>リガク</t>
    </rPh>
    <rPh sb="53" eb="56">
      <t>リョウホウシ</t>
    </rPh>
    <rPh sb="56" eb="57">
      <t>ナド</t>
    </rPh>
    <rPh sb="60" eb="63">
      <t>リヨウシャ</t>
    </rPh>
    <rPh sb="64" eb="65">
      <t>カズ</t>
    </rPh>
    <rPh sb="69" eb="70">
      <t>ジョ</t>
    </rPh>
    <rPh sb="72" eb="73">
      <t>スウ</t>
    </rPh>
    <rPh sb="73" eb="75">
      <t>イジョウ</t>
    </rPh>
    <rPh sb="75" eb="77">
      <t>カクホ</t>
    </rPh>
    <phoneticPr fontId="2"/>
  </si>
  <si>
    <t>大規模型事業所の特例該当　計算シート</t>
    <rPh sb="0" eb="3">
      <t>ダイキボ</t>
    </rPh>
    <rPh sb="3" eb="4">
      <t>ガタ</t>
    </rPh>
    <rPh sb="4" eb="7">
      <t>ジギョウショ</t>
    </rPh>
    <rPh sb="8" eb="10">
      <t>トクレイ</t>
    </rPh>
    <rPh sb="10" eb="12">
      <t>ガイトウ</t>
    </rPh>
    <rPh sb="13" eb="15">
      <t>ケイサン</t>
    </rPh>
    <phoneticPr fontId="2"/>
  </si>
  <si>
    <t>※入力欄は適宜追加ください。</t>
    <rPh sb="1" eb="3">
      <t>ニュウリョク</t>
    </rPh>
    <rPh sb="3" eb="4">
      <t>ラン</t>
    </rPh>
    <rPh sb="5" eb="7">
      <t>テキギ</t>
    </rPh>
    <rPh sb="7" eb="9">
      <t>ツイカ</t>
    </rPh>
    <phoneticPr fontId="2"/>
  </si>
  <si>
    <t>判定結果</t>
    <rPh sb="0" eb="2">
      <t>ハンテイ</t>
    </rPh>
    <rPh sb="2" eb="4">
      <t>ケッカ</t>
    </rPh>
    <phoneticPr fontId="2"/>
  </si>
  <si>
    <t>※特例に該当する場合は、この計算シートも提出願います。黄色セルを入力ください。</t>
    <rPh sb="1" eb="3">
      <t>トクレイ</t>
    </rPh>
    <rPh sb="4" eb="6">
      <t>ガイトウ</t>
    </rPh>
    <rPh sb="8" eb="10">
      <t>バアイ</t>
    </rPh>
    <rPh sb="14" eb="16">
      <t>ケイサン</t>
    </rPh>
    <rPh sb="20" eb="22">
      <t>テイシュツ</t>
    </rPh>
    <rPh sb="22" eb="23">
      <t>ネガ</t>
    </rPh>
    <rPh sb="27" eb="29">
      <t>キイロ</t>
    </rPh>
    <rPh sb="32" eb="34">
      <t>ニュウリョク</t>
    </rPh>
    <phoneticPr fontId="2"/>
  </si>
  <si>
    <t>大規模型事業所の特例該当　計算シート　参考資料</t>
    <rPh sb="0" eb="3">
      <t>ダイキボ</t>
    </rPh>
    <rPh sb="3" eb="4">
      <t>ガタ</t>
    </rPh>
    <rPh sb="4" eb="7">
      <t>ジギョウショ</t>
    </rPh>
    <rPh sb="8" eb="10">
      <t>トクレイ</t>
    </rPh>
    <rPh sb="10" eb="12">
      <t>ガイトウ</t>
    </rPh>
    <rPh sb="13" eb="15">
      <t>ケイサン</t>
    </rPh>
    <rPh sb="19" eb="21">
      <t>サンコウ</t>
    </rPh>
    <rPh sb="21" eb="23">
      <t>シリョウ</t>
    </rPh>
    <phoneticPr fontId="2"/>
  </si>
  <si>
    <t>○指定居宅サービスに要する費用の額の算定に関する基準</t>
    <phoneticPr fontId="2"/>
  </si>
  <si>
    <t>平均利用延人員数が750人超の事業所であっても、算定する月の前月において、以下に示す基準を満たしている場合は、通常規模型通所リハビリテーション費を算定することができる。
a 利用者の総数のうち、リハビリテーションマネジメント加算を算定した利用者の割合が80%以上であること。利用者の総数とは、前月に当該事業所において通所リハビリテーションを利用することを通所リハビリテーション計画上位置づけている者の人数とする。
b 「専ら当該通所リハビリテーションの提供に当たる理学療法士、作業療法士又は言語聴覚士（以下、理学療法士等）が、利用者の数を10で除した数以上確保されていること」の要件の算出式は以下の通りとする。
（通所リハビリテーション計画に位置付けられた利用時間 × 各利用時間の利用人数）の合計(※1)÷理学療法士等の通所リハビリテーション事業所における勤務時間の合計（※2) ≦ 10
(※１)各利用時間の下限で計算する。（例：２～３時間利用の利用者が４人の場合、２（時間）×４（人）として計算。）
(※２)所定労働時間のうち通所リハビリテーション事業所の業務に従事することとされている時間とし、必ずしも利用者に対し通所リハビリテーションを提供している時間に限らないことに留意する。</t>
    <phoneticPr fontId="2"/>
  </si>
  <si>
    <t>○「令和６年度介護報酬改定に関するＱ＆Ａ（Vol.１）（令和６年３月15日）</t>
    <phoneticPr fontId="2"/>
  </si>
  <si>
    <t>問75</t>
    <rPh sb="0" eb="1">
      <t>トイ</t>
    </rPh>
    <phoneticPr fontId="2"/>
  </si>
  <si>
    <t>平均利用者延人員数が 750 人超の事業所であっても、通常規模型通所リハビリテーション費を算定可能とする要件の一つに「専ら当該通所リハビリテーションの提供に当たる理学療法士、作業療法士又は言語聴覚士が、利用者の数を 10 で除した数以上確保されていること」とあるが、どのように算出するのか。</t>
    <phoneticPr fontId="2"/>
  </si>
  <si>
    <t>（答）</t>
    <rPh sb="1" eb="2">
      <t>コタ</t>
    </rPh>
    <phoneticPr fontId="2"/>
  </si>
  <si>
    <t xml:space="preserve">算出式は以下の通り。なお、「専ら当該通所リハビリテーションの提供に当たる」とは、当該通所リハビリテーション事業所の業務に従事する時間をいい、必ずしも利用者に対し通所リハビリテーションを提供している時間に限らないことに留意すること。
例１：
・月20日営業
・１月あたりの利用時間ごとの利用延人数：１～２時間利用が200人、３～４時間利用が600人、６～７時間利用が400人
・１日８時間当該業務に従事するリハビリテーション専門職が２人、６時間業務に従事するリハビリテーション専門職が1人配置
例２：
・月20日営業
・１月あたりの利用時間ごとの利用延人数：１～２時間利用が 1200 人、６～７時間利用が 600 人
・１日８時間業務に従事するリハビリテーション専門職が２人
</t>
    <phoneticPr fontId="2"/>
  </si>
  <si>
    <t>平均利用者延人員数が750人超の事業所であっても、通常規模型通所リハビリテーション費の算定を可能とする要件のうち、「専らリハビリテーションの提供に当た
る理学療法士等が利用者の数を 10 で除した数以上確保されていること」に係る留意事項通知における「所定労働時間のうち通所リハビリテーション事業所の業務に従事することとされている時間」には、事業所外で退院前カンファレンスに参加している時間等は含まれるのか。</t>
    <phoneticPr fontId="2"/>
  </si>
  <si>
    <t>問76</t>
    <rPh sb="0" eb="1">
      <t>トイ</t>
    </rPh>
    <phoneticPr fontId="2"/>
  </si>
  <si>
    <t>問77</t>
    <rPh sb="0" eb="1">
      <t>トイ</t>
    </rPh>
    <phoneticPr fontId="2"/>
  </si>
  <si>
    <t>平均利用者延人員数が 750 人超の事業所であっても、通常規模型通所リハビリテーション費の算定を可能とする場合の要件のうち、リハビリテーションマネジメント加算を算定した利用者の割合については、居宅サービス計画において、当該事業所の利用及び加算の算定が計画されている者を対象として計算することとして差し支えないか。また、理学療法士等の配置については、あらかじめ計画された利用時間や利用人数、勤務表上予定された理学療法士等の勤務時間を用いて、計算することとして差し支えないか。</t>
    <phoneticPr fontId="2"/>
  </si>
  <si>
    <t>差し支えない。</t>
    <phoneticPr fontId="2"/>
  </si>
  <si>
    <t>※別シートの参考資料もご確認ください。</t>
    <rPh sb="1" eb="2">
      <t>ベツ</t>
    </rPh>
    <rPh sb="6" eb="8">
      <t>サンコウ</t>
    </rPh>
    <rPh sb="8" eb="10">
      <t>シリョウ</t>
    </rPh>
    <rPh sb="12" eb="14">
      <t>カクニン</t>
    </rPh>
    <phoneticPr fontId="2"/>
  </si>
  <si>
    <t>・含まれる。
・事業所外の業務に従事している時間であっても、通所リハビリテーション事業所に係る業務であれば、「専らリハビリテーションの提供に当たる理学療法士等が利用者の数を10で除した数以上確保されていること」の算出式にある「理学療法士等の通所リハビリテーション事業所における勤務時間の合計」に含めることができ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</si>
</sst>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0.0%"/>
    <numFmt numFmtId="178" formatCode="0.0_);[Red]\(0.0\)"/>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b/>
      <sz val="11"/>
      <name val="ＭＳ ゴシック"/>
      <family val="3"/>
      <charset val="128"/>
    </font>
    <font>
      <b/>
      <sz val="10"/>
      <name val="ＭＳ ゴシック"/>
      <family val="3"/>
      <charset val="128"/>
    </font>
    <font>
      <b/>
      <sz val="12"/>
      <name val="ＭＳ ゴシック"/>
      <family val="3"/>
      <charset val="128"/>
    </font>
    <font>
      <sz val="12"/>
      <color rgb="FFFF0000"/>
      <name val="ＭＳ ゴシック"/>
      <family val="3"/>
      <charset val="128"/>
    </font>
    <font>
      <b/>
      <sz val="11"/>
      <color rgb="FFFF0000"/>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2">
    <xf numFmtId="0" fontId="0" fillId="0" borderId="0" xfId="0">
      <alignment vertical="center"/>
    </xf>
    <xf numFmtId="0" fontId="4" fillId="0" borderId="0" xfId="0" applyFont="1">
      <alignment vertical="center"/>
    </xf>
    <xf numFmtId="0" fontId="3" fillId="0" borderId="0" xfId="0" applyFont="1" applyAlignment="1">
      <alignment horizontal="right" vertical="center"/>
    </xf>
    <xf numFmtId="0" fontId="3" fillId="0" borderId="1" xfId="0" applyFont="1" applyBorder="1">
      <alignment vertical="center"/>
    </xf>
    <xf numFmtId="0" fontId="4" fillId="0" borderId="0" xfId="0" applyFont="1" applyAlignment="1">
      <alignment horizontal="center" vertical="center"/>
    </xf>
    <xf numFmtId="0" fontId="3" fillId="0" borderId="0" xfId="0" applyFont="1" applyAlignment="1">
      <alignment horizontal="center" vertical="center"/>
    </xf>
    <xf numFmtId="176" fontId="3" fillId="0" borderId="1" xfId="0" applyNumberFormat="1" applyFont="1" applyBorder="1">
      <alignment vertical="center"/>
    </xf>
    <xf numFmtId="0" fontId="3" fillId="0" borderId="0" xfId="0" quotePrefix="1" applyFont="1" applyAlignment="1">
      <alignment horizontal="right" vertical="center"/>
    </xf>
    <xf numFmtId="0" fontId="5" fillId="0" borderId="0" xfId="0" applyFont="1">
      <alignment vertical="center"/>
    </xf>
    <xf numFmtId="0" fontId="3" fillId="0" borderId="0" xfId="0" applyFont="1">
      <alignment vertical="center"/>
    </xf>
    <xf numFmtId="0" fontId="6" fillId="0" borderId="0" xfId="0" applyFont="1">
      <alignment vertical="center"/>
    </xf>
    <xf numFmtId="20" fontId="3" fillId="0" borderId="0" xfId="0" applyNumberFormat="1" applyFont="1">
      <alignment vertical="center"/>
    </xf>
    <xf numFmtId="0" fontId="3" fillId="2" borderId="1" xfId="0" applyFont="1" applyFill="1" applyBorder="1">
      <alignment vertical="center"/>
    </xf>
    <xf numFmtId="38" fontId="3" fillId="0" borderId="1" xfId="1" applyFont="1" applyBorder="1">
      <alignment vertical="center"/>
    </xf>
    <xf numFmtId="38" fontId="3" fillId="2" borderId="1" xfId="1" applyFont="1" applyFill="1" applyBorder="1">
      <alignment vertical="center"/>
    </xf>
    <xf numFmtId="0" fontId="3" fillId="2" borderId="1" xfId="1" applyNumberFormat="1" applyFont="1" applyFill="1" applyBorder="1">
      <alignment vertical="center"/>
    </xf>
    <xf numFmtId="0" fontId="3" fillId="0" borderId="2" xfId="0" applyFont="1" applyBorder="1" applyAlignment="1">
      <alignment horizontal="center" vertical="center"/>
    </xf>
    <xf numFmtId="177" fontId="3" fillId="0" borderId="3" xfId="2" applyNumberFormat="1" applyFont="1" applyBorder="1">
      <alignment vertical="center"/>
    </xf>
    <xf numFmtId="178" fontId="3" fillId="0" borderId="3" xfId="2" applyNumberFormat="1" applyFont="1" applyBorder="1">
      <alignment vertical="center"/>
    </xf>
    <xf numFmtId="0" fontId="3" fillId="0" borderId="0" xfId="0" applyFont="1" applyAlignment="1">
      <alignment horizontal="right" vertical="center" shrinkToFit="1"/>
    </xf>
    <xf numFmtId="0" fontId="3" fillId="0" borderId="6" xfId="0" applyFont="1" applyBorder="1" applyAlignment="1">
      <alignment horizontal="right" vertical="center"/>
    </xf>
    <xf numFmtId="0" fontId="3" fillId="0" borderId="13" xfId="0" applyFont="1" applyBorder="1">
      <alignment vertical="center"/>
    </xf>
    <xf numFmtId="0" fontId="8" fillId="0" borderId="0" xfId="0" applyFont="1">
      <alignment vertical="center"/>
    </xf>
    <xf numFmtId="0" fontId="7" fillId="3" borderId="8"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2" xfId="0" applyFont="1" applyFill="1" applyBorder="1" applyAlignment="1">
      <alignment horizontal="center" vertical="center"/>
    </xf>
    <xf numFmtId="0" fontId="3" fillId="0" borderId="0" xfId="0" applyFont="1">
      <alignment vertical="center"/>
    </xf>
    <xf numFmtId="0" fontId="3" fillId="2" borderId="2" xfId="0" applyFont="1" applyFill="1" applyBorder="1">
      <alignment vertical="center"/>
    </xf>
    <xf numFmtId="0" fontId="4" fillId="2" borderId="2" xfId="0" applyFont="1" applyFill="1" applyBorder="1" applyAlignment="1">
      <alignment horizontal="center" vertical="center"/>
    </xf>
    <xf numFmtId="0" fontId="3" fillId="2" borderId="2" xfId="0" applyFont="1" applyFill="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left" vertical="center" wrapText="1"/>
    </xf>
    <xf numFmtId="0" fontId="3" fillId="0" borderId="2" xfId="0" applyFont="1" applyBorder="1" applyAlignment="1">
      <alignment horizontal="left" vertical="center" wrapText="1"/>
    </xf>
    <xf numFmtId="0" fontId="3" fillId="0" borderId="14" xfId="0" applyFont="1" applyBorder="1" applyAlignment="1">
      <alignment horizontal="left" vertical="center" wrapText="1"/>
    </xf>
    <xf numFmtId="0" fontId="3" fillId="0" borderId="0" xfId="0" applyFont="1" applyAlignment="1">
      <alignment horizontal="left" vertical="center" wrapText="1"/>
    </xf>
    <xf numFmtId="0" fontId="3" fillId="0" borderId="2" xfId="0" applyFont="1" applyBorder="1" applyAlignment="1">
      <alignment horizontal="left" vertical="top" wrapText="1"/>
    </xf>
    <xf numFmtId="0" fontId="3" fillId="0" borderId="14" xfId="0" applyFont="1" applyBorder="1" applyAlignment="1">
      <alignment horizontal="left" vertical="top"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409575</xdr:colOff>
      <xdr:row>20</xdr:row>
      <xdr:rowOff>47625</xdr:rowOff>
    </xdr:from>
    <xdr:to>
      <xdr:col>3</xdr:col>
      <xdr:colOff>457200</xdr:colOff>
      <xdr:row>26</xdr:row>
      <xdr:rowOff>133350</xdr:rowOff>
    </xdr:to>
    <xdr:sp macro="" textlink="">
      <xdr:nvSpPr>
        <xdr:cNvPr id="3" name="右中かっこ 2">
          <a:extLst>
            <a:ext uri="{FF2B5EF4-FFF2-40B4-BE49-F238E27FC236}">
              <a16:creationId xmlns:a16="http://schemas.microsoft.com/office/drawing/2014/main" id="{111B7E5A-7663-40DC-9EC0-A43AA62C61E7}"/>
            </a:ext>
          </a:extLst>
        </xdr:cNvPr>
        <xdr:cNvSpPr/>
      </xdr:nvSpPr>
      <xdr:spPr>
        <a:xfrm>
          <a:off x="2581275" y="5829300"/>
          <a:ext cx="647700" cy="1114425"/>
        </a:xfrm>
        <a:prstGeom prst="rightBrace">
          <a:avLst>
            <a:gd name="adj1" fmla="val 8333"/>
            <a:gd name="adj2" fmla="val 6459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313766</xdr:colOff>
      <xdr:row>7</xdr:row>
      <xdr:rowOff>437029</xdr:rowOff>
    </xdr:from>
    <xdr:to>
      <xdr:col>9</xdr:col>
      <xdr:colOff>494907</xdr:colOff>
      <xdr:row>7</xdr:row>
      <xdr:rowOff>1180083</xdr:rowOff>
    </xdr:to>
    <xdr:pic>
      <xdr:nvPicPr>
        <xdr:cNvPr id="3" name="図 2">
          <a:extLst>
            <a:ext uri="{FF2B5EF4-FFF2-40B4-BE49-F238E27FC236}">
              <a16:creationId xmlns:a16="http://schemas.microsoft.com/office/drawing/2014/main" id="{52BA76D6-7529-4FE6-AEC2-DC290BF0F7DB}"/>
            </a:ext>
          </a:extLst>
        </xdr:cNvPr>
        <xdr:cNvPicPr>
          <a:picLocks noChangeAspect="1"/>
        </xdr:cNvPicPr>
      </xdr:nvPicPr>
      <xdr:blipFill>
        <a:blip xmlns:r="http://schemas.openxmlformats.org/officeDocument/2006/relationships" r:embed="rId1"/>
        <a:stretch>
          <a:fillRect/>
        </a:stretch>
      </xdr:blipFill>
      <xdr:spPr>
        <a:xfrm>
          <a:off x="1467972" y="3877235"/>
          <a:ext cx="5201376" cy="743054"/>
        </a:xfrm>
        <a:prstGeom prst="rect">
          <a:avLst/>
        </a:prstGeom>
      </xdr:spPr>
    </xdr:pic>
    <xdr:clientData/>
  </xdr:twoCellAnchor>
  <xdr:twoCellAnchor editAs="oneCell">
    <xdr:from>
      <xdr:col>2</xdr:col>
      <xdr:colOff>414618</xdr:colOff>
      <xdr:row>7</xdr:row>
      <xdr:rowOff>2129118</xdr:rowOff>
    </xdr:from>
    <xdr:to>
      <xdr:col>8</xdr:col>
      <xdr:colOff>388881</xdr:colOff>
      <xdr:row>7</xdr:row>
      <xdr:rowOff>2586382</xdr:rowOff>
    </xdr:to>
    <xdr:pic>
      <xdr:nvPicPr>
        <xdr:cNvPr id="4" name="図 3">
          <a:extLst>
            <a:ext uri="{FF2B5EF4-FFF2-40B4-BE49-F238E27FC236}">
              <a16:creationId xmlns:a16="http://schemas.microsoft.com/office/drawing/2014/main" id="{2B76F0F0-FE9D-41C8-818A-B778D12266E7}"/>
            </a:ext>
          </a:extLst>
        </xdr:cNvPr>
        <xdr:cNvPicPr>
          <a:picLocks noChangeAspect="1"/>
        </xdr:cNvPicPr>
      </xdr:nvPicPr>
      <xdr:blipFill>
        <a:blip xmlns:r="http://schemas.openxmlformats.org/officeDocument/2006/relationships" r:embed="rId2"/>
        <a:stretch>
          <a:fillRect/>
        </a:stretch>
      </xdr:blipFill>
      <xdr:spPr>
        <a:xfrm>
          <a:off x="1568824" y="5569324"/>
          <a:ext cx="4277322" cy="457264"/>
        </a:xfrm>
        <a:prstGeom prst="rect">
          <a:avLst/>
        </a:prstGeom>
      </xdr:spPr>
    </xdr:pic>
    <xdr:clientData/>
  </xdr:twoCellAnchor>
  <xdr:twoCellAnchor editAs="oneCell">
    <xdr:from>
      <xdr:col>2</xdr:col>
      <xdr:colOff>537882</xdr:colOff>
      <xdr:row>7</xdr:row>
      <xdr:rowOff>3664323</xdr:rowOff>
    </xdr:from>
    <xdr:to>
      <xdr:col>7</xdr:col>
      <xdr:colOff>524374</xdr:colOff>
      <xdr:row>7</xdr:row>
      <xdr:rowOff>4121587</xdr:rowOff>
    </xdr:to>
    <xdr:pic>
      <xdr:nvPicPr>
        <xdr:cNvPr id="5" name="図 4">
          <a:extLst>
            <a:ext uri="{FF2B5EF4-FFF2-40B4-BE49-F238E27FC236}">
              <a16:creationId xmlns:a16="http://schemas.microsoft.com/office/drawing/2014/main" id="{89603B1C-AFE6-44CB-B8AA-93E90AAAA4DE}"/>
            </a:ext>
          </a:extLst>
        </xdr:cNvPr>
        <xdr:cNvPicPr>
          <a:picLocks noChangeAspect="1"/>
        </xdr:cNvPicPr>
      </xdr:nvPicPr>
      <xdr:blipFill>
        <a:blip xmlns:r="http://schemas.openxmlformats.org/officeDocument/2006/relationships" r:embed="rId3"/>
        <a:stretch>
          <a:fillRect/>
        </a:stretch>
      </xdr:blipFill>
      <xdr:spPr>
        <a:xfrm>
          <a:off x="1692088" y="7104529"/>
          <a:ext cx="3572374" cy="457264"/>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A2048-708D-4CB1-A9CA-37D7C8A35DE7}">
  <sheetPr>
    <pageSetUpPr fitToPage="1"/>
  </sheetPr>
  <dimension ref="A1:P45"/>
  <sheetViews>
    <sheetView tabSelected="1" view="pageBreakPreview" zoomScale="85" zoomScaleNormal="100" zoomScaleSheetLayoutView="85" workbookViewId="0">
      <selection activeCell="J33" sqref="J33"/>
    </sheetView>
  </sheetViews>
  <sheetFormatPr defaultColWidth="9" defaultRowHeight="13" x14ac:dyDescent="0.2"/>
  <cols>
    <col min="1" max="1" width="20.453125" style="9" customWidth="1"/>
    <col min="2" max="16" width="9.08984375" style="9" customWidth="1"/>
    <col min="17" max="17" width="5.6328125" style="9" customWidth="1"/>
    <col min="18" max="18" width="4.6328125" style="9" customWidth="1"/>
    <col min="19" max="19" width="3.36328125" style="9" customWidth="1"/>
    <col min="20" max="16384" width="9" style="9"/>
  </cols>
  <sheetData>
    <row r="1" spans="1:16" s="1" customFormat="1" ht="15" customHeight="1" x14ac:dyDescent="0.2">
      <c r="A1" s="10" t="s">
        <v>32</v>
      </c>
      <c r="B1" s="10"/>
      <c r="C1" s="10"/>
      <c r="D1" s="10"/>
      <c r="E1" s="10"/>
      <c r="F1" s="10"/>
      <c r="G1" s="10"/>
      <c r="H1" s="10"/>
      <c r="I1" s="10"/>
      <c r="J1" s="10"/>
      <c r="K1" s="10"/>
      <c r="L1" s="10"/>
      <c r="M1" s="10"/>
      <c r="O1" s="8"/>
      <c r="P1" s="8"/>
    </row>
    <row r="2" spans="1:16" s="1" customFormat="1" ht="15" customHeight="1" x14ac:dyDescent="0.2">
      <c r="B2" s="9" t="s">
        <v>35</v>
      </c>
    </row>
    <row r="3" spans="1:16" s="1" customFormat="1" ht="15" customHeight="1" x14ac:dyDescent="0.2">
      <c r="B3" s="9" t="s">
        <v>49</v>
      </c>
    </row>
    <row r="5" spans="1:16" ht="13.5" customHeight="1" x14ac:dyDescent="0.2">
      <c r="A5" s="9" t="s">
        <v>0</v>
      </c>
      <c r="B5" s="31"/>
      <c r="C5" s="31"/>
      <c r="D5" s="31"/>
      <c r="E5" s="31"/>
      <c r="F5" s="31"/>
      <c r="G5" s="31"/>
      <c r="H5" s="4"/>
      <c r="I5" s="4"/>
      <c r="J5" s="4"/>
      <c r="K5" s="4"/>
      <c r="L5" s="4"/>
      <c r="M5" s="4"/>
      <c r="N5" s="4"/>
    </row>
    <row r="6" spans="1:16" ht="6.75" customHeight="1" x14ac:dyDescent="0.2">
      <c r="B6" s="4"/>
      <c r="C6" s="4"/>
      <c r="D6" s="4"/>
      <c r="E6" s="4"/>
      <c r="F6" s="4"/>
      <c r="G6" s="4"/>
      <c r="H6" s="4"/>
      <c r="I6" s="4"/>
      <c r="J6" s="4"/>
      <c r="K6" s="4"/>
      <c r="L6" s="4"/>
      <c r="M6" s="4"/>
      <c r="N6" s="4"/>
    </row>
    <row r="7" spans="1:16" ht="13.5" customHeight="1" x14ac:dyDescent="0.2">
      <c r="A7" s="9" t="s">
        <v>1</v>
      </c>
      <c r="B7" s="31"/>
      <c r="C7" s="31"/>
      <c r="D7" s="31"/>
      <c r="E7" s="31"/>
      <c r="F7" s="31"/>
      <c r="G7" s="31"/>
      <c r="H7" s="4"/>
      <c r="I7" s="4"/>
      <c r="J7" s="4"/>
      <c r="K7" s="4"/>
      <c r="L7" s="4"/>
      <c r="M7" s="4"/>
      <c r="N7" s="4"/>
    </row>
    <row r="8" spans="1:16" ht="6.75" customHeight="1" x14ac:dyDescent="0.2">
      <c r="B8" s="4"/>
      <c r="C8" s="4"/>
      <c r="D8" s="4"/>
      <c r="E8" s="4"/>
      <c r="F8" s="4"/>
      <c r="G8" s="4"/>
      <c r="H8" s="4"/>
      <c r="I8" s="4"/>
      <c r="J8" s="4"/>
      <c r="K8" s="4"/>
      <c r="L8" s="4"/>
      <c r="M8" s="4"/>
      <c r="N8" s="4"/>
    </row>
    <row r="9" spans="1:16" ht="13.5" customHeight="1" x14ac:dyDescent="0.2">
      <c r="A9" s="9" t="s">
        <v>2</v>
      </c>
      <c r="B9" s="32"/>
      <c r="C9" s="32"/>
      <c r="D9" s="32"/>
      <c r="E9" s="32"/>
      <c r="F9" s="32"/>
      <c r="G9" s="32"/>
      <c r="I9" s="29" t="s">
        <v>3</v>
      </c>
      <c r="J9" s="29"/>
      <c r="K9" s="30"/>
      <c r="L9" s="30"/>
    </row>
    <row r="10" spans="1:16" ht="13.5" customHeight="1" x14ac:dyDescent="0.2"/>
    <row r="11" spans="1:16" ht="18.75" customHeight="1" x14ac:dyDescent="0.2">
      <c r="A11" s="33" t="s">
        <v>30</v>
      </c>
      <c r="B11" s="33"/>
      <c r="C11" s="33"/>
      <c r="D11" s="33"/>
      <c r="E11" s="33"/>
      <c r="F11" s="33"/>
      <c r="G11" s="33"/>
      <c r="H11" s="33"/>
      <c r="I11" s="33"/>
      <c r="J11" s="33"/>
      <c r="K11" s="33"/>
      <c r="L11" s="33"/>
      <c r="M11" s="33"/>
      <c r="N11" s="33"/>
      <c r="O11" s="33"/>
      <c r="P11" s="33"/>
    </row>
    <row r="12" spans="1:16" ht="13.5" customHeight="1" x14ac:dyDescent="0.2">
      <c r="A12" s="9" t="s">
        <v>17</v>
      </c>
    </row>
    <row r="13" spans="1:16" ht="13.5" customHeight="1" x14ac:dyDescent="0.2">
      <c r="B13" s="14"/>
      <c r="C13" s="9" t="s">
        <v>4</v>
      </c>
    </row>
    <row r="14" spans="1:16" ht="13.5" customHeight="1" x14ac:dyDescent="0.2">
      <c r="A14" s="9" t="s">
        <v>18</v>
      </c>
    </row>
    <row r="15" spans="1:16" ht="13.5" customHeight="1" x14ac:dyDescent="0.2">
      <c r="B15" s="14"/>
      <c r="C15" s="9" t="s">
        <v>4</v>
      </c>
    </row>
    <row r="16" spans="1:16" ht="13.5" customHeight="1" thickBot="1" x14ac:dyDescent="0.25"/>
    <row r="17" spans="1:16" ht="13.5" customHeight="1" thickBot="1" x14ac:dyDescent="0.25">
      <c r="B17" s="2" t="s">
        <v>8</v>
      </c>
      <c r="C17" s="6">
        <f>B15</f>
        <v>0</v>
      </c>
      <c r="D17" s="7" t="s">
        <v>9</v>
      </c>
      <c r="E17" s="6">
        <f>B13</f>
        <v>0</v>
      </c>
      <c r="F17" s="5" t="s">
        <v>6</v>
      </c>
      <c r="G17" s="17" t="str">
        <f>IFERROR(C17/E17,"")</f>
        <v/>
      </c>
      <c r="H17" s="22" t="str">
        <f>IF(G17&gt;=0.8,"要件aを満たしている","要件aを満たしていない")</f>
        <v>要件aを満たしている</v>
      </c>
    </row>
    <row r="18" spans="1:16" ht="13.5" customHeight="1" x14ac:dyDescent="0.2"/>
    <row r="19" spans="1:16" ht="33" customHeight="1" x14ac:dyDescent="0.2">
      <c r="A19" s="34" t="s">
        <v>31</v>
      </c>
      <c r="B19" s="34"/>
      <c r="C19" s="34"/>
      <c r="D19" s="34"/>
      <c r="E19" s="34"/>
      <c r="F19" s="34"/>
      <c r="G19" s="34"/>
      <c r="H19" s="34"/>
      <c r="I19" s="34"/>
      <c r="J19" s="34"/>
      <c r="K19" s="34"/>
      <c r="L19" s="34"/>
      <c r="M19" s="34"/>
      <c r="N19" s="34"/>
      <c r="O19" s="34"/>
      <c r="P19" s="34"/>
    </row>
    <row r="20" spans="1:16" ht="13.5" customHeight="1" x14ac:dyDescent="0.2">
      <c r="A20" s="11" t="s">
        <v>19</v>
      </c>
    </row>
    <row r="21" spans="1:16" ht="13.5" customHeight="1" x14ac:dyDescent="0.2">
      <c r="A21" s="19" t="s">
        <v>10</v>
      </c>
      <c r="B21" s="14"/>
      <c r="C21" s="9" t="s">
        <v>4</v>
      </c>
    </row>
    <row r="22" spans="1:16" ht="13.5" customHeight="1" x14ac:dyDescent="0.2">
      <c r="A22" s="19" t="s">
        <v>11</v>
      </c>
      <c r="B22" s="14"/>
      <c r="C22" s="9" t="s">
        <v>4</v>
      </c>
    </row>
    <row r="23" spans="1:16" ht="13.5" customHeight="1" x14ac:dyDescent="0.2">
      <c r="A23" s="19" t="s">
        <v>12</v>
      </c>
      <c r="B23" s="14"/>
      <c r="C23" s="9" t="s">
        <v>4</v>
      </c>
    </row>
    <row r="24" spans="1:16" ht="13.5" customHeight="1" x14ac:dyDescent="0.2">
      <c r="A24" s="19" t="s">
        <v>13</v>
      </c>
      <c r="B24" s="14"/>
      <c r="C24" s="9" t="s">
        <v>4</v>
      </c>
    </row>
    <row r="25" spans="1:16" ht="13.5" customHeight="1" x14ac:dyDescent="0.2">
      <c r="A25" s="19" t="s">
        <v>14</v>
      </c>
      <c r="B25" s="14"/>
      <c r="C25" s="9" t="s">
        <v>4</v>
      </c>
      <c r="E25" s="13">
        <f>B21*1+B22*2+B23*3+B24*4+B25*5+B26*6+B27*7</f>
        <v>0</v>
      </c>
      <c r="F25" s="9" t="s">
        <v>4</v>
      </c>
    </row>
    <row r="26" spans="1:16" ht="13.5" customHeight="1" x14ac:dyDescent="0.2">
      <c r="A26" s="19" t="s">
        <v>15</v>
      </c>
      <c r="B26" s="14"/>
      <c r="C26" s="9" t="s">
        <v>4</v>
      </c>
    </row>
    <row r="27" spans="1:16" ht="13.5" customHeight="1" x14ac:dyDescent="0.2">
      <c r="A27" s="19" t="s">
        <v>16</v>
      </c>
      <c r="B27" s="14"/>
      <c r="C27" s="9" t="s">
        <v>4</v>
      </c>
    </row>
    <row r="28" spans="1:16" ht="13.5" customHeight="1" x14ac:dyDescent="0.2"/>
    <row r="29" spans="1:16" ht="13.5" customHeight="1" x14ac:dyDescent="0.2">
      <c r="A29" s="9" t="s">
        <v>20</v>
      </c>
    </row>
    <row r="30" spans="1:16" ht="13.5" customHeight="1" x14ac:dyDescent="0.2">
      <c r="B30" s="9" t="s">
        <v>21</v>
      </c>
      <c r="D30" s="9" t="s">
        <v>22</v>
      </c>
      <c r="F30" s="9" t="s">
        <v>23</v>
      </c>
      <c r="H30" s="9" t="s">
        <v>26</v>
      </c>
    </row>
    <row r="31" spans="1:16" ht="13.5" customHeight="1" x14ac:dyDescent="0.2">
      <c r="B31" s="15"/>
      <c r="C31" s="9" t="s">
        <v>24</v>
      </c>
      <c r="D31" s="12"/>
      <c r="E31" s="9" t="s">
        <v>25</v>
      </c>
      <c r="F31" s="12"/>
      <c r="G31" s="9" t="s">
        <v>7</v>
      </c>
      <c r="H31" s="3">
        <f>PRODUCT(B31,D31,F31)</f>
        <v>0</v>
      </c>
      <c r="I31" s="9" t="s">
        <v>27</v>
      </c>
    </row>
    <row r="32" spans="1:16" ht="13.5" customHeight="1" x14ac:dyDescent="0.2">
      <c r="B32" s="15"/>
      <c r="C32" s="9" t="s">
        <v>24</v>
      </c>
      <c r="D32" s="12"/>
      <c r="E32" s="9" t="s">
        <v>25</v>
      </c>
      <c r="F32" s="12"/>
      <c r="G32" s="9" t="s">
        <v>7</v>
      </c>
      <c r="H32" s="3">
        <f t="shared" ref="H32:H39" si="0">PRODUCT(B32,D32,F32)</f>
        <v>0</v>
      </c>
      <c r="I32" s="9" t="s">
        <v>27</v>
      </c>
    </row>
    <row r="33" spans="2:15" ht="13.5" customHeight="1" x14ac:dyDescent="0.2">
      <c r="B33" s="15"/>
      <c r="C33" s="9" t="s">
        <v>24</v>
      </c>
      <c r="D33" s="12"/>
      <c r="E33" s="9" t="s">
        <v>25</v>
      </c>
      <c r="F33" s="12"/>
      <c r="G33" s="9" t="s">
        <v>7</v>
      </c>
      <c r="H33" s="3">
        <f t="shared" si="0"/>
        <v>0</v>
      </c>
      <c r="I33" s="9" t="s">
        <v>27</v>
      </c>
    </row>
    <row r="34" spans="2:15" ht="13.5" customHeight="1" x14ac:dyDescent="0.2">
      <c r="B34" s="15"/>
      <c r="C34" s="9" t="s">
        <v>24</v>
      </c>
      <c r="D34" s="12"/>
      <c r="E34" s="9" t="s">
        <v>25</v>
      </c>
      <c r="F34" s="12"/>
      <c r="G34" s="9" t="s">
        <v>7</v>
      </c>
      <c r="H34" s="3">
        <f t="shared" si="0"/>
        <v>0</v>
      </c>
      <c r="I34" s="9" t="s">
        <v>27</v>
      </c>
    </row>
    <row r="35" spans="2:15" ht="13.5" customHeight="1" x14ac:dyDescent="0.2">
      <c r="B35" s="15"/>
      <c r="C35" s="9" t="s">
        <v>24</v>
      </c>
      <c r="D35" s="12"/>
      <c r="E35" s="9" t="s">
        <v>25</v>
      </c>
      <c r="F35" s="12"/>
      <c r="G35" s="9" t="s">
        <v>7</v>
      </c>
      <c r="H35" s="3">
        <f t="shared" si="0"/>
        <v>0</v>
      </c>
      <c r="I35" s="9" t="s">
        <v>27</v>
      </c>
    </row>
    <row r="36" spans="2:15" ht="13.5" customHeight="1" x14ac:dyDescent="0.2">
      <c r="B36" s="15"/>
      <c r="C36" s="9" t="s">
        <v>24</v>
      </c>
      <c r="D36" s="12"/>
      <c r="E36" s="9" t="s">
        <v>25</v>
      </c>
      <c r="F36" s="12"/>
      <c r="G36" s="9" t="s">
        <v>7</v>
      </c>
      <c r="H36" s="3">
        <f t="shared" si="0"/>
        <v>0</v>
      </c>
      <c r="I36" s="9" t="s">
        <v>27</v>
      </c>
    </row>
    <row r="37" spans="2:15" ht="13.5" customHeight="1" x14ac:dyDescent="0.2">
      <c r="B37" s="15"/>
      <c r="C37" s="9" t="s">
        <v>24</v>
      </c>
      <c r="D37" s="12"/>
      <c r="E37" s="9" t="s">
        <v>25</v>
      </c>
      <c r="F37" s="12"/>
      <c r="G37" s="9" t="s">
        <v>7</v>
      </c>
      <c r="H37" s="3">
        <f t="shared" si="0"/>
        <v>0</v>
      </c>
      <c r="I37" s="9" t="s">
        <v>27</v>
      </c>
    </row>
    <row r="38" spans="2:15" ht="13.5" customHeight="1" x14ac:dyDescent="0.2">
      <c r="B38" s="15"/>
      <c r="C38" s="9" t="s">
        <v>24</v>
      </c>
      <c r="D38" s="12"/>
      <c r="E38" s="9" t="s">
        <v>25</v>
      </c>
      <c r="F38" s="12"/>
      <c r="G38" s="9" t="s">
        <v>7</v>
      </c>
      <c r="H38" s="3">
        <f t="shared" si="0"/>
        <v>0</v>
      </c>
      <c r="I38" s="9" t="s">
        <v>27</v>
      </c>
    </row>
    <row r="39" spans="2:15" ht="13.5" customHeight="1" x14ac:dyDescent="0.2">
      <c r="B39" s="15"/>
      <c r="C39" s="9" t="s">
        <v>24</v>
      </c>
      <c r="D39" s="12"/>
      <c r="E39" s="9" t="s">
        <v>25</v>
      </c>
      <c r="F39" s="12"/>
      <c r="G39" s="9" t="s">
        <v>7</v>
      </c>
      <c r="H39" s="3">
        <f t="shared" si="0"/>
        <v>0</v>
      </c>
      <c r="I39" s="9" t="s">
        <v>27</v>
      </c>
    </row>
    <row r="40" spans="2:15" ht="13.5" customHeight="1" x14ac:dyDescent="0.2">
      <c r="B40" s="9" t="s">
        <v>33</v>
      </c>
    </row>
    <row r="41" spans="2:15" ht="13.5" customHeight="1" thickBot="1" x14ac:dyDescent="0.25">
      <c r="G41" s="9" t="s">
        <v>5</v>
      </c>
      <c r="H41" s="13">
        <f>SUM(H31:H39)</f>
        <v>0</v>
      </c>
      <c r="I41" s="9" t="s">
        <v>27</v>
      </c>
      <c r="L41" s="9" t="s">
        <v>34</v>
      </c>
    </row>
    <row r="42" spans="2:15" ht="13.5" customHeight="1" thickBot="1" x14ac:dyDescent="0.25">
      <c r="L42" s="23" t="str">
        <f>IF(AND(H17="要件aを満たしている",H43="要件bを満たしている"),"通常規模型の算定が可能です","大規模型の算定となります")</f>
        <v>大規模型の算定となります</v>
      </c>
      <c r="M42" s="24"/>
      <c r="N42" s="24"/>
      <c r="O42" s="25"/>
    </row>
    <row r="43" spans="2:15" ht="13.5" customHeight="1" thickBot="1" x14ac:dyDescent="0.25">
      <c r="B43" s="2" t="s">
        <v>28</v>
      </c>
      <c r="C43" s="6">
        <f>E25</f>
        <v>0</v>
      </c>
      <c r="D43" s="7" t="s">
        <v>29</v>
      </c>
      <c r="E43" s="6">
        <f>H41</f>
        <v>0</v>
      </c>
      <c r="F43" s="5" t="s">
        <v>6</v>
      </c>
      <c r="G43" s="18" t="str">
        <f>IFERROR(C43/E43,"")</f>
        <v/>
      </c>
      <c r="H43" s="22" t="str">
        <f>IF(G43&lt;=10,"要件bを満たしている","要件bを満たしていない")</f>
        <v>要件bを満たしていない</v>
      </c>
      <c r="L43" s="26"/>
      <c r="M43" s="27"/>
      <c r="N43" s="27"/>
      <c r="O43" s="28"/>
    </row>
    <row r="44" spans="2:15" ht="13.5" customHeight="1" x14ac:dyDescent="0.2"/>
    <row r="45" spans="2:15" ht="13.5" customHeight="1" x14ac:dyDescent="0.2"/>
  </sheetData>
  <mergeCells count="8">
    <mergeCell ref="L42:O43"/>
    <mergeCell ref="I9:J9"/>
    <mergeCell ref="K9:L9"/>
    <mergeCell ref="B5:G5"/>
    <mergeCell ref="B7:G7"/>
    <mergeCell ref="B9:G9"/>
    <mergeCell ref="A11:P11"/>
    <mergeCell ref="A19:P19"/>
  </mergeCells>
  <phoneticPr fontId="2"/>
  <pageMargins left="0.7" right="0.7" top="0.75" bottom="0.75" header="0.3" footer="0.3"/>
  <pageSetup paperSize="9" scale="8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8C322-97CC-456B-A474-0F981C200B4C}">
  <sheetPr>
    <pageSetUpPr fitToPage="1"/>
  </sheetPr>
  <dimension ref="A1:P12"/>
  <sheetViews>
    <sheetView view="pageBreakPreview" zoomScale="85" zoomScaleNormal="100" zoomScaleSheetLayoutView="85" workbookViewId="0">
      <selection activeCell="H23" sqref="H23"/>
    </sheetView>
  </sheetViews>
  <sheetFormatPr defaultColWidth="9" defaultRowHeight="13" x14ac:dyDescent="0.2"/>
  <cols>
    <col min="1" max="16" width="9.36328125" style="9" customWidth="1"/>
    <col min="17" max="17" width="5.6328125" style="9" customWidth="1"/>
    <col min="18" max="18" width="4.6328125" style="9" customWidth="1"/>
    <col min="19" max="19" width="3.36328125" style="9" customWidth="1"/>
    <col min="20" max="16384" width="9" style="9"/>
  </cols>
  <sheetData>
    <row r="1" spans="1:16" s="1" customFormat="1" ht="15" customHeight="1" x14ac:dyDescent="0.2">
      <c r="A1" s="10" t="s">
        <v>36</v>
      </c>
      <c r="B1" s="10"/>
      <c r="C1" s="10"/>
      <c r="D1" s="10"/>
      <c r="E1" s="10"/>
      <c r="F1" s="10"/>
      <c r="G1" s="10"/>
      <c r="H1" s="10"/>
      <c r="I1" s="10"/>
      <c r="J1" s="10"/>
      <c r="K1" s="10"/>
      <c r="L1" s="10"/>
      <c r="M1" s="10"/>
      <c r="O1" s="8"/>
      <c r="P1" s="8"/>
    </row>
    <row r="2" spans="1:16" s="1" customFormat="1" ht="15" customHeight="1" x14ac:dyDescent="0.2">
      <c r="B2" s="9"/>
    </row>
    <row r="3" spans="1:16" s="1" customFormat="1" ht="15" customHeight="1" x14ac:dyDescent="0.2">
      <c r="A3" s="9" t="s">
        <v>37</v>
      </c>
      <c r="B3" s="9"/>
    </row>
    <row r="4" spans="1:16" ht="168.75" customHeight="1" x14ac:dyDescent="0.2">
      <c r="A4" s="39" t="s">
        <v>38</v>
      </c>
      <c r="B4" s="39"/>
      <c r="C4" s="39"/>
      <c r="D4" s="39"/>
      <c r="E4" s="39"/>
      <c r="F4" s="39"/>
      <c r="G4" s="39"/>
      <c r="H4" s="39"/>
      <c r="I4" s="39"/>
      <c r="J4" s="39"/>
      <c r="K4" s="39"/>
      <c r="L4" s="39"/>
      <c r="M4" s="39"/>
      <c r="N4" s="39"/>
      <c r="O4" s="39"/>
      <c r="P4" s="39"/>
    </row>
    <row r="6" spans="1:16" x14ac:dyDescent="0.2">
      <c r="A6" s="9" t="s">
        <v>39</v>
      </c>
    </row>
    <row r="7" spans="1:16" ht="75" customHeight="1" x14ac:dyDescent="0.2">
      <c r="A7" s="20" t="s">
        <v>40</v>
      </c>
      <c r="B7" s="35" t="s">
        <v>41</v>
      </c>
      <c r="C7" s="35"/>
      <c r="D7" s="35"/>
      <c r="E7" s="35"/>
      <c r="F7" s="35"/>
      <c r="G7" s="35"/>
      <c r="H7" s="35"/>
      <c r="I7" s="35"/>
      <c r="J7" s="35"/>
      <c r="K7" s="35"/>
      <c r="L7" s="35"/>
      <c r="M7" s="35"/>
      <c r="N7" s="35"/>
      <c r="O7" s="36"/>
    </row>
    <row r="8" spans="1:16" ht="358.5" customHeight="1" x14ac:dyDescent="0.2">
      <c r="A8" s="21"/>
      <c r="B8" s="16" t="s">
        <v>42</v>
      </c>
      <c r="C8" s="40" t="s">
        <v>43</v>
      </c>
      <c r="D8" s="40"/>
      <c r="E8" s="40"/>
      <c r="F8" s="40"/>
      <c r="G8" s="40"/>
      <c r="H8" s="40"/>
      <c r="I8" s="40"/>
      <c r="J8" s="40"/>
      <c r="K8" s="40"/>
      <c r="L8" s="40"/>
      <c r="M8" s="40"/>
      <c r="N8" s="40"/>
      <c r="O8" s="41"/>
    </row>
    <row r="9" spans="1:16" ht="75" customHeight="1" x14ac:dyDescent="0.2">
      <c r="A9" s="20" t="s">
        <v>45</v>
      </c>
      <c r="B9" s="35" t="s">
        <v>44</v>
      </c>
      <c r="C9" s="35"/>
      <c r="D9" s="35"/>
      <c r="E9" s="35"/>
      <c r="F9" s="35"/>
      <c r="G9" s="35"/>
      <c r="H9" s="35"/>
      <c r="I9" s="35"/>
      <c r="J9" s="35"/>
      <c r="K9" s="35"/>
      <c r="L9" s="35"/>
      <c r="M9" s="35"/>
      <c r="N9" s="35"/>
      <c r="O9" s="36"/>
    </row>
    <row r="10" spans="1:16" ht="75" customHeight="1" x14ac:dyDescent="0.2">
      <c r="A10" s="21"/>
      <c r="B10" s="16" t="s">
        <v>42</v>
      </c>
      <c r="C10" s="37" t="s">
        <v>50</v>
      </c>
      <c r="D10" s="37"/>
      <c r="E10" s="37"/>
      <c r="F10" s="37"/>
      <c r="G10" s="37"/>
      <c r="H10" s="37"/>
      <c r="I10" s="37"/>
      <c r="J10" s="37"/>
      <c r="K10" s="37"/>
      <c r="L10" s="37"/>
      <c r="M10" s="37"/>
      <c r="N10" s="37"/>
      <c r="O10" s="38"/>
    </row>
    <row r="11" spans="1:16" ht="75" customHeight="1" x14ac:dyDescent="0.2">
      <c r="A11" s="20" t="s">
        <v>46</v>
      </c>
      <c r="B11" s="35" t="s">
        <v>47</v>
      </c>
      <c r="C11" s="35"/>
      <c r="D11" s="35"/>
      <c r="E11" s="35"/>
      <c r="F11" s="35"/>
      <c r="G11" s="35"/>
      <c r="H11" s="35"/>
      <c r="I11" s="35"/>
      <c r="J11" s="35"/>
      <c r="K11" s="35"/>
      <c r="L11" s="35"/>
      <c r="M11" s="35"/>
      <c r="N11" s="35"/>
      <c r="O11" s="36"/>
    </row>
    <row r="12" spans="1:16" ht="75" customHeight="1" x14ac:dyDescent="0.2">
      <c r="A12" s="21"/>
      <c r="B12" s="16" t="s">
        <v>42</v>
      </c>
      <c r="C12" s="37" t="s">
        <v>48</v>
      </c>
      <c r="D12" s="37"/>
      <c r="E12" s="37"/>
      <c r="F12" s="37"/>
      <c r="G12" s="37"/>
      <c r="H12" s="37"/>
      <c r="I12" s="37"/>
      <c r="J12" s="37"/>
      <c r="K12" s="37"/>
      <c r="L12" s="37"/>
      <c r="M12" s="37"/>
      <c r="N12" s="37"/>
      <c r="O12" s="38"/>
    </row>
  </sheetData>
  <mergeCells count="7">
    <mergeCell ref="B11:O11"/>
    <mergeCell ref="C12:O12"/>
    <mergeCell ref="A4:P4"/>
    <mergeCell ref="B7:O7"/>
    <mergeCell ref="C8:O8"/>
    <mergeCell ref="B9:O9"/>
    <mergeCell ref="C10:O10"/>
  </mergeCells>
  <phoneticPr fontId="2"/>
  <pageMargins left="0.7" right="0.7" top="0.75" bottom="0.75" header="0.3" footer="0.3"/>
  <pageSetup paperSize="9" scale="5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特例</vt:lpstr>
      <vt:lpstr>特例（参考）</vt:lpstr>
      <vt:lpstr>特例!Print_Area</vt:lpstr>
      <vt:lpstr>'特例（参考）'!Print_Area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2024-04-30T08:36:01Z</dcterms:created>
  <dcterms:modified xsi:type="dcterms:W3CDTF">2025-02-18T05:26:51Z</dcterms:modified>
  <cp:category/>
  <cp:contentStatus/>
</cp:coreProperties>
</file>