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LB23Z0012\share\00　疾病対策課NAS\05  新型コロナ対策班\03_補助金関連\★交付決定・支払・執行管理\令和５年度\仕入控除\新型コロナ補助金\"/>
    </mc:Choice>
  </mc:AlternateContent>
  <xr:revisionPtr revIDLastSave="0" documentId="13_ncr:1_{E663888C-15C8-4A5C-A765-22C3D6B7D172}" xr6:coauthVersionLast="47" xr6:coauthVersionMax="47" xr10:uidLastSave="{00000000-0000-0000-0000-000000000000}"/>
  <bookViews>
    <workbookView xWindow="-110" yWindow="-110" windowWidth="19420" windowHeight="11500" tabRatio="707" activeTab="2" xr2:uid="{00000000-000D-0000-FFFF-FFFF00000000}"/>
  </bookViews>
  <sheets>
    <sheet name="入力、提出方法" sheetId="25" r:id="rId1"/>
    <sheet name="返還の有無について" sheetId="14" r:id="rId2"/>
    <sheet name="入力用シート" sheetId="26" r:id="rId3"/>
    <sheet name="別記様式" sheetId="27" r:id="rId4"/>
    <sheet name="(記載例)返還額なし" sheetId="32" r:id="rId5"/>
    <sheet name="(記載例)95%以上" sheetId="34" r:id="rId6"/>
    <sheet name="(記載例)一括比例方式" sheetId="33" r:id="rId7"/>
    <sheet name="(記載例)個別対応方式" sheetId="35" r:id="rId8"/>
  </sheets>
  <externalReferences>
    <externalReference r:id="rId9"/>
  </externalReferences>
  <definedNames>
    <definedName name="_xlnm.Print_Area" localSheetId="5">'(記載例)95%以上'!$A$1:$AF$73</definedName>
    <definedName name="_xlnm.Print_Area" localSheetId="6">'(記載例)一括比例方式'!$A$1:$AF$73</definedName>
    <definedName name="_xlnm.Print_Area" localSheetId="7">'(記載例)個別対応方式'!$A$1:$AF$73</definedName>
    <definedName name="_xlnm.Print_Area" localSheetId="4">'(記載例)返還額なし'!$A$1:$AF$73</definedName>
    <definedName name="_xlnm.Print_Area" localSheetId="0">'入力、提出方法'!$A$1:$M$35</definedName>
    <definedName name="_xlnm.Print_Area" localSheetId="2">入力用シート!$A$1:$AF$73</definedName>
    <definedName name="_xlnm.Print_Area" localSheetId="1">返還の有無について!$A$1:$T$40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27" l="1"/>
  <c r="I31" i="26"/>
  <c r="F14" i="27" l="1"/>
  <c r="F13" i="27"/>
  <c r="A27" i="27" l="1"/>
  <c r="L51" i="26" l="1"/>
  <c r="R69" i="35"/>
  <c r="O69" i="35"/>
  <c r="L69" i="35"/>
  <c r="I69" i="35"/>
  <c r="U68" i="35"/>
  <c r="U67" i="35"/>
  <c r="U66" i="35"/>
  <c r="U65" i="35"/>
  <c r="U64" i="35"/>
  <c r="U63" i="35"/>
  <c r="U62" i="35"/>
  <c r="L51" i="35"/>
  <c r="I51" i="35"/>
  <c r="O50" i="35"/>
  <c r="O49" i="35"/>
  <c r="O48" i="35"/>
  <c r="O47" i="35"/>
  <c r="O46" i="35"/>
  <c r="O45" i="35"/>
  <c r="O44" i="35"/>
  <c r="AA37" i="35"/>
  <c r="I31" i="35"/>
  <c r="AG16" i="35"/>
  <c r="AF3" i="35"/>
  <c r="R69" i="34"/>
  <c r="O69" i="34"/>
  <c r="L69" i="34"/>
  <c r="I69" i="34"/>
  <c r="U68" i="34"/>
  <c r="U67" i="34"/>
  <c r="U66" i="34"/>
  <c r="U65" i="34"/>
  <c r="U64" i="34"/>
  <c r="U63" i="34"/>
  <c r="U62" i="34"/>
  <c r="L51" i="34"/>
  <c r="I51" i="34"/>
  <c r="O50" i="34"/>
  <c r="O49" i="34"/>
  <c r="O48" i="34"/>
  <c r="O47" i="34"/>
  <c r="O46" i="34"/>
  <c r="O45" i="34"/>
  <c r="O44" i="34"/>
  <c r="O51" i="34" s="1"/>
  <c r="AA37" i="34"/>
  <c r="I31" i="34"/>
  <c r="AG16" i="34"/>
  <c r="AF3" i="34"/>
  <c r="R69" i="33"/>
  <c r="O69" i="33"/>
  <c r="L69" i="33"/>
  <c r="I69" i="33"/>
  <c r="U68" i="33"/>
  <c r="U67" i="33"/>
  <c r="U66" i="33"/>
  <c r="U65" i="33"/>
  <c r="U64" i="33"/>
  <c r="U63" i="33"/>
  <c r="U62" i="33"/>
  <c r="U69" i="33" s="1"/>
  <c r="L51" i="33"/>
  <c r="I51" i="33"/>
  <c r="O50" i="33"/>
  <c r="O49" i="33"/>
  <c r="O48" i="33"/>
  <c r="O47" i="33"/>
  <c r="O46" i="33"/>
  <c r="O45" i="33"/>
  <c r="O44" i="33"/>
  <c r="AA37" i="33"/>
  <c r="I31" i="33"/>
  <c r="AG16" i="33"/>
  <c r="AF3" i="33"/>
  <c r="R69" i="32"/>
  <c r="O69" i="32"/>
  <c r="L69" i="32"/>
  <c r="I69" i="32"/>
  <c r="U68" i="32"/>
  <c r="U67" i="32"/>
  <c r="U66" i="32"/>
  <c r="U65" i="32"/>
  <c r="U64" i="32"/>
  <c r="U63" i="32"/>
  <c r="U62" i="32"/>
  <c r="L51" i="32"/>
  <c r="I51" i="32"/>
  <c r="O50" i="32"/>
  <c r="O49" i="32"/>
  <c r="O48" i="32"/>
  <c r="O47" i="32"/>
  <c r="O46" i="32"/>
  <c r="O45" i="32"/>
  <c r="O44" i="32"/>
  <c r="O51" i="32" s="1"/>
  <c r="AA37" i="32"/>
  <c r="I31" i="32"/>
  <c r="AG16" i="32"/>
  <c r="AF3" i="32"/>
  <c r="B37" i="27"/>
  <c r="U69" i="32" l="1"/>
  <c r="AA73" i="32" s="1"/>
  <c r="U69" i="34"/>
  <c r="AA73" i="34" s="1"/>
  <c r="U69" i="35"/>
  <c r="AA73" i="35" s="1"/>
  <c r="O51" i="35"/>
  <c r="AA54" i="35" s="1"/>
  <c r="AA54" i="34"/>
  <c r="O51" i="33"/>
  <c r="AA73" i="33"/>
  <c r="AA54" i="33"/>
  <c r="AA54" i="32"/>
  <c r="B38" i="27"/>
  <c r="F26" i="27" l="1"/>
  <c r="B42" i="27"/>
  <c r="B41" i="27"/>
  <c r="F12" i="27"/>
  <c r="F10" i="27"/>
  <c r="F11" i="27" l="1"/>
  <c r="F6" i="27"/>
  <c r="A43" i="27"/>
  <c r="A42" i="27"/>
  <c r="A41" i="27"/>
  <c r="AG16" i="26"/>
  <c r="R69" i="26"/>
  <c r="O69" i="26"/>
  <c r="L69" i="26"/>
  <c r="I69" i="26"/>
  <c r="U68" i="26"/>
  <c r="U67" i="26"/>
  <c r="U66" i="26"/>
  <c r="U65" i="26"/>
  <c r="U64" i="26"/>
  <c r="U63" i="26"/>
  <c r="U62" i="26"/>
  <c r="I51" i="26"/>
  <c r="O50" i="26"/>
  <c r="O49" i="26"/>
  <c r="O48" i="26"/>
  <c r="O47" i="26"/>
  <c r="O46" i="26"/>
  <c r="O45" i="26"/>
  <c r="O44" i="26"/>
  <c r="AA37" i="26"/>
  <c r="AF3" i="26"/>
  <c r="O51" i="26" l="1"/>
  <c r="AA54" i="26" s="1"/>
  <c r="F33" i="27" s="1"/>
  <c r="F35" i="27" s="1"/>
  <c r="U69" i="26"/>
  <c r="AA73"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28" authorId="0" shapeId="0" xr:uid="{8038972E-1957-48D7-92B8-129C7F53911B}">
      <text>
        <r>
          <rPr>
            <b/>
            <sz val="12"/>
            <color indexed="81"/>
            <rFont val="MS P ゴシック"/>
            <family val="3"/>
            <charset val="128"/>
          </rPr>
          <t>確定申告書から入力</t>
        </r>
      </text>
    </comment>
    <comment ref="I29" authorId="0" shapeId="0" xr:uid="{CB731ED7-4638-4045-92B3-417A0C8C3663}">
      <text>
        <r>
          <rPr>
            <b/>
            <sz val="12"/>
            <color indexed="81"/>
            <rFont val="MS P ゴシック"/>
            <family val="3"/>
            <charset val="128"/>
          </rPr>
          <t>確定申告書から入力</t>
        </r>
      </text>
    </comment>
    <comment ref="AA37" authorId="0" shapeId="0" xr:uid="{80DEB81C-9FBA-4BBC-A455-F5B73F490608}">
      <text>
        <r>
          <rPr>
            <b/>
            <sz val="12"/>
            <color indexed="81"/>
            <rFont val="MS P ゴシック"/>
            <family val="3"/>
            <charset val="128"/>
          </rPr>
          <t>返還額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28" authorId="0" shapeId="0" xr:uid="{BC7BE6E9-8F9E-4865-9CC9-6D43FC15AA24}">
      <text>
        <r>
          <rPr>
            <b/>
            <sz val="12"/>
            <color indexed="81"/>
            <rFont val="MS P ゴシック"/>
            <family val="3"/>
            <charset val="128"/>
          </rPr>
          <t>確定申告書から入力</t>
        </r>
      </text>
    </comment>
    <comment ref="I29" authorId="0" shapeId="0" xr:uid="{4AD565BB-C628-40A8-A2E8-84B832EA7BE4}">
      <text>
        <r>
          <rPr>
            <b/>
            <sz val="12"/>
            <color indexed="81"/>
            <rFont val="MS P ゴシック"/>
            <family val="3"/>
            <charset val="128"/>
          </rPr>
          <t>確定申告書から入力</t>
        </r>
      </text>
    </comment>
    <comment ref="AA54" authorId="0" shapeId="0" xr:uid="{F51A1EB9-2EDE-401C-B7B6-26B12FB311C2}">
      <text>
        <r>
          <rPr>
            <b/>
            <sz val="12"/>
            <color indexed="81"/>
            <rFont val="MS P ゴシック"/>
            <family val="3"/>
            <charset val="128"/>
          </rPr>
          <t>返還額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28" authorId="0" shapeId="0" xr:uid="{4C2CB2B4-1C1C-4582-B5A6-1E08A2108A9F}">
      <text>
        <r>
          <rPr>
            <b/>
            <sz val="12"/>
            <color indexed="81"/>
            <rFont val="MS P ゴシック"/>
            <family val="3"/>
            <charset val="128"/>
          </rPr>
          <t>確定申告書から入力</t>
        </r>
      </text>
    </comment>
    <comment ref="I29" authorId="0" shapeId="0" xr:uid="{FDD8AFC7-2EB0-4892-8E47-510CDE34F69D}">
      <text>
        <r>
          <rPr>
            <b/>
            <sz val="12"/>
            <color indexed="81"/>
            <rFont val="MS P ゴシック"/>
            <family val="3"/>
            <charset val="128"/>
          </rPr>
          <t>確定申告書から入力</t>
        </r>
      </text>
    </comment>
    <comment ref="AA73" authorId="0" shapeId="0" xr:uid="{141FE23C-77E5-4376-A77F-3A8E213B24BC}">
      <text>
        <r>
          <rPr>
            <b/>
            <sz val="12"/>
            <color indexed="81"/>
            <rFont val="MS P ゴシック"/>
            <family val="3"/>
            <charset val="128"/>
          </rPr>
          <t>返還額</t>
        </r>
      </text>
    </comment>
  </commentList>
</comments>
</file>

<file path=xl/sharedStrings.xml><?xml version="1.0" encoding="utf-8"?>
<sst xmlns="http://schemas.openxmlformats.org/spreadsheetml/2006/main" count="757" uniqueCount="195">
  <si>
    <t>補助事業名</t>
    <rPh sb="0" eb="2">
      <t>ホジョ</t>
    </rPh>
    <rPh sb="2" eb="4">
      <t>ジギョウ</t>
    </rPh>
    <rPh sb="4" eb="5">
      <t>メイ</t>
    </rPh>
    <phoneticPr fontId="7"/>
  </si>
  <si>
    <t>交付決定番号</t>
    <rPh sb="0" eb="2">
      <t>コウフ</t>
    </rPh>
    <rPh sb="2" eb="4">
      <t>ケッテイ</t>
    </rPh>
    <rPh sb="4" eb="6">
      <t>バンゴウ</t>
    </rPh>
    <phoneticPr fontId="7"/>
  </si>
  <si>
    <t>▼より選択してください。</t>
    <rPh sb="3" eb="5">
      <t>センタク</t>
    </rPh>
    <phoneticPr fontId="7"/>
  </si>
  <si>
    <t>新型コロナウイルス感染症対策事業（医療従事者の宿泊施設助成）</t>
    <rPh sb="0" eb="2">
      <t>シンガタ</t>
    </rPh>
    <rPh sb="9" eb="12">
      <t>カンセンショウ</t>
    </rPh>
    <rPh sb="12" eb="14">
      <t>タイサク</t>
    </rPh>
    <rPh sb="14" eb="16">
      <t>ジギョウ</t>
    </rPh>
    <rPh sb="17" eb="19">
      <t>イリョウ</t>
    </rPh>
    <rPh sb="19" eb="22">
      <t>ジュウジシャ</t>
    </rPh>
    <rPh sb="23" eb="25">
      <t>シュクハク</t>
    </rPh>
    <rPh sb="25" eb="27">
      <t>シセツ</t>
    </rPh>
    <rPh sb="27" eb="29">
      <t>ジョセイ</t>
    </rPh>
    <phoneticPr fontId="7"/>
  </si>
  <si>
    <t>新型コロナウイルス感染症重点医療機関等設備整備事業</t>
    <rPh sb="0" eb="2">
      <t>シンガタ</t>
    </rPh>
    <rPh sb="9" eb="12">
      <t>カンセンショウ</t>
    </rPh>
    <rPh sb="12" eb="14">
      <t>ジュウテン</t>
    </rPh>
    <rPh sb="14" eb="16">
      <t>イリョウ</t>
    </rPh>
    <rPh sb="16" eb="18">
      <t>キカン</t>
    </rPh>
    <rPh sb="18" eb="19">
      <t>ナド</t>
    </rPh>
    <rPh sb="19" eb="21">
      <t>セツビ</t>
    </rPh>
    <rPh sb="21" eb="23">
      <t>セイビ</t>
    </rPh>
    <rPh sb="23" eb="25">
      <t>ジギョウ</t>
    </rPh>
    <phoneticPr fontId="7"/>
  </si>
  <si>
    <t>感染症検査機関等設備整備補助事業</t>
    <rPh sb="0" eb="3">
      <t>カンセンショウ</t>
    </rPh>
    <rPh sb="3" eb="5">
      <t>ケンサ</t>
    </rPh>
    <rPh sb="5" eb="7">
      <t>キカン</t>
    </rPh>
    <rPh sb="7" eb="8">
      <t>ナド</t>
    </rPh>
    <rPh sb="8" eb="10">
      <t>セツビ</t>
    </rPh>
    <rPh sb="10" eb="12">
      <t>セイビ</t>
    </rPh>
    <rPh sb="12" eb="14">
      <t>ホジョ</t>
    </rPh>
    <rPh sb="14" eb="16">
      <t>ジギョウ</t>
    </rPh>
    <phoneticPr fontId="7"/>
  </si>
  <si>
    <t>新型コロナウイルス感染症により休業等となった医療機関等に対する継続・再開支援事業</t>
    <rPh sb="0" eb="2">
      <t>シンガタ</t>
    </rPh>
    <rPh sb="9" eb="12">
      <t>カンセンショウ</t>
    </rPh>
    <rPh sb="15" eb="17">
      <t>キュウギョウ</t>
    </rPh>
    <rPh sb="17" eb="18">
      <t>トウ</t>
    </rPh>
    <rPh sb="22" eb="24">
      <t>イリョウ</t>
    </rPh>
    <rPh sb="24" eb="26">
      <t>キカン</t>
    </rPh>
    <rPh sb="26" eb="27">
      <t>トウ</t>
    </rPh>
    <rPh sb="28" eb="29">
      <t>タイ</t>
    </rPh>
    <rPh sb="31" eb="33">
      <t>ケイゾク</t>
    </rPh>
    <rPh sb="34" eb="36">
      <t>サイカイ</t>
    </rPh>
    <rPh sb="36" eb="38">
      <t>シエン</t>
    </rPh>
    <rPh sb="38" eb="40">
      <t>ジギョウ</t>
    </rPh>
    <phoneticPr fontId="7"/>
  </si>
  <si>
    <t>あり</t>
    <phoneticPr fontId="7"/>
  </si>
  <si>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7"/>
  </si>
  <si>
    <t>なし</t>
    <phoneticPr fontId="7"/>
  </si>
  <si>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7"/>
  </si>
  <si>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7"/>
  </si>
  <si>
    <t>Ｂ　個別対応
　　方式</t>
    <rPh sb="2" eb="4">
      <t>コベツ</t>
    </rPh>
    <rPh sb="4" eb="6">
      <t>タイオウ</t>
    </rPh>
    <rPh sb="9" eb="11">
      <t>ホウシキ</t>
    </rPh>
    <phoneticPr fontId="7"/>
  </si>
  <si>
    <t>Ａ　一括比例配分方式</t>
    <rPh sb="2" eb="4">
      <t>イッカツ</t>
    </rPh>
    <rPh sb="4" eb="6">
      <t>ヒレイ</t>
    </rPh>
    <rPh sb="6" eb="8">
      <t>ハイブン</t>
    </rPh>
    <rPh sb="8" eb="10">
      <t>ホウシキ</t>
    </rPh>
    <phoneticPr fontId="7"/>
  </si>
  <si>
    <t>イ ア以外の場合</t>
    <rPh sb="3" eb="5">
      <t>イガイ</t>
    </rPh>
    <rPh sb="6" eb="8">
      <t>バアイ</t>
    </rPh>
    <phoneticPr fontId="7"/>
  </si>
  <si>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7"/>
  </si>
  <si>
    <t>(2) 実績控除</t>
    <rPh sb="4" eb="6">
      <t>ジッセキ</t>
    </rPh>
    <rPh sb="6" eb="8">
      <t>コウジョ</t>
    </rPh>
    <phoneticPr fontId="7"/>
  </si>
  <si>
    <t>(1) 簡易課税</t>
    <rPh sb="4" eb="6">
      <t>カンイ</t>
    </rPh>
    <rPh sb="6" eb="8">
      <t>カゼイ</t>
    </rPh>
    <phoneticPr fontId="7"/>
  </si>
  <si>
    <t>２　納税義務者</t>
    <rPh sb="2" eb="4">
      <t>ノウゼイ</t>
    </rPh>
    <rPh sb="4" eb="7">
      <t>ギムシャ</t>
    </rPh>
    <phoneticPr fontId="7"/>
  </si>
  <si>
    <t>１　免税事業者</t>
    <rPh sb="2" eb="4">
      <t>メンゼイ</t>
    </rPh>
    <rPh sb="4" eb="7">
      <t>ジギョウシャ</t>
    </rPh>
    <phoneticPr fontId="7"/>
  </si>
  <si>
    <t>返還</t>
    <rPh sb="0" eb="2">
      <t>ヘンカン</t>
    </rPh>
    <phoneticPr fontId="7"/>
  </si>
  <si>
    <t>区分</t>
    <rPh sb="0" eb="2">
      <t>クブン</t>
    </rPh>
    <phoneticPr fontId="7"/>
  </si>
  <si>
    <t>返還額の整理</t>
    <rPh sb="0" eb="3">
      <t>ヘンカンガク</t>
    </rPh>
    <rPh sb="4" eb="6">
      <t>セイリ</t>
    </rPh>
    <phoneticPr fontId="7"/>
  </si>
  <si>
    <t>　２　返還額がある場合</t>
    <rPh sb="3" eb="5">
      <t>ヘンカン</t>
    </rPh>
    <rPh sb="5" eb="6">
      <t>ガク</t>
    </rPh>
    <rPh sb="9" eb="11">
      <t>バアイ</t>
    </rPh>
    <phoneticPr fontId="7"/>
  </si>
  <si>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7"/>
  </si>
  <si>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7"/>
  </si>
  <si>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7"/>
  </si>
  <si>
    <t>(2) 簡易課税方式により申告している。</t>
    <rPh sb="4" eb="6">
      <t>カンイ</t>
    </rPh>
    <rPh sb="6" eb="8">
      <t>カゼイ</t>
    </rPh>
    <rPh sb="8" eb="10">
      <t>ホウシキ</t>
    </rPh>
    <rPh sb="13" eb="15">
      <t>シンコク</t>
    </rPh>
    <phoneticPr fontId="7"/>
  </si>
  <si>
    <t>※公益法人等とは、一般社団法人、社会医療法人、独立行政法人、日本赤十字社等が該当。</t>
    <rPh sb="1" eb="3">
      <t>コウエキ</t>
    </rPh>
    <rPh sb="3" eb="5">
      <t>ホウジン</t>
    </rPh>
    <rPh sb="5" eb="6">
      <t>ナド</t>
    </rPh>
    <rPh sb="9" eb="11">
      <t>イッパン</t>
    </rPh>
    <rPh sb="11" eb="13">
      <t>シャダン</t>
    </rPh>
    <rPh sb="13" eb="15">
      <t>ホウジン</t>
    </rPh>
    <rPh sb="16" eb="18">
      <t>シャカイ</t>
    </rPh>
    <rPh sb="18" eb="20">
      <t>イリョウ</t>
    </rPh>
    <rPh sb="20" eb="22">
      <t>ホウジン</t>
    </rPh>
    <rPh sb="23" eb="25">
      <t>ドクリツ</t>
    </rPh>
    <rPh sb="25" eb="27">
      <t>ギョウセイ</t>
    </rPh>
    <rPh sb="27" eb="29">
      <t>ホウジン</t>
    </rPh>
    <rPh sb="30" eb="32">
      <t>ニホン</t>
    </rPh>
    <rPh sb="32" eb="35">
      <t>セキジュウジ</t>
    </rPh>
    <rPh sb="35" eb="36">
      <t>シャ</t>
    </rPh>
    <rPh sb="36" eb="37">
      <t>ナド</t>
    </rPh>
    <rPh sb="38" eb="40">
      <t>ガイトウ</t>
    </rPh>
    <phoneticPr fontId="7"/>
  </si>
  <si>
    <t>　詳しくは消費税法別表第三を参照。</t>
    <rPh sb="1" eb="2">
      <t>クワ</t>
    </rPh>
    <rPh sb="5" eb="8">
      <t>ショウヒゼイ</t>
    </rPh>
    <rPh sb="8" eb="9">
      <t>ホウ</t>
    </rPh>
    <rPh sb="9" eb="11">
      <t>ベッピョウ</t>
    </rPh>
    <rPh sb="11" eb="12">
      <t>ダイ</t>
    </rPh>
    <rPh sb="12" eb="13">
      <t>サン</t>
    </rPh>
    <rPh sb="14" eb="16">
      <t>サンショウ</t>
    </rPh>
    <phoneticPr fontId="7"/>
  </si>
  <si>
    <t>★返還額＝①＋②</t>
    <rPh sb="1" eb="4">
      <t>ヘンカンガク</t>
    </rPh>
    <phoneticPr fontId="7"/>
  </si>
  <si>
    <t>仕入控除税額</t>
    <rPh sb="0" eb="2">
      <t>シイレ</t>
    </rPh>
    <rPh sb="2" eb="4">
      <t>コウジョ</t>
    </rPh>
    <rPh sb="4" eb="6">
      <t>ゼイガク</t>
    </rPh>
    <phoneticPr fontId="7"/>
  </si>
  <si>
    <t>控除できない消費税額</t>
    <rPh sb="0" eb="2">
      <t>コウジョ</t>
    </rPh>
    <rPh sb="6" eb="9">
      <t>ショウヒゼイ</t>
    </rPh>
    <rPh sb="9" eb="10">
      <t>ガク</t>
    </rPh>
    <phoneticPr fontId="7"/>
  </si>
  <si>
    <t>2. 1・3の両方に共通するもの</t>
    <rPh sb="7" eb="9">
      <t>リョウホウ</t>
    </rPh>
    <rPh sb="10" eb="12">
      <t>キョウツウ</t>
    </rPh>
    <phoneticPr fontId="7"/>
  </si>
  <si>
    <t>1. 課税売上のみに対応するもの</t>
    <rPh sb="3" eb="5">
      <t>カゼイ</t>
    </rPh>
    <rPh sb="5" eb="7">
      <t>ウリアゲ</t>
    </rPh>
    <rPh sb="10" eb="12">
      <t>タイオウ</t>
    </rPh>
    <phoneticPr fontId="7"/>
  </si>
  <si>
    <t>3. 非課税売上のみに対応するもの</t>
    <rPh sb="3" eb="6">
      <t>ヒカゼイ</t>
    </rPh>
    <rPh sb="6" eb="8">
      <t>ウリアゲ</t>
    </rPh>
    <rPh sb="11" eb="13">
      <t>タイオウ</t>
    </rPh>
    <phoneticPr fontId="7"/>
  </si>
  <si>
    <r>
      <t>　１　</t>
    </r>
    <r>
      <rPr>
        <sz val="11"/>
        <color rgb="FFFF0000"/>
        <rFont val="ＭＳ 明朝"/>
        <family val="1"/>
        <charset val="128"/>
      </rPr>
      <t>返還額がない場合</t>
    </r>
    <r>
      <rPr>
        <sz val="11"/>
        <rFont val="ＭＳ 明朝"/>
        <family val="1"/>
        <charset val="128"/>
      </rPr>
      <t>（返還額がない場合でも報告は必要です。）</t>
    </r>
    <rPh sb="3" eb="6">
      <t>ヘンカンガク</t>
    </rPh>
    <rPh sb="9" eb="11">
      <t>バアイ</t>
    </rPh>
    <rPh sb="12" eb="15">
      <t>ヘンカンガク</t>
    </rPh>
    <rPh sb="18" eb="20">
      <t>バアイ</t>
    </rPh>
    <rPh sb="22" eb="24">
      <t>ホウコク</t>
    </rPh>
    <rPh sb="25" eb="27">
      <t>ヒツヨウ</t>
    </rPh>
    <phoneticPr fontId="7"/>
  </si>
  <si>
    <r>
      <t>★返還額＝補助金確定額×課税売上割合×10/110×</t>
    </r>
    <r>
      <rPr>
        <b/>
        <sz val="11"/>
        <color theme="1"/>
        <rFont val="ＭＳ 明朝"/>
        <family val="1"/>
        <charset val="128"/>
      </rPr>
      <t>（補助対象経費のうち課税仕入額/補助対象経費）</t>
    </r>
    <rPh sb="1" eb="4">
      <t>ヘンカンガク</t>
    </rPh>
    <rPh sb="5" eb="8">
      <t>ホジョキン</t>
    </rPh>
    <rPh sb="8" eb="11">
      <t>カクテイガク</t>
    </rPh>
    <rPh sb="27" eb="29">
      <t>ホジョ</t>
    </rPh>
    <rPh sb="29" eb="31">
      <t>タイショウ</t>
    </rPh>
    <rPh sb="31" eb="33">
      <t>ケイヒ</t>
    </rPh>
    <rPh sb="44" eb="46">
      <t>タイショウ</t>
    </rPh>
    <rPh sb="46" eb="48">
      <t>ケイヒ</t>
    </rPh>
    <phoneticPr fontId="7"/>
  </si>
  <si>
    <t>　①＝補助金確定額×10/110×（課税仕入のうち課税売上対応分/補助対象経費）</t>
    <rPh sb="3" eb="6">
      <t>ホジョキン</t>
    </rPh>
    <rPh sb="6" eb="9">
      <t>カクテイガク</t>
    </rPh>
    <rPh sb="18" eb="20">
      <t>カゼイ</t>
    </rPh>
    <rPh sb="20" eb="22">
      <t>シイレ</t>
    </rPh>
    <phoneticPr fontId="7"/>
  </si>
  <si>
    <t>補助対象経費のうち
課税仕入等に係る
消費税</t>
    <phoneticPr fontId="7"/>
  </si>
  <si>
    <t>　②＝補助金確定額×課税売上割合×10/110×（課税仕入のうち共通対応分/補助対象経費）</t>
    <rPh sb="3" eb="6">
      <t>ホジョキン</t>
    </rPh>
    <rPh sb="6" eb="9">
      <t>カクテイガク</t>
    </rPh>
    <rPh sb="25" eb="27">
      <t>カゼイ</t>
    </rPh>
    <rPh sb="27" eb="29">
      <t>シイレ</t>
    </rPh>
    <rPh sb="32" eb="34">
      <t>キョウツウ</t>
    </rPh>
    <rPh sb="34" eb="36">
      <t>タイオウ</t>
    </rPh>
    <rPh sb="36" eb="37">
      <t>フン</t>
    </rPh>
    <rPh sb="38" eb="40">
      <t>ホジョ</t>
    </rPh>
    <rPh sb="40" eb="42">
      <t>タイショウ</t>
    </rPh>
    <rPh sb="42" eb="44">
      <t>ケイヒ</t>
    </rPh>
    <phoneticPr fontId="7"/>
  </si>
  <si>
    <t>需用費</t>
    <rPh sb="0" eb="3">
      <t>ジュヨウヒ</t>
    </rPh>
    <phoneticPr fontId="7"/>
  </si>
  <si>
    <t>備品購入費</t>
    <rPh sb="0" eb="2">
      <t>ビヒン</t>
    </rPh>
    <rPh sb="2" eb="5">
      <t>コウニュウヒ</t>
    </rPh>
    <phoneticPr fontId="7"/>
  </si>
  <si>
    <t>新型コロナウイルス感染症患者入院医療機関設備整備事業</t>
    <rPh sb="0" eb="2">
      <t>シンガタ</t>
    </rPh>
    <rPh sb="9" eb="12">
      <t>カンセンショウ</t>
    </rPh>
    <rPh sb="12" eb="14">
      <t>カンジャ</t>
    </rPh>
    <rPh sb="14" eb="16">
      <t>ニュウイン</t>
    </rPh>
    <rPh sb="16" eb="18">
      <t>イリョウ</t>
    </rPh>
    <rPh sb="18" eb="20">
      <t>キカン</t>
    </rPh>
    <rPh sb="20" eb="22">
      <t>セツビ</t>
    </rPh>
    <rPh sb="22" eb="24">
      <t>セイビ</t>
    </rPh>
    <rPh sb="24" eb="26">
      <t>ジギョウ</t>
    </rPh>
    <phoneticPr fontId="7"/>
  </si>
  <si>
    <r>
      <t>　　　※非課税仕入が0円で全て課税仕入の場合は</t>
    </r>
    <r>
      <rPr>
        <b/>
        <sz val="10"/>
        <color theme="1"/>
        <rFont val="ＭＳ 明朝"/>
        <family val="1"/>
        <charset val="128"/>
      </rPr>
      <t>（補助対象経費のうち課税仕入額/補助対象経費）＝１</t>
    </r>
    <r>
      <rPr>
        <sz val="10"/>
        <color theme="1"/>
        <rFont val="ＭＳ 明朝"/>
        <family val="1"/>
        <charset val="128"/>
      </rPr>
      <t>で計算してください。</t>
    </r>
    <rPh sb="4" eb="7">
      <t>ヒカゼイ</t>
    </rPh>
    <rPh sb="7" eb="9">
      <t>シイレ</t>
    </rPh>
    <rPh sb="11" eb="12">
      <t>エン</t>
    </rPh>
    <rPh sb="13" eb="14">
      <t>スベ</t>
    </rPh>
    <rPh sb="15" eb="17">
      <t>カゼイ</t>
    </rPh>
    <rPh sb="17" eb="19">
      <t>シイレ</t>
    </rPh>
    <rPh sb="20" eb="22">
      <t>バアイ</t>
    </rPh>
    <rPh sb="24" eb="26">
      <t>ホジョ</t>
    </rPh>
    <rPh sb="26" eb="28">
      <t>タイショウ</t>
    </rPh>
    <rPh sb="28" eb="30">
      <t>ケイヒ</t>
    </rPh>
    <rPh sb="33" eb="35">
      <t>カゼイ</t>
    </rPh>
    <rPh sb="35" eb="38">
      <t>シイレガク</t>
    </rPh>
    <rPh sb="39" eb="41">
      <t>ホジョ</t>
    </rPh>
    <rPh sb="41" eb="43">
      <t>タイショウ</t>
    </rPh>
    <rPh sb="43" eb="45">
      <t>ケイヒ</t>
    </rPh>
    <rPh sb="49" eb="51">
      <t>ケイサン</t>
    </rPh>
    <phoneticPr fontId="7"/>
  </si>
  <si>
    <t>外来医療体制整備事業</t>
    <rPh sb="0" eb="10">
      <t>ガイライイリョウタイセイセイビジギョウ</t>
    </rPh>
    <phoneticPr fontId="7"/>
  </si>
  <si>
    <t>入力、提出方法</t>
    <rPh sb="0" eb="2">
      <t>ニュウリョク</t>
    </rPh>
    <rPh sb="3" eb="5">
      <t>テイシュツ</t>
    </rPh>
    <rPh sb="5" eb="7">
      <t>ホウホウ</t>
    </rPh>
    <phoneticPr fontId="7"/>
  </si>
  <si>
    <t>《入力用シート》</t>
    <rPh sb="1" eb="3">
      <t>ニュウリョク</t>
    </rPh>
    <rPh sb="3" eb="4">
      <t>ヨウ</t>
    </rPh>
    <phoneticPr fontId="7"/>
  </si>
  <si>
    <t>基本情報</t>
    <rPh sb="0" eb="2">
      <t>キホン</t>
    </rPh>
    <rPh sb="2" eb="4">
      <t>ジョウホウ</t>
    </rPh>
    <phoneticPr fontId="7"/>
  </si>
  <si>
    <t>提出日</t>
    <rPh sb="0" eb="3">
      <t>テイシュツビ</t>
    </rPh>
    <phoneticPr fontId="7"/>
  </si>
  <si>
    <t>令和</t>
    <rPh sb="0" eb="2">
      <t>レイワ</t>
    </rPh>
    <phoneticPr fontId="7"/>
  </si>
  <si>
    <t>年</t>
    <rPh sb="0" eb="1">
      <t>ネン</t>
    </rPh>
    <phoneticPr fontId="7"/>
  </si>
  <si>
    <t>月</t>
    <rPh sb="0" eb="1">
      <t>ガツ</t>
    </rPh>
    <phoneticPr fontId="7"/>
  </si>
  <si>
    <t>日</t>
    <rPh sb="0" eb="1">
      <t>ニチ</t>
    </rPh>
    <phoneticPr fontId="7"/>
  </si>
  <si>
    <t>事業者名</t>
    <rPh sb="0" eb="3">
      <t>ジギョウシャ</t>
    </rPh>
    <rPh sb="3" eb="4">
      <t>メイ</t>
    </rPh>
    <phoneticPr fontId="7"/>
  </si>
  <si>
    <t>交付決定日</t>
    <rPh sb="0" eb="2">
      <t>コウフ</t>
    </rPh>
    <rPh sb="2" eb="5">
      <t>ケッテイビ</t>
    </rPh>
    <phoneticPr fontId="7"/>
  </si>
  <si>
    <t>号</t>
    <rPh sb="0" eb="1">
      <t>ゴウ</t>
    </rPh>
    <phoneticPr fontId="7"/>
  </si>
  <si>
    <t>補助金確定額（精算額）</t>
    <rPh sb="0" eb="3">
      <t>ホジョキン</t>
    </rPh>
    <rPh sb="3" eb="5">
      <t>カクテイ</t>
    </rPh>
    <rPh sb="5" eb="6">
      <t>ガク</t>
    </rPh>
    <rPh sb="7" eb="9">
      <t>セイサン</t>
    </rPh>
    <rPh sb="9" eb="10">
      <t>ガク</t>
    </rPh>
    <phoneticPr fontId="7"/>
  </si>
  <si>
    <t>円</t>
    <rPh sb="0" eb="1">
      <t>エン</t>
    </rPh>
    <phoneticPr fontId="7"/>
  </si>
  <si>
    <t>【仕入控除税額（返還額）がない場合】</t>
    <phoneticPr fontId="7"/>
  </si>
  <si>
    <t>①</t>
    <phoneticPr fontId="7"/>
  </si>
  <si>
    <t>消費税の申告義務がない</t>
    <phoneticPr fontId="7"/>
  </si>
  <si>
    <t>基準期間における課税売上高（税抜）</t>
  </si>
  <si>
    <t>②</t>
    <phoneticPr fontId="7"/>
  </si>
  <si>
    <t>簡易課税方式により申告している</t>
    <phoneticPr fontId="7"/>
  </si>
  <si>
    <t>③</t>
    <phoneticPr fontId="7"/>
  </si>
  <si>
    <t>公益法人等であって、特定収入割合が５％を超えている</t>
    <phoneticPr fontId="7"/>
  </si>
  <si>
    <t>（医療法人社団及び医療法人財団を除く）</t>
    <phoneticPr fontId="7"/>
  </si>
  <si>
    <t>特定収入割合</t>
  </si>
  <si>
    <t>％</t>
    <phoneticPr fontId="7"/>
  </si>
  <si>
    <t>④</t>
    <phoneticPr fontId="7"/>
  </si>
  <si>
    <t>補助対象経費にかかる消費税を、個別対応方式において、「非課税売上のみに要するもの」として申告している</t>
    <phoneticPr fontId="7"/>
  </si>
  <si>
    <t>⑤</t>
    <phoneticPr fontId="7"/>
  </si>
  <si>
    <t>補助対象経費が人件費等の非課税仕入となっている</t>
    <phoneticPr fontId="7"/>
  </si>
  <si>
    <t>【仕入控除税額（返還額）がある場合】</t>
    <phoneticPr fontId="7"/>
  </si>
  <si>
    <t>（課税売上割合）</t>
    <rPh sb="1" eb="3">
      <t>カゼイ</t>
    </rPh>
    <rPh sb="3" eb="5">
      <t>ウリア</t>
    </rPh>
    <rPh sb="5" eb="7">
      <t>ワリアイ</t>
    </rPh>
    <phoneticPr fontId="7"/>
  </si>
  <si>
    <t>課税資産の譲渡等の対価の額</t>
  </si>
  <si>
    <t>････　ａ</t>
    <phoneticPr fontId="7"/>
  </si>
  <si>
    <t>資産の譲渡等の対価の額</t>
  </si>
  <si>
    <t>････　ｂ</t>
    <phoneticPr fontId="7"/>
  </si>
  <si>
    <t>課税売上割合　ａ／ｂ＝</t>
    <rPh sb="0" eb="2">
      <t>カゼイ</t>
    </rPh>
    <rPh sb="2" eb="4">
      <t>ウリア</t>
    </rPh>
    <rPh sb="4" eb="6">
      <t>ワリアイ</t>
    </rPh>
    <phoneticPr fontId="7"/>
  </si>
  <si>
    <t>････　c</t>
    <phoneticPr fontId="7"/>
  </si>
  <si>
    <t>　※自動で計算されますが、税額控除の計算で端数処理している場合には、端数処理した金額を直接入力してください</t>
    <rPh sb="2" eb="4">
      <t>ジドウ</t>
    </rPh>
    <rPh sb="5" eb="7">
      <t>ケイサン</t>
    </rPh>
    <rPh sb="13" eb="15">
      <t>ゼイガク</t>
    </rPh>
    <phoneticPr fontId="7"/>
  </si>
  <si>
    <t>　　（注：申告書に記載された％をそのまま入力するわけではありません）</t>
    <phoneticPr fontId="7"/>
  </si>
  <si>
    <t>①課税売上割合が９５％以上かつ課税売上高が５億円以下の法人等の場合</t>
    <phoneticPr fontId="7"/>
  </si>
  <si>
    <t>（仕入控除税額（返還額））</t>
    <phoneticPr fontId="7"/>
  </si>
  <si>
    <t>補助金確定額（精算額）×１０／１１０＝</t>
    <phoneticPr fontId="7"/>
  </si>
  <si>
    <t>②一括比例配分方式により消費税の申告を行っている場合</t>
    <rPh sb="1" eb="3">
      <t>イッカツ</t>
    </rPh>
    <rPh sb="3" eb="5">
      <t>ヒレイ</t>
    </rPh>
    <rPh sb="5" eb="7">
      <t>ハイブン</t>
    </rPh>
    <rPh sb="7" eb="9">
      <t>ホウシキ</t>
    </rPh>
    <phoneticPr fontId="7"/>
  </si>
  <si>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7"/>
  </si>
  <si>
    <t>対象経費の内訳</t>
    <rPh sb="0" eb="2">
      <t>タイショウ</t>
    </rPh>
    <rPh sb="2" eb="4">
      <t>ケイヒ</t>
    </rPh>
    <rPh sb="5" eb="7">
      <t>ウチワケ</t>
    </rPh>
    <phoneticPr fontId="7"/>
  </si>
  <si>
    <t>課税仕入額
（１０％）</t>
    <rPh sb="0" eb="2">
      <t>カゼイ</t>
    </rPh>
    <rPh sb="2" eb="4">
      <t>シイ</t>
    </rPh>
    <rPh sb="4" eb="5">
      <t>ガク</t>
    </rPh>
    <phoneticPr fontId="7"/>
  </si>
  <si>
    <t>非課税・
不課税仕入額</t>
    <rPh sb="0" eb="3">
      <t>ヒカゼイ</t>
    </rPh>
    <rPh sb="5" eb="8">
      <t>フカゼイ</t>
    </rPh>
    <rPh sb="8" eb="10">
      <t>シイ</t>
    </rPh>
    <rPh sb="10" eb="11">
      <t>ガク</t>
    </rPh>
    <phoneticPr fontId="7"/>
  </si>
  <si>
    <t>合　　計</t>
    <rPh sb="0" eb="1">
      <t>ゴウ</t>
    </rPh>
    <rPh sb="3" eb="4">
      <t>ケイ</t>
    </rPh>
    <phoneticPr fontId="7"/>
  </si>
  <si>
    <t>ｄ</t>
    <phoneticPr fontId="7"/>
  </si>
  <si>
    <t>ｅ</t>
    <phoneticPr fontId="7"/>
  </si>
  <si>
    <t>ｆ</t>
    <phoneticPr fontId="7"/>
  </si>
  <si>
    <t>③個別対応方式により消費税の申告を行っている場合</t>
    <phoneticPr fontId="7"/>
  </si>
  <si>
    <t>課税仕入額（10％分）</t>
    <rPh sb="0" eb="2">
      <t>カゼイ</t>
    </rPh>
    <rPh sb="2" eb="4">
      <t>シイ</t>
    </rPh>
    <rPh sb="4" eb="5">
      <t>ガク</t>
    </rPh>
    <rPh sb="9" eb="10">
      <t>ブン</t>
    </rPh>
    <phoneticPr fontId="7"/>
  </si>
  <si>
    <t>課税売上
対 応 分</t>
    <rPh sb="0" eb="2">
      <t>カゼイ</t>
    </rPh>
    <rPh sb="2" eb="4">
      <t>ウリア</t>
    </rPh>
    <rPh sb="5" eb="6">
      <t>タイ</t>
    </rPh>
    <rPh sb="7" eb="8">
      <t>オウ</t>
    </rPh>
    <rPh sb="9" eb="10">
      <t>ブン</t>
    </rPh>
    <phoneticPr fontId="7"/>
  </si>
  <si>
    <t>共通対応分</t>
    <rPh sb="0" eb="1">
      <t>トモ</t>
    </rPh>
    <rPh sb="1" eb="2">
      <t>トオル</t>
    </rPh>
    <rPh sb="2" eb="3">
      <t>タイ</t>
    </rPh>
    <rPh sb="3" eb="4">
      <t>オウ</t>
    </rPh>
    <rPh sb="4" eb="5">
      <t>ブン</t>
    </rPh>
    <phoneticPr fontId="7"/>
  </si>
  <si>
    <t>非課税売上
対　応　分</t>
    <rPh sb="0" eb="1">
      <t>ヒ</t>
    </rPh>
    <rPh sb="1" eb="3">
      <t>カゼイ</t>
    </rPh>
    <rPh sb="3" eb="5">
      <t>ウリア</t>
    </rPh>
    <rPh sb="6" eb="7">
      <t>タイ</t>
    </rPh>
    <rPh sb="8" eb="9">
      <t>オウ</t>
    </rPh>
    <rPh sb="10" eb="11">
      <t>ブン</t>
    </rPh>
    <phoneticPr fontId="7"/>
  </si>
  <si>
    <t>ｇ</t>
    <phoneticPr fontId="7"/>
  </si>
  <si>
    <t>ｈ</t>
    <phoneticPr fontId="7"/>
  </si>
  <si>
    <t>ｉ</t>
    <phoneticPr fontId="7"/>
  </si>
  <si>
    <t>ｊ</t>
    <phoneticPr fontId="7"/>
  </si>
  <si>
    <t>ｋ</t>
    <phoneticPr fontId="7"/>
  </si>
  <si>
    <t>添付資料</t>
    <rPh sb="0" eb="2">
      <t>テンプ</t>
    </rPh>
    <rPh sb="2" eb="4">
      <t>シリョウ</t>
    </rPh>
    <phoneticPr fontId="7"/>
  </si>
  <si>
    <t>課税売上割合・控除対象仕入税額等の計算書の写し</t>
    <phoneticPr fontId="7"/>
  </si>
  <si>
    <t>簡易課税方式の確定申告書の写し</t>
    <rPh sb="0" eb="2">
      <t>カンイ</t>
    </rPh>
    <rPh sb="2" eb="4">
      <t>カゼイ</t>
    </rPh>
    <rPh sb="4" eb="6">
      <t>ホウシキ</t>
    </rPh>
    <phoneticPr fontId="1"/>
  </si>
  <si>
    <t>感　　　　第</t>
    <rPh sb="0" eb="1">
      <t>カン</t>
    </rPh>
    <rPh sb="5" eb="6">
      <t>ダイ</t>
    </rPh>
    <phoneticPr fontId="7"/>
  </si>
  <si>
    <t>○</t>
  </si>
  <si>
    <t>　　　※課税売上高が1,000万円以下の場合、消費税の申告義務なし。</t>
    <rPh sb="4" eb="9">
      <t>カゼイウリアゲダカ</t>
    </rPh>
    <rPh sb="15" eb="17">
      <t>マンエン</t>
    </rPh>
    <rPh sb="17" eb="19">
      <t>イカ</t>
    </rPh>
    <rPh sb="20" eb="22">
      <t>バアイ</t>
    </rPh>
    <rPh sb="23" eb="26">
      <t>ショウヒゼイ</t>
    </rPh>
    <rPh sb="27" eb="29">
      <t>シンコク</t>
    </rPh>
    <rPh sb="29" eb="31">
      <t>ギム</t>
    </rPh>
    <phoneticPr fontId="7"/>
  </si>
  <si>
    <t>※①～⑤のうち該当するものをプルダウンで「○」を選択してください（①、③の場合、網掛け部分も記載してください）</t>
    <rPh sb="7" eb="9">
      <t>ガイトウ</t>
    </rPh>
    <rPh sb="24" eb="26">
      <t>センタク</t>
    </rPh>
    <rPh sb="37" eb="39">
      <t>バアイ</t>
    </rPh>
    <rPh sb="40" eb="42">
      <t>アミカ</t>
    </rPh>
    <rPh sb="43" eb="45">
      <t>ブブン</t>
    </rPh>
    <rPh sb="46" eb="48">
      <t>キサイ</t>
    </rPh>
    <phoneticPr fontId="7"/>
  </si>
  <si>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7"/>
  </si>
  <si>
    <t>金</t>
    <rPh sb="0" eb="1">
      <t>キン</t>
    </rPh>
    <phoneticPr fontId="7"/>
  </si>
  <si>
    <t>　円</t>
    <phoneticPr fontId="7"/>
  </si>
  <si>
    <t>３　添付書類</t>
  </si>
  <si>
    <t>住所：</t>
    <rPh sb="0" eb="2">
      <t>ジュウショ</t>
    </rPh>
    <phoneticPr fontId="7"/>
  </si>
  <si>
    <t>住所</t>
    <rPh sb="0" eb="2">
      <t>ジュウショ</t>
    </rPh>
    <phoneticPr fontId="7"/>
  </si>
  <si>
    <t>兵庫県知事　　様</t>
    <rPh sb="0" eb="3">
      <t>ヒョウゴケン</t>
    </rPh>
    <rPh sb="3" eb="5">
      <t>チジ</t>
    </rPh>
    <rPh sb="7" eb="8">
      <t>サマ</t>
    </rPh>
    <phoneticPr fontId="7"/>
  </si>
  <si>
    <t>←プルダウンで選択してください</t>
    <rPh sb="7" eb="9">
      <t>センタク</t>
    </rPh>
    <phoneticPr fontId="7"/>
  </si>
  <si>
    <t>消費税及び地方消費税の確定申告書の写し</t>
    <rPh sb="0" eb="3">
      <t>ショウヒゼイ</t>
    </rPh>
    <rPh sb="3" eb="4">
      <t>オヨ</t>
    </rPh>
    <rPh sb="5" eb="7">
      <t>チホウ</t>
    </rPh>
    <rPh sb="7" eb="10">
      <t>ショウヒゼイ</t>
    </rPh>
    <phoneticPr fontId="7"/>
  </si>
  <si>
    <t>　　　以下提出先まで提出してください。</t>
    <rPh sb="3" eb="5">
      <t>イカ</t>
    </rPh>
    <rPh sb="5" eb="8">
      <t>テイシュツサキ</t>
    </rPh>
    <rPh sb="10" eb="12">
      <t>テイシュツ</t>
    </rPh>
    <phoneticPr fontId="7"/>
  </si>
  <si>
    <t>(1) 消費税の申告をしていない（消費税の申告義務がない）。</t>
    <rPh sb="4" eb="7">
      <t>ショウヒゼイ</t>
    </rPh>
    <rPh sb="8" eb="10">
      <t>シンコク</t>
    </rPh>
    <rPh sb="17" eb="20">
      <t>ショウヒゼイ</t>
    </rPh>
    <rPh sb="21" eb="23">
      <t>シンコク</t>
    </rPh>
    <rPh sb="23" eb="25">
      <t>ギム</t>
    </rPh>
    <phoneticPr fontId="7"/>
  </si>
  <si>
    <t>★返還額＝補助金確定額×10/110</t>
    <rPh sb="1" eb="4">
      <t>ヘンカンガク</t>
    </rPh>
    <rPh sb="5" eb="8">
      <t>ホジョキン</t>
    </rPh>
    <rPh sb="8" eb="11">
      <t>カクテイガク</t>
    </rPh>
    <phoneticPr fontId="7"/>
  </si>
  <si>
    <t>１　返還額がない場合</t>
    <rPh sb="2" eb="5">
      <t>ヘンカンガク</t>
    </rPh>
    <rPh sb="8" eb="10">
      <t>バアイ</t>
    </rPh>
    <phoneticPr fontId="7"/>
  </si>
  <si>
    <t>兵庫県庁病院</t>
    <rPh sb="0" eb="4">
      <t>ヒョウゴケンチョウ</t>
    </rPh>
    <rPh sb="4" eb="6">
      <t>ビョウイン</t>
    </rPh>
    <phoneticPr fontId="7"/>
  </si>
  <si>
    <t>代表者職氏名：</t>
    <rPh sb="3" eb="4">
      <t>ショク</t>
    </rPh>
    <phoneticPr fontId="7"/>
  </si>
  <si>
    <t>代表者職氏名</t>
    <rPh sb="0" eb="3">
      <t>ダイヒョウシャ</t>
    </rPh>
    <rPh sb="3" eb="4">
      <t>ショク</t>
    </rPh>
    <rPh sb="4" eb="6">
      <t>シメイ</t>
    </rPh>
    <rPh sb="5" eb="6">
      <t>メイ</t>
    </rPh>
    <phoneticPr fontId="7"/>
  </si>
  <si>
    <t>(ア) 課税売上割合が95％以上</t>
    <rPh sb="4" eb="6">
      <t>カゼイ</t>
    </rPh>
    <rPh sb="6" eb="8">
      <t>ウリアゲ</t>
    </rPh>
    <rPh sb="8" eb="10">
      <t>ワリアイ</t>
    </rPh>
    <rPh sb="14" eb="16">
      <t>イジョウ</t>
    </rPh>
    <phoneticPr fontId="7"/>
  </si>
  <si>
    <t>(イ) 課税売上割合
　　が95％未満</t>
    <rPh sb="4" eb="6">
      <t>カゼイ</t>
    </rPh>
    <rPh sb="6" eb="8">
      <t>ウリアゲ</t>
    </rPh>
    <rPh sb="8" eb="10">
      <t>ワリアイ</t>
    </rPh>
    <rPh sb="17" eb="19">
      <t>ミマン</t>
    </rPh>
    <phoneticPr fontId="7"/>
  </si>
  <si>
    <r>
      <t>(1) 課税売上割合が95%以上、</t>
    </r>
    <r>
      <rPr>
        <u/>
        <sz val="11"/>
        <color rgb="FFFF00FF"/>
        <rFont val="ＭＳ 明朝"/>
        <family val="1"/>
        <charset val="128"/>
      </rPr>
      <t>且つ</t>
    </r>
    <r>
      <rPr>
        <sz val="11"/>
        <color rgb="FFFF00FF"/>
        <rFont val="ＭＳ 明朝"/>
        <family val="1"/>
        <charset val="128"/>
      </rPr>
      <t>課税売上高が5億円以下の法人等の場合。（全額控除）</t>
    </r>
    <rPh sb="4" eb="6">
      <t>カゼイ</t>
    </rPh>
    <rPh sb="6" eb="8">
      <t>ウリアゲ</t>
    </rPh>
    <rPh sb="8" eb="10">
      <t>ワリアイ</t>
    </rPh>
    <rPh sb="14" eb="16">
      <t>イジョウ</t>
    </rPh>
    <rPh sb="17" eb="18">
      <t>カ</t>
    </rPh>
    <rPh sb="19" eb="21">
      <t>カゼイ</t>
    </rPh>
    <rPh sb="21" eb="23">
      <t>ウリアゲ</t>
    </rPh>
    <rPh sb="23" eb="24">
      <t>タカ</t>
    </rPh>
    <rPh sb="26" eb="28">
      <t>オクエン</t>
    </rPh>
    <rPh sb="28" eb="30">
      <t>イカ</t>
    </rPh>
    <rPh sb="31" eb="33">
      <t>ホウジン</t>
    </rPh>
    <rPh sb="33" eb="34">
      <t>トウ</t>
    </rPh>
    <rPh sb="35" eb="37">
      <t>バアイ</t>
    </rPh>
    <rPh sb="39" eb="41">
      <t>ゼンガク</t>
    </rPh>
    <rPh sb="41" eb="43">
      <t>コウジョ</t>
    </rPh>
    <phoneticPr fontId="7"/>
  </si>
  <si>
    <t>(2) 課税売上割合が95％未満の法人等、又は課税売上割合が95％以上かつ課税売上高が５億円を超える法人等であって、一括比例配分方式により消費税の申告を行っている場合</t>
    <rPh sb="58" eb="60">
      <t>イッカツ</t>
    </rPh>
    <rPh sb="60" eb="62">
      <t>ヒレイ</t>
    </rPh>
    <rPh sb="62" eb="64">
      <t>ハイブン</t>
    </rPh>
    <rPh sb="64" eb="66">
      <t>ホウシキ</t>
    </rPh>
    <rPh sb="69" eb="72">
      <t>ショウヒゼイ</t>
    </rPh>
    <rPh sb="73" eb="75">
      <t>シンコク</t>
    </rPh>
    <rPh sb="76" eb="77">
      <t>オコナ</t>
    </rPh>
    <rPh sb="81" eb="83">
      <t>バアイ</t>
    </rPh>
    <phoneticPr fontId="7"/>
  </si>
  <si>
    <t>(3) 課税売上割合が95％未満の法人等、又は課税売上割合が95％以上かつ課税売上高が５億円を超える法人等であって、個別対応方式により消費税の申告を行っている場合</t>
    <rPh sb="58" eb="60">
      <t>コベツ</t>
    </rPh>
    <rPh sb="60" eb="62">
      <t>タイオウ</t>
    </rPh>
    <rPh sb="62" eb="64">
      <t>ホウシキ</t>
    </rPh>
    <rPh sb="67" eb="70">
      <t>ショウヒゼイ</t>
    </rPh>
    <rPh sb="71" eb="73">
      <t>シンコク</t>
    </rPh>
    <rPh sb="74" eb="75">
      <t>オコナ</t>
    </rPh>
    <rPh sb="79" eb="81">
      <t>バアイ</t>
    </rPh>
    <phoneticPr fontId="7"/>
  </si>
  <si>
    <t>（補助金確定額（精算額）×１０／１１０×ｃ×(ｄ／ｆ))</t>
    <phoneticPr fontId="7"/>
  </si>
  <si>
    <t>（補助金確定額（精算額）×１０／１１０×(ｇ／ｋ))＋（補助金確定額（精算額）×１０／１１０×ｃ×（ｈ／ｋ））</t>
    <rPh sb="28" eb="31">
      <t>ホジョキン</t>
    </rPh>
    <rPh sb="31" eb="34">
      <t>カクテイガク</t>
    </rPh>
    <rPh sb="35" eb="38">
      <t>セイサンガク</t>
    </rPh>
    <phoneticPr fontId="7"/>
  </si>
  <si>
    <t>２　返還がある場合</t>
    <rPh sb="2" eb="4">
      <t>ヘンカン</t>
    </rPh>
    <rPh sb="7" eb="9">
      <t>バアイ</t>
    </rPh>
    <phoneticPr fontId="7"/>
  </si>
  <si>
    <t>３　注意事項</t>
    <rPh sb="2" eb="4">
      <t>チュウイ</t>
    </rPh>
    <rPh sb="4" eb="6">
      <t>ジコウ</t>
    </rPh>
    <phoneticPr fontId="7"/>
  </si>
  <si>
    <t>　ア　入力用シート</t>
    <rPh sb="3" eb="5">
      <t>ニュウリョク</t>
    </rPh>
    <rPh sb="5" eb="6">
      <t>ヨウ</t>
    </rPh>
    <phoneticPr fontId="7"/>
  </si>
  <si>
    <t>　ア　入力用シート</t>
    <rPh sb="3" eb="6">
      <t>ニュウリョクヨウ</t>
    </rPh>
    <phoneticPr fontId="7"/>
  </si>
  <si>
    <t>　ウ　消費税及び地方消費税の確定申告書の写し</t>
    <phoneticPr fontId="7"/>
  </si>
  <si>
    <t>　エ　「課税売上割合・控除対象仕入税額等の計算表」の写し（付表2）</t>
    <rPh sb="4" eb="6">
      <t>カゼイ</t>
    </rPh>
    <rPh sb="6" eb="8">
      <t>ウリアゲ</t>
    </rPh>
    <rPh sb="8" eb="10">
      <t>ワリアイ</t>
    </rPh>
    <rPh sb="11" eb="13">
      <t>コウジョ</t>
    </rPh>
    <rPh sb="13" eb="15">
      <t>タイショウ</t>
    </rPh>
    <rPh sb="15" eb="17">
      <t>シイレ</t>
    </rPh>
    <rPh sb="17" eb="19">
      <t>ゼイガク</t>
    </rPh>
    <rPh sb="19" eb="20">
      <t>ナド</t>
    </rPh>
    <rPh sb="21" eb="24">
      <t>ケイサンヒョウ</t>
    </rPh>
    <rPh sb="26" eb="27">
      <t>ウツ</t>
    </rPh>
    <rPh sb="29" eb="31">
      <t>フヒョウ</t>
    </rPh>
    <phoneticPr fontId="7"/>
  </si>
  <si>
    <t>提出書類について（参考）</t>
    <rPh sb="0" eb="2">
      <t>テイシュツ</t>
    </rPh>
    <rPh sb="2" eb="4">
      <t>ショルイ</t>
    </rPh>
    <rPh sb="9" eb="11">
      <t>サンコウ</t>
    </rPh>
    <phoneticPr fontId="7"/>
  </si>
  <si>
    <t>①　「返還の有無について」を参照して、返還の有無を確認してください。</t>
    <rPh sb="3" eb="5">
      <t>ヘンカン</t>
    </rPh>
    <rPh sb="6" eb="8">
      <t>ウム</t>
    </rPh>
    <rPh sb="14" eb="16">
      <t>サンショウ</t>
    </rPh>
    <rPh sb="19" eb="21">
      <t>ヘンカン</t>
    </rPh>
    <rPh sb="22" eb="24">
      <t>ウム</t>
    </rPh>
    <rPh sb="25" eb="27">
      <t>カクニン</t>
    </rPh>
    <phoneticPr fontId="7"/>
  </si>
  <si>
    <t>078-341-7711</t>
    <phoneticPr fontId="7"/>
  </si>
  <si>
    <t>確定通知日（ある場合のみ）</t>
    <rPh sb="0" eb="2">
      <t>カクテイ</t>
    </rPh>
    <rPh sb="2" eb="4">
      <t>ツウチ</t>
    </rPh>
    <rPh sb="4" eb="5">
      <t>ヒ</t>
    </rPh>
    <rPh sb="8" eb="10">
      <t>バアイ</t>
    </rPh>
    <phoneticPr fontId="7"/>
  </si>
  <si>
    <t>確定通知番号（ある場合のみ）</t>
    <rPh sb="0" eb="2">
      <t>カクテイ</t>
    </rPh>
    <rPh sb="2" eb="4">
      <t>ツウチ</t>
    </rPh>
    <rPh sb="4" eb="6">
      <t>バンゴウ</t>
    </rPh>
    <rPh sb="5" eb="6">
      <t>コウバン</t>
    </rPh>
    <rPh sb="9" eb="11">
      <t>バアイ</t>
    </rPh>
    <phoneticPr fontId="7"/>
  </si>
  <si>
    <t>感　　　第</t>
    <rPh sb="0" eb="1">
      <t>カン</t>
    </rPh>
    <rPh sb="4" eb="5">
      <t>ダイ</t>
    </rPh>
    <phoneticPr fontId="7"/>
  </si>
  <si>
    <t>日</t>
    <rPh sb="0" eb="1">
      <t>ヒ</t>
    </rPh>
    <phoneticPr fontId="7"/>
  </si>
  <si>
    <t>月</t>
    <rPh sb="0" eb="1">
      <t>ツキ</t>
    </rPh>
    <phoneticPr fontId="7"/>
  </si>
  <si>
    <t>※実績報告時に実績減（減額）した場合のみ、確定通知書を発行しています。</t>
    <rPh sb="1" eb="3">
      <t>ジッセキ</t>
    </rPh>
    <rPh sb="3" eb="5">
      <t>ホウコク</t>
    </rPh>
    <rPh sb="5" eb="6">
      <t>ジ</t>
    </rPh>
    <rPh sb="7" eb="9">
      <t>ジッセキ</t>
    </rPh>
    <rPh sb="9" eb="10">
      <t>ゲン</t>
    </rPh>
    <rPh sb="11" eb="13">
      <t>ゲンガク</t>
    </rPh>
    <rPh sb="16" eb="18">
      <t>バアイ</t>
    </rPh>
    <rPh sb="21" eb="23">
      <t>カクテイ</t>
    </rPh>
    <rPh sb="23" eb="26">
      <t>ツウチショ</t>
    </rPh>
    <rPh sb="27" eb="29">
      <t>ハッコウ</t>
    </rPh>
    <phoneticPr fontId="7"/>
  </si>
  <si>
    <t>特定収入割合の計算表の写し</t>
    <phoneticPr fontId="7"/>
  </si>
  <si>
    <t>　オ　特定収入割合の計算表の写し（任意様式）</t>
    <phoneticPr fontId="7"/>
  </si>
  <si>
    <t>担当者名</t>
    <rPh sb="0" eb="4">
      <t>タントウシャメイ</t>
    </rPh>
    <phoneticPr fontId="7"/>
  </si>
  <si>
    <r>
      <t>　エ　「課税売上割合・控除対象仕入税額等の計算表」の写し（付表2）</t>
    </r>
    <r>
      <rPr>
        <u/>
        <sz val="14"/>
        <color theme="1"/>
        <rFont val="ＭＳ Ｐゴシック"/>
        <family val="3"/>
        <charset val="128"/>
        <scheme val="minor"/>
      </rPr>
      <t>（消費税及び地方消費税の確定申告をしている場合）</t>
    </r>
    <phoneticPr fontId="7"/>
  </si>
  <si>
    <r>
      <t>　ウ　消費税及び地方消費税の確定申告書の写し</t>
    </r>
    <r>
      <rPr>
        <u/>
        <sz val="14"/>
        <color theme="1"/>
        <rFont val="ＭＳ Ｐゴシック"/>
        <family val="3"/>
        <charset val="128"/>
        <scheme val="minor"/>
      </rPr>
      <t>（消費税及び地方消費税の確定申告をしている場合）</t>
    </r>
    <phoneticPr fontId="7"/>
  </si>
  <si>
    <r>
      <t>　　　※</t>
    </r>
    <r>
      <rPr>
        <u/>
        <sz val="14"/>
        <color theme="1"/>
        <rFont val="ＭＳ Ｐゴシック"/>
        <family val="3"/>
        <charset val="128"/>
        <scheme val="minor"/>
      </rPr>
      <t>簡易課税方式で申告している場合</t>
    </r>
    <r>
      <rPr>
        <sz val="14"/>
        <color theme="1"/>
        <rFont val="ＭＳ Ｐゴシック"/>
        <family val="3"/>
        <charset val="128"/>
        <scheme val="minor"/>
      </rPr>
      <t>は、「控除対象仕入税額の計算表」の写し（付表5）</t>
    </r>
    <phoneticPr fontId="7"/>
  </si>
  <si>
    <r>
      <t>　　　※</t>
    </r>
    <r>
      <rPr>
        <u/>
        <sz val="14"/>
        <color theme="1"/>
        <rFont val="ＭＳ Ｐゴシック"/>
        <family val="3"/>
        <charset val="128"/>
        <scheme val="minor"/>
      </rPr>
      <t>公益法人等で特定収入割合が5%を超える場合のみ</t>
    </r>
    <phoneticPr fontId="7"/>
  </si>
  <si>
    <t>電子メールアドレス</t>
    <rPh sb="0" eb="2">
      <t>デンシ</t>
    </rPh>
    <phoneticPr fontId="7"/>
  </si>
  <si>
    <t>電話番号</t>
    <rPh sb="0" eb="4">
      <t>デンワバンゴウ</t>
    </rPh>
    <phoneticPr fontId="7"/>
  </si>
  <si>
    <t>　(1）返還額がない場合であっても報告が必要です。</t>
    <rPh sb="4" eb="7">
      <t>ヘンカンガク</t>
    </rPh>
    <rPh sb="10" eb="12">
      <t>バアイ</t>
    </rPh>
    <rPh sb="17" eb="19">
      <t>ホウコク</t>
    </rPh>
    <rPh sb="20" eb="22">
      <t>ヒツヨウ</t>
    </rPh>
    <phoneticPr fontId="7"/>
  </si>
  <si>
    <t>理事長　○○　○○</t>
    <rPh sb="0" eb="3">
      <t>リジチョウ</t>
    </rPh>
    <phoneticPr fontId="7"/>
  </si>
  <si>
    <t>神戸市中央区●●</t>
    <rPh sb="0" eb="3">
      <t>コウベシ</t>
    </rPh>
    <rPh sb="3" eb="6">
      <t>チュウオウク</t>
    </rPh>
    <phoneticPr fontId="7"/>
  </si>
  <si>
    <t>△△△△</t>
    <phoneticPr fontId="7"/>
  </si>
  <si>
    <t>事務　××　××</t>
    <rPh sb="0" eb="2">
      <t>ジム</t>
    </rPh>
    <phoneticPr fontId="7"/>
  </si>
  <si>
    <t>　　　　　　　　　〒650-8567 　兵庫県神戸市中央区下山手通5-10-1</t>
    <phoneticPr fontId="7"/>
  </si>
  <si>
    <r>
      <t>　（2）消費税及び地方消費税に係る仕入控除税額報告書については、</t>
    </r>
    <r>
      <rPr>
        <u/>
        <sz val="14"/>
        <color theme="1"/>
        <rFont val="ＭＳ Ｐゴシック"/>
        <family val="3"/>
        <charset val="128"/>
        <scheme val="minor"/>
      </rPr>
      <t>事業毎に所管課が異なります。</t>
    </r>
    <rPh sb="4" eb="7">
      <t>ショウヒゼイ</t>
    </rPh>
    <rPh sb="7" eb="8">
      <t>オヨ</t>
    </rPh>
    <rPh sb="9" eb="11">
      <t>チホウ</t>
    </rPh>
    <rPh sb="11" eb="14">
      <t>ショウヒゼイ</t>
    </rPh>
    <rPh sb="15" eb="16">
      <t>カカ</t>
    </rPh>
    <rPh sb="17" eb="19">
      <t>シイレ</t>
    </rPh>
    <rPh sb="19" eb="21">
      <t>コウジョ</t>
    </rPh>
    <rPh sb="21" eb="23">
      <t>ゼイガク</t>
    </rPh>
    <rPh sb="23" eb="26">
      <t>ホウコクショ</t>
    </rPh>
    <rPh sb="32" eb="34">
      <t>ジギョウ</t>
    </rPh>
    <rPh sb="34" eb="35">
      <t>ゴト</t>
    </rPh>
    <rPh sb="36" eb="39">
      <t>ショカンカ</t>
    </rPh>
    <rPh sb="40" eb="41">
      <t>コト</t>
    </rPh>
    <phoneticPr fontId="7"/>
  </si>
  <si>
    <r>
      <t>　　　感染症対策課所管分は、交付決定通知書の交付決定番号に「</t>
    </r>
    <r>
      <rPr>
        <b/>
        <sz val="14"/>
        <color theme="1"/>
        <rFont val="ＭＳ Ｐゴシック"/>
        <family val="3"/>
        <charset val="128"/>
        <scheme val="minor"/>
      </rPr>
      <t>感</t>
    </r>
    <r>
      <rPr>
        <sz val="14"/>
        <color theme="1"/>
        <rFont val="ＭＳ Ｐゴシック"/>
        <family val="3"/>
        <charset val="128"/>
        <scheme val="minor"/>
      </rPr>
      <t xml:space="preserve"> 第○○○○号」のように</t>
    </r>
    <r>
      <rPr>
        <b/>
        <sz val="14"/>
        <color theme="1"/>
        <rFont val="ＭＳ Ｐゴシック"/>
        <family val="3"/>
        <charset val="128"/>
        <scheme val="minor"/>
      </rPr>
      <t>感</t>
    </r>
    <r>
      <rPr>
        <sz val="14"/>
        <color theme="1"/>
        <rFont val="ＭＳ Ｐゴシック"/>
        <family val="3"/>
        <charset val="128"/>
        <scheme val="minor"/>
      </rPr>
      <t>が付いております。</t>
    </r>
    <rPh sb="3" eb="6">
      <t>カンセンショウ</t>
    </rPh>
    <rPh sb="6" eb="9">
      <t>タイサクカ</t>
    </rPh>
    <rPh sb="9" eb="11">
      <t>ショカン</t>
    </rPh>
    <rPh sb="11" eb="12">
      <t>フン</t>
    </rPh>
    <rPh sb="14" eb="16">
      <t>コウフ</t>
    </rPh>
    <rPh sb="16" eb="18">
      <t>ケッテイ</t>
    </rPh>
    <rPh sb="18" eb="21">
      <t>ツウチショ</t>
    </rPh>
    <rPh sb="22" eb="24">
      <t>コウフ</t>
    </rPh>
    <rPh sb="24" eb="26">
      <t>ケッテイ</t>
    </rPh>
    <rPh sb="26" eb="28">
      <t>バンゴウ</t>
    </rPh>
    <rPh sb="30" eb="31">
      <t>カン</t>
    </rPh>
    <rPh sb="32" eb="33">
      <t>ダイ</t>
    </rPh>
    <rPh sb="37" eb="38">
      <t>ゴウ</t>
    </rPh>
    <rPh sb="43" eb="44">
      <t>カン</t>
    </rPh>
    <rPh sb="45" eb="46">
      <t>ツ</t>
    </rPh>
    <phoneticPr fontId="7"/>
  </si>
  <si>
    <t>　　　それぞれの所管課までご提出ください。</t>
    <rPh sb="8" eb="11">
      <t>ショカンカ</t>
    </rPh>
    <rPh sb="14" eb="16">
      <t>テイシュツ</t>
    </rPh>
    <phoneticPr fontId="7"/>
  </si>
  <si>
    <t>返還の有無について</t>
    <rPh sb="0" eb="2">
      <t>ヘンカン</t>
    </rPh>
    <rPh sb="3" eb="5">
      <t>ウム</t>
    </rPh>
    <phoneticPr fontId="7"/>
  </si>
  <si>
    <t>　　　例：感→感染症対策課</t>
    <rPh sb="3" eb="4">
      <t>レイ</t>
    </rPh>
    <rPh sb="5" eb="6">
      <t>カン</t>
    </rPh>
    <rPh sb="7" eb="10">
      <t>カンセンショウ</t>
    </rPh>
    <rPh sb="10" eb="13">
      <t>タイサクカ</t>
    </rPh>
    <phoneticPr fontId="7"/>
  </si>
  <si>
    <t>②　「入力用シート」を記載してください。　※入力されたものが「別記様式」に転記されます</t>
    <rPh sb="3" eb="6">
      <t>ニュウリョクヨウ</t>
    </rPh>
    <rPh sb="11" eb="13">
      <t>キサイ</t>
    </rPh>
    <rPh sb="22" eb="24">
      <t>ニュウリョク</t>
    </rPh>
    <rPh sb="31" eb="33">
      <t>ベッキ</t>
    </rPh>
    <rPh sb="33" eb="35">
      <t>ヨウシキ</t>
    </rPh>
    <rPh sb="37" eb="39">
      <t>テンキ</t>
    </rPh>
    <phoneticPr fontId="7"/>
  </si>
  <si>
    <t>③　「入力用シート」、「別記様式」、添付書類（別記様式に記載されているもの）をメール又は郵送にて、</t>
    <rPh sb="12" eb="14">
      <t>ベッキ</t>
    </rPh>
    <rPh sb="14" eb="16">
      <t>ヨウシキ</t>
    </rPh>
    <rPh sb="18" eb="20">
      <t>テンプ</t>
    </rPh>
    <rPh sb="20" eb="22">
      <t>ショルイ</t>
    </rPh>
    <rPh sb="23" eb="25">
      <t>ベッキ</t>
    </rPh>
    <rPh sb="25" eb="27">
      <t>ヨウシキ</t>
    </rPh>
    <rPh sb="28" eb="30">
      <t>キサイ</t>
    </rPh>
    <rPh sb="42" eb="43">
      <t>マタ</t>
    </rPh>
    <rPh sb="44" eb="46">
      <t>ユウソウ</t>
    </rPh>
    <phoneticPr fontId="7"/>
  </si>
  <si>
    <t>※　仕入控除税額(返還額）がない場合は、上欄及び【仕入控除額（返還額）がない場合】の箇所を記載し、別記様式を作成して提出ください。</t>
    <rPh sb="49" eb="51">
      <t>ベッキ</t>
    </rPh>
    <rPh sb="51" eb="53">
      <t>ヨウシキ</t>
    </rPh>
    <phoneticPr fontId="7"/>
  </si>
  <si>
    <t>　　仕入控除額（返還額）が生じる場合は、上欄及び【仕入控除額（返還額）がある場合】に根拠を記載し、別記様式を作成のうえ、添付書類と一緒に提出してください。</t>
    <rPh sb="49" eb="51">
      <t>ベッキ</t>
    </rPh>
    <rPh sb="51" eb="53">
      <t>ヨウシキ</t>
    </rPh>
    <rPh sb="60" eb="62">
      <t>テンプ</t>
    </rPh>
    <rPh sb="62" eb="64">
      <t>ショルイ</t>
    </rPh>
    <rPh sb="65" eb="67">
      <t>イッショ</t>
    </rPh>
    <rPh sb="68" eb="70">
      <t>テイシュツ</t>
    </rPh>
    <phoneticPr fontId="7"/>
  </si>
  <si>
    <t>別記様式（第4条関係）</t>
    <rPh sb="0" eb="2">
      <t>ベッキ</t>
    </rPh>
    <rPh sb="2" eb="4">
      <t>ヨウシキ</t>
    </rPh>
    <rPh sb="5" eb="6">
      <t>ダイ</t>
    </rPh>
    <rPh sb="7" eb="8">
      <t>ジョウ</t>
    </rPh>
    <rPh sb="8" eb="10">
      <t>カンケイ</t>
    </rPh>
    <phoneticPr fontId="23"/>
  </si>
  <si>
    <t>事業者名：</t>
    <rPh sb="0" eb="3">
      <t>ジギョウシャ</t>
    </rPh>
    <phoneticPr fontId="7"/>
  </si>
  <si>
    <t>１　補助金確定額</t>
    <rPh sb="2" eb="5">
      <t>ホジョキン</t>
    </rPh>
    <rPh sb="5" eb="8">
      <t>カクテイガク</t>
    </rPh>
    <phoneticPr fontId="23"/>
  </si>
  <si>
    <t>　　相当額</t>
    <rPh sb="2" eb="5">
      <t>ソウトウガク</t>
    </rPh>
    <phoneticPr fontId="23"/>
  </si>
  <si>
    <t>２　補助金の確定時に減額した仕入れに係る消費税</t>
    <rPh sb="2" eb="5">
      <t>ホジョキン</t>
    </rPh>
    <rPh sb="6" eb="8">
      <t>カクテイ</t>
    </rPh>
    <rPh sb="8" eb="9">
      <t>ジ</t>
    </rPh>
    <rPh sb="10" eb="12">
      <t>ゲンガク</t>
    </rPh>
    <rPh sb="14" eb="16">
      <t>シイレ</t>
    </rPh>
    <rPh sb="18" eb="19">
      <t>カカ</t>
    </rPh>
    <rPh sb="20" eb="23">
      <t>ショウヒゼイ</t>
    </rPh>
    <phoneticPr fontId="23"/>
  </si>
  <si>
    <t>３　消費税の申告により確定した仕入に係る消費税</t>
    <rPh sb="2" eb="5">
      <t>ショウヒゼイ</t>
    </rPh>
    <rPh sb="6" eb="8">
      <t>シンコク</t>
    </rPh>
    <rPh sb="11" eb="13">
      <t>カクテイ</t>
    </rPh>
    <rPh sb="15" eb="17">
      <t>シイレ</t>
    </rPh>
    <rPh sb="18" eb="19">
      <t>カカ</t>
    </rPh>
    <rPh sb="20" eb="23">
      <t>ショウヒゼイ</t>
    </rPh>
    <phoneticPr fontId="7"/>
  </si>
  <si>
    <t>　　相当額</t>
    <rPh sb="2" eb="5">
      <t>ソウトウガク</t>
    </rPh>
    <phoneticPr fontId="7"/>
  </si>
  <si>
    <t>４　補助金返還相当額（　３－２　）</t>
    <rPh sb="2" eb="5">
      <t>ホジョキン</t>
    </rPh>
    <rPh sb="5" eb="7">
      <t>ヘンカン</t>
    </rPh>
    <rPh sb="7" eb="10">
      <t>ソウトウガク</t>
    </rPh>
    <phoneticPr fontId="7"/>
  </si>
  <si>
    <t>記</t>
    <rPh sb="0" eb="1">
      <t>キ</t>
    </rPh>
    <phoneticPr fontId="7"/>
  </si>
  <si>
    <t>電子メール：</t>
    <rPh sb="0" eb="2">
      <t>デンシ</t>
    </rPh>
    <phoneticPr fontId="7"/>
  </si>
  <si>
    <t>電話番号：</t>
    <rPh sb="0" eb="2">
      <t>デンワ</t>
    </rPh>
    <rPh sb="2" eb="4">
      <t>バンゴウ</t>
    </rPh>
    <phoneticPr fontId="7"/>
  </si>
  <si>
    <t>外来対応医療機関設備整備事業</t>
    <rPh sb="0" eb="2">
      <t>ガイライ</t>
    </rPh>
    <rPh sb="2" eb="4">
      <t>タイオウ</t>
    </rPh>
    <rPh sb="4" eb="6">
      <t>イリョウ</t>
    </rPh>
    <rPh sb="6" eb="8">
      <t>キカン</t>
    </rPh>
    <rPh sb="8" eb="10">
      <t>セツビ</t>
    </rPh>
    <rPh sb="10" eb="12">
      <t>セイビ</t>
    </rPh>
    <rPh sb="12" eb="14">
      <t>ジギョウ</t>
    </rPh>
    <phoneticPr fontId="7"/>
  </si>
  <si>
    <t>外来対応医療機関確保事業</t>
    <rPh sb="0" eb="12">
      <t>ガイライタイオウイリョウキカンカクホジギョウ</t>
    </rPh>
    <phoneticPr fontId="7"/>
  </si>
  <si>
    <t>新型コロナウイルス感染症患者等を医療機関に搬送する消防機関の設備整備事業</t>
    <rPh sb="0" eb="2">
      <t>シンガタ</t>
    </rPh>
    <rPh sb="9" eb="12">
      <t>カンセンショウ</t>
    </rPh>
    <rPh sb="12" eb="14">
      <t>カンジャ</t>
    </rPh>
    <rPh sb="14" eb="15">
      <t>トウ</t>
    </rPh>
    <rPh sb="16" eb="18">
      <t>イリョウ</t>
    </rPh>
    <rPh sb="18" eb="20">
      <t>キカン</t>
    </rPh>
    <rPh sb="21" eb="23">
      <t>ハンソウ</t>
    </rPh>
    <rPh sb="25" eb="29">
      <t>ショウボウキカン</t>
    </rPh>
    <rPh sb="30" eb="32">
      <t>セツビ</t>
    </rPh>
    <rPh sb="32" eb="34">
      <t>セイビ</t>
    </rPh>
    <rPh sb="34" eb="36">
      <t>ジギョウ</t>
    </rPh>
    <phoneticPr fontId="7"/>
  </si>
  <si>
    <t> 　　　　提出先：shippeitaisaku@pref.hyogo.lg.jp</t>
    <phoneticPr fontId="7"/>
  </si>
  <si>
    <t>　　　　　　　　　兵庫県保健医療部疾病対策課 感染症対策推進班　　宛</t>
    <rPh sb="9" eb="12">
      <t>ヒョウゴケン</t>
    </rPh>
    <rPh sb="12" eb="14">
      <t>ホケン</t>
    </rPh>
    <rPh sb="14" eb="16">
      <t>イリョウ</t>
    </rPh>
    <rPh sb="16" eb="17">
      <t>ブ</t>
    </rPh>
    <rPh sb="17" eb="19">
      <t>シッペイ</t>
    </rPh>
    <rPh sb="19" eb="21">
      <t>タイサク</t>
    </rPh>
    <rPh sb="21" eb="22">
      <t>カ</t>
    </rPh>
    <rPh sb="23" eb="26">
      <t>カンセンショウ</t>
    </rPh>
    <rPh sb="26" eb="28">
      <t>タイサク</t>
    </rPh>
    <rPh sb="28" eb="30">
      <t>スイシン</t>
    </rPh>
    <rPh sb="30" eb="31">
      <t>ハン</t>
    </rPh>
    <rPh sb="33" eb="34">
      <t>ア</t>
    </rPh>
    <phoneticPr fontId="7"/>
  </si>
  <si>
    <t>shippeitaisaku@pref.hyogo.lg.jp</t>
    <phoneticPr fontId="7"/>
  </si>
  <si>
    <t>令和５年度仕入れに係る消費税等相当額報告書</t>
    <rPh sb="0" eb="2">
      <t>レイワ</t>
    </rPh>
    <rPh sb="5" eb="7">
      <t>シイレ</t>
    </rPh>
    <rPh sb="11" eb="18">
      <t>ショウヒゼイナドソウトウガク</t>
    </rPh>
    <rPh sb="18" eb="21">
      <t>ホウコクショ</t>
    </rPh>
    <phoneticPr fontId="23"/>
  </si>
  <si>
    <t>　イ　別記様式（令和５年度仕入れに係る消費税等相当額報告書）</t>
    <rPh sb="3" eb="5">
      <t>ベッキ</t>
    </rPh>
    <rPh sb="5" eb="7">
      <t>ヨウシキ</t>
    </rPh>
    <rPh sb="13" eb="15">
      <t>シイレ</t>
    </rPh>
    <rPh sb="19" eb="22">
      <t>ショウヒゼイ</t>
    </rPh>
    <rPh sb="22" eb="23">
      <t>ナド</t>
    </rPh>
    <rPh sb="23" eb="26">
      <t>ソウトウガク</t>
    </rPh>
    <phoneticPr fontId="7"/>
  </si>
  <si>
    <t>　イ　別記様式（令和５年度仕入れに係る消費税等相当額報告書）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</si>
</sst>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00000"/>
  </numFmts>
  <fonts count="32">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rgb="FFFF0000"/>
      <name val="ＭＳ 明朝"/>
      <family val="1"/>
      <charset val="128"/>
    </font>
    <font>
      <u/>
      <sz val="11"/>
      <color theme="10"/>
      <name val="ＭＳ Ｐゴシック"/>
      <family val="3"/>
      <charset val="128"/>
      <scheme val="minor"/>
    </font>
    <font>
      <sz val="11"/>
      <color rgb="FFFF00FF"/>
      <name val="ＭＳ 明朝"/>
      <family val="1"/>
      <charset val="128"/>
    </font>
    <font>
      <sz val="11"/>
      <color rgb="FF006600"/>
      <name val="ＭＳ 明朝"/>
      <family val="1"/>
      <charset val="128"/>
    </font>
    <font>
      <sz val="11"/>
      <color rgb="FF0000FF"/>
      <name val="ＭＳ 明朝"/>
      <family val="1"/>
      <charset val="128"/>
    </font>
    <font>
      <b/>
      <sz val="12"/>
      <color theme="1"/>
      <name val="ＭＳ 明朝"/>
      <family val="1"/>
      <charset val="128"/>
    </font>
    <font>
      <b/>
      <sz val="14"/>
      <color theme="1"/>
      <name val="ＭＳ 明朝"/>
      <family val="1"/>
      <charset val="128"/>
    </font>
    <font>
      <sz val="10"/>
      <color theme="1"/>
      <name val="ＭＳ 明朝"/>
      <family val="1"/>
      <charset val="128"/>
    </font>
    <font>
      <b/>
      <sz val="10"/>
      <color theme="1"/>
      <name val="ＭＳ 明朝"/>
      <family val="1"/>
      <charset val="128"/>
    </font>
    <font>
      <b/>
      <sz val="11"/>
      <color theme="1"/>
      <name val="ＭＳ 明朝"/>
      <family val="1"/>
      <charset val="128"/>
    </font>
    <font>
      <u/>
      <sz val="11"/>
      <color rgb="FFFF00FF"/>
      <name val="ＭＳ 明朝"/>
      <family val="1"/>
      <charset val="128"/>
    </font>
    <font>
      <sz val="11"/>
      <color theme="1"/>
      <name val="ＭＳ Ｐゴシック"/>
      <family val="2"/>
      <scheme val="minor"/>
    </font>
    <font>
      <b/>
      <sz val="11"/>
      <color theme="1"/>
      <name val="ＭＳ Ｐゴシック"/>
      <family val="3"/>
      <charset val="128"/>
      <scheme val="minor"/>
    </font>
    <font>
      <sz val="10"/>
      <color theme="1"/>
      <name val="ＭＳ Ｐゴシック"/>
      <family val="3"/>
      <charset val="128"/>
      <scheme val="minor"/>
    </font>
    <font>
      <sz val="6"/>
      <name val="ＭＳ Ｐ明朝"/>
      <family val="1"/>
      <charset val="128"/>
    </font>
    <font>
      <strike/>
      <sz val="12"/>
      <color theme="1"/>
      <name val="ＭＳ 明朝"/>
      <family val="1"/>
      <charset val="128"/>
    </font>
    <font>
      <b/>
      <sz val="14"/>
      <color theme="1"/>
      <name val="ＭＳ Ｐゴシック"/>
      <family val="3"/>
      <charset val="128"/>
      <scheme val="minor"/>
    </font>
    <font>
      <sz val="14"/>
      <color theme="1"/>
      <name val="ＭＳ Ｐゴシック"/>
      <family val="3"/>
      <charset val="128"/>
      <scheme val="minor"/>
    </font>
    <font>
      <b/>
      <u/>
      <sz val="16"/>
      <color theme="1"/>
      <name val="ＭＳ Ｐゴシック"/>
      <family val="3"/>
      <charset val="128"/>
      <scheme val="minor"/>
    </font>
    <font>
      <b/>
      <sz val="18"/>
      <color theme="1"/>
      <name val="ＭＳ Ｐゴシック"/>
      <family val="3"/>
      <charset val="128"/>
      <scheme val="minor"/>
    </font>
    <font>
      <u/>
      <sz val="14"/>
      <color theme="1"/>
      <name val="ＭＳ Ｐゴシック"/>
      <family val="3"/>
      <charset val="128"/>
      <scheme val="minor"/>
    </font>
    <font>
      <sz val="11"/>
      <color rgb="FF000000"/>
      <name val="ＭＳ Ｐゴシック"/>
      <family val="3"/>
      <charset val="128"/>
    </font>
    <font>
      <b/>
      <sz val="12"/>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40">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1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xf numFmtId="0" fontId="20" fillId="0" borderId="0"/>
  </cellStyleXfs>
  <cellXfs count="236">
    <xf numFmtId="0" fontId="0" fillId="0" borderId="0" xfId="0">
      <alignment vertical="center"/>
    </xf>
    <xf numFmtId="0" fontId="3" fillId="2" borderId="0" xfId="4" applyFont="1" applyFill="1">
      <alignment vertical="center"/>
    </xf>
    <xf numFmtId="0" fontId="5" fillId="0" borderId="0" xfId="0" applyFont="1">
      <alignment vertical="center"/>
    </xf>
    <xf numFmtId="0" fontId="11"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15"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5" fillId="0" borderId="23"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9" fillId="0" borderId="0" xfId="0" applyFont="1">
      <alignment vertical="center"/>
    </xf>
    <xf numFmtId="0" fontId="3" fillId="0" borderId="0" xfId="0" applyFont="1">
      <alignmen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7" xfId="0" applyFont="1" applyBorder="1" applyAlignment="1">
      <alignment horizontal="left" vertical="center"/>
    </xf>
    <xf numFmtId="0" fontId="0" fillId="0" borderId="0" xfId="0" applyAlignment="1"/>
    <xf numFmtId="0" fontId="21" fillId="0" borderId="0" xfId="0" applyFont="1" applyAlignment="1"/>
    <xf numFmtId="0" fontId="0" fillId="0" borderId="0" xfId="0" applyAlignment="1">
      <alignment horizontal="right"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5" borderId="28" xfId="0" applyFill="1" applyBorder="1" applyAlignment="1" applyProtection="1">
      <alignment horizontal="center" vertical="center"/>
      <protection locked="0"/>
    </xf>
    <xf numFmtId="0" fontId="0" fillId="0" borderId="0" xfId="0" applyAlignment="1">
      <alignment horizontal="center" vertical="center"/>
    </xf>
    <xf numFmtId="0" fontId="22" fillId="0" borderId="0" xfId="0" applyFont="1" applyAlignment="1">
      <alignment vertical="top"/>
    </xf>
    <xf numFmtId="0" fontId="6" fillId="0" borderId="0" xfId="9" applyFont="1" applyAlignment="1">
      <alignment vertical="center"/>
    </xf>
    <xf numFmtId="0" fontId="6" fillId="0" borderId="0" xfId="9" applyFont="1" applyAlignment="1" applyProtection="1">
      <alignment vertical="center"/>
      <protection locked="0"/>
    </xf>
    <xf numFmtId="0" fontId="6" fillId="0" borderId="0" xfId="9" applyFont="1" applyAlignment="1">
      <alignment horizontal="right" vertical="center"/>
    </xf>
    <xf numFmtId="0" fontId="6" fillId="0" borderId="0" xfId="9" applyFont="1" applyAlignment="1">
      <alignment horizontal="centerContinuous" vertical="center"/>
    </xf>
    <xf numFmtId="0" fontId="5" fillId="0" borderId="0" xfId="9" applyFont="1" applyAlignment="1">
      <alignment vertical="center"/>
    </xf>
    <xf numFmtId="0" fontId="24" fillId="0" borderId="0" xfId="9" applyFont="1" applyAlignment="1">
      <alignment vertical="center"/>
    </xf>
    <xf numFmtId="0" fontId="5" fillId="0" borderId="0" xfId="9" applyFont="1" applyAlignment="1">
      <alignment horizontal="right" vertical="center"/>
    </xf>
    <xf numFmtId="49" fontId="16" fillId="0" borderId="0" xfId="9" applyNumberFormat="1" applyFont="1" applyAlignment="1" applyProtection="1">
      <alignment vertical="center"/>
      <protection locked="0"/>
    </xf>
    <xf numFmtId="0" fontId="13" fillId="0" borderId="0" xfId="0" applyFont="1">
      <alignment vertical="center"/>
    </xf>
    <xf numFmtId="0" fontId="12" fillId="0" borderId="0" xfId="0" applyFont="1">
      <alignment vertical="center"/>
    </xf>
    <xf numFmtId="0" fontId="12" fillId="0" borderId="1" xfId="0" applyFont="1" applyBorder="1">
      <alignment vertical="center"/>
    </xf>
    <xf numFmtId="0" fontId="5" fillId="0" borderId="0" xfId="0" applyFont="1" applyAlignment="1">
      <alignment vertical="top"/>
    </xf>
    <xf numFmtId="0" fontId="5" fillId="0" borderId="20" xfId="0" applyFont="1" applyBorder="1">
      <alignment vertical="center"/>
    </xf>
    <xf numFmtId="0" fontId="5" fillId="0" borderId="19" xfId="0" applyFont="1" applyBorder="1">
      <alignment vertical="center"/>
    </xf>
    <xf numFmtId="0" fontId="5" fillId="0" borderId="35" xfId="0" applyFont="1" applyBorder="1">
      <alignment vertical="center"/>
    </xf>
    <xf numFmtId="0" fontId="9" fillId="0" borderId="6" xfId="0" applyFont="1" applyBorder="1" applyAlignment="1">
      <alignment horizontal="center" vertical="center"/>
    </xf>
    <xf numFmtId="0" fontId="9" fillId="0" borderId="18" xfId="0" applyFont="1" applyBorder="1" applyAlignment="1">
      <alignment horizontal="center" vertical="center"/>
    </xf>
    <xf numFmtId="0" fontId="11" fillId="0" borderId="18" xfId="0" applyFont="1" applyBorder="1" applyAlignment="1">
      <alignment horizontal="center" vertical="center"/>
    </xf>
    <xf numFmtId="0" fontId="13" fillId="0" borderId="34" xfId="0" applyFont="1" applyBorder="1" applyAlignment="1">
      <alignment horizontal="center" vertical="center"/>
    </xf>
    <xf numFmtId="0" fontId="0" fillId="0" borderId="0" xfId="0" applyAlignment="1">
      <alignment vertical="center" wrapText="1"/>
    </xf>
    <xf numFmtId="38" fontId="0" fillId="0" borderId="0" xfId="11" applyFont="1" applyFill="1" applyBorder="1" applyAlignment="1" applyProtection="1">
      <alignment vertical="center"/>
      <protection locked="0"/>
    </xf>
    <xf numFmtId="38" fontId="0" fillId="0" borderId="0" xfId="11" applyFont="1" applyFill="1" applyBorder="1" applyAlignment="1">
      <alignment vertical="center"/>
    </xf>
    <xf numFmtId="0" fontId="26" fillId="0" borderId="0" xfId="0" applyFont="1" applyAlignment="1"/>
    <xf numFmtId="0" fontId="25" fillId="0" borderId="0" xfId="0" applyFont="1">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8" fillId="0" borderId="3" xfId="0" applyFont="1" applyBorder="1">
      <alignment vertical="center"/>
    </xf>
    <xf numFmtId="0" fontId="26" fillId="0" borderId="37" xfId="0" applyFont="1" applyBorder="1" applyAlignment="1"/>
    <xf numFmtId="0" fontId="0" fillId="0" borderId="38" xfId="0" applyBorder="1">
      <alignment vertical="center"/>
    </xf>
    <xf numFmtId="0" fontId="28" fillId="0" borderId="1" xfId="0" applyFont="1" applyBorder="1">
      <alignment vertical="center"/>
    </xf>
    <xf numFmtId="0" fontId="0" fillId="0" borderId="29" xfId="0" applyBorder="1">
      <alignment vertical="center"/>
    </xf>
    <xf numFmtId="0" fontId="28" fillId="0" borderId="2" xfId="0" applyFont="1" applyBorder="1">
      <alignment vertical="center"/>
    </xf>
    <xf numFmtId="0" fontId="26" fillId="0" borderId="30" xfId="0" applyFont="1" applyBorder="1" applyAlignment="1"/>
    <xf numFmtId="0" fontId="0" fillId="0" borderId="39" xfId="0" applyBorder="1">
      <alignment vertical="center"/>
    </xf>
    <xf numFmtId="0" fontId="0" fillId="0" borderId="9" xfId="0" applyBorder="1" applyAlignment="1">
      <alignment horizontal="center" vertical="center"/>
    </xf>
    <xf numFmtId="0" fontId="0" fillId="5" borderId="19" xfId="0" applyFill="1" applyBorder="1" applyAlignment="1">
      <alignment horizontal="center" vertical="center"/>
    </xf>
    <xf numFmtId="0" fontId="0" fillId="5" borderId="19" xfId="0" applyFill="1" applyBorder="1" applyAlignment="1" applyProtection="1">
      <alignment horizontal="center" vertical="center"/>
      <protection locked="0"/>
    </xf>
    <xf numFmtId="38" fontId="0" fillId="5" borderId="20" xfId="11" applyFont="1" applyFill="1" applyBorder="1" applyAlignment="1" applyProtection="1">
      <alignment vertical="center"/>
      <protection locked="0"/>
    </xf>
    <xf numFmtId="38" fontId="0" fillId="5" borderId="19" xfId="11" applyFont="1" applyFill="1" applyBorder="1" applyAlignment="1" applyProtection="1">
      <alignment vertical="center"/>
      <protection locked="0"/>
    </xf>
    <xf numFmtId="38" fontId="0" fillId="5" borderId="26" xfId="11" applyFont="1" applyFill="1" applyBorder="1" applyAlignment="1" applyProtection="1">
      <alignment vertical="center"/>
      <protection locked="0"/>
    </xf>
    <xf numFmtId="0" fontId="0" fillId="0" borderId="0" xfId="0" applyAlignment="1">
      <alignment horizontal="distributed" vertical="center"/>
    </xf>
    <xf numFmtId="0" fontId="30" fillId="0" borderId="0" xfId="0" applyFont="1">
      <alignment vertical="center"/>
    </xf>
    <xf numFmtId="38" fontId="0" fillId="0" borderId="0" xfId="11" applyFont="1" applyFill="1" applyBorder="1" applyAlignment="1" applyProtection="1">
      <alignment horizontal="center" vertical="center"/>
      <protection locked="0"/>
    </xf>
    <xf numFmtId="0" fontId="0" fillId="5" borderId="28" xfId="0" applyFill="1" applyBorder="1" applyAlignment="1">
      <alignment horizontal="center" vertical="center"/>
    </xf>
    <xf numFmtId="38" fontId="0" fillId="5" borderId="20" xfId="11" applyFont="1" applyFill="1" applyBorder="1" applyAlignment="1" applyProtection="1">
      <alignment vertical="center"/>
    </xf>
    <xf numFmtId="38" fontId="0" fillId="5" borderId="19" xfId="11" applyFont="1" applyFill="1" applyBorder="1" applyAlignment="1" applyProtection="1">
      <alignment vertical="center"/>
    </xf>
    <xf numFmtId="38" fontId="0" fillId="5" borderId="26" xfId="11" applyFont="1" applyFill="1" applyBorder="1" applyAlignment="1" applyProtection="1">
      <alignment vertical="center"/>
    </xf>
    <xf numFmtId="0" fontId="6" fillId="0" borderId="0" xfId="9" applyFont="1" applyAlignment="1">
      <alignment horizontal="left" vertical="center" wrapText="1"/>
    </xf>
    <xf numFmtId="38" fontId="6" fillId="0" borderId="0" xfId="11" applyFont="1" applyFill="1" applyAlignment="1">
      <alignment vertical="center" shrinkToFit="1"/>
    </xf>
    <xf numFmtId="0" fontId="6" fillId="0" borderId="0" xfId="9" applyFont="1" applyAlignment="1">
      <alignment horizontal="center" vertical="center" wrapText="1"/>
    </xf>
    <xf numFmtId="0" fontId="6" fillId="0" borderId="0" xfId="9" applyFont="1" applyAlignment="1">
      <alignment horizontal="center" vertical="center"/>
    </xf>
    <xf numFmtId="38" fontId="0" fillId="0" borderId="0" xfId="11" applyFont="1" applyFill="1" applyBorder="1" applyAlignment="1" applyProtection="1">
      <alignment vertical="center"/>
    </xf>
    <xf numFmtId="0" fontId="28" fillId="4" borderId="25" xfId="0" applyFont="1" applyFill="1" applyBorder="1" applyAlignment="1">
      <alignment horizontal="center" vertical="center"/>
    </xf>
    <xf numFmtId="0" fontId="28" fillId="4" borderId="24" xfId="0" applyFont="1" applyFill="1" applyBorder="1" applyAlignment="1">
      <alignment horizontal="center" vertical="center"/>
    </xf>
    <xf numFmtId="0" fontId="28" fillId="4" borderId="27" xfId="0" applyFont="1" applyFill="1" applyBorder="1" applyAlignment="1">
      <alignment horizontal="center" vertical="center"/>
    </xf>
    <xf numFmtId="0" fontId="26" fillId="0" borderId="0" xfId="0" applyFont="1" applyAlignment="1">
      <alignment horizontal="left"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7" xfId="0" applyFont="1" applyBorder="1" applyAlignment="1">
      <alignment horizontal="left" vertical="center"/>
    </xf>
    <xf numFmtId="0" fontId="13" fillId="0" borderId="1" xfId="0" applyFont="1" applyBorder="1" applyAlignment="1">
      <alignment horizontal="left" vertical="center"/>
    </xf>
    <xf numFmtId="0" fontId="0" fillId="0" borderId="0" xfId="0">
      <alignment vertical="center"/>
    </xf>
    <xf numFmtId="0" fontId="5" fillId="0" borderId="5" xfId="0" applyFont="1" applyBorder="1" applyAlignment="1">
      <alignment horizontal="left" vertical="center" wrapText="1"/>
    </xf>
    <xf numFmtId="0" fontId="5" fillId="0" borderId="30" xfId="0" applyFont="1" applyBorder="1" applyAlignment="1">
      <alignment horizontal="left" vertical="center" wrapText="1"/>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3" borderId="28" xfId="0" applyFont="1" applyFill="1" applyBorder="1" applyAlignment="1">
      <alignment horizontal="left" vertical="center"/>
    </xf>
    <xf numFmtId="0" fontId="5" fillId="0" borderId="28" xfId="0" applyFont="1" applyBorder="1" applyAlignment="1">
      <alignment horizontal="left" vertical="center"/>
    </xf>
    <xf numFmtId="0" fontId="5" fillId="3" borderId="13" xfId="0" applyFont="1" applyFill="1" applyBorder="1" applyAlignment="1">
      <alignment horizontal="left" vertical="center"/>
    </xf>
    <xf numFmtId="0" fontId="5" fillId="3" borderId="17" xfId="0" applyFont="1" applyFill="1" applyBorder="1" applyAlignment="1">
      <alignment horizontal="left" vertical="center"/>
    </xf>
    <xf numFmtId="0" fontId="5" fillId="3" borderId="7" xfId="0" applyFont="1" applyFill="1" applyBorder="1" applyAlignment="1">
      <alignment horizontal="left" vertical="center"/>
    </xf>
    <xf numFmtId="0" fontId="5" fillId="3" borderId="9" xfId="0" applyFont="1" applyFill="1" applyBorder="1" applyAlignment="1">
      <alignment horizontal="left" vertical="center"/>
    </xf>
    <xf numFmtId="0" fontId="5" fillId="0" borderId="26" xfId="0" applyFont="1" applyBorder="1" applyAlignment="1">
      <alignment horizontal="left" vertical="center"/>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4" fillId="0" borderId="30" xfId="0" applyFont="1" applyBorder="1" applyAlignment="1">
      <alignment horizontal="right" vertical="center"/>
    </xf>
    <xf numFmtId="0" fontId="21" fillId="4" borderId="25"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7" xfId="0" applyFont="1" applyFill="1" applyBorder="1" applyAlignment="1">
      <alignment horizontal="center" vertical="center"/>
    </xf>
    <xf numFmtId="0" fontId="0" fillId="0" borderId="28" xfId="0" applyBorder="1" applyAlignment="1">
      <alignment horizontal="distributed"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5" borderId="19" xfId="0" applyFill="1" applyBorder="1" applyAlignment="1" applyProtection="1">
      <alignment horizontal="center" vertical="center"/>
      <protection locked="0"/>
    </xf>
    <xf numFmtId="38" fontId="0" fillId="5" borderId="20" xfId="11" applyFont="1" applyFill="1" applyBorder="1" applyAlignment="1" applyProtection="1">
      <alignment horizontal="center" vertical="center"/>
      <protection locked="0"/>
    </xf>
    <xf numFmtId="38" fontId="0" fillId="5" borderId="19" xfId="11" applyFont="1" applyFill="1" applyBorder="1" applyAlignment="1" applyProtection="1">
      <alignment horizontal="center" vertical="center"/>
      <protection locked="0"/>
    </xf>
    <xf numFmtId="0" fontId="0" fillId="5" borderId="20" xfId="0"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10" fillId="5" borderId="20" xfId="10" applyFill="1" applyBorder="1" applyAlignment="1" applyProtection="1">
      <alignment horizontal="center" vertical="center"/>
      <protection locked="0"/>
    </xf>
    <xf numFmtId="0" fontId="0" fillId="5" borderId="20" xfId="0" applyFill="1" applyBorder="1" applyAlignment="1" applyProtection="1">
      <alignment horizontal="center" vertical="center" shrinkToFit="1"/>
      <protection locked="0"/>
    </xf>
    <xf numFmtId="0" fontId="0" fillId="5" borderId="19" xfId="0" applyFill="1" applyBorder="1" applyAlignment="1" applyProtection="1">
      <alignment horizontal="center" vertical="center" shrinkToFit="1"/>
      <protection locked="0"/>
    </xf>
    <xf numFmtId="0" fontId="0" fillId="5" borderId="26" xfId="0" applyFill="1" applyBorder="1" applyAlignment="1" applyProtection="1">
      <alignment horizontal="center" vertical="center" shrinkToFit="1"/>
      <protection locked="0"/>
    </xf>
    <xf numFmtId="0" fontId="0" fillId="0" borderId="20" xfId="0" applyBorder="1" applyAlignment="1">
      <alignment horizontal="distributed" vertical="center"/>
    </xf>
    <xf numFmtId="0" fontId="22" fillId="0" borderId="28" xfId="0" applyFont="1" applyBorder="1" applyAlignment="1">
      <alignment horizontal="distributed" vertical="center"/>
    </xf>
    <xf numFmtId="0" fontId="22" fillId="0" borderId="20" xfId="0" applyFont="1" applyBorder="1" applyAlignment="1">
      <alignment horizontal="distributed"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5" borderId="7" xfId="0" applyFill="1" applyBorder="1" applyAlignment="1" applyProtection="1">
      <alignment horizontal="center" vertical="center"/>
      <protection locked="0"/>
    </xf>
    <xf numFmtId="177" fontId="0" fillId="5" borderId="25" xfId="0" applyNumberFormat="1" applyFill="1" applyBorder="1" applyProtection="1">
      <alignment vertical="center"/>
      <protection locked="0"/>
    </xf>
    <xf numFmtId="177" fontId="0" fillId="5" borderId="24" xfId="0" applyNumberFormat="1" applyFill="1" applyBorder="1" applyProtection="1">
      <alignment vertical="center"/>
      <protection locked="0"/>
    </xf>
    <xf numFmtId="177" fontId="0" fillId="5" borderId="27" xfId="0" applyNumberFormat="1" applyFill="1" applyBorder="1" applyProtection="1">
      <alignment vertical="center"/>
      <protection locked="0"/>
    </xf>
    <xf numFmtId="38" fontId="0" fillId="0" borderId="31" xfId="11" applyFont="1" applyBorder="1" applyAlignment="1">
      <alignment vertical="center"/>
    </xf>
    <xf numFmtId="38" fontId="0" fillId="0" borderId="32" xfId="11" applyFont="1" applyBorder="1" applyAlignment="1">
      <alignment vertical="center"/>
    </xf>
    <xf numFmtId="38" fontId="0" fillId="0" borderId="33" xfId="11"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right" vertical="center"/>
    </xf>
    <xf numFmtId="0" fontId="0" fillId="0" borderId="10" xfId="0" applyBorder="1" applyAlignment="1">
      <alignment horizontal="right" vertical="center"/>
    </xf>
    <xf numFmtId="38" fontId="0" fillId="5" borderId="20" xfId="11" applyFont="1" applyFill="1" applyBorder="1" applyAlignment="1" applyProtection="1">
      <alignment vertical="center"/>
      <protection locked="0"/>
    </xf>
    <xf numFmtId="38" fontId="0" fillId="5" borderId="19" xfId="11" applyFont="1" applyFill="1" applyBorder="1" applyAlignment="1" applyProtection="1">
      <alignment vertical="center"/>
      <protection locked="0"/>
    </xf>
    <xf numFmtId="176" fontId="0" fillId="5" borderId="20" xfId="11" applyNumberFormat="1" applyFont="1" applyFill="1" applyBorder="1" applyAlignment="1" applyProtection="1">
      <alignment vertical="center"/>
      <protection locked="0"/>
    </xf>
    <xf numFmtId="176" fontId="0" fillId="5" borderId="19" xfId="11" applyNumberFormat="1" applyFont="1" applyFill="1" applyBorder="1" applyAlignment="1" applyProtection="1">
      <alignment vertical="center"/>
      <protection locked="0"/>
    </xf>
    <xf numFmtId="0" fontId="0" fillId="5" borderId="20" xfId="0" applyFill="1" applyBorder="1" applyProtection="1">
      <alignment vertical="center"/>
      <protection locked="0"/>
    </xf>
    <xf numFmtId="0" fontId="0" fillId="5" borderId="19" xfId="0" applyFill="1" applyBorder="1" applyProtection="1">
      <alignment vertical="center"/>
      <protection locked="0"/>
    </xf>
    <xf numFmtId="0" fontId="0" fillId="5" borderId="26" xfId="0" applyFill="1" applyBorder="1" applyProtection="1">
      <alignment vertical="center"/>
      <protection locked="0"/>
    </xf>
    <xf numFmtId="38" fontId="0" fillId="5" borderId="26" xfId="11" applyFont="1" applyFill="1" applyBorder="1" applyAlignment="1" applyProtection="1">
      <alignment vertical="center"/>
      <protection locked="0"/>
    </xf>
    <xf numFmtId="38" fontId="0" fillId="0" borderId="28" xfId="11" applyFont="1" applyBorder="1" applyAlignment="1">
      <alignment vertical="center"/>
    </xf>
    <xf numFmtId="0" fontId="0" fillId="0" borderId="26" xfId="0" applyBorder="1" applyAlignment="1">
      <alignment horizontal="center" vertical="center"/>
    </xf>
    <xf numFmtId="38" fontId="0" fillId="0" borderId="20" xfId="11" applyFont="1" applyBorder="1" applyAlignment="1">
      <alignment vertical="center"/>
    </xf>
    <xf numFmtId="38" fontId="0" fillId="0" borderId="19" xfId="11" applyFont="1" applyBorder="1" applyAlignment="1">
      <alignment vertical="center"/>
    </xf>
    <xf numFmtId="38" fontId="0" fillId="0" borderId="26" xfId="11" applyFont="1"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38" fontId="0" fillId="5" borderId="28" xfId="11" applyFont="1" applyFill="1" applyBorder="1" applyAlignment="1" applyProtection="1">
      <alignment vertical="center"/>
      <protection locked="0"/>
    </xf>
    <xf numFmtId="0" fontId="6" fillId="0" borderId="0" xfId="9" applyFont="1" applyAlignment="1">
      <alignment horizontal="right" vertical="center"/>
    </xf>
    <xf numFmtId="0" fontId="6" fillId="0" borderId="0" xfId="9" applyFont="1" applyAlignment="1">
      <alignment horizontal="right" vertical="center" shrinkToFit="1"/>
    </xf>
    <xf numFmtId="0" fontId="6" fillId="0" borderId="0" xfId="9" applyFont="1" applyAlignment="1">
      <alignment horizontal="center" vertical="center" shrinkToFit="1"/>
    </xf>
    <xf numFmtId="0" fontId="6" fillId="0" borderId="0" xfId="9" applyFont="1" applyAlignment="1">
      <alignment horizontal="center" vertical="center" wrapText="1"/>
    </xf>
    <xf numFmtId="0" fontId="5" fillId="0" borderId="0" xfId="9" applyFont="1" applyAlignment="1">
      <alignment horizontal="center" vertical="center" shrinkToFit="1"/>
    </xf>
    <xf numFmtId="38" fontId="5" fillId="0" borderId="0" xfId="11" applyFont="1" applyFill="1" applyAlignment="1">
      <alignment horizontal="right" vertical="center"/>
    </xf>
    <xf numFmtId="0" fontId="6" fillId="0" borderId="0" xfId="9" applyFont="1" applyAlignment="1">
      <alignment vertical="center"/>
    </xf>
    <xf numFmtId="38" fontId="6" fillId="0" borderId="0" xfId="11" applyFont="1" applyFill="1" applyAlignment="1">
      <alignment vertical="center" shrinkToFit="1"/>
    </xf>
    <xf numFmtId="0" fontId="6" fillId="0" borderId="0" xfId="9" applyFont="1" applyAlignment="1">
      <alignment horizontal="left" vertical="center" wrapText="1"/>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6" xfId="0" applyFill="1" applyBorder="1" applyAlignment="1">
      <alignment horizontal="center" vertical="center"/>
    </xf>
    <xf numFmtId="0" fontId="10" fillId="5" borderId="20" xfId="10" applyFill="1" applyBorder="1" applyAlignment="1">
      <alignment horizontal="center" vertical="center"/>
    </xf>
    <xf numFmtId="0" fontId="0" fillId="5" borderId="20"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20" xfId="0"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28" xfId="0" applyFill="1" applyBorder="1" applyAlignment="1">
      <alignment horizontal="center" vertical="center"/>
    </xf>
    <xf numFmtId="38" fontId="0" fillId="5" borderId="20" xfId="11" applyFont="1" applyFill="1" applyBorder="1" applyAlignment="1" applyProtection="1">
      <alignment horizontal="center" vertical="center"/>
    </xf>
    <xf numFmtId="38" fontId="0" fillId="5" borderId="19" xfId="11" applyFont="1" applyFill="1" applyBorder="1" applyAlignment="1" applyProtection="1">
      <alignment horizontal="center" vertical="center"/>
    </xf>
    <xf numFmtId="38" fontId="0" fillId="5" borderId="20" xfId="11" applyFont="1" applyFill="1" applyBorder="1" applyAlignment="1" applyProtection="1">
      <alignment vertical="center"/>
    </xf>
    <xf numFmtId="38" fontId="0" fillId="5" borderId="19" xfId="11" applyFont="1" applyFill="1" applyBorder="1" applyAlignment="1" applyProtection="1">
      <alignment vertical="center"/>
    </xf>
    <xf numFmtId="176" fontId="0" fillId="5" borderId="20" xfId="11" applyNumberFormat="1" applyFont="1" applyFill="1" applyBorder="1" applyAlignment="1" applyProtection="1">
      <alignment vertical="center"/>
    </xf>
    <xf numFmtId="176" fontId="0" fillId="5" borderId="19" xfId="11" applyNumberFormat="1" applyFont="1" applyFill="1" applyBorder="1" applyAlignment="1" applyProtection="1">
      <alignment vertical="center"/>
    </xf>
    <xf numFmtId="0" fontId="0" fillId="5" borderId="7" xfId="0" applyFill="1" applyBorder="1" applyAlignment="1">
      <alignment horizontal="center" vertical="center"/>
    </xf>
    <xf numFmtId="0" fontId="0" fillId="5" borderId="20" xfId="0" applyFill="1" applyBorder="1">
      <alignment vertical="center"/>
    </xf>
    <xf numFmtId="0" fontId="0" fillId="5" borderId="19" xfId="0" applyFill="1" applyBorder="1">
      <alignment vertical="center"/>
    </xf>
    <xf numFmtId="0" fontId="0" fillId="5" borderId="26" xfId="0" applyFill="1" applyBorder="1">
      <alignment vertical="center"/>
    </xf>
    <xf numFmtId="38" fontId="0" fillId="5" borderId="26" xfId="11" applyFont="1" applyFill="1" applyBorder="1" applyAlignment="1" applyProtection="1">
      <alignment vertical="center"/>
    </xf>
    <xf numFmtId="177" fontId="0" fillId="5" borderId="25" xfId="0" applyNumberFormat="1" applyFill="1" applyBorder="1">
      <alignment vertical="center"/>
    </xf>
    <xf numFmtId="177" fontId="0" fillId="5" borderId="24" xfId="0" applyNumberFormat="1" applyFill="1" applyBorder="1">
      <alignment vertical="center"/>
    </xf>
    <xf numFmtId="177" fontId="0" fillId="5" borderId="27" xfId="0" applyNumberFormat="1" applyFill="1" applyBorder="1">
      <alignment vertical="center"/>
    </xf>
    <xf numFmtId="38" fontId="0" fillId="5" borderId="28" xfId="11" applyFont="1" applyFill="1" applyBorder="1" applyAlignment="1" applyProtection="1">
      <alignment vertical="center"/>
    </xf>
    <xf numFmtId="38" fontId="0" fillId="6" borderId="31" xfId="11" applyFont="1" applyFill="1" applyBorder="1" applyAlignment="1">
      <alignment vertical="center"/>
    </xf>
    <xf numFmtId="38" fontId="0" fillId="6" borderId="32" xfId="11" applyFont="1" applyFill="1" applyBorder="1" applyAlignment="1">
      <alignment vertical="center"/>
    </xf>
    <xf numFmtId="38" fontId="0" fillId="6" borderId="33" xfId="11" applyFont="1" applyFill="1" applyBorder="1" applyAlignment="1">
      <alignment vertical="center"/>
    </xf>
    <xf numFmtId="38" fontId="0" fillId="0" borderId="31" xfId="11" applyFont="1" applyFill="1" applyBorder="1" applyAlignment="1">
      <alignment vertical="center"/>
    </xf>
    <xf numFmtId="38" fontId="0" fillId="0" borderId="32" xfId="11" applyFont="1" applyFill="1" applyBorder="1" applyAlignment="1">
      <alignment vertical="center"/>
    </xf>
    <xf numFmtId="38" fontId="0" fillId="0" borderId="33" xfId="11" applyFont="1" applyFill="1" applyBorder="1" applyAlignment="1">
      <alignment vertical="center"/>
    </xf>
  </cellXfs>
  <cellStyles count="13">
    <cellStyle name="パーセント 2" xfId="1" xr:uid="{00000000-0005-0000-0000-000000000000}"/>
    <cellStyle name="ハイパーリンク" xfId="10" builtinId="8"/>
    <cellStyle name="桁区切り" xfId="11" builtinId="6"/>
    <cellStyle name="桁区切り 2" xfId="2" xr:uid="{00000000-0005-0000-0000-000002000000}"/>
    <cellStyle name="桁区切り 6" xfId="3" xr:uid="{00000000-0005-0000-0000-000003000000}"/>
    <cellStyle name="標準" xfId="0" builtinId="0"/>
    <cellStyle name="標準 2" xfId="4" xr:uid="{00000000-0005-0000-0000-000005000000}"/>
    <cellStyle name="標準 2 2" xfId="9" xr:uid="{00000000-0005-0000-0000-000006000000}"/>
    <cellStyle name="標準 3" xfId="5" xr:uid="{00000000-0005-0000-0000-000007000000}"/>
    <cellStyle name="標準 4" xfId="12" xr:uid="{8EF46344-BF8D-4677-966E-13EA7FF3A8C0}"/>
    <cellStyle name="標準 7" xfId="6" xr:uid="{00000000-0005-0000-0000-000008000000}"/>
    <cellStyle name="標準 8" xfId="7" xr:uid="{00000000-0005-0000-0000-000009000000}"/>
    <cellStyle name="標準 9" xfId="8" xr:uid="{00000000-0005-0000-0000-00000A000000}"/>
  </cellStyles>
  <dxfs count="5">
    <dxf>
      <font>
        <color theme="7" tint="0.79998168889431442"/>
      </font>
    </dxf>
    <dxf>
      <font>
        <color theme="7" tint="0.79998168889431442"/>
      </font>
    </dxf>
    <dxf>
      <font>
        <color theme="7" tint="0.79998168889431442"/>
      </font>
    </dxf>
    <dxf>
      <font>
        <color theme="7" tint="0.79998168889431442"/>
      </font>
    </dxf>
    <dxf>
      <font>
        <color theme="7" tint="0.79998168889431442"/>
      </font>
    </dxf>
  </dxfs>
  <tableStyles count="0" defaultTableStyle="TableStyleMedium2" defaultPivotStyle="PivotStyleLight16"/>
  <colors>
    <mruColors>
      <color rgb="FF006600"/>
      <color rgb="FF0000FF"/>
      <color rgb="FFFF00FF"/>
      <color rgb="FFFFFF99"/>
      <color rgb="FFFFCCCC"/>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32</xdr:col>
      <xdr:colOff>381000</xdr:colOff>
      <xdr:row>0</xdr:row>
      <xdr:rowOff>211666</xdr:rowOff>
    </xdr:from>
    <xdr:to>
      <xdr:col>39</xdr:col>
      <xdr:colOff>450850</xdr:colOff>
      <xdr:row>4</xdr:row>
      <xdr:rowOff>49741</xdr:rowOff>
    </xdr:to>
    <xdr:sp macro="" textlink="">
      <xdr:nvSpPr>
        <xdr:cNvPr id="3" name="テキスト ボックス 2">
          <a:extLst>
            <a:ext uri="{FF2B5EF4-FFF2-40B4-BE49-F238E27FC236}">
              <a16:creationId xmlns:a16="http://schemas.microsoft.com/office/drawing/2014/main" id="{D99B591D-04EE-4168-9908-5575F73F0026}"/>
            </a:ext>
          </a:extLst>
        </xdr:cNvPr>
        <xdr:cNvSpPr txBox="1"/>
      </xdr:nvSpPr>
      <xdr:spPr>
        <a:xfrm>
          <a:off x="12361333" y="211666"/>
          <a:ext cx="3848100" cy="98107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色つきセルに入力してください。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381000</xdr:colOff>
      <xdr:row>0</xdr:row>
      <xdr:rowOff>211666</xdr:rowOff>
    </xdr:from>
    <xdr:to>
      <xdr:col>39</xdr:col>
      <xdr:colOff>450850</xdr:colOff>
      <xdr:row>4</xdr:row>
      <xdr:rowOff>49741</xdr:rowOff>
    </xdr:to>
    <xdr:sp macro="" textlink="">
      <xdr:nvSpPr>
        <xdr:cNvPr id="2" name="テキスト ボックス 1">
          <a:extLst>
            <a:ext uri="{FF2B5EF4-FFF2-40B4-BE49-F238E27FC236}">
              <a16:creationId xmlns:a16="http://schemas.microsoft.com/office/drawing/2014/main" id="{0FD4CC22-CD4E-40D5-A03B-4EA32F6F81C2}"/>
            </a:ext>
          </a:extLst>
        </xdr:cNvPr>
        <xdr:cNvSpPr txBox="1"/>
      </xdr:nvSpPr>
      <xdr:spPr>
        <a:xfrm>
          <a:off x="12525375" y="211666"/>
          <a:ext cx="3841750" cy="98107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色つきセルに入力してください。</a:t>
          </a:r>
        </a:p>
      </xdr:txBody>
    </xdr:sp>
    <xdr:clientData/>
  </xdr:twoCellAnchor>
  <xdr:twoCellAnchor>
    <xdr:from>
      <xdr:col>19</xdr:col>
      <xdr:colOff>116417</xdr:colOff>
      <xdr:row>0</xdr:row>
      <xdr:rowOff>116417</xdr:rowOff>
    </xdr:from>
    <xdr:to>
      <xdr:col>28</xdr:col>
      <xdr:colOff>2117</xdr:colOff>
      <xdr:row>3</xdr:row>
      <xdr:rowOff>78317</xdr:rowOff>
    </xdr:to>
    <xdr:sp macro="" textlink="">
      <xdr:nvSpPr>
        <xdr:cNvPr id="3" name="テキスト ボックス 2">
          <a:extLst>
            <a:ext uri="{FF2B5EF4-FFF2-40B4-BE49-F238E27FC236}">
              <a16:creationId xmlns:a16="http://schemas.microsoft.com/office/drawing/2014/main" id="{B90F5F0E-7125-4AA8-A518-F2143EF0AA10}"/>
            </a:ext>
          </a:extLst>
        </xdr:cNvPr>
        <xdr:cNvSpPr txBox="1"/>
      </xdr:nvSpPr>
      <xdr:spPr>
        <a:xfrm>
          <a:off x="7577667" y="116417"/>
          <a:ext cx="3124200"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記載例：返還額なし</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381000</xdr:colOff>
      <xdr:row>0</xdr:row>
      <xdr:rowOff>211666</xdr:rowOff>
    </xdr:from>
    <xdr:to>
      <xdr:col>39</xdr:col>
      <xdr:colOff>450850</xdr:colOff>
      <xdr:row>4</xdr:row>
      <xdr:rowOff>49741</xdr:rowOff>
    </xdr:to>
    <xdr:sp macro="" textlink="">
      <xdr:nvSpPr>
        <xdr:cNvPr id="2" name="テキスト ボックス 1">
          <a:extLst>
            <a:ext uri="{FF2B5EF4-FFF2-40B4-BE49-F238E27FC236}">
              <a16:creationId xmlns:a16="http://schemas.microsoft.com/office/drawing/2014/main" id="{83683459-A939-4895-965F-BE18CD35E2A8}"/>
            </a:ext>
          </a:extLst>
        </xdr:cNvPr>
        <xdr:cNvSpPr txBox="1"/>
      </xdr:nvSpPr>
      <xdr:spPr>
        <a:xfrm>
          <a:off x="12525375" y="211666"/>
          <a:ext cx="3841750" cy="98107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色つきセルに入力してください。</a:t>
          </a:r>
        </a:p>
      </xdr:txBody>
    </xdr:sp>
    <xdr:clientData/>
  </xdr:twoCellAnchor>
  <xdr:twoCellAnchor>
    <xdr:from>
      <xdr:col>17</xdr:col>
      <xdr:colOff>296334</xdr:colOff>
      <xdr:row>0</xdr:row>
      <xdr:rowOff>116417</xdr:rowOff>
    </xdr:from>
    <xdr:to>
      <xdr:col>29</xdr:col>
      <xdr:colOff>10584</xdr:colOff>
      <xdr:row>3</xdr:row>
      <xdr:rowOff>78317</xdr:rowOff>
    </xdr:to>
    <xdr:sp macro="" textlink="">
      <xdr:nvSpPr>
        <xdr:cNvPr id="3" name="テキスト ボックス 2">
          <a:extLst>
            <a:ext uri="{FF2B5EF4-FFF2-40B4-BE49-F238E27FC236}">
              <a16:creationId xmlns:a16="http://schemas.microsoft.com/office/drawing/2014/main" id="{396703D0-865A-499D-832E-0156637A0330}"/>
            </a:ext>
          </a:extLst>
        </xdr:cNvPr>
        <xdr:cNvSpPr txBox="1"/>
      </xdr:nvSpPr>
      <xdr:spPr>
        <a:xfrm>
          <a:off x="7037917" y="116417"/>
          <a:ext cx="4032250"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記載例：課税売上割合</a:t>
          </a:r>
          <a:r>
            <a:rPr kumimoji="1" lang="en-US" altLang="ja-JP" sz="2000"/>
            <a:t>95%</a:t>
          </a:r>
          <a:r>
            <a:rPr kumimoji="1" lang="ja-JP" altLang="en-US" sz="2000"/>
            <a:t>以上</a:t>
          </a:r>
          <a:endParaRPr kumimoji="1" lang="en-US" altLang="ja-JP" sz="2000"/>
        </a:p>
      </xdr:txBody>
    </xdr:sp>
    <xdr:clientData/>
  </xdr:twoCellAnchor>
  <xdr:twoCellAnchor>
    <xdr:from>
      <xdr:col>15</xdr:col>
      <xdr:colOff>158750</xdr:colOff>
      <xdr:row>37</xdr:row>
      <xdr:rowOff>137583</xdr:rowOff>
    </xdr:from>
    <xdr:to>
      <xdr:col>29</xdr:col>
      <xdr:colOff>193676</xdr:colOff>
      <xdr:row>55</xdr:row>
      <xdr:rowOff>21167</xdr:rowOff>
    </xdr:to>
    <xdr:sp macro="" textlink="">
      <xdr:nvSpPr>
        <xdr:cNvPr id="5" name="角丸四角形吹き出し 4">
          <a:extLst>
            <a:ext uri="{FF2B5EF4-FFF2-40B4-BE49-F238E27FC236}">
              <a16:creationId xmlns:a16="http://schemas.microsoft.com/office/drawing/2014/main" id="{2D99FD27-FA36-40F5-9857-071525DEA7E1}"/>
            </a:ext>
          </a:extLst>
        </xdr:cNvPr>
        <xdr:cNvSpPr/>
      </xdr:nvSpPr>
      <xdr:spPr>
        <a:xfrm>
          <a:off x="6138333" y="10678583"/>
          <a:ext cx="5114926" cy="5027084"/>
        </a:xfrm>
        <a:prstGeom prst="wedgeRoundRectCallout">
          <a:avLst>
            <a:gd name="adj1" fmla="val -57254"/>
            <a:gd name="adj2" fmla="val -64661"/>
            <a:gd name="adj3" fmla="val 16667"/>
          </a:avLst>
        </a:prstGeom>
        <a:solidFill>
          <a:schemeClr val="accent2">
            <a:lumMod val="40000"/>
            <a:lumOff val="60000"/>
          </a:schemeClr>
        </a:solidFill>
        <a:ln w="12700" cap="flat" cmpd="sng" algn="ctr">
          <a:solidFill>
            <a:schemeClr val="tx2">
              <a:lumMod val="40000"/>
              <a:lumOff val="60000"/>
            </a:scheme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次の設備等を購入した場合の記載例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・個人防護具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・簡易ベッド１台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・簡易診療室及び付帯する備品　　</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1,000,000</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この場合、対象経費の支出済額の合計等は次のとおりになります。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○対象経費の支出済額の合計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○補助金額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1,325,000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（クリーンパーテーションの基準額が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円のため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円減額）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上記の補助対象経費の支出済額の合計を「主な対象経費について（別紙１）」を参考に需用費、備品購入費等に分類して記載してください。（今回の場合、個人防護具は需用費、それ以外は備品購入費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補助対象経費（＝対象経費の支出済額）であって、補助金額を記載するのではないので注意（補助金額＝対象経費の支出額の合計となった場合は、補助金額を記載すること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381000</xdr:colOff>
      <xdr:row>0</xdr:row>
      <xdr:rowOff>211666</xdr:rowOff>
    </xdr:from>
    <xdr:to>
      <xdr:col>39</xdr:col>
      <xdr:colOff>450850</xdr:colOff>
      <xdr:row>4</xdr:row>
      <xdr:rowOff>49741</xdr:rowOff>
    </xdr:to>
    <xdr:sp macro="" textlink="">
      <xdr:nvSpPr>
        <xdr:cNvPr id="2" name="テキスト ボックス 1">
          <a:extLst>
            <a:ext uri="{FF2B5EF4-FFF2-40B4-BE49-F238E27FC236}">
              <a16:creationId xmlns:a16="http://schemas.microsoft.com/office/drawing/2014/main" id="{18850FFE-9B0F-4E6E-864C-D2DBA6CF3D9D}"/>
            </a:ext>
          </a:extLst>
        </xdr:cNvPr>
        <xdr:cNvSpPr txBox="1"/>
      </xdr:nvSpPr>
      <xdr:spPr>
        <a:xfrm>
          <a:off x="12525375" y="211666"/>
          <a:ext cx="3841750" cy="98107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色つきセルに入力してください。</a:t>
          </a:r>
        </a:p>
      </xdr:txBody>
    </xdr:sp>
    <xdr:clientData/>
  </xdr:twoCellAnchor>
  <xdr:twoCellAnchor>
    <xdr:from>
      <xdr:col>18</xdr:col>
      <xdr:colOff>264584</xdr:colOff>
      <xdr:row>0</xdr:row>
      <xdr:rowOff>116417</xdr:rowOff>
    </xdr:from>
    <xdr:to>
      <xdr:col>29</xdr:col>
      <xdr:colOff>10584</xdr:colOff>
      <xdr:row>3</xdr:row>
      <xdr:rowOff>78317</xdr:rowOff>
    </xdr:to>
    <xdr:sp macro="" textlink="">
      <xdr:nvSpPr>
        <xdr:cNvPr id="3" name="テキスト ボックス 2">
          <a:extLst>
            <a:ext uri="{FF2B5EF4-FFF2-40B4-BE49-F238E27FC236}">
              <a16:creationId xmlns:a16="http://schemas.microsoft.com/office/drawing/2014/main" id="{3D90DE9F-7AC3-482E-9CAC-4B5D229EAD23}"/>
            </a:ext>
          </a:extLst>
        </xdr:cNvPr>
        <xdr:cNvSpPr txBox="1"/>
      </xdr:nvSpPr>
      <xdr:spPr>
        <a:xfrm>
          <a:off x="7366001" y="116417"/>
          <a:ext cx="3704166"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記載例：一括比例方式で申告</a:t>
          </a:r>
          <a:endParaRPr kumimoji="1" lang="en-US" altLang="ja-JP" sz="2000"/>
        </a:p>
      </xdr:txBody>
    </xdr:sp>
    <xdr:clientData/>
  </xdr:twoCellAnchor>
  <xdr:twoCellAnchor>
    <xdr:from>
      <xdr:col>17</xdr:col>
      <xdr:colOff>158751</xdr:colOff>
      <xdr:row>34</xdr:row>
      <xdr:rowOff>243417</xdr:rowOff>
    </xdr:from>
    <xdr:to>
      <xdr:col>31</xdr:col>
      <xdr:colOff>236010</xdr:colOff>
      <xdr:row>52</xdr:row>
      <xdr:rowOff>127001</xdr:rowOff>
    </xdr:to>
    <xdr:sp macro="" textlink="">
      <xdr:nvSpPr>
        <xdr:cNvPr id="4" name="角丸四角形吹き出し 4">
          <a:extLst>
            <a:ext uri="{FF2B5EF4-FFF2-40B4-BE49-F238E27FC236}">
              <a16:creationId xmlns:a16="http://schemas.microsoft.com/office/drawing/2014/main" id="{373C18A2-FF70-443E-A0F3-C63E62EEA08D}"/>
            </a:ext>
          </a:extLst>
        </xdr:cNvPr>
        <xdr:cNvSpPr/>
      </xdr:nvSpPr>
      <xdr:spPr>
        <a:xfrm>
          <a:off x="6900334" y="9927167"/>
          <a:ext cx="5114926" cy="5027084"/>
        </a:xfrm>
        <a:prstGeom prst="wedgeRoundRectCallout">
          <a:avLst>
            <a:gd name="adj1" fmla="val -65737"/>
            <a:gd name="adj2" fmla="val -24241"/>
            <a:gd name="adj3" fmla="val 16667"/>
          </a:avLst>
        </a:prstGeom>
        <a:solidFill>
          <a:schemeClr val="accent2">
            <a:lumMod val="40000"/>
            <a:lumOff val="60000"/>
          </a:schemeClr>
        </a:solidFill>
        <a:ln w="12700" cap="flat" cmpd="sng" algn="ctr">
          <a:solidFill>
            <a:schemeClr val="tx2">
              <a:lumMod val="40000"/>
              <a:lumOff val="60000"/>
            </a:scheme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次の設備等を購入した場合の記載例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・個人防護具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・簡易ベッド１台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・簡易診療室及び付帯する備品　　</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1,000,000</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この場合、対象経費の支出済額の合計等は次のとおりになります。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○対象経費の支出済額の合計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○補助金額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1,325,000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（クリーンパーテーションの基準額が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円のため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円減額）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上記の補助対象経費の支出済額の合計を「主な対象経費について（別紙１）」を参考に需用費、備品購入費等に分類して記載してください。（今回の場合、個人防護具は需用費、それ以外は備品購入費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補助対象経費（＝対象経費の支出済額）であって、補助金額を記載するのではないので注意（補助金額＝対象経費の支出額の合計となった場合は、補助金額を記載すること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381000</xdr:colOff>
      <xdr:row>0</xdr:row>
      <xdr:rowOff>211666</xdr:rowOff>
    </xdr:from>
    <xdr:to>
      <xdr:col>39</xdr:col>
      <xdr:colOff>450850</xdr:colOff>
      <xdr:row>4</xdr:row>
      <xdr:rowOff>49741</xdr:rowOff>
    </xdr:to>
    <xdr:sp macro="" textlink="">
      <xdr:nvSpPr>
        <xdr:cNvPr id="2" name="テキスト ボックス 1">
          <a:extLst>
            <a:ext uri="{FF2B5EF4-FFF2-40B4-BE49-F238E27FC236}">
              <a16:creationId xmlns:a16="http://schemas.microsoft.com/office/drawing/2014/main" id="{AB6E0C17-7831-4351-9061-7CA7E3854B03}"/>
            </a:ext>
          </a:extLst>
        </xdr:cNvPr>
        <xdr:cNvSpPr txBox="1"/>
      </xdr:nvSpPr>
      <xdr:spPr>
        <a:xfrm>
          <a:off x="12525375" y="211666"/>
          <a:ext cx="3841750" cy="981075"/>
        </a:xfrm>
        <a:prstGeom prst="rect">
          <a:avLst/>
        </a:prstGeom>
        <a:solidFill>
          <a:srgbClr val="FFFF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色つきセルに入力してください。</a:t>
          </a:r>
        </a:p>
      </xdr:txBody>
    </xdr:sp>
    <xdr:clientData/>
  </xdr:twoCellAnchor>
  <xdr:twoCellAnchor>
    <xdr:from>
      <xdr:col>18</xdr:col>
      <xdr:colOff>264584</xdr:colOff>
      <xdr:row>0</xdr:row>
      <xdr:rowOff>116417</xdr:rowOff>
    </xdr:from>
    <xdr:to>
      <xdr:col>29</xdr:col>
      <xdr:colOff>10584</xdr:colOff>
      <xdr:row>3</xdr:row>
      <xdr:rowOff>78317</xdr:rowOff>
    </xdr:to>
    <xdr:sp macro="" textlink="">
      <xdr:nvSpPr>
        <xdr:cNvPr id="3" name="テキスト ボックス 2">
          <a:extLst>
            <a:ext uri="{FF2B5EF4-FFF2-40B4-BE49-F238E27FC236}">
              <a16:creationId xmlns:a16="http://schemas.microsoft.com/office/drawing/2014/main" id="{76E54D78-40F2-4DBD-ADBC-A29B6380DD49}"/>
            </a:ext>
          </a:extLst>
        </xdr:cNvPr>
        <xdr:cNvSpPr txBox="1"/>
      </xdr:nvSpPr>
      <xdr:spPr>
        <a:xfrm>
          <a:off x="7341659" y="116417"/>
          <a:ext cx="3727450"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記載例：個別対応方式で申告</a:t>
          </a:r>
          <a:endParaRPr kumimoji="1" lang="en-US" altLang="ja-JP" sz="2000"/>
        </a:p>
      </xdr:txBody>
    </xdr:sp>
    <xdr:clientData/>
  </xdr:twoCellAnchor>
  <xdr:twoCellAnchor>
    <xdr:from>
      <xdr:col>17</xdr:col>
      <xdr:colOff>95250</xdr:colOff>
      <xdr:row>40</xdr:row>
      <xdr:rowOff>42333</xdr:rowOff>
    </xdr:from>
    <xdr:to>
      <xdr:col>31</xdr:col>
      <xdr:colOff>172509</xdr:colOff>
      <xdr:row>57</xdr:row>
      <xdr:rowOff>211667</xdr:rowOff>
    </xdr:to>
    <xdr:sp macro="" textlink="">
      <xdr:nvSpPr>
        <xdr:cNvPr id="5" name="角丸四角形吹き出し 4">
          <a:extLst>
            <a:ext uri="{FF2B5EF4-FFF2-40B4-BE49-F238E27FC236}">
              <a16:creationId xmlns:a16="http://schemas.microsoft.com/office/drawing/2014/main" id="{8412AE5D-FABC-4E9F-98B7-D661154B71A1}"/>
            </a:ext>
          </a:extLst>
        </xdr:cNvPr>
        <xdr:cNvSpPr/>
      </xdr:nvSpPr>
      <xdr:spPr>
        <a:xfrm>
          <a:off x="6836833" y="11440583"/>
          <a:ext cx="5114926" cy="5027084"/>
        </a:xfrm>
        <a:prstGeom prst="wedgeRoundRectCallout">
          <a:avLst>
            <a:gd name="adj1" fmla="val -69668"/>
            <a:gd name="adj2" fmla="val 43759"/>
            <a:gd name="adj3" fmla="val 16667"/>
          </a:avLst>
        </a:prstGeom>
        <a:solidFill>
          <a:schemeClr val="accent2">
            <a:lumMod val="40000"/>
            <a:lumOff val="60000"/>
          </a:schemeClr>
        </a:solidFill>
        <a:ln w="12700" cap="flat" cmpd="sng" algn="ctr">
          <a:solidFill>
            <a:schemeClr val="tx2">
              <a:lumMod val="40000"/>
              <a:lumOff val="60000"/>
            </a:scheme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次の設備等を購入した場合の記載例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・個人防護具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・簡易ベッド１台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・簡易診療室及び付帯する備品　　</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1,000,000</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この場合、対象経費の支出済額の合計等は次のとおりになります。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○対象経費の支出済額の合計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1,340,000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○補助金額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1,325,000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（クリーンパーテーションの基準額が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円のため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円減額）</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上記の補助対象経費の支出済額の合計を「主な対象経費について（別紙１）」を参考に需用費、備品購入費等に分類して記載してください。（今回の場合、個人防護具は需用費、それ以外は備品購入費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補助対象経費の内訳には、補助対象経費（＝対象経費の支出済額）であって、補助金額を記載するのではないので注意（補助金額＝対象経費の支出額の合計となった場合は、補助金額を記載すること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b17z0170\&#30142;&#30149;&#23550;&#31574;&#35506;\&#9733;&#26032;&#22411;&#12467;&#12525;&#12490;&#23550;&#31574;&#29677;\03_&#35036;&#21161;&#37329;&#38306;&#36899;\&#9733;&#20132;&#20184;&#27770;&#23450;&#12539;&#25903;&#25173;&#12539;&#22519;&#34892;&#31649;&#29702;\&#20196;&#21644;&#65299;&#24180;&#24230;\&#20181;&#20837;&#25511;&#38500;&#31246;&#38989;\03_&#27096;&#24335;\&#20196;&#21644;3&#24180;&#24230;&#28040;&#36027;&#31246;&#21450;&#12403;&#22320;&#26041;&#28040;&#36027;&#31246;&#12395;&#20418;&#12427;&#20181;&#20837;&#25511;&#38500;&#31246;&#38989;&#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提出方法"/>
      <sheetName val="第２号様式"/>
      <sheetName val="入力用シート"/>
      <sheetName val="確定申告書"/>
      <sheetName val="簡易課税方式の確定申告書"/>
      <sheetName val="課税売上割合・控除対象仕入税額等計算表"/>
      <sheetName val="特定収入割合の計算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40000"/>
            <a:lumOff val="60000"/>
          </a:schemeClr>
        </a:solidFill>
      </a:spPr>
      <a:bodyPr vertOverflow="clip" horzOverflow="clip" rtlCol="0" anchor="t"/>
      <a:lstStyle>
        <a:defPPr algn="l">
          <a:defRPr kumimoji="1" sz="1400">
            <a:solidFill>
              <a:sysClr val="windowText" lastClr="000000"/>
            </a:solidFill>
            <a:latin typeface="ＭＳ 明朝" panose="02020609040205080304" pitchFamily="17" charset="-128"/>
            <a:ea typeface="ＭＳ 明朝" panose="02020609040205080304" pitchFamily="17" charset="-128"/>
          </a:defRPr>
        </a:defPPr>
      </a:lstStyle>
      <a:style>
        <a:lnRef idx="0">
          <a:schemeClr val="accent4"/>
        </a:lnRef>
        <a:fillRef idx="3">
          <a:schemeClr val="accent4"/>
        </a:fillRef>
        <a:effectRef idx="3">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shippeitaisaku@pref.hyogo.lg.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shippeitaisaku@pref.hyog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shippeitaisaku@pref.hyogo.lg.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mailto:shippeitaisaku@pref.hyogo.lg.jp"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ADF9-4DB1-4A17-963B-0C9100DA86CE}">
  <sheetPr>
    <tabColor rgb="FFFFC000"/>
    <pageSetUpPr fitToPage="1"/>
  </sheetPr>
  <dimension ref="A1:M47"/>
  <sheetViews>
    <sheetView view="pageBreakPreview" zoomScale="90" zoomScaleNormal="80" zoomScaleSheetLayoutView="90" workbookViewId="0">
      <selection activeCell="E26" sqref="E26"/>
    </sheetView>
  </sheetViews>
  <sheetFormatPr defaultRowHeight="13"/>
  <cols>
    <col min="1" max="13" width="10.26953125" customWidth="1"/>
  </cols>
  <sheetData>
    <row r="1" spans="1:13" ht="13.5" thickBot="1">
      <c r="A1" s="28"/>
      <c r="B1" s="28"/>
      <c r="C1" s="28"/>
      <c r="D1" s="28"/>
      <c r="E1" s="28"/>
      <c r="F1" s="28"/>
      <c r="G1" s="28"/>
      <c r="H1" s="28"/>
      <c r="I1" s="28"/>
      <c r="J1" s="28"/>
      <c r="K1" s="28"/>
      <c r="L1" s="28"/>
    </row>
    <row r="2" spans="1:13" ht="39.75" customHeight="1" thickBot="1">
      <c r="A2" s="89" t="s">
        <v>46</v>
      </c>
      <c r="B2" s="90"/>
      <c r="C2" s="90"/>
      <c r="D2" s="90"/>
      <c r="E2" s="90"/>
      <c r="F2" s="90"/>
      <c r="G2" s="90"/>
      <c r="H2" s="90"/>
      <c r="I2" s="90"/>
      <c r="J2" s="90"/>
      <c r="K2" s="90"/>
      <c r="L2" s="90"/>
      <c r="M2" s="91"/>
    </row>
    <row r="3" spans="1:13" ht="20.25" customHeight="1">
      <c r="A3" s="58"/>
      <c r="B3" s="58"/>
      <c r="C3" s="58"/>
      <c r="D3" s="58"/>
      <c r="E3" s="58"/>
      <c r="F3" s="58"/>
      <c r="G3" s="58"/>
      <c r="H3" s="58"/>
      <c r="I3" s="58"/>
      <c r="J3" s="58"/>
      <c r="K3" s="58"/>
      <c r="L3" s="58"/>
    </row>
    <row r="4" spans="1:13" ht="20.25" customHeight="1">
      <c r="A4" s="59" t="s">
        <v>143</v>
      </c>
      <c r="B4" s="58"/>
      <c r="C4" s="58"/>
      <c r="D4" s="58"/>
      <c r="E4" s="58"/>
      <c r="F4" s="58"/>
      <c r="G4" s="58"/>
      <c r="H4" s="58"/>
      <c r="I4" s="58"/>
      <c r="J4" s="58"/>
      <c r="K4" s="58"/>
      <c r="L4" s="58"/>
    </row>
    <row r="5" spans="1:13" ht="20.25" customHeight="1">
      <c r="A5" s="59" t="s">
        <v>171</v>
      </c>
      <c r="B5" s="58"/>
      <c r="C5" s="58"/>
      <c r="D5" s="58"/>
      <c r="E5" s="58"/>
      <c r="F5" s="58"/>
      <c r="G5" s="58"/>
      <c r="H5" s="58"/>
      <c r="I5" s="58"/>
      <c r="J5" s="58"/>
      <c r="K5" s="58"/>
      <c r="L5" s="58"/>
    </row>
    <row r="6" spans="1:13" ht="20.25" customHeight="1">
      <c r="A6" s="59" t="s">
        <v>172</v>
      </c>
      <c r="B6" s="58"/>
      <c r="C6" s="58"/>
      <c r="D6" s="58"/>
      <c r="E6" s="58"/>
      <c r="F6" s="58"/>
      <c r="G6" s="58"/>
      <c r="H6" s="58"/>
      <c r="I6" s="58"/>
      <c r="J6" s="58"/>
      <c r="K6" s="58"/>
      <c r="L6" s="58"/>
    </row>
    <row r="7" spans="1:13" ht="20.25" customHeight="1">
      <c r="A7" s="59" t="s">
        <v>122</v>
      </c>
      <c r="B7" s="58"/>
      <c r="C7" s="58"/>
      <c r="D7" s="58"/>
      <c r="E7" s="58"/>
      <c r="F7" s="58"/>
      <c r="G7" s="58"/>
      <c r="H7" s="58"/>
      <c r="I7" s="58"/>
      <c r="J7" s="58"/>
      <c r="K7" s="58"/>
      <c r="L7" s="58"/>
    </row>
    <row r="8" spans="1:13" ht="20.25" customHeight="1" thickBot="1">
      <c r="A8" s="59"/>
      <c r="B8" s="58"/>
      <c r="C8" s="58"/>
      <c r="D8" s="58"/>
      <c r="E8" s="58"/>
      <c r="F8" s="58"/>
      <c r="G8" s="58"/>
      <c r="H8" s="58"/>
      <c r="I8" s="58"/>
      <c r="J8" s="58"/>
      <c r="K8" s="58"/>
      <c r="L8" s="58"/>
    </row>
    <row r="9" spans="1:13" ht="28.5" customHeight="1">
      <c r="A9" s="63" t="s">
        <v>189</v>
      </c>
      <c r="B9" s="64"/>
      <c r="C9" s="64"/>
      <c r="D9" s="64"/>
      <c r="E9" s="64"/>
      <c r="F9" s="64"/>
      <c r="G9" s="64"/>
      <c r="H9" s="64"/>
      <c r="I9" s="64"/>
      <c r="J9" s="64"/>
      <c r="K9" s="64"/>
      <c r="L9" s="64"/>
      <c r="M9" s="65"/>
    </row>
    <row r="10" spans="1:13" ht="28.5" customHeight="1">
      <c r="A10" s="66" t="s">
        <v>165</v>
      </c>
      <c r="B10" s="58"/>
      <c r="C10" s="58"/>
      <c r="D10" s="58"/>
      <c r="E10" s="58"/>
      <c r="F10" s="58"/>
      <c r="G10" s="58"/>
      <c r="H10" s="58"/>
      <c r="I10" s="58"/>
      <c r="J10" s="58"/>
      <c r="K10" s="58"/>
      <c r="L10" s="58"/>
      <c r="M10" s="67"/>
    </row>
    <row r="11" spans="1:13" ht="28.5" customHeight="1" thickBot="1">
      <c r="A11" s="68" t="s">
        <v>190</v>
      </c>
      <c r="B11" s="69"/>
      <c r="C11" s="69"/>
      <c r="D11" s="69"/>
      <c r="E11" s="69"/>
      <c r="F11" s="69"/>
      <c r="G11" s="69"/>
      <c r="H11" s="69"/>
      <c r="I11" s="69"/>
      <c r="J11" s="69"/>
      <c r="K11" s="69"/>
      <c r="L11" s="69"/>
      <c r="M11" s="70"/>
    </row>
    <row r="12" spans="1:13" ht="30.75" customHeight="1">
      <c r="A12" s="29"/>
      <c r="B12" s="28"/>
      <c r="C12" s="28"/>
      <c r="D12" s="28"/>
      <c r="E12" s="28"/>
      <c r="F12" s="28"/>
      <c r="G12" s="28"/>
      <c r="H12" s="28"/>
      <c r="I12" s="28"/>
      <c r="J12" s="28"/>
      <c r="K12" s="28"/>
      <c r="L12" s="28"/>
    </row>
    <row r="13" spans="1:13" ht="31.5" customHeight="1">
      <c r="A13" s="29"/>
      <c r="B13" s="28"/>
      <c r="C13" s="28"/>
      <c r="D13" s="28"/>
      <c r="E13" s="28"/>
      <c r="F13" s="28"/>
      <c r="G13" s="28"/>
      <c r="H13" s="28"/>
      <c r="I13" s="28"/>
      <c r="J13" s="28"/>
      <c r="K13" s="28"/>
      <c r="L13" s="28"/>
    </row>
    <row r="14" spans="1:13" ht="27" customHeight="1">
      <c r="A14" s="61" t="s">
        <v>142</v>
      </c>
      <c r="B14" s="58"/>
      <c r="C14" s="58"/>
      <c r="D14" s="58"/>
      <c r="E14" s="58"/>
      <c r="F14" s="58"/>
      <c r="G14" s="58"/>
      <c r="H14" s="58"/>
      <c r="I14" s="58"/>
      <c r="J14" s="58"/>
      <c r="K14" s="58"/>
      <c r="L14" s="28"/>
    </row>
    <row r="15" spans="1:13" ht="27.75" customHeight="1">
      <c r="A15" s="59" t="s">
        <v>125</v>
      </c>
      <c r="B15" s="60"/>
      <c r="C15" s="60"/>
      <c r="D15" s="60"/>
      <c r="E15" s="60"/>
      <c r="F15" s="60"/>
      <c r="G15" s="60"/>
      <c r="H15" s="60"/>
      <c r="I15" s="60"/>
      <c r="J15" s="60"/>
      <c r="K15" s="60"/>
    </row>
    <row r="16" spans="1:13" ht="27.75" customHeight="1">
      <c r="A16" s="60" t="s">
        <v>138</v>
      </c>
      <c r="B16" s="60"/>
      <c r="C16" s="60"/>
      <c r="D16" s="60"/>
      <c r="E16" s="60"/>
      <c r="F16" s="60"/>
      <c r="G16" s="60"/>
      <c r="H16" s="60"/>
      <c r="I16" s="60"/>
      <c r="J16" s="60"/>
      <c r="K16" s="60"/>
    </row>
    <row r="17" spans="1:13" ht="27.75" customHeight="1">
      <c r="A17" s="60" t="s">
        <v>193</v>
      </c>
      <c r="B17" s="60"/>
      <c r="C17" s="60"/>
      <c r="D17" s="60"/>
      <c r="E17" s="60"/>
      <c r="F17" s="60"/>
      <c r="G17" s="60"/>
      <c r="H17" s="60"/>
      <c r="I17" s="60"/>
      <c r="J17" s="60"/>
      <c r="K17" s="60"/>
    </row>
    <row r="18" spans="1:13" ht="27.75" customHeight="1">
      <c r="A18" s="60" t="s">
        <v>155</v>
      </c>
      <c r="B18" s="60"/>
      <c r="C18" s="60"/>
      <c r="D18" s="60"/>
      <c r="E18" s="60"/>
      <c r="F18" s="60"/>
      <c r="G18" s="60"/>
      <c r="H18" s="60"/>
      <c r="I18" s="60"/>
      <c r="J18" s="60"/>
      <c r="K18" s="60"/>
    </row>
    <row r="19" spans="1:13" ht="27.75" customHeight="1">
      <c r="A19" s="60" t="s">
        <v>154</v>
      </c>
      <c r="B19" s="60"/>
      <c r="C19" s="60"/>
      <c r="D19" s="60"/>
      <c r="E19" s="60"/>
      <c r="F19" s="60"/>
      <c r="G19" s="60"/>
      <c r="H19" s="60"/>
      <c r="I19" s="60"/>
      <c r="J19" s="60"/>
      <c r="K19" s="60"/>
    </row>
    <row r="20" spans="1:13" ht="27.75" customHeight="1">
      <c r="A20" s="60" t="s">
        <v>156</v>
      </c>
      <c r="B20" s="60"/>
      <c r="C20" s="60"/>
      <c r="D20" s="60"/>
      <c r="E20" s="60"/>
      <c r="F20" s="60"/>
      <c r="G20" s="60"/>
      <c r="H20" s="60"/>
      <c r="I20" s="60"/>
      <c r="J20" s="60"/>
      <c r="K20" s="60"/>
    </row>
    <row r="21" spans="1:13" ht="27.75" customHeight="1">
      <c r="A21" s="60" t="s">
        <v>152</v>
      </c>
      <c r="B21" s="60"/>
      <c r="C21" s="60"/>
      <c r="D21" s="60"/>
      <c r="E21" s="60"/>
      <c r="F21" s="60"/>
      <c r="G21" s="60"/>
      <c r="H21" s="60"/>
      <c r="I21" s="60"/>
      <c r="J21" s="60"/>
      <c r="K21" s="60"/>
    </row>
    <row r="22" spans="1:13" ht="27.75" customHeight="1">
      <c r="A22" s="60" t="s">
        <v>157</v>
      </c>
      <c r="B22" s="60"/>
      <c r="C22" s="60"/>
      <c r="D22" s="60"/>
      <c r="E22" s="60"/>
      <c r="F22" s="60"/>
      <c r="G22" s="60"/>
      <c r="H22" s="60"/>
      <c r="I22" s="60"/>
      <c r="J22" s="60"/>
      <c r="K22" s="60"/>
    </row>
    <row r="23" spans="1:13" ht="27.75" customHeight="1">
      <c r="A23" s="59"/>
      <c r="B23" s="60"/>
      <c r="C23" s="60"/>
      <c r="D23" s="60"/>
      <c r="E23" s="60"/>
      <c r="F23" s="60"/>
      <c r="G23" s="60"/>
      <c r="H23" s="60"/>
      <c r="I23" s="60"/>
      <c r="J23" s="60"/>
      <c r="K23" s="60"/>
    </row>
    <row r="24" spans="1:13" ht="27.75" customHeight="1">
      <c r="A24" s="59" t="s">
        <v>136</v>
      </c>
      <c r="B24" s="60"/>
      <c r="C24" s="60"/>
      <c r="D24" s="60"/>
      <c r="E24" s="60"/>
      <c r="F24" s="60"/>
      <c r="G24" s="60"/>
      <c r="H24" s="60"/>
      <c r="I24" s="60"/>
      <c r="J24" s="60"/>
      <c r="K24" s="60"/>
    </row>
    <row r="25" spans="1:13" ht="27.75" customHeight="1">
      <c r="A25" s="60" t="s">
        <v>139</v>
      </c>
      <c r="B25" s="60"/>
      <c r="C25" s="60"/>
      <c r="D25" s="60"/>
      <c r="E25" s="60"/>
      <c r="F25" s="60"/>
      <c r="G25" s="60"/>
      <c r="H25" s="60"/>
      <c r="I25" s="60"/>
      <c r="J25" s="60"/>
      <c r="K25" s="60"/>
    </row>
    <row r="26" spans="1:13" ht="27.75" customHeight="1">
      <c r="A26" s="60" t="s">
        <v>194</v>
      </c>
      <c r="B26" s="60"/>
      <c r="C26" s="60"/>
      <c r="D26" s="60"/>
      <c r="E26" s="60"/>
      <c r="F26" s="60"/>
      <c r="G26" s="60"/>
      <c r="H26" s="60"/>
      <c r="I26" s="60"/>
      <c r="J26" s="60"/>
      <c r="K26" s="60"/>
    </row>
    <row r="27" spans="1:13" ht="27.75" customHeight="1">
      <c r="A27" s="60" t="s">
        <v>140</v>
      </c>
      <c r="B27" s="60"/>
      <c r="C27" s="60"/>
      <c r="D27" s="60"/>
      <c r="E27" s="60"/>
      <c r="F27" s="60"/>
      <c r="G27" s="60"/>
      <c r="H27" s="60"/>
      <c r="I27" s="60"/>
      <c r="J27" s="60"/>
      <c r="K27" s="60"/>
    </row>
    <row r="28" spans="1:13" ht="27.75" customHeight="1">
      <c r="A28" s="60" t="s">
        <v>141</v>
      </c>
      <c r="B28" s="60"/>
      <c r="C28" s="60"/>
      <c r="D28" s="60"/>
      <c r="E28" s="60"/>
      <c r="F28" s="60"/>
      <c r="G28" s="60"/>
      <c r="H28" s="60"/>
      <c r="I28" s="60"/>
      <c r="J28" s="60"/>
      <c r="K28" s="60"/>
    </row>
    <row r="29" spans="1:13" ht="27.75" customHeight="1">
      <c r="A29" s="59"/>
      <c r="B29" s="60"/>
      <c r="C29" s="60"/>
      <c r="D29" s="60"/>
      <c r="E29" s="60"/>
      <c r="F29" s="60"/>
      <c r="G29" s="60"/>
      <c r="H29" s="60"/>
      <c r="I29" s="60"/>
      <c r="J29" s="60"/>
      <c r="K29" s="60"/>
    </row>
    <row r="30" spans="1:13" ht="27" customHeight="1">
      <c r="A30" s="59" t="s">
        <v>137</v>
      </c>
      <c r="B30" s="60"/>
      <c r="C30" s="60"/>
      <c r="D30" s="60"/>
      <c r="E30" s="60"/>
      <c r="F30" s="60"/>
      <c r="G30" s="60"/>
      <c r="H30" s="60"/>
      <c r="I30" s="60"/>
      <c r="J30" s="60"/>
      <c r="K30" s="60"/>
    </row>
    <row r="31" spans="1:13" ht="27" customHeight="1">
      <c r="A31" s="92" t="s">
        <v>160</v>
      </c>
      <c r="B31" s="92"/>
      <c r="C31" s="92"/>
      <c r="D31" s="92"/>
      <c r="E31" s="92"/>
      <c r="F31" s="92"/>
      <c r="G31" s="92"/>
      <c r="H31" s="92"/>
      <c r="I31" s="92"/>
      <c r="J31" s="92"/>
      <c r="K31" s="92"/>
      <c r="L31" s="92"/>
      <c r="M31" s="92"/>
    </row>
    <row r="32" spans="1:13" ht="27" customHeight="1">
      <c r="A32" s="62" t="s">
        <v>166</v>
      </c>
      <c r="B32" s="62"/>
      <c r="C32" s="62"/>
      <c r="D32" s="62"/>
      <c r="E32" s="62"/>
      <c r="F32" s="62"/>
      <c r="G32" s="62"/>
      <c r="H32" s="62"/>
      <c r="I32" s="62"/>
      <c r="J32" s="62"/>
      <c r="K32" s="62"/>
      <c r="L32" s="62"/>
      <c r="M32" s="62"/>
    </row>
    <row r="33" spans="1:13" ht="27" customHeight="1">
      <c r="A33" s="62" t="s">
        <v>168</v>
      </c>
      <c r="B33" s="62"/>
      <c r="C33" s="62"/>
      <c r="D33" s="62"/>
      <c r="E33" s="62"/>
      <c r="F33" s="62"/>
      <c r="G33" s="62"/>
      <c r="H33" s="62"/>
      <c r="I33" s="62"/>
      <c r="J33" s="62"/>
      <c r="K33" s="62"/>
      <c r="L33" s="62"/>
      <c r="M33" s="62"/>
    </row>
    <row r="34" spans="1:13" ht="27" customHeight="1">
      <c r="A34" s="62" t="s">
        <v>167</v>
      </c>
      <c r="B34" s="62"/>
      <c r="C34" s="62"/>
      <c r="D34" s="62"/>
      <c r="E34" s="62"/>
      <c r="F34" s="62"/>
      <c r="G34" s="62"/>
      <c r="H34" s="62"/>
      <c r="I34" s="62"/>
      <c r="J34" s="62"/>
      <c r="K34" s="62"/>
      <c r="L34" s="62"/>
      <c r="M34" s="62"/>
    </row>
    <row r="35" spans="1:13" ht="27" customHeight="1">
      <c r="A35" s="62" t="s">
        <v>170</v>
      </c>
      <c r="B35" s="62"/>
      <c r="C35" s="62"/>
      <c r="D35" s="62"/>
      <c r="E35" s="62"/>
      <c r="F35" s="62"/>
      <c r="G35" s="62"/>
      <c r="H35" s="62"/>
      <c r="I35" s="62"/>
      <c r="J35" s="62"/>
      <c r="K35" s="62"/>
      <c r="L35" s="62"/>
      <c r="M35" s="62"/>
    </row>
    <row r="36" spans="1:13">
      <c r="A36" s="29"/>
      <c r="B36" s="28"/>
      <c r="C36" s="28"/>
      <c r="D36" s="28"/>
      <c r="E36" s="28"/>
      <c r="F36" s="28"/>
      <c r="G36" s="28"/>
      <c r="H36" s="28"/>
      <c r="I36" s="28"/>
      <c r="J36" s="28"/>
      <c r="K36" s="28"/>
      <c r="L36" s="28"/>
    </row>
    <row r="37" spans="1:13">
      <c r="A37" s="29"/>
      <c r="B37" s="28"/>
      <c r="C37" s="28"/>
      <c r="D37" s="28"/>
      <c r="E37" s="28"/>
      <c r="F37" s="28"/>
      <c r="G37" s="28"/>
      <c r="H37" s="28"/>
      <c r="I37" s="28"/>
      <c r="J37" s="28"/>
      <c r="K37" s="28"/>
      <c r="L37" s="28"/>
    </row>
    <row r="38" spans="1:13">
      <c r="A38" s="29"/>
      <c r="B38" s="28"/>
      <c r="C38" s="28"/>
      <c r="D38" s="28"/>
      <c r="E38" s="28"/>
      <c r="F38" s="28"/>
      <c r="G38" s="28"/>
      <c r="H38" s="28"/>
      <c r="I38" s="28"/>
      <c r="J38" s="28"/>
      <c r="K38" s="28"/>
      <c r="L38" s="28"/>
    </row>
    <row r="39" spans="1:13">
      <c r="A39" s="29"/>
      <c r="B39" s="28"/>
      <c r="C39" s="28"/>
      <c r="D39" s="28"/>
      <c r="E39" s="28"/>
      <c r="F39" s="28"/>
      <c r="G39" s="28"/>
      <c r="H39" s="28"/>
      <c r="I39" s="28"/>
      <c r="J39" s="28"/>
      <c r="K39" s="28"/>
      <c r="L39" s="28"/>
    </row>
    <row r="40" spans="1:13">
      <c r="A40" s="29"/>
      <c r="B40" s="28"/>
      <c r="C40" s="28"/>
      <c r="D40" s="28"/>
      <c r="E40" s="28"/>
      <c r="F40" s="28"/>
      <c r="G40" s="28"/>
      <c r="H40" s="28"/>
      <c r="I40" s="28"/>
      <c r="J40" s="28"/>
      <c r="K40" s="28"/>
      <c r="L40" s="28"/>
    </row>
    <row r="41" spans="1:13">
      <c r="A41" s="29"/>
      <c r="B41" s="28"/>
      <c r="C41" s="28"/>
      <c r="D41" s="28"/>
      <c r="E41" s="28"/>
      <c r="F41" s="28"/>
      <c r="G41" s="28"/>
      <c r="H41" s="28"/>
      <c r="I41" s="28"/>
      <c r="J41" s="28"/>
      <c r="K41" s="28"/>
      <c r="L41" s="28"/>
    </row>
    <row r="42" spans="1:13">
      <c r="A42" s="29"/>
    </row>
    <row r="43" spans="1:13">
      <c r="A43" s="29"/>
    </row>
    <row r="44" spans="1:13">
      <c r="A44" s="29"/>
    </row>
    <row r="45" spans="1:13">
      <c r="A45" s="29"/>
    </row>
    <row r="46" spans="1:13">
      <c r="A46" s="29"/>
    </row>
    <row r="47" spans="1:13">
      <c r="A47" s="29"/>
    </row>
  </sheetData>
  <sheetProtection sheet="1" selectLockedCells="1"/>
  <mergeCells count="2">
    <mergeCell ref="A2:M2"/>
    <mergeCell ref="A31:M31"/>
  </mergeCells>
  <phoneticPr fontId="7"/>
  <printOptions horizontalCentered="1"/>
  <pageMargins left="0.59055118110236227" right="0.59055118110236227"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79AF-F985-46D3-BCCB-50209A06B23E}">
  <sheetPr>
    <tabColor rgb="FFFFC000"/>
    <pageSetUpPr fitToPage="1"/>
  </sheetPr>
  <dimension ref="B1:T40"/>
  <sheetViews>
    <sheetView view="pageBreakPreview" zoomScaleNormal="100" zoomScaleSheetLayoutView="100" workbookViewId="0">
      <selection activeCell="L6" sqref="L6"/>
    </sheetView>
  </sheetViews>
  <sheetFormatPr defaultColWidth="9" defaultRowHeight="15" customHeight="1"/>
  <cols>
    <col min="1" max="1" width="1.7265625" style="2" customWidth="1"/>
    <col min="2" max="2" width="2.6328125" style="2" customWidth="1"/>
    <col min="3" max="3" width="7.6328125" style="2" customWidth="1"/>
    <col min="4" max="4" width="9" style="2"/>
    <col min="5" max="5" width="9.6328125" style="2" customWidth="1"/>
    <col min="6" max="6" width="6.453125" style="2" customWidth="1"/>
    <col min="7" max="10" width="9" style="2"/>
    <col min="11" max="11" width="13.90625" style="2" customWidth="1"/>
    <col min="12" max="12" width="9.08984375" style="2" customWidth="1"/>
    <col min="13" max="14" width="14.08984375" style="2" customWidth="1"/>
    <col min="15" max="15" width="7.7265625" style="2" customWidth="1"/>
    <col min="16" max="16" width="10.08984375" style="2" customWidth="1"/>
    <col min="17" max="16384" width="9" style="2"/>
  </cols>
  <sheetData>
    <row r="1" spans="2:4" ht="24.75" customHeight="1">
      <c r="B1" s="19" t="s">
        <v>169</v>
      </c>
    </row>
    <row r="2" spans="2:4" ht="16.5" customHeight="1">
      <c r="B2" s="22" t="s">
        <v>36</v>
      </c>
      <c r="C2" s="21"/>
    </row>
    <row r="3" spans="2:4" ht="16.5" customHeight="1">
      <c r="C3" s="2" t="s">
        <v>123</v>
      </c>
    </row>
    <row r="4" spans="2:4" ht="16.5" customHeight="1">
      <c r="C4" s="2" t="s">
        <v>27</v>
      </c>
    </row>
    <row r="5" spans="2:4" ht="16.5" customHeight="1">
      <c r="C5" s="2" t="s">
        <v>26</v>
      </c>
    </row>
    <row r="6" spans="2:4" ht="16.5" customHeight="1">
      <c r="C6" s="2" t="s">
        <v>25</v>
      </c>
    </row>
    <row r="7" spans="2:4" ht="16.5" customHeight="1">
      <c r="C7" s="2" t="s">
        <v>24</v>
      </c>
    </row>
    <row r="9" spans="2:4" ht="16.5" customHeight="1">
      <c r="C9" s="2" t="s">
        <v>28</v>
      </c>
    </row>
    <row r="10" spans="2:4" ht="16.5" customHeight="1">
      <c r="C10" s="2" t="s">
        <v>29</v>
      </c>
    </row>
    <row r="12" spans="2:4" ht="17.25" customHeight="1">
      <c r="B12" s="2" t="s">
        <v>23</v>
      </c>
    </row>
    <row r="13" spans="2:4" ht="18" customHeight="1">
      <c r="C13" s="3" t="s">
        <v>131</v>
      </c>
    </row>
    <row r="14" spans="2:4" ht="18" customHeight="1">
      <c r="D14" s="2" t="s">
        <v>124</v>
      </c>
    </row>
    <row r="16" spans="2:4" ht="17.25" customHeight="1">
      <c r="C16" s="44" t="s">
        <v>132</v>
      </c>
    </row>
    <row r="17" spans="3:16" ht="17.25" customHeight="1">
      <c r="D17" s="2" t="s">
        <v>37</v>
      </c>
    </row>
    <row r="18" spans="3:16" ht="17.25" customHeight="1">
      <c r="D18" s="20" t="s">
        <v>44</v>
      </c>
    </row>
    <row r="19" spans="3:16" ht="15" customHeight="1">
      <c r="G19" s="20"/>
    </row>
    <row r="20" spans="3:16" ht="17.25" customHeight="1">
      <c r="C20" s="45" t="s">
        <v>133</v>
      </c>
    </row>
    <row r="21" spans="3:16" ht="17.25" customHeight="1">
      <c r="D21" s="2" t="s">
        <v>30</v>
      </c>
    </row>
    <row r="22" spans="3:16" ht="17.25" customHeight="1">
      <c r="D22" s="2" t="s">
        <v>38</v>
      </c>
    </row>
    <row r="23" spans="3:16" ht="17.25" customHeight="1">
      <c r="D23" s="2" t="s">
        <v>40</v>
      </c>
    </row>
    <row r="24" spans="3:16" ht="17.25" customHeight="1">
      <c r="D24" s="126" t="s">
        <v>39</v>
      </c>
      <c r="E24" s="127"/>
      <c r="F24" s="119" t="s">
        <v>34</v>
      </c>
      <c r="G24" s="119"/>
      <c r="H24" s="119"/>
      <c r="I24" s="119"/>
      <c r="J24" s="119"/>
      <c r="K24" s="121" t="s">
        <v>31</v>
      </c>
      <c r="L24" s="122"/>
    </row>
    <row r="25" spans="3:16" ht="17.25" customHeight="1">
      <c r="D25" s="128"/>
      <c r="E25" s="129"/>
      <c r="F25" s="119" t="s">
        <v>33</v>
      </c>
      <c r="G25" s="119"/>
      <c r="H25" s="119"/>
      <c r="I25" s="119"/>
      <c r="J25" s="119"/>
      <c r="K25" s="123"/>
      <c r="L25" s="124"/>
    </row>
    <row r="26" spans="3:16" ht="17.25" customHeight="1">
      <c r="D26" s="130"/>
      <c r="E26" s="131"/>
      <c r="F26" s="120" t="s">
        <v>35</v>
      </c>
      <c r="G26" s="120"/>
      <c r="H26" s="120"/>
      <c r="I26" s="120"/>
      <c r="J26" s="120"/>
      <c r="K26" s="104" t="s">
        <v>32</v>
      </c>
      <c r="L26" s="125"/>
    </row>
    <row r="27" spans="3:16" ht="9" customHeight="1"/>
    <row r="28" spans="3:16" ht="18" customHeight="1" thickBot="1">
      <c r="C28" s="18" t="s">
        <v>22</v>
      </c>
    </row>
    <row r="29" spans="3:16" ht="17.25" customHeight="1" thickBot="1">
      <c r="C29" s="93" t="s">
        <v>21</v>
      </c>
      <c r="D29" s="94"/>
      <c r="E29" s="94"/>
      <c r="F29" s="94"/>
      <c r="G29" s="94"/>
      <c r="H29" s="94"/>
      <c r="I29" s="94"/>
      <c r="J29" s="94"/>
      <c r="K29" s="94"/>
      <c r="L29" s="94"/>
      <c r="M29" s="94"/>
      <c r="N29" s="94"/>
      <c r="O29" s="17" t="s">
        <v>20</v>
      </c>
    </row>
    <row r="30" spans="3:16" ht="17.25" customHeight="1">
      <c r="C30" s="108" t="s">
        <v>19</v>
      </c>
      <c r="D30" s="109"/>
      <c r="E30" s="27"/>
      <c r="F30" s="27"/>
      <c r="G30" s="27"/>
      <c r="H30" s="27"/>
      <c r="I30" s="27"/>
      <c r="J30" s="27"/>
      <c r="K30" s="27"/>
      <c r="L30" s="27"/>
      <c r="M30" s="27"/>
      <c r="N30" s="27"/>
      <c r="O30" s="51" t="s">
        <v>9</v>
      </c>
      <c r="P30" s="16"/>
    </row>
    <row r="31" spans="3:16" ht="17.25" customHeight="1">
      <c r="C31" s="107" t="s">
        <v>18</v>
      </c>
      <c r="D31" s="106"/>
      <c r="E31" s="103" t="s">
        <v>17</v>
      </c>
      <c r="F31" s="104"/>
      <c r="G31" s="23"/>
      <c r="H31" s="23"/>
      <c r="I31" s="23"/>
      <c r="J31" s="23"/>
      <c r="K31" s="23"/>
      <c r="L31" s="23"/>
      <c r="M31" s="23"/>
      <c r="N31" s="23"/>
      <c r="O31" s="52" t="s">
        <v>9</v>
      </c>
      <c r="P31" s="16"/>
    </row>
    <row r="32" spans="3:16" ht="17.25" customHeight="1">
      <c r="C32" s="14"/>
      <c r="D32" s="12"/>
      <c r="E32" s="105" t="s">
        <v>16</v>
      </c>
      <c r="F32" s="106"/>
      <c r="G32" s="24" t="s">
        <v>15</v>
      </c>
      <c r="H32" s="23"/>
      <c r="I32" s="23"/>
      <c r="J32" s="23"/>
      <c r="K32" s="23"/>
      <c r="L32" s="23"/>
      <c r="M32" s="23"/>
      <c r="N32" s="23"/>
      <c r="O32" s="52" t="s">
        <v>9</v>
      </c>
      <c r="P32" s="16"/>
    </row>
    <row r="33" spans="3:20" ht="17.25" customHeight="1">
      <c r="C33" s="14"/>
      <c r="D33" s="12"/>
      <c r="E33" s="13"/>
      <c r="F33" s="12"/>
      <c r="G33" s="25" t="s">
        <v>14</v>
      </c>
      <c r="H33" s="26"/>
      <c r="I33" s="48" t="s">
        <v>129</v>
      </c>
      <c r="J33" s="49"/>
      <c r="K33" s="49"/>
      <c r="L33" s="49"/>
      <c r="M33" s="49"/>
      <c r="N33" s="49"/>
      <c r="O33" s="53" t="s">
        <v>7</v>
      </c>
      <c r="P33" s="16"/>
    </row>
    <row r="34" spans="3:20" ht="17.25" customHeight="1">
      <c r="C34" s="14"/>
      <c r="D34" s="12"/>
      <c r="E34" s="13"/>
      <c r="F34" s="12"/>
      <c r="I34" s="95" t="s">
        <v>130</v>
      </c>
      <c r="J34" s="96"/>
      <c r="K34" s="117" t="s">
        <v>13</v>
      </c>
      <c r="L34" s="118"/>
      <c r="M34" s="47"/>
      <c r="N34" s="47"/>
      <c r="O34" s="54" t="s">
        <v>7</v>
      </c>
      <c r="P34" s="110"/>
      <c r="Q34" s="111"/>
      <c r="R34" s="111"/>
      <c r="S34" s="111"/>
      <c r="T34" s="111"/>
    </row>
    <row r="35" spans="3:20" ht="17.25" customHeight="1">
      <c r="C35" s="14"/>
      <c r="D35" s="12"/>
      <c r="E35" s="13"/>
      <c r="F35" s="12"/>
      <c r="G35" s="13"/>
      <c r="H35" s="12"/>
      <c r="I35" s="95"/>
      <c r="J35" s="96"/>
      <c r="K35" s="97" t="s">
        <v>12</v>
      </c>
      <c r="L35" s="99" t="s">
        <v>11</v>
      </c>
      <c r="M35" s="100"/>
      <c r="N35" s="100"/>
      <c r="O35" s="114" t="s">
        <v>7</v>
      </c>
      <c r="P35" s="15"/>
    </row>
    <row r="36" spans="3:20" ht="17.25" customHeight="1">
      <c r="C36" s="14"/>
      <c r="D36" s="12"/>
      <c r="E36" s="13"/>
      <c r="F36" s="12"/>
      <c r="G36" s="13"/>
      <c r="H36" s="12"/>
      <c r="I36" s="13"/>
      <c r="J36" s="12"/>
      <c r="K36" s="98"/>
      <c r="L36" s="101"/>
      <c r="M36" s="102"/>
      <c r="N36" s="102"/>
      <c r="O36" s="115"/>
      <c r="P36" s="15"/>
    </row>
    <row r="37" spans="3:20" ht="17.25" customHeight="1">
      <c r="C37" s="14"/>
      <c r="D37" s="12"/>
      <c r="E37" s="13"/>
      <c r="F37" s="12"/>
      <c r="G37" s="13"/>
      <c r="H37" s="12"/>
      <c r="I37" s="13"/>
      <c r="J37" s="12"/>
      <c r="K37" s="11"/>
      <c r="L37" s="99" t="s">
        <v>10</v>
      </c>
      <c r="M37" s="100"/>
      <c r="N37" s="100"/>
      <c r="O37" s="114" t="s">
        <v>9</v>
      </c>
      <c r="P37" s="46"/>
      <c r="Q37" s="45"/>
      <c r="R37" s="45"/>
      <c r="S37"/>
      <c r="T37"/>
    </row>
    <row r="38" spans="3:20" ht="17.25" customHeight="1">
      <c r="C38" s="14"/>
      <c r="D38" s="12"/>
      <c r="E38" s="13"/>
      <c r="F38" s="12"/>
      <c r="G38" s="13"/>
      <c r="H38" s="12"/>
      <c r="I38" s="13"/>
      <c r="J38" s="12"/>
      <c r="K38" s="11"/>
      <c r="L38" s="101"/>
      <c r="M38" s="102"/>
      <c r="N38" s="102"/>
      <c r="O38" s="115"/>
      <c r="P38" s="46"/>
      <c r="Q38" s="45"/>
      <c r="R38" s="45"/>
      <c r="S38"/>
      <c r="T38"/>
    </row>
    <row r="39" spans="3:20" ht="17.25" customHeight="1">
      <c r="C39" s="9"/>
      <c r="D39" s="7"/>
      <c r="E39" s="8"/>
      <c r="F39" s="7"/>
      <c r="G39" s="8"/>
      <c r="H39" s="7"/>
      <c r="I39" s="8"/>
      <c r="J39" s="7"/>
      <c r="K39" s="10"/>
      <c r="L39" s="99" t="s">
        <v>8</v>
      </c>
      <c r="M39" s="100"/>
      <c r="N39" s="100"/>
      <c r="O39" s="114" t="s">
        <v>7</v>
      </c>
    </row>
    <row r="40" spans="3:20" ht="17.25" customHeight="1" thickBot="1">
      <c r="C40" s="6"/>
      <c r="D40" s="4"/>
      <c r="E40" s="5"/>
      <c r="F40" s="4"/>
      <c r="G40" s="5"/>
      <c r="H40" s="4"/>
      <c r="I40" s="5"/>
      <c r="J40" s="4"/>
      <c r="K40" s="50"/>
      <c r="L40" s="112"/>
      <c r="M40" s="113"/>
      <c r="N40" s="113"/>
      <c r="O40" s="116"/>
    </row>
  </sheetData>
  <sheetProtection sheet="1" objects="1" scenarios="1" selectLockedCells="1"/>
  <mergeCells count="21">
    <mergeCell ref="F25:J25"/>
    <mergeCell ref="F26:J26"/>
    <mergeCell ref="K24:L25"/>
    <mergeCell ref="K26:L26"/>
    <mergeCell ref="D24:E26"/>
    <mergeCell ref="F24:J24"/>
    <mergeCell ref="P34:T34"/>
    <mergeCell ref="L37:N38"/>
    <mergeCell ref="L39:N40"/>
    <mergeCell ref="O35:O36"/>
    <mergeCell ref="O37:O38"/>
    <mergeCell ref="O39:O40"/>
    <mergeCell ref="K34:L34"/>
    <mergeCell ref="C29:N29"/>
    <mergeCell ref="I34:J35"/>
    <mergeCell ref="K35:K36"/>
    <mergeCell ref="L35:N36"/>
    <mergeCell ref="E31:F31"/>
    <mergeCell ref="E32:F32"/>
    <mergeCell ref="C31:D31"/>
    <mergeCell ref="C30:D30"/>
  </mergeCells>
  <phoneticPr fontId="7"/>
  <pageMargins left="0.70866141732283472" right="0.70866141732283472" top="0.74803149606299213" bottom="0.74803149606299213"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A507-D883-4F14-B071-7E5561CD2216}">
  <sheetPr>
    <tabColor theme="5" tint="0.39997558519241921"/>
  </sheetPr>
  <dimension ref="A1:AJ73"/>
  <sheetViews>
    <sheetView tabSelected="1" view="pageBreakPreview" zoomScale="90" zoomScaleNormal="100" zoomScaleSheetLayoutView="90" workbookViewId="0">
      <selection activeCell="F6" sqref="F6:P6"/>
    </sheetView>
  </sheetViews>
  <sheetFormatPr defaultRowHeight="13"/>
  <cols>
    <col min="1" max="5" width="5.08984375" customWidth="1"/>
    <col min="6" max="16" width="5.26953125" customWidth="1"/>
    <col min="17" max="17" width="4.7265625" customWidth="1"/>
    <col min="18" max="22" width="4.90625" customWidth="1"/>
    <col min="23" max="32" width="4.7265625" customWidth="1"/>
    <col min="33" max="33" width="5.08984375" customWidth="1"/>
    <col min="34" max="34" width="3.26953125" customWidth="1"/>
    <col min="35" max="35" width="5.08984375" customWidth="1"/>
  </cols>
  <sheetData>
    <row r="1" spans="1:36" ht="22.5" customHeight="1" thickBot="1">
      <c r="A1" s="132" t="s">
        <v>47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row>
    <row r="2" spans="1:36" ht="22.5" customHeight="1" thickBot="1">
      <c r="A2" s="133" t="s">
        <v>48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5"/>
    </row>
    <row r="3" spans="1:36" ht="22.5" customHeight="1">
      <c r="AF3" s="30" t="str">
        <f>IF([1]第２号様式!F6="","","医療機関番号"&amp;[1]第２号様式!F6)</f>
        <v/>
      </c>
    </row>
    <row r="4" spans="1:36" ht="22.5" customHeight="1">
      <c r="A4" s="136" t="s">
        <v>49</v>
      </c>
      <c r="B4" s="136"/>
      <c r="C4" s="136"/>
      <c r="D4" s="136"/>
      <c r="E4" s="136"/>
      <c r="F4" s="137" t="s">
        <v>50</v>
      </c>
      <c r="G4" s="138"/>
      <c r="H4" s="139"/>
      <c r="I4" s="139"/>
      <c r="J4" s="31" t="s">
        <v>51</v>
      </c>
      <c r="K4" s="139"/>
      <c r="L4" s="139"/>
      <c r="M4" s="31" t="s">
        <v>52</v>
      </c>
      <c r="N4" s="139"/>
      <c r="O4" s="139"/>
      <c r="P4" s="32" t="s">
        <v>53</v>
      </c>
    </row>
    <row r="5" spans="1:36" ht="22.5" customHeight="1">
      <c r="A5" s="136" t="s">
        <v>54</v>
      </c>
      <c r="B5" s="136"/>
      <c r="C5" s="136"/>
      <c r="D5" s="136"/>
      <c r="E5" s="136"/>
      <c r="F5" s="149"/>
      <c r="G5" s="150"/>
      <c r="H5" s="150"/>
      <c r="I5" s="150"/>
      <c r="J5" s="150"/>
      <c r="K5" s="150"/>
      <c r="L5" s="150"/>
      <c r="M5" s="150"/>
      <c r="N5" s="150"/>
      <c r="O5" s="150"/>
      <c r="P5" s="151"/>
      <c r="R5" s="136" t="s">
        <v>153</v>
      </c>
      <c r="S5" s="136"/>
      <c r="T5" s="136"/>
      <c r="U5" s="136"/>
      <c r="V5" s="136"/>
      <c r="W5" s="145"/>
      <c r="X5" s="145"/>
      <c r="Y5" s="145"/>
      <c r="Z5" s="145"/>
      <c r="AA5" s="145"/>
      <c r="AB5" s="145"/>
      <c r="AC5" s="145"/>
      <c r="AD5" s="145"/>
      <c r="AE5" s="145"/>
      <c r="AF5" s="145"/>
    </row>
    <row r="6" spans="1:36" ht="22.5" customHeight="1">
      <c r="A6" s="136" t="s">
        <v>128</v>
      </c>
      <c r="B6" s="136"/>
      <c r="C6" s="136"/>
      <c r="D6" s="136"/>
      <c r="E6" s="136"/>
      <c r="F6" s="146"/>
      <c r="G6" s="139"/>
      <c r="H6" s="139"/>
      <c r="I6" s="139"/>
      <c r="J6" s="139"/>
      <c r="K6" s="139"/>
      <c r="L6" s="139"/>
      <c r="M6" s="139"/>
      <c r="N6" s="139"/>
      <c r="O6" s="139"/>
      <c r="P6" s="147"/>
      <c r="R6" s="136" t="s">
        <v>159</v>
      </c>
      <c r="S6" s="136"/>
      <c r="T6" s="136"/>
      <c r="U6" s="136"/>
      <c r="V6" s="136"/>
      <c r="W6" s="146"/>
      <c r="X6" s="139"/>
      <c r="Y6" s="139"/>
      <c r="Z6" s="139"/>
      <c r="AA6" s="139"/>
      <c r="AB6" s="139"/>
      <c r="AC6" s="139"/>
      <c r="AD6" s="139"/>
      <c r="AE6" s="139"/>
      <c r="AF6" s="147"/>
    </row>
    <row r="7" spans="1:36" ht="22.5" customHeight="1">
      <c r="A7" s="136" t="s">
        <v>118</v>
      </c>
      <c r="B7" s="136"/>
      <c r="C7" s="136"/>
      <c r="D7" s="136"/>
      <c r="E7" s="136"/>
      <c r="F7" s="146"/>
      <c r="G7" s="139"/>
      <c r="H7" s="139"/>
      <c r="I7" s="139"/>
      <c r="J7" s="139"/>
      <c r="K7" s="139"/>
      <c r="L7" s="139"/>
      <c r="M7" s="139"/>
      <c r="N7" s="139"/>
      <c r="O7" s="139"/>
      <c r="P7" s="147"/>
      <c r="R7" s="136" t="s">
        <v>158</v>
      </c>
      <c r="S7" s="136"/>
      <c r="T7" s="136"/>
      <c r="U7" s="136"/>
      <c r="V7" s="136"/>
      <c r="W7" s="148"/>
      <c r="X7" s="139"/>
      <c r="Y7" s="139"/>
      <c r="Z7" s="139"/>
      <c r="AA7" s="139"/>
      <c r="AB7" s="139"/>
      <c r="AC7" s="139"/>
      <c r="AD7" s="139"/>
      <c r="AE7" s="139"/>
      <c r="AF7" s="147"/>
    </row>
    <row r="8" spans="1:36" ht="33" customHeight="1">
      <c r="A8" s="136" t="s">
        <v>0</v>
      </c>
      <c r="B8" s="136"/>
      <c r="C8" s="136"/>
      <c r="D8" s="136"/>
      <c r="E8" s="136"/>
      <c r="F8" s="142" t="s">
        <v>2</v>
      </c>
      <c r="G8" s="143"/>
      <c r="H8" s="143"/>
      <c r="I8" s="143"/>
      <c r="J8" s="143"/>
      <c r="K8" s="143"/>
      <c r="L8" s="143"/>
      <c r="M8" s="143"/>
      <c r="N8" s="143"/>
      <c r="O8" s="143"/>
      <c r="P8" s="144"/>
      <c r="Q8" t="s">
        <v>120</v>
      </c>
      <c r="AJ8" s="1" t="s">
        <v>2</v>
      </c>
    </row>
    <row r="9" spans="1:36" ht="22.5" customHeight="1">
      <c r="A9" s="136" t="s">
        <v>55</v>
      </c>
      <c r="B9" s="136"/>
      <c r="C9" s="136"/>
      <c r="D9" s="136"/>
      <c r="E9" s="136"/>
      <c r="F9" s="137" t="s">
        <v>50</v>
      </c>
      <c r="G9" s="138"/>
      <c r="H9" s="139"/>
      <c r="I9" s="139"/>
      <c r="J9" s="31" t="s">
        <v>51</v>
      </c>
      <c r="K9" s="139"/>
      <c r="L9" s="139"/>
      <c r="M9" s="31" t="s">
        <v>52</v>
      </c>
      <c r="N9" s="139"/>
      <c r="O9" s="139"/>
      <c r="P9" s="32" t="s">
        <v>53</v>
      </c>
      <c r="R9" s="136" t="s">
        <v>145</v>
      </c>
      <c r="S9" s="136"/>
      <c r="T9" s="136"/>
      <c r="U9" s="136"/>
      <c r="V9" s="152"/>
      <c r="W9" s="137" t="s">
        <v>50</v>
      </c>
      <c r="X9" s="138"/>
      <c r="Y9" s="73"/>
      <c r="Z9" s="31" t="s">
        <v>51</v>
      </c>
      <c r="AA9" s="139"/>
      <c r="AB9" s="139"/>
      <c r="AC9" s="31" t="s">
        <v>149</v>
      </c>
      <c r="AD9" s="139"/>
      <c r="AE9" s="139"/>
      <c r="AF9" s="32" t="s">
        <v>148</v>
      </c>
      <c r="AJ9" s="1" t="s">
        <v>3</v>
      </c>
    </row>
    <row r="10" spans="1:36" ht="22.5" customHeight="1">
      <c r="A10" s="136" t="s">
        <v>1</v>
      </c>
      <c r="B10" s="136"/>
      <c r="C10" s="136"/>
      <c r="D10" s="136"/>
      <c r="E10" s="136"/>
      <c r="F10" s="137" t="s">
        <v>109</v>
      </c>
      <c r="G10" s="138"/>
      <c r="H10" s="138"/>
      <c r="I10" s="139"/>
      <c r="J10" s="139"/>
      <c r="K10" s="139"/>
      <c r="L10" s="139"/>
      <c r="M10" s="139"/>
      <c r="N10" s="139"/>
      <c r="O10" s="139"/>
      <c r="P10" s="32" t="s">
        <v>56</v>
      </c>
      <c r="R10" s="153" t="s">
        <v>146</v>
      </c>
      <c r="S10" s="153"/>
      <c r="T10" s="153"/>
      <c r="U10" s="153"/>
      <c r="V10" s="154"/>
      <c r="W10" s="155" t="s">
        <v>147</v>
      </c>
      <c r="X10" s="156"/>
      <c r="Y10" s="156"/>
      <c r="Z10" s="157"/>
      <c r="AA10" s="157"/>
      <c r="AB10" s="157"/>
      <c r="AC10" s="157"/>
      <c r="AD10" s="157"/>
      <c r="AE10" s="157"/>
      <c r="AF10" s="71" t="s">
        <v>56</v>
      </c>
      <c r="AJ10" s="1" t="s">
        <v>43</v>
      </c>
    </row>
    <row r="11" spans="1:36" ht="22.5" customHeight="1">
      <c r="A11" s="136" t="s">
        <v>57</v>
      </c>
      <c r="B11" s="136"/>
      <c r="C11" s="136"/>
      <c r="D11" s="136"/>
      <c r="E11" s="136"/>
      <c r="F11" s="140"/>
      <c r="G11" s="141"/>
      <c r="H11" s="141"/>
      <c r="I11" s="141"/>
      <c r="J11" s="141"/>
      <c r="K11" s="141"/>
      <c r="L11" s="141"/>
      <c r="M11" s="141"/>
      <c r="N11" s="141"/>
      <c r="O11" s="141"/>
      <c r="P11" s="32" t="s">
        <v>58</v>
      </c>
      <c r="R11" t="s">
        <v>150</v>
      </c>
      <c r="AJ11" s="1" t="s">
        <v>4</v>
      </c>
    </row>
    <row r="12" spans="1:36" ht="9" customHeight="1">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J12" s="1" t="s">
        <v>186</v>
      </c>
    </row>
    <row r="13" spans="1:36" ht="22.5" customHeight="1">
      <c r="B13" s="78" t="s">
        <v>173</v>
      </c>
      <c r="AJ13" s="1" t="s">
        <v>187</v>
      </c>
    </row>
    <row r="14" spans="1:36" ht="22.5" customHeight="1" thickBot="1">
      <c r="B14" s="78" t="s">
        <v>174</v>
      </c>
      <c r="AJ14" s="1" t="s">
        <v>188</v>
      </c>
    </row>
    <row r="15" spans="1:36" ht="22.5" customHeight="1" thickBot="1">
      <c r="A15" s="133" t="s">
        <v>59</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row>
    <row r="16" spans="1:36" ht="22.5" customHeight="1">
      <c r="A16" t="s">
        <v>112</v>
      </c>
      <c r="AG16" t="str">
        <f>IF((COUNTIF(A18:A22,"○")+COUNTIF(A35:A57,"○"))&gt;0,"複数選択不可","○")</f>
        <v>○</v>
      </c>
    </row>
    <row r="17" spans="1:35" ht="22.5" customHeight="1"/>
    <row r="18" spans="1:35" ht="22.5" customHeight="1">
      <c r="A18" s="33"/>
      <c r="B18" s="34" t="s">
        <v>60</v>
      </c>
      <c r="C18" t="s">
        <v>61</v>
      </c>
      <c r="R18" s="172" t="s">
        <v>62</v>
      </c>
      <c r="S18" s="172"/>
      <c r="T18" s="172"/>
      <c r="U18" s="172"/>
      <c r="V18" s="172"/>
      <c r="W18" s="172"/>
      <c r="X18" s="172"/>
      <c r="Y18" s="173"/>
      <c r="Z18" s="174"/>
      <c r="AA18" s="175"/>
      <c r="AB18" s="175"/>
      <c r="AC18" s="175"/>
      <c r="AD18" s="175"/>
      <c r="AE18" s="175"/>
      <c r="AF18" s="32" t="s">
        <v>58</v>
      </c>
    </row>
    <row r="19" spans="1:35" ht="22.5" customHeight="1">
      <c r="A19" s="33"/>
      <c r="B19" s="34" t="s">
        <v>63</v>
      </c>
      <c r="C19" t="s">
        <v>64</v>
      </c>
      <c r="S19" s="35" t="s">
        <v>111</v>
      </c>
      <c r="AG19" t="s">
        <v>106</v>
      </c>
      <c r="AI19" t="s">
        <v>108</v>
      </c>
    </row>
    <row r="20" spans="1:35" ht="22.5" customHeight="1">
      <c r="A20" s="33"/>
      <c r="B20" s="34" t="s">
        <v>65</v>
      </c>
      <c r="C20" t="s">
        <v>66</v>
      </c>
      <c r="N20" t="s">
        <v>67</v>
      </c>
      <c r="Y20" s="30" t="s">
        <v>68</v>
      </c>
      <c r="Z20" s="176"/>
      <c r="AA20" s="177"/>
      <c r="AB20" s="177"/>
      <c r="AC20" s="177"/>
      <c r="AD20" s="177"/>
      <c r="AE20" s="177"/>
      <c r="AF20" s="32" t="s">
        <v>69</v>
      </c>
      <c r="AG20" t="s">
        <v>106</v>
      </c>
      <c r="AH20" s="1"/>
      <c r="AI20" t="s">
        <v>151</v>
      </c>
    </row>
    <row r="21" spans="1:35" ht="22.5" customHeight="1">
      <c r="A21" s="33"/>
      <c r="B21" s="34" t="s">
        <v>70</v>
      </c>
      <c r="C21" t="s">
        <v>71</v>
      </c>
      <c r="AG21" t="s">
        <v>106</v>
      </c>
      <c r="AI21" t="s">
        <v>121</v>
      </c>
    </row>
    <row r="22" spans="1:35" ht="22.5" customHeight="1">
      <c r="A22" s="33"/>
      <c r="B22" s="34" t="s">
        <v>72</v>
      </c>
      <c r="C22" t="s">
        <v>73</v>
      </c>
      <c r="AG22" t="s">
        <v>106</v>
      </c>
      <c r="AI22" t="s">
        <v>121</v>
      </c>
    </row>
    <row r="23" spans="1:35" ht="22.5" customHeight="1" thickBot="1"/>
    <row r="24" spans="1:35" ht="22.5" customHeight="1" thickBot="1">
      <c r="A24" s="133" t="s">
        <v>74</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5"/>
    </row>
    <row r="25" spans="1:35" ht="22.5" customHeight="1">
      <c r="A25" t="s">
        <v>113</v>
      </c>
    </row>
    <row r="26" spans="1:35" ht="22.5" customHeight="1"/>
    <row r="27" spans="1:35" ht="22.5" customHeight="1">
      <c r="A27" t="s">
        <v>75</v>
      </c>
    </row>
    <row r="28" spans="1:35" ht="22.5" customHeight="1">
      <c r="B28" t="s">
        <v>76</v>
      </c>
      <c r="I28" s="174"/>
      <c r="J28" s="175"/>
      <c r="K28" s="175"/>
      <c r="L28" s="175"/>
      <c r="M28" s="175"/>
      <c r="N28" s="32" t="s">
        <v>58</v>
      </c>
      <c r="O28" t="s">
        <v>77</v>
      </c>
    </row>
    <row r="29" spans="1:35" ht="22.5" customHeight="1">
      <c r="B29" t="s">
        <v>78</v>
      </c>
      <c r="I29" s="174"/>
      <c r="J29" s="175"/>
      <c r="K29" s="175"/>
      <c r="L29" s="175"/>
      <c r="M29" s="175"/>
      <c r="N29" s="32" t="s">
        <v>58</v>
      </c>
      <c r="O29" t="s">
        <v>79</v>
      </c>
    </row>
    <row r="30" spans="1:35" ht="22.5" customHeight="1" thickBot="1"/>
    <row r="31" spans="1:35" ht="22.5" customHeight="1" thickBot="1">
      <c r="B31" t="s">
        <v>80</v>
      </c>
      <c r="I31" s="158" t="str">
        <f>IF(I29="","",I28/I29)</f>
        <v/>
      </c>
      <c r="J31" s="159"/>
      <c r="K31" s="159"/>
      <c r="L31" s="159"/>
      <c r="M31" s="159"/>
      <c r="N31" s="160"/>
      <c r="O31" t="s">
        <v>81</v>
      </c>
    </row>
    <row r="32" spans="1:35" ht="22.5" customHeight="1">
      <c r="I32" t="s">
        <v>82</v>
      </c>
    </row>
    <row r="33" spans="1:33" ht="22.5" customHeight="1">
      <c r="I33" t="s">
        <v>83</v>
      </c>
    </row>
    <row r="34" spans="1:33" ht="22.5" customHeight="1"/>
    <row r="35" spans="1:33" ht="22.5" customHeight="1">
      <c r="A35" s="33"/>
      <c r="B35" t="s">
        <v>84</v>
      </c>
      <c r="AG35" t="s">
        <v>106</v>
      </c>
    </row>
    <row r="36" spans="1:33" ht="22.5" customHeight="1" thickBot="1">
      <c r="AG36" t="s">
        <v>121</v>
      </c>
    </row>
    <row r="37" spans="1:33" ht="22.5" customHeight="1" thickBot="1">
      <c r="C37" t="s">
        <v>85</v>
      </c>
      <c r="I37" t="s">
        <v>86</v>
      </c>
      <c r="AA37" s="161" t="str">
        <f>IF(A35="○",ROUNDDOWN(F11*10/110,0),"")</f>
        <v/>
      </c>
      <c r="AB37" s="162"/>
      <c r="AC37" s="162"/>
      <c r="AD37" s="162"/>
      <c r="AE37" s="162"/>
      <c r="AF37" s="163"/>
      <c r="AG37" t="s">
        <v>107</v>
      </c>
    </row>
    <row r="38" spans="1:33" ht="22.5" customHeight="1"/>
    <row r="39" spans="1:33" ht="22.5" customHeight="1"/>
    <row r="40" spans="1:33" ht="22.5" customHeight="1">
      <c r="A40" s="33"/>
      <c r="B40" t="s">
        <v>87</v>
      </c>
      <c r="AG40" t="s">
        <v>106</v>
      </c>
    </row>
    <row r="41" spans="1:33" ht="22.5" customHeight="1">
      <c r="C41" t="s">
        <v>88</v>
      </c>
      <c r="AG41" t="s">
        <v>121</v>
      </c>
    </row>
    <row r="42" spans="1:33" ht="22.5" customHeight="1">
      <c r="C42" s="164" t="s">
        <v>89</v>
      </c>
      <c r="D42" s="164"/>
      <c r="E42" s="164"/>
      <c r="F42" s="164"/>
      <c r="G42" s="164"/>
      <c r="H42" s="164"/>
      <c r="I42" s="165" t="s">
        <v>90</v>
      </c>
      <c r="J42" s="164"/>
      <c r="K42" s="164"/>
      <c r="L42" s="166" t="s">
        <v>91</v>
      </c>
      <c r="M42" s="167"/>
      <c r="N42" s="168"/>
      <c r="O42" s="165" t="s">
        <v>92</v>
      </c>
      <c r="P42" s="164"/>
      <c r="Q42" s="164"/>
      <c r="AG42" t="s">
        <v>107</v>
      </c>
    </row>
    <row r="43" spans="1:33" ht="22.5" customHeight="1">
      <c r="C43" s="164"/>
      <c r="D43" s="164"/>
      <c r="E43" s="164"/>
      <c r="F43" s="164"/>
      <c r="G43" s="164"/>
      <c r="H43" s="164"/>
      <c r="I43" s="164"/>
      <c r="J43" s="164"/>
      <c r="K43" s="164"/>
      <c r="L43" s="169"/>
      <c r="M43" s="170"/>
      <c r="N43" s="171"/>
      <c r="O43" s="164"/>
      <c r="P43" s="164"/>
      <c r="Q43" s="164"/>
    </row>
    <row r="44" spans="1:33" ht="22.5" customHeight="1">
      <c r="C44" s="178"/>
      <c r="D44" s="179"/>
      <c r="E44" s="179"/>
      <c r="F44" s="179"/>
      <c r="G44" s="179"/>
      <c r="H44" s="180"/>
      <c r="I44" s="174"/>
      <c r="J44" s="175"/>
      <c r="K44" s="181"/>
      <c r="L44" s="174"/>
      <c r="M44" s="175"/>
      <c r="N44" s="181"/>
      <c r="O44" s="182">
        <f t="shared" ref="O44:O50" si="0">SUM(I44:N44)</f>
        <v>0</v>
      </c>
      <c r="P44" s="182"/>
      <c r="Q44" s="182"/>
    </row>
    <row r="45" spans="1:33" ht="22.5" customHeight="1">
      <c r="C45" s="178"/>
      <c r="D45" s="179"/>
      <c r="E45" s="179"/>
      <c r="F45" s="179"/>
      <c r="G45" s="179"/>
      <c r="H45" s="180"/>
      <c r="I45" s="174"/>
      <c r="J45" s="175"/>
      <c r="K45" s="181"/>
      <c r="L45" s="174"/>
      <c r="M45" s="175"/>
      <c r="N45" s="181"/>
      <c r="O45" s="182">
        <f t="shared" si="0"/>
        <v>0</v>
      </c>
      <c r="P45" s="182"/>
      <c r="Q45" s="182"/>
    </row>
    <row r="46" spans="1:33" ht="22.5" customHeight="1">
      <c r="C46" s="178"/>
      <c r="D46" s="179"/>
      <c r="E46" s="179"/>
      <c r="F46" s="179"/>
      <c r="G46" s="179"/>
      <c r="H46" s="180"/>
      <c r="I46" s="174"/>
      <c r="J46" s="175"/>
      <c r="K46" s="181"/>
      <c r="L46" s="174"/>
      <c r="M46" s="175"/>
      <c r="N46" s="181"/>
      <c r="O46" s="182">
        <f t="shared" si="0"/>
        <v>0</v>
      </c>
      <c r="P46" s="182"/>
      <c r="Q46" s="182"/>
    </row>
    <row r="47" spans="1:33" ht="22.5" customHeight="1">
      <c r="C47" s="178"/>
      <c r="D47" s="179"/>
      <c r="E47" s="179"/>
      <c r="F47" s="179"/>
      <c r="G47" s="179"/>
      <c r="H47" s="180"/>
      <c r="I47" s="174"/>
      <c r="J47" s="175"/>
      <c r="K47" s="181"/>
      <c r="L47" s="174"/>
      <c r="M47" s="175"/>
      <c r="N47" s="181"/>
      <c r="O47" s="182">
        <f t="shared" si="0"/>
        <v>0</v>
      </c>
      <c r="P47" s="182"/>
      <c r="Q47" s="182"/>
    </row>
    <row r="48" spans="1:33" ht="22.5" customHeight="1">
      <c r="C48" s="178"/>
      <c r="D48" s="179"/>
      <c r="E48" s="179"/>
      <c r="F48" s="179"/>
      <c r="G48" s="179"/>
      <c r="H48" s="180"/>
      <c r="I48" s="174"/>
      <c r="J48" s="175"/>
      <c r="K48" s="181"/>
      <c r="L48" s="174"/>
      <c r="M48" s="175"/>
      <c r="N48" s="181"/>
      <c r="O48" s="182">
        <f t="shared" si="0"/>
        <v>0</v>
      </c>
      <c r="P48" s="182"/>
      <c r="Q48" s="182"/>
    </row>
    <row r="49" spans="1:33" ht="22.5" customHeight="1">
      <c r="C49" s="178"/>
      <c r="D49" s="179"/>
      <c r="E49" s="179"/>
      <c r="F49" s="179"/>
      <c r="G49" s="179"/>
      <c r="H49" s="180"/>
      <c r="I49" s="174"/>
      <c r="J49" s="175"/>
      <c r="K49" s="181"/>
      <c r="L49" s="174"/>
      <c r="M49" s="175"/>
      <c r="N49" s="181"/>
      <c r="O49" s="182">
        <f t="shared" si="0"/>
        <v>0</v>
      </c>
      <c r="P49" s="182"/>
      <c r="Q49" s="182"/>
    </row>
    <row r="50" spans="1:33" ht="22.5" customHeight="1">
      <c r="C50" s="178"/>
      <c r="D50" s="179"/>
      <c r="E50" s="179"/>
      <c r="F50" s="179"/>
      <c r="G50" s="179"/>
      <c r="H50" s="180"/>
      <c r="I50" s="174"/>
      <c r="J50" s="175"/>
      <c r="K50" s="181"/>
      <c r="L50" s="174"/>
      <c r="M50" s="175"/>
      <c r="N50" s="181"/>
      <c r="O50" s="182">
        <f t="shared" si="0"/>
        <v>0</v>
      </c>
      <c r="P50" s="182"/>
      <c r="Q50" s="182"/>
    </row>
    <row r="51" spans="1:33" ht="22.5" customHeight="1">
      <c r="C51" s="137" t="s">
        <v>92</v>
      </c>
      <c r="D51" s="138"/>
      <c r="E51" s="138"/>
      <c r="F51" s="138"/>
      <c r="G51" s="138"/>
      <c r="H51" s="183"/>
      <c r="I51" s="182">
        <f>SUM(I44:K50)</f>
        <v>0</v>
      </c>
      <c r="J51" s="182"/>
      <c r="K51" s="182"/>
      <c r="L51" s="184">
        <f>SUM(L44:N50)</f>
        <v>0</v>
      </c>
      <c r="M51" s="185"/>
      <c r="N51" s="186"/>
      <c r="O51" s="184">
        <f t="shared" ref="O51" si="1">SUM(O44:Q50)</f>
        <v>0</v>
      </c>
      <c r="P51" s="185"/>
      <c r="Q51" s="186"/>
    </row>
    <row r="52" spans="1:33" ht="22.5" customHeight="1">
      <c r="I52" s="187" t="s">
        <v>93</v>
      </c>
      <c r="J52" s="187"/>
      <c r="K52" s="187"/>
      <c r="L52" s="187" t="s">
        <v>94</v>
      </c>
      <c r="M52" s="187"/>
      <c r="N52" s="187"/>
      <c r="O52" s="187" t="s">
        <v>95</v>
      </c>
      <c r="P52" s="187"/>
      <c r="Q52" s="187"/>
    </row>
    <row r="53" spans="1:33" ht="22.5" customHeight="1" thickBot="1">
      <c r="I53" s="34"/>
      <c r="J53" s="34"/>
      <c r="K53" s="34"/>
      <c r="L53" s="34"/>
      <c r="M53" s="34"/>
      <c r="N53" s="34"/>
      <c r="O53" s="34"/>
      <c r="P53" s="34"/>
      <c r="Q53" s="34"/>
      <c r="R53" s="34"/>
      <c r="S53" s="34"/>
      <c r="T53" s="34"/>
    </row>
    <row r="54" spans="1:33" ht="22.5" customHeight="1" thickBot="1">
      <c r="C54" t="s">
        <v>85</v>
      </c>
      <c r="I54" t="s">
        <v>134</v>
      </c>
      <c r="AA54" s="161" t="str">
        <f>IFERROR(ROUNDDOWN(F11*10/110*I31*I51/O51,0),"")</f>
        <v/>
      </c>
      <c r="AB54" s="162"/>
      <c r="AC54" s="162"/>
      <c r="AD54" s="162"/>
      <c r="AE54" s="162"/>
      <c r="AF54" s="163"/>
    </row>
    <row r="55" spans="1:33" ht="22.5" customHeight="1"/>
    <row r="56" spans="1:33" ht="22.5" customHeight="1"/>
    <row r="57" spans="1:33" ht="22.5" customHeight="1">
      <c r="A57" s="33"/>
      <c r="B57" t="s">
        <v>96</v>
      </c>
      <c r="AG57" t="s">
        <v>106</v>
      </c>
    </row>
    <row r="58" spans="1:33" ht="22.5" customHeight="1">
      <c r="C58" t="s">
        <v>88</v>
      </c>
      <c r="AG58" t="s">
        <v>121</v>
      </c>
    </row>
    <row r="59" spans="1:33" ht="22.5" customHeight="1">
      <c r="C59" s="188" t="s">
        <v>89</v>
      </c>
      <c r="D59" s="187"/>
      <c r="E59" s="187"/>
      <c r="F59" s="187"/>
      <c r="G59" s="187"/>
      <c r="H59" s="189"/>
      <c r="I59" s="164" t="s">
        <v>97</v>
      </c>
      <c r="J59" s="164"/>
      <c r="K59" s="164"/>
      <c r="L59" s="164"/>
      <c r="M59" s="164"/>
      <c r="N59" s="164"/>
      <c r="O59" s="164"/>
      <c r="P59" s="164"/>
      <c r="Q59" s="164"/>
      <c r="R59" s="165" t="s">
        <v>91</v>
      </c>
      <c r="S59" s="164"/>
      <c r="T59" s="164"/>
      <c r="U59" s="164" t="s">
        <v>92</v>
      </c>
      <c r="V59" s="164"/>
      <c r="W59" s="164"/>
      <c r="AG59" t="s">
        <v>107</v>
      </c>
    </row>
    <row r="60" spans="1:33" ht="22.5" customHeight="1">
      <c r="C60" s="190"/>
      <c r="D60" s="191"/>
      <c r="E60" s="191"/>
      <c r="F60" s="191"/>
      <c r="G60" s="191"/>
      <c r="H60" s="192"/>
      <c r="I60" s="165" t="s">
        <v>98</v>
      </c>
      <c r="J60" s="164"/>
      <c r="K60" s="164"/>
      <c r="L60" s="165" t="s">
        <v>99</v>
      </c>
      <c r="M60" s="164"/>
      <c r="N60" s="164"/>
      <c r="O60" s="165" t="s">
        <v>100</v>
      </c>
      <c r="P60" s="164"/>
      <c r="Q60" s="164"/>
      <c r="R60" s="164"/>
      <c r="S60" s="164"/>
      <c r="T60" s="164"/>
      <c r="U60" s="164"/>
      <c r="V60" s="164"/>
      <c r="W60" s="164"/>
      <c r="X60" s="55"/>
    </row>
    <row r="61" spans="1:33" ht="22.5" customHeight="1">
      <c r="C61" s="155"/>
      <c r="D61" s="156"/>
      <c r="E61" s="156"/>
      <c r="F61" s="156"/>
      <c r="G61" s="156"/>
      <c r="H61" s="193"/>
      <c r="I61" s="164"/>
      <c r="J61" s="164"/>
      <c r="K61" s="164"/>
      <c r="L61" s="164"/>
      <c r="M61" s="164"/>
      <c r="N61" s="164"/>
      <c r="O61" s="164"/>
      <c r="P61" s="164"/>
      <c r="Q61" s="164"/>
      <c r="R61" s="164"/>
      <c r="S61" s="164"/>
      <c r="T61" s="164"/>
      <c r="U61" s="164"/>
      <c r="V61" s="164"/>
      <c r="W61" s="164"/>
    </row>
    <row r="62" spans="1:33" ht="22.5" customHeight="1">
      <c r="C62" s="178"/>
      <c r="D62" s="179"/>
      <c r="E62" s="179"/>
      <c r="F62" s="179"/>
      <c r="G62" s="179"/>
      <c r="H62" s="180"/>
      <c r="I62" s="194"/>
      <c r="J62" s="194"/>
      <c r="K62" s="194"/>
      <c r="L62" s="194"/>
      <c r="M62" s="194"/>
      <c r="N62" s="194"/>
      <c r="O62" s="194"/>
      <c r="P62" s="194"/>
      <c r="Q62" s="194"/>
      <c r="R62" s="194"/>
      <c r="S62" s="194"/>
      <c r="T62" s="194"/>
      <c r="U62" s="184">
        <f t="shared" ref="U62:U68" si="2">SUM(I62:T62)</f>
        <v>0</v>
      </c>
      <c r="V62" s="185"/>
      <c r="W62" s="186"/>
      <c r="X62" s="88"/>
      <c r="Y62" s="88"/>
      <c r="Z62" s="88"/>
    </row>
    <row r="63" spans="1:33" ht="22.5" customHeight="1">
      <c r="C63" s="178"/>
      <c r="D63" s="179"/>
      <c r="E63" s="179"/>
      <c r="F63" s="179"/>
      <c r="G63" s="179"/>
      <c r="H63" s="180"/>
      <c r="I63" s="194"/>
      <c r="J63" s="194"/>
      <c r="K63" s="194"/>
      <c r="L63" s="194"/>
      <c r="M63" s="194"/>
      <c r="N63" s="194"/>
      <c r="O63" s="194"/>
      <c r="P63" s="194"/>
      <c r="Q63" s="194"/>
      <c r="R63" s="194"/>
      <c r="S63" s="194"/>
      <c r="T63" s="194"/>
      <c r="U63" s="184">
        <f t="shared" si="2"/>
        <v>0</v>
      </c>
      <c r="V63" s="185"/>
      <c r="W63" s="186"/>
      <c r="X63" s="88"/>
      <c r="Y63" s="88"/>
      <c r="Z63" s="88"/>
    </row>
    <row r="64" spans="1:33" ht="22.5" customHeight="1">
      <c r="C64" s="178"/>
      <c r="D64" s="179"/>
      <c r="E64" s="179"/>
      <c r="F64" s="179"/>
      <c r="G64" s="179"/>
      <c r="H64" s="180"/>
      <c r="I64" s="194"/>
      <c r="J64" s="194"/>
      <c r="K64" s="194"/>
      <c r="L64" s="194"/>
      <c r="M64" s="194"/>
      <c r="N64" s="194"/>
      <c r="O64" s="194"/>
      <c r="P64" s="194"/>
      <c r="Q64" s="194"/>
      <c r="R64" s="194"/>
      <c r="S64" s="194"/>
      <c r="T64" s="194"/>
      <c r="U64" s="184">
        <f t="shared" si="2"/>
        <v>0</v>
      </c>
      <c r="V64" s="185"/>
      <c r="W64" s="186"/>
      <c r="X64" s="88"/>
      <c r="Y64" s="88"/>
      <c r="Z64" s="88"/>
    </row>
    <row r="65" spans="3:32" ht="22.5" customHeight="1">
      <c r="C65" s="178"/>
      <c r="D65" s="179"/>
      <c r="E65" s="179"/>
      <c r="F65" s="179"/>
      <c r="G65" s="179"/>
      <c r="H65" s="180"/>
      <c r="I65" s="194"/>
      <c r="J65" s="194"/>
      <c r="K65" s="194"/>
      <c r="L65" s="194"/>
      <c r="M65" s="194"/>
      <c r="N65" s="194"/>
      <c r="O65" s="194"/>
      <c r="P65" s="194"/>
      <c r="Q65" s="194"/>
      <c r="R65" s="194"/>
      <c r="S65" s="194"/>
      <c r="T65" s="194"/>
      <c r="U65" s="184">
        <f t="shared" si="2"/>
        <v>0</v>
      </c>
      <c r="V65" s="185"/>
      <c r="W65" s="186"/>
      <c r="X65" s="88"/>
      <c r="Y65" s="88"/>
      <c r="Z65" s="88"/>
    </row>
    <row r="66" spans="3:32" ht="22.5" customHeight="1">
      <c r="C66" s="178"/>
      <c r="D66" s="179"/>
      <c r="E66" s="179"/>
      <c r="F66" s="179"/>
      <c r="G66" s="179"/>
      <c r="H66" s="180"/>
      <c r="I66" s="194"/>
      <c r="J66" s="194"/>
      <c r="K66" s="194"/>
      <c r="L66" s="194"/>
      <c r="M66" s="194"/>
      <c r="N66" s="194"/>
      <c r="O66" s="194"/>
      <c r="P66" s="194"/>
      <c r="Q66" s="194"/>
      <c r="R66" s="194"/>
      <c r="S66" s="194"/>
      <c r="T66" s="194"/>
      <c r="U66" s="184">
        <f t="shared" si="2"/>
        <v>0</v>
      </c>
      <c r="V66" s="185"/>
      <c r="W66" s="186"/>
      <c r="X66" s="88"/>
      <c r="Y66" s="88"/>
      <c r="Z66" s="88"/>
    </row>
    <row r="67" spans="3:32" ht="22.5" customHeight="1">
      <c r="C67" s="178"/>
      <c r="D67" s="179"/>
      <c r="E67" s="179"/>
      <c r="F67" s="179"/>
      <c r="G67" s="179"/>
      <c r="H67" s="180"/>
      <c r="I67" s="194"/>
      <c r="J67" s="194"/>
      <c r="K67" s="194"/>
      <c r="L67" s="194"/>
      <c r="M67" s="194"/>
      <c r="N67" s="194"/>
      <c r="O67" s="194"/>
      <c r="P67" s="194"/>
      <c r="Q67" s="194"/>
      <c r="R67" s="194"/>
      <c r="S67" s="194"/>
      <c r="T67" s="194"/>
      <c r="U67" s="184">
        <f t="shared" si="2"/>
        <v>0</v>
      </c>
      <c r="V67" s="185"/>
      <c r="W67" s="186"/>
      <c r="X67" s="88"/>
      <c r="Y67" s="88"/>
      <c r="Z67" s="88"/>
    </row>
    <row r="68" spans="3:32" ht="22.5" customHeight="1">
      <c r="C68" s="178"/>
      <c r="D68" s="179"/>
      <c r="E68" s="179"/>
      <c r="F68" s="179"/>
      <c r="G68" s="179"/>
      <c r="H68" s="180"/>
      <c r="I68" s="194"/>
      <c r="J68" s="194"/>
      <c r="K68" s="194"/>
      <c r="L68" s="194"/>
      <c r="M68" s="194"/>
      <c r="N68" s="194"/>
      <c r="O68" s="194"/>
      <c r="P68" s="194"/>
      <c r="Q68" s="194"/>
      <c r="R68" s="194"/>
      <c r="S68" s="194"/>
      <c r="T68" s="194"/>
      <c r="U68" s="184">
        <f t="shared" si="2"/>
        <v>0</v>
      </c>
      <c r="V68" s="185"/>
      <c r="W68" s="186"/>
      <c r="X68" s="88"/>
      <c r="Y68" s="88"/>
      <c r="Z68" s="88"/>
    </row>
    <row r="69" spans="3:32" ht="22.5" customHeight="1">
      <c r="C69" s="137" t="s">
        <v>92</v>
      </c>
      <c r="D69" s="138"/>
      <c r="E69" s="138"/>
      <c r="F69" s="138"/>
      <c r="G69" s="138"/>
      <c r="H69" s="183"/>
      <c r="I69" s="184">
        <f>SUM(I62:K68)</f>
        <v>0</v>
      </c>
      <c r="J69" s="185"/>
      <c r="K69" s="186"/>
      <c r="L69" s="184">
        <f t="shared" ref="L69" si="3">SUM(L62:N68)</f>
        <v>0</v>
      </c>
      <c r="M69" s="185"/>
      <c r="N69" s="186"/>
      <c r="O69" s="184">
        <f t="shared" ref="O69" si="4">SUM(O62:Q68)</f>
        <v>0</v>
      </c>
      <c r="P69" s="185"/>
      <c r="Q69" s="186"/>
      <c r="R69" s="184">
        <f t="shared" ref="R69" si="5">SUM(R62:T68)</f>
        <v>0</v>
      </c>
      <c r="S69" s="185"/>
      <c r="T69" s="186"/>
      <c r="U69" s="184">
        <f t="shared" ref="U69" si="6">SUM(U62:W68)</f>
        <v>0</v>
      </c>
      <c r="V69" s="185"/>
      <c r="W69" s="186"/>
      <c r="X69" s="57"/>
      <c r="Y69" s="57"/>
      <c r="Z69" s="57"/>
    </row>
    <row r="70" spans="3:32" ht="22.5" customHeight="1">
      <c r="I70" s="187" t="s">
        <v>101</v>
      </c>
      <c r="J70" s="187"/>
      <c r="K70" s="187"/>
      <c r="L70" s="187" t="s">
        <v>102</v>
      </c>
      <c r="M70" s="187"/>
      <c r="N70" s="187"/>
      <c r="O70" s="187" t="s">
        <v>103</v>
      </c>
      <c r="P70" s="187"/>
      <c r="Q70" s="187"/>
      <c r="R70" s="187" t="s">
        <v>104</v>
      </c>
      <c r="S70" s="187"/>
      <c r="T70" s="187"/>
      <c r="U70" s="187" t="s">
        <v>105</v>
      </c>
      <c r="V70" s="187"/>
      <c r="W70" s="187"/>
    </row>
    <row r="71" spans="3:32" ht="22.5" customHeight="1"/>
    <row r="72" spans="3:32" ht="22.5" customHeight="1" thickBot="1">
      <c r="C72" t="s">
        <v>85</v>
      </c>
      <c r="I72" t="s">
        <v>135</v>
      </c>
    </row>
    <row r="73" spans="3:32" ht="22.5" customHeight="1" thickBot="1">
      <c r="AA73" s="161" t="str">
        <f>IFERROR((ROUNDDOWN(F11*10/110*I69/U69,0)+ROUNDDOWN(F11*10/110*I31*L69/U69,0)),"")</f>
        <v/>
      </c>
      <c r="AB73" s="162"/>
      <c r="AC73" s="162"/>
      <c r="AD73" s="162"/>
      <c r="AE73" s="162"/>
      <c r="AF73" s="163"/>
    </row>
  </sheetData>
  <sheetProtection sheet="1" objects="1" scenarios="1" selectLockedCells="1"/>
  <mergeCells count="148">
    <mergeCell ref="I70:K70"/>
    <mergeCell ref="L70:N70"/>
    <mergeCell ref="R70:T70"/>
    <mergeCell ref="U70:W70"/>
    <mergeCell ref="AA73:AF73"/>
    <mergeCell ref="O70:Q70"/>
    <mergeCell ref="U68:W68"/>
    <mergeCell ref="C69:H69"/>
    <mergeCell ref="I69:K69"/>
    <mergeCell ref="L69:N69"/>
    <mergeCell ref="O69:Q69"/>
    <mergeCell ref="R69:T69"/>
    <mergeCell ref="U69:W69"/>
    <mergeCell ref="R67:T67"/>
    <mergeCell ref="U67:W67"/>
    <mergeCell ref="C68:H68"/>
    <mergeCell ref="I68:K68"/>
    <mergeCell ref="L68:N68"/>
    <mergeCell ref="O68:Q68"/>
    <mergeCell ref="R68:T68"/>
    <mergeCell ref="R66:T66"/>
    <mergeCell ref="U66:W66"/>
    <mergeCell ref="C67:H67"/>
    <mergeCell ref="I67:K67"/>
    <mergeCell ref="L67:N67"/>
    <mergeCell ref="O67:Q67"/>
    <mergeCell ref="C66:H66"/>
    <mergeCell ref="I66:K66"/>
    <mergeCell ref="L66:N66"/>
    <mergeCell ref="O66:Q66"/>
    <mergeCell ref="U64:W64"/>
    <mergeCell ref="C65:H65"/>
    <mergeCell ref="I65:K65"/>
    <mergeCell ref="L65:N65"/>
    <mergeCell ref="O65:Q65"/>
    <mergeCell ref="R65:T65"/>
    <mergeCell ref="U65:W65"/>
    <mergeCell ref="R63:T63"/>
    <mergeCell ref="U63:W63"/>
    <mergeCell ref="C64:H64"/>
    <mergeCell ref="I64:K64"/>
    <mergeCell ref="L64:N64"/>
    <mergeCell ref="O64:Q64"/>
    <mergeCell ref="R64:T64"/>
    <mergeCell ref="R62:T62"/>
    <mergeCell ref="U62:W62"/>
    <mergeCell ref="C63:H63"/>
    <mergeCell ref="I63:K63"/>
    <mergeCell ref="L63:N63"/>
    <mergeCell ref="O63:Q63"/>
    <mergeCell ref="C62:H62"/>
    <mergeCell ref="I62:K62"/>
    <mergeCell ref="L62:N62"/>
    <mergeCell ref="O62:Q62"/>
    <mergeCell ref="I60:K61"/>
    <mergeCell ref="L60:N61"/>
    <mergeCell ref="O60:Q61"/>
    <mergeCell ref="I52:K52"/>
    <mergeCell ref="L52:N52"/>
    <mergeCell ref="O52:Q52"/>
    <mergeCell ref="AA54:AF54"/>
    <mergeCell ref="C59:H61"/>
    <mergeCell ref="I59:Q59"/>
    <mergeCell ref="R59:T61"/>
    <mergeCell ref="U59:W61"/>
    <mergeCell ref="C50:H50"/>
    <mergeCell ref="I50:K50"/>
    <mergeCell ref="O50:Q50"/>
    <mergeCell ref="C51:H51"/>
    <mergeCell ref="I51:K51"/>
    <mergeCell ref="L51:N51"/>
    <mergeCell ref="O51:Q51"/>
    <mergeCell ref="C48:H48"/>
    <mergeCell ref="I48:K48"/>
    <mergeCell ref="O48:Q48"/>
    <mergeCell ref="C49:H49"/>
    <mergeCell ref="I49:K49"/>
    <mergeCell ref="O49:Q49"/>
    <mergeCell ref="L48:N48"/>
    <mergeCell ref="L49:N49"/>
    <mergeCell ref="L50:N50"/>
    <mergeCell ref="C46:H46"/>
    <mergeCell ref="I46:K46"/>
    <mergeCell ref="O46:Q46"/>
    <mergeCell ref="C47:H47"/>
    <mergeCell ref="I47:K47"/>
    <mergeCell ref="O47:Q47"/>
    <mergeCell ref="C44:H44"/>
    <mergeCell ref="I44:K44"/>
    <mergeCell ref="O44:Q44"/>
    <mergeCell ref="C45:H45"/>
    <mergeCell ref="I45:K45"/>
    <mergeCell ref="O45:Q45"/>
    <mergeCell ref="L44:N44"/>
    <mergeCell ref="L45:N45"/>
    <mergeCell ref="L46:N46"/>
    <mergeCell ref="L47:N47"/>
    <mergeCell ref="I31:N31"/>
    <mergeCell ref="AA37:AF37"/>
    <mergeCell ref="C42:H43"/>
    <mergeCell ref="I42:K43"/>
    <mergeCell ref="L42:N43"/>
    <mergeCell ref="O42:Q43"/>
    <mergeCell ref="R18:Y18"/>
    <mergeCell ref="Z18:AE18"/>
    <mergeCell ref="Z20:AE20"/>
    <mergeCell ref="A24:AF24"/>
    <mergeCell ref="I28:M28"/>
    <mergeCell ref="I29:M29"/>
    <mergeCell ref="A15:AF15"/>
    <mergeCell ref="I10:O10"/>
    <mergeCell ref="F10:H10"/>
    <mergeCell ref="A5:E5"/>
    <mergeCell ref="F5:P5"/>
    <mergeCell ref="A7:E7"/>
    <mergeCell ref="F7:P7"/>
    <mergeCell ref="A9:E9"/>
    <mergeCell ref="F9:G9"/>
    <mergeCell ref="H9:I9"/>
    <mergeCell ref="K9:L9"/>
    <mergeCell ref="N9:O9"/>
    <mergeCell ref="A6:E6"/>
    <mergeCell ref="R9:V9"/>
    <mergeCell ref="W9:X9"/>
    <mergeCell ref="AA9:AB9"/>
    <mergeCell ref="AD9:AE9"/>
    <mergeCell ref="R10:V10"/>
    <mergeCell ref="W10:Y10"/>
    <mergeCell ref="Z10:AE10"/>
    <mergeCell ref="F6:P6"/>
    <mergeCell ref="A1:AF1"/>
    <mergeCell ref="A2:AF2"/>
    <mergeCell ref="A4:E4"/>
    <mergeCell ref="F4:G4"/>
    <mergeCell ref="H4:I4"/>
    <mergeCell ref="K4:L4"/>
    <mergeCell ref="N4:O4"/>
    <mergeCell ref="A11:E11"/>
    <mergeCell ref="F11:O11"/>
    <mergeCell ref="A8:E8"/>
    <mergeCell ref="F8:P8"/>
    <mergeCell ref="A10:E10"/>
    <mergeCell ref="R5:V5"/>
    <mergeCell ref="R6:V6"/>
    <mergeCell ref="W5:AF5"/>
    <mergeCell ref="W6:AF6"/>
    <mergeCell ref="R7:V7"/>
    <mergeCell ref="W7:AF7"/>
  </mergeCells>
  <phoneticPr fontId="7"/>
  <conditionalFormatting sqref="A18:A22 A35 A40 A57">
    <cfRule type="containsText" dxfId="4" priority="1" operator="containsText" text="複数選択不可">
      <formula>NOT(ISERROR(SEARCH("複数選択不可",A18)))</formula>
    </cfRule>
  </conditionalFormatting>
  <dataValidations count="2">
    <dataValidation type="list" allowBlank="1" showInputMessage="1" showErrorMessage="1" sqref="A18:A22 A57 A40 A35" xr:uid="{3B602B95-DB42-49AC-A229-63BF4BF89C57}">
      <formula1>$AG$16</formula1>
    </dataValidation>
    <dataValidation type="list" allowBlank="1" showInputMessage="1" showErrorMessage="1" sqref="F8:P8" xr:uid="{055CEC62-B220-4296-BFF4-D33AC0802443}">
      <formula1>$AJ$8:$AJ$14</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D41B-5CE8-41CC-9ABE-E210D36E6F8B}">
  <sheetPr>
    <tabColor theme="5" tint="0.39997558519241921"/>
  </sheetPr>
  <dimension ref="A1:I43"/>
  <sheetViews>
    <sheetView view="pageBreakPreview" zoomScaleNormal="100" zoomScaleSheetLayoutView="100" workbookViewId="0">
      <selection activeCell="K22" sqref="K22"/>
    </sheetView>
  </sheetViews>
  <sheetFormatPr defaultRowHeight="13"/>
  <sheetData>
    <row r="1" spans="1:9" ht="14">
      <c r="A1" s="36" t="s">
        <v>175</v>
      </c>
      <c r="B1" s="36"/>
      <c r="C1" s="36"/>
      <c r="D1" s="36"/>
      <c r="E1" s="36"/>
      <c r="F1" s="36"/>
      <c r="G1" s="36"/>
      <c r="H1" s="36"/>
      <c r="I1" s="36"/>
    </row>
    <row r="2" spans="1:9" ht="14">
      <c r="A2" s="36"/>
      <c r="B2" s="36"/>
      <c r="C2" s="36"/>
      <c r="D2" s="36"/>
      <c r="E2" s="36"/>
      <c r="F2" s="36"/>
      <c r="G2" s="36"/>
      <c r="H2" s="195"/>
      <c r="I2" s="195"/>
    </row>
    <row r="3" spans="1:9" ht="14">
      <c r="A3" s="39" t="s">
        <v>192</v>
      </c>
      <c r="B3" s="39"/>
      <c r="C3" s="39"/>
      <c r="D3" s="39"/>
      <c r="E3" s="39"/>
      <c r="F3" s="39"/>
      <c r="G3" s="39"/>
      <c r="H3" s="39"/>
      <c r="I3" s="39"/>
    </row>
    <row r="4" spans="1:9" ht="14">
      <c r="A4" s="36"/>
      <c r="B4" s="36"/>
      <c r="C4" s="36"/>
      <c r="D4" s="36"/>
      <c r="E4" s="36"/>
      <c r="F4" s="36"/>
      <c r="G4" s="36"/>
      <c r="H4" s="38"/>
      <c r="I4" s="38"/>
    </row>
    <row r="5" spans="1:9" ht="14">
      <c r="A5" s="36"/>
      <c r="B5" s="36"/>
      <c r="C5" s="36"/>
      <c r="D5" s="36"/>
      <c r="E5" s="36"/>
      <c r="F5" s="36"/>
      <c r="G5" s="36"/>
      <c r="H5" s="38"/>
      <c r="I5" s="38"/>
    </row>
    <row r="6" spans="1:9" ht="14">
      <c r="A6" s="36"/>
      <c r="B6" s="36"/>
      <c r="C6" s="36"/>
      <c r="D6" s="36"/>
      <c r="E6" s="36"/>
      <c r="F6" s="196" t="str">
        <f>"令和 "&amp;入力用シート!H4&amp;"　年　"&amp;入力用シート!K4&amp;"　月　"&amp;入力用シート!N4&amp;"　日　"</f>
        <v>令和 　年　　月　　日　</v>
      </c>
      <c r="G6" s="196"/>
      <c r="H6" s="196"/>
      <c r="I6" s="196"/>
    </row>
    <row r="7" spans="1:9" ht="14">
      <c r="A7" s="36"/>
      <c r="B7" s="36"/>
      <c r="C7" s="36"/>
      <c r="D7" s="36"/>
      <c r="E7" s="36"/>
      <c r="F7" s="36"/>
      <c r="G7" s="36"/>
      <c r="H7" s="36"/>
      <c r="I7" s="36"/>
    </row>
    <row r="8" spans="1:9" ht="14">
      <c r="A8" s="36" t="s">
        <v>119</v>
      </c>
      <c r="B8" s="36"/>
      <c r="C8" s="36"/>
      <c r="D8" s="36"/>
      <c r="E8" s="36"/>
      <c r="F8" s="36"/>
      <c r="G8" s="36"/>
      <c r="H8" s="36"/>
      <c r="I8" s="36"/>
    </row>
    <row r="9" spans="1:9" ht="14">
      <c r="A9" s="36"/>
      <c r="B9" s="36"/>
      <c r="C9" s="36"/>
      <c r="D9" s="37"/>
      <c r="E9" s="37"/>
      <c r="F9" s="43"/>
      <c r="G9" s="43"/>
      <c r="H9" s="43"/>
      <c r="I9" s="43"/>
    </row>
    <row r="10" spans="1:9" ht="14">
      <c r="A10" s="36"/>
      <c r="B10" s="36"/>
      <c r="C10" s="36"/>
      <c r="D10" s="36"/>
      <c r="E10" s="38" t="s">
        <v>117</v>
      </c>
      <c r="F10" s="197" t="str">
        <f>IF(入力用シート!F7="","（入力用シートより自動転記）",入力用シート!F7)</f>
        <v>（入力用シートより自動転記）</v>
      </c>
      <c r="G10" s="197"/>
      <c r="H10" s="197"/>
      <c r="I10" s="197"/>
    </row>
    <row r="11" spans="1:9" ht="14">
      <c r="A11" s="36"/>
      <c r="B11" s="36"/>
      <c r="C11" s="36"/>
      <c r="D11" s="36"/>
      <c r="E11" s="38" t="s">
        <v>176</v>
      </c>
      <c r="F11" s="197" t="str">
        <f>IF(入力用シート!F5="","（入力用シートより自動転記）",入力用シート!F5)</f>
        <v>（入力用シートより自動転記）</v>
      </c>
      <c r="G11" s="197"/>
      <c r="H11" s="197"/>
      <c r="I11" s="197"/>
    </row>
    <row r="12" spans="1:9" ht="14">
      <c r="A12" s="36"/>
      <c r="B12" s="36"/>
      <c r="C12" s="36"/>
      <c r="D12" s="36"/>
      <c r="E12" s="38" t="s">
        <v>127</v>
      </c>
      <c r="F12" s="198" t="str">
        <f>IF(入力用シート!F6="","（入力用シートより自動転記）",入力用シート!F6)</f>
        <v>（入力用シートより自動転記）</v>
      </c>
      <c r="G12" s="198"/>
      <c r="H12" s="198"/>
      <c r="I12" s="198"/>
    </row>
    <row r="13" spans="1:9" ht="14">
      <c r="A13" s="36"/>
      <c r="B13" s="36"/>
      <c r="C13" s="36"/>
      <c r="D13" s="36"/>
      <c r="E13" s="38" t="s">
        <v>185</v>
      </c>
      <c r="F13" s="198" t="str">
        <f>IF(入力用シート!W6="","（入力用シートより自動転記）",入力用シート!W6)</f>
        <v>（入力用シートより自動転記）</v>
      </c>
      <c r="G13" s="198"/>
      <c r="H13" s="198"/>
      <c r="I13" s="198"/>
    </row>
    <row r="14" spans="1:9" ht="14">
      <c r="A14" s="36"/>
      <c r="B14" s="36"/>
      <c r="C14" s="36"/>
      <c r="D14" s="36"/>
      <c r="E14" s="38" t="s">
        <v>184</v>
      </c>
      <c r="F14" s="198" t="str">
        <f>IF(入力用シート!W7="","（入力用シートより自動転記）",入力用シート!W7)</f>
        <v>（入力用シートより自動転記）</v>
      </c>
      <c r="G14" s="198"/>
      <c r="H14" s="198"/>
      <c r="I14" s="198"/>
    </row>
    <row r="15" spans="1:9" ht="14">
      <c r="A15" s="36"/>
      <c r="B15" s="36"/>
      <c r="C15" s="36"/>
      <c r="D15" s="36"/>
      <c r="E15" s="36"/>
      <c r="F15" s="36"/>
      <c r="G15" s="36"/>
      <c r="H15" s="36"/>
      <c r="I15" s="36"/>
    </row>
    <row r="16" spans="1:9" ht="14">
      <c r="A16" s="36"/>
      <c r="B16" s="36"/>
      <c r="C16" s="36"/>
      <c r="D16" s="36"/>
      <c r="E16" s="36"/>
      <c r="F16" s="36"/>
      <c r="G16" s="36"/>
      <c r="H16" s="36"/>
      <c r="I16" s="36"/>
    </row>
    <row r="17" spans="1:9">
      <c r="A17" s="203" t="str">
        <f>"　令和 "&amp;入力用シート!H9&amp;"　年　"&amp;入力用シート!K9&amp;"　月　"&amp;入力用シート!N9&amp;"　日付け感第　"&amp;入力用シート!I10&amp;"　号により交付決定のあった令和５年度"&amp;入力用シート!F8&amp;""&amp;入力用シート!P8&amp;"については、同通知の規定に基づき、次のとおり報告します。"</f>
        <v>　令和 　年　　月　　日付け感第　　号により交付決定のあった令和５年度▼より選択してください。については、同通知の規定に基づき、次のとおり報告します。</v>
      </c>
      <c r="B17" s="203"/>
      <c r="C17" s="203"/>
      <c r="D17" s="203"/>
      <c r="E17" s="203"/>
      <c r="F17" s="203"/>
      <c r="G17" s="203"/>
      <c r="H17" s="203"/>
      <c r="I17" s="203"/>
    </row>
    <row r="18" spans="1:9">
      <c r="A18" s="203"/>
      <c r="B18" s="203"/>
      <c r="C18" s="203"/>
      <c r="D18" s="203"/>
      <c r="E18" s="203"/>
      <c r="F18" s="203"/>
      <c r="G18" s="203"/>
      <c r="H18" s="203"/>
      <c r="I18" s="203"/>
    </row>
    <row r="19" spans="1:9">
      <c r="A19" s="203"/>
      <c r="B19" s="203"/>
      <c r="C19" s="203"/>
      <c r="D19" s="203"/>
      <c r="E19" s="203"/>
      <c r="F19" s="203"/>
      <c r="G19" s="203"/>
      <c r="H19" s="203"/>
      <c r="I19" s="203"/>
    </row>
    <row r="20" spans="1:9">
      <c r="A20" s="203"/>
      <c r="B20" s="203"/>
      <c r="C20" s="203"/>
      <c r="D20" s="203"/>
      <c r="E20" s="203"/>
      <c r="F20" s="203"/>
      <c r="G20" s="203"/>
      <c r="H20" s="203"/>
      <c r="I20" s="203"/>
    </row>
    <row r="21" spans="1:9" ht="14">
      <c r="A21" s="84"/>
      <c r="B21" s="84"/>
      <c r="C21" s="84"/>
      <c r="D21" s="84"/>
      <c r="E21" s="84"/>
      <c r="F21" s="84"/>
      <c r="G21" s="84"/>
      <c r="H21" s="84"/>
      <c r="I21" s="84"/>
    </row>
    <row r="22" spans="1:9" ht="14">
      <c r="A22" s="84"/>
      <c r="B22" s="84"/>
      <c r="C22" s="84"/>
      <c r="D22" s="84"/>
      <c r="E22" s="84"/>
      <c r="F22" s="84"/>
      <c r="G22" s="84"/>
      <c r="H22" s="84"/>
      <c r="I22" s="84"/>
    </row>
    <row r="23" spans="1:9" ht="14">
      <c r="A23" s="198" t="s">
        <v>183</v>
      </c>
      <c r="B23" s="198"/>
      <c r="C23" s="198"/>
      <c r="D23" s="198"/>
      <c r="E23" s="198"/>
      <c r="F23" s="198"/>
      <c r="G23" s="198"/>
      <c r="H23" s="198"/>
      <c r="I23" s="198"/>
    </row>
    <row r="24" spans="1:9" ht="14">
      <c r="A24" s="86"/>
      <c r="B24" s="86"/>
      <c r="C24" s="86"/>
      <c r="D24" s="86"/>
      <c r="E24" s="86"/>
      <c r="F24" s="86"/>
      <c r="G24" s="86"/>
      <c r="H24" s="86"/>
      <c r="I24" s="86"/>
    </row>
    <row r="25" spans="1:9" ht="14">
      <c r="A25" s="36"/>
      <c r="B25" s="36"/>
      <c r="C25" s="36"/>
      <c r="D25" s="36"/>
      <c r="E25" s="36"/>
      <c r="F25" s="36"/>
      <c r="G25" s="36"/>
      <c r="H25" s="36"/>
      <c r="I25" s="36"/>
    </row>
    <row r="26" spans="1:9" ht="14">
      <c r="A26" s="40" t="s">
        <v>177</v>
      </c>
      <c r="B26" s="36"/>
      <c r="C26" s="36"/>
      <c r="D26" s="36"/>
      <c r="E26" s="38" t="s">
        <v>114</v>
      </c>
      <c r="F26" s="202" t="str">
        <f>IF(入力用シート!F11="","（入力用シートより自動転記）",入力用シート!F11)</f>
        <v>（入力用シートより自動転記）</v>
      </c>
      <c r="G26" s="202"/>
      <c r="H26" s="202"/>
      <c r="I26" s="36" t="s">
        <v>115</v>
      </c>
    </row>
    <row r="27" spans="1:9" ht="14">
      <c r="A27" s="40" t="str">
        <f>"　（令和 "&amp;入力用シート!Y9&amp;"　年　"&amp;入力用シート!AA9&amp;"　月　"&amp;入力用シート!AD9&amp;"　日付け感第　"&amp;入力用シート!Z10&amp;"　号による額の確定通知書）　"</f>
        <v>　（令和 　年　　月　　日付け感第　　号による額の確定通知書）　</v>
      </c>
      <c r="B27" s="36"/>
      <c r="C27" s="36"/>
      <c r="D27" s="36"/>
    </row>
    <row r="28" spans="1:9" ht="18.75" customHeight="1">
      <c r="A28" s="36"/>
      <c r="B28" s="36"/>
      <c r="C28" s="36"/>
      <c r="D28" s="36"/>
    </row>
    <row r="29" spans="1:9" ht="14">
      <c r="A29" s="40" t="s">
        <v>179</v>
      </c>
      <c r="B29" s="36"/>
      <c r="C29" s="36"/>
      <c r="D29" s="36"/>
      <c r="E29" s="36"/>
      <c r="F29" s="36"/>
      <c r="G29" s="36"/>
      <c r="H29" s="36"/>
      <c r="I29" s="36"/>
    </row>
    <row r="30" spans="1:9" ht="14">
      <c r="A30" s="40" t="s">
        <v>178</v>
      </c>
      <c r="B30" s="36"/>
      <c r="C30" s="36"/>
      <c r="D30" s="36"/>
      <c r="E30" s="38" t="s">
        <v>114</v>
      </c>
      <c r="F30" s="201">
        <v>0</v>
      </c>
      <c r="G30" s="201"/>
      <c r="H30" s="201"/>
      <c r="I30" s="36" t="s">
        <v>115</v>
      </c>
    </row>
    <row r="31" spans="1:9" ht="18.75" customHeight="1">
      <c r="A31" s="40"/>
      <c r="B31" s="36"/>
      <c r="C31" s="36"/>
      <c r="D31" s="36"/>
      <c r="E31" s="36"/>
      <c r="F31" s="87"/>
      <c r="G31" s="87"/>
      <c r="H31" s="87"/>
      <c r="I31" s="36"/>
    </row>
    <row r="32" spans="1:9" ht="14">
      <c r="A32" s="40" t="s">
        <v>180</v>
      </c>
      <c r="B32" s="36"/>
      <c r="C32" s="36"/>
      <c r="D32" s="36"/>
      <c r="E32" s="36"/>
      <c r="F32" s="87"/>
      <c r="G32" s="87"/>
      <c r="H32" s="87"/>
      <c r="I32" s="36"/>
    </row>
    <row r="33" spans="1:9" ht="14">
      <c r="A33" s="40" t="s">
        <v>181</v>
      </c>
      <c r="B33" s="36"/>
      <c r="C33" s="36"/>
      <c r="D33" s="36"/>
      <c r="E33" s="38" t="s">
        <v>114</v>
      </c>
      <c r="F33" s="202" t="str">
        <f>IF(OR(入力用シート!A18="○",入力用シート!A19="○",入力用シート!A20="○",入力用シート!A21="○",入力用シート!A22="○"),0,IF(入力用シート!A35="○",入力用シート!AA37,IF(入力用シート!A40="○",入力用シート!AA54,IF(入力用シート!A57="○",入力用シート!AA73,"（入力用シートより自動転記）"))))</f>
        <v>（入力用シートより自動転記）</v>
      </c>
      <c r="G33" s="202"/>
      <c r="H33" s="202"/>
      <c r="I33" s="36" t="s">
        <v>115</v>
      </c>
    </row>
    <row r="34" spans="1:9" ht="18.75" customHeight="1">
      <c r="A34" s="40"/>
      <c r="B34" s="36"/>
      <c r="C34" s="36"/>
      <c r="D34" s="36"/>
      <c r="E34" s="38"/>
      <c r="F34" s="85"/>
      <c r="G34" s="85"/>
      <c r="H34" s="85"/>
      <c r="I34" s="36"/>
    </row>
    <row r="35" spans="1:9" ht="14">
      <c r="A35" s="40" t="s">
        <v>182</v>
      </c>
      <c r="B35" s="36"/>
      <c r="C35" s="36"/>
      <c r="D35" s="36"/>
      <c r="E35" s="38" t="s">
        <v>114</v>
      </c>
      <c r="F35" s="202" t="str">
        <f>IFERROR(F33-F30,"（入力用シートより自動転記）")</f>
        <v>（入力用シートより自動転記）</v>
      </c>
      <c r="G35" s="202"/>
      <c r="H35" s="202"/>
      <c r="I35" s="36" t="s">
        <v>115</v>
      </c>
    </row>
    <row r="36" spans="1:9" ht="14">
      <c r="A36" s="36"/>
      <c r="B36" s="36"/>
      <c r="C36" s="36"/>
      <c r="D36" s="36"/>
    </row>
    <row r="37" spans="1:9" ht="14">
      <c r="A37" s="36"/>
      <c r="B37" s="199" t="str">
        <f>IF(入力用シート!A18="○","（理由）"&amp;入力用シート!C18&amp;"ため",IF(入力用シート!A19="○","（理由）"&amp;入力用シート!C19&amp;"ため",IF(入力用シート!A20="○","（理由）"&amp;入力用シート!C20&amp;"ため",IF(入力用シート!A21="○","（理由）"&amp;入力用シート!C21&amp;"ため",IF(入力用シート!A22="○","（理由）"&amp;入力用シート!C22&amp;"ため","")))))</f>
        <v/>
      </c>
      <c r="C37" s="199"/>
      <c r="D37" s="199"/>
      <c r="E37" s="199"/>
      <c r="F37" s="199"/>
      <c r="G37" s="199"/>
      <c r="H37" s="199"/>
      <c r="I37" s="36"/>
    </row>
    <row r="38" spans="1:9" ht="14">
      <c r="A38" s="36"/>
      <c r="B38" s="200" t="str">
        <f>IF(入力用シート!A18="○","課税売上高（税抜）　"&amp;TEXT(入力用シート!Z18,"###,###")&amp;"　円",IF(入力用シート!A20="○","特定収入割合　"&amp;TEXT(入力用シート!Z20,"###.0")&amp;"　%",""))</f>
        <v/>
      </c>
      <c r="C38" s="200"/>
      <c r="D38" s="200"/>
      <c r="E38" s="200"/>
      <c r="F38" s="200"/>
      <c r="G38" s="200"/>
      <c r="H38" s="200"/>
      <c r="I38" s="36"/>
    </row>
    <row r="39" spans="1:9" ht="18.75" customHeight="1">
      <c r="A39" s="36"/>
      <c r="B39" s="36"/>
      <c r="C39" s="36"/>
      <c r="D39" s="36"/>
      <c r="E39" s="36"/>
      <c r="F39" s="36"/>
      <c r="G39" s="36"/>
      <c r="H39" s="36"/>
      <c r="I39" s="36"/>
    </row>
    <row r="40" spans="1:9" ht="14">
      <c r="A40" s="40" t="s">
        <v>116</v>
      </c>
      <c r="B40" s="41"/>
      <c r="C40" s="41"/>
      <c r="D40" s="41"/>
      <c r="E40" s="41"/>
      <c r="F40" s="41"/>
      <c r="G40" s="41"/>
      <c r="H40" s="41"/>
      <c r="I40" s="41"/>
    </row>
    <row r="41" spans="1:9" ht="14">
      <c r="A41" s="42" t="str">
        <f>IF(OR(B41="",B41="（入力用シートより自動転記）"),"","・")</f>
        <v/>
      </c>
      <c r="B41" s="40" t="str">
        <f>IF(入力用シート!A18="○","なし",IF(入力用シート!A19="○",入力用シート!AI19,IF(入力用シート!A20="○",入力用シート!AI20,IF(入力用シート!A21="○",入力用シート!AI21,IF(入力用シート!A22="○",入力用シート!AI22,IF(入力用シート!A35="○",入力用シート!AG36,IF(入力用シート!A40="○",入力用シート!AG41,IF(入力用シート!A57="○",入力用シート!AG58,"（入力用シートより自動転記）"))))))))</f>
        <v>（入力用シートより自動転記）</v>
      </c>
      <c r="C41" s="36"/>
      <c r="D41" s="36"/>
      <c r="E41" s="36"/>
      <c r="F41" s="36"/>
      <c r="G41" s="36"/>
      <c r="H41" s="36"/>
      <c r="I41" s="36"/>
    </row>
    <row r="42" spans="1:9" ht="14">
      <c r="A42" s="42" t="str">
        <f>IF(B42="","","・")</f>
        <v/>
      </c>
      <c r="B42" s="36" t="str">
        <f>IF(入力用シート!A35="○",入力用シート!AG37,IF(入力用シート!A40="○",入力用シート!AG42,IF(入力用シート!A57="○",入力用シート!AG59,"")))</f>
        <v/>
      </c>
      <c r="C42" s="36"/>
      <c r="D42" s="36"/>
      <c r="E42" s="36"/>
      <c r="F42" s="36"/>
      <c r="G42" s="36"/>
      <c r="H42" s="36"/>
      <c r="I42" s="36"/>
    </row>
    <row r="43" spans="1:9" ht="14">
      <c r="A43" s="42" t="str">
        <f>IF(B43="","","・")</f>
        <v/>
      </c>
      <c r="B43" s="36"/>
      <c r="C43" s="36"/>
      <c r="D43" s="36"/>
      <c r="E43" s="36"/>
      <c r="F43" s="36"/>
      <c r="G43" s="36"/>
      <c r="H43" s="36"/>
      <c r="I43" s="36"/>
    </row>
  </sheetData>
  <sheetProtection sheet="1" objects="1" scenarios="1"/>
  <mergeCells count="15">
    <mergeCell ref="F13:I13"/>
    <mergeCell ref="F14:I14"/>
    <mergeCell ref="A17:I20"/>
    <mergeCell ref="F26:H26"/>
    <mergeCell ref="F33:H33"/>
    <mergeCell ref="B37:H37"/>
    <mergeCell ref="B38:H38"/>
    <mergeCell ref="F30:H30"/>
    <mergeCell ref="F35:H35"/>
    <mergeCell ref="A23:I23"/>
    <mergeCell ref="H2:I2"/>
    <mergeCell ref="F6:I6"/>
    <mergeCell ref="F11:I11"/>
    <mergeCell ref="F12:I12"/>
    <mergeCell ref="F10:I10"/>
  </mergeCells>
  <phoneticPr fontId="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77B8-E946-4525-A9A7-B8A9E33ABF23}">
  <sheetPr>
    <tabColor theme="8" tint="0.59999389629810485"/>
  </sheetPr>
  <dimension ref="A1:AJ73"/>
  <sheetViews>
    <sheetView view="pageBreakPreview" zoomScale="90" zoomScaleNormal="100" zoomScaleSheetLayoutView="90" workbookViewId="0">
      <selection activeCell="W8" sqref="W8"/>
    </sheetView>
  </sheetViews>
  <sheetFormatPr defaultRowHeight="13"/>
  <cols>
    <col min="1" max="5" width="5.08984375" customWidth="1"/>
    <col min="6" max="16" width="5.26953125" customWidth="1"/>
    <col min="17" max="32" width="4.7265625" customWidth="1"/>
    <col min="33" max="33" width="5.08984375" customWidth="1"/>
    <col min="34" max="34" width="3.26953125" customWidth="1"/>
    <col min="35" max="35" width="5.08984375" customWidth="1"/>
  </cols>
  <sheetData>
    <row r="1" spans="1:36" ht="22.5" customHeight="1" thickBot="1">
      <c r="A1" s="132" t="s">
        <v>47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row>
    <row r="2" spans="1:36" ht="22.5" customHeight="1" thickBot="1">
      <c r="A2" s="133" t="s">
        <v>48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5"/>
    </row>
    <row r="3" spans="1:36" ht="22.5" customHeight="1">
      <c r="AF3" s="30" t="str">
        <f>IF([1]第２号様式!F6="","","医療機関番号"&amp;[1]第２号様式!F6)</f>
        <v/>
      </c>
    </row>
    <row r="4" spans="1:36" ht="22.5" customHeight="1">
      <c r="A4" s="136" t="s">
        <v>49</v>
      </c>
      <c r="B4" s="136"/>
      <c r="C4" s="136"/>
      <c r="D4" s="136"/>
      <c r="E4" s="136"/>
      <c r="F4" s="137" t="s">
        <v>50</v>
      </c>
      <c r="G4" s="138"/>
      <c r="H4" s="204">
        <v>7</v>
      </c>
      <c r="I4" s="204"/>
      <c r="J4" s="31" t="s">
        <v>51</v>
      </c>
      <c r="K4" s="204">
        <v>4</v>
      </c>
      <c r="L4" s="204"/>
      <c r="M4" s="31" t="s">
        <v>52</v>
      </c>
      <c r="N4" s="204">
        <v>5</v>
      </c>
      <c r="O4" s="204"/>
      <c r="P4" s="32" t="s">
        <v>53</v>
      </c>
    </row>
    <row r="5" spans="1:36" ht="22.5" customHeight="1">
      <c r="A5" s="136" t="s">
        <v>54</v>
      </c>
      <c r="B5" s="136"/>
      <c r="C5" s="136"/>
      <c r="D5" s="136"/>
      <c r="E5" s="136"/>
      <c r="F5" s="211" t="s">
        <v>126</v>
      </c>
      <c r="G5" s="212"/>
      <c r="H5" s="212"/>
      <c r="I5" s="212"/>
      <c r="J5" s="212"/>
      <c r="K5" s="212"/>
      <c r="L5" s="212"/>
      <c r="M5" s="212"/>
      <c r="N5" s="212"/>
      <c r="O5" s="212"/>
      <c r="P5" s="213"/>
      <c r="R5" s="136" t="s">
        <v>153</v>
      </c>
      <c r="S5" s="136"/>
      <c r="T5" s="136"/>
      <c r="U5" s="136"/>
      <c r="V5" s="136"/>
      <c r="W5" s="214" t="s">
        <v>164</v>
      </c>
      <c r="X5" s="214"/>
      <c r="Y5" s="214"/>
      <c r="Z5" s="214"/>
      <c r="AA5" s="214"/>
      <c r="AB5" s="214"/>
      <c r="AC5" s="214"/>
      <c r="AD5" s="214"/>
      <c r="AE5" s="214"/>
      <c r="AF5" s="214"/>
    </row>
    <row r="6" spans="1:36" ht="22.5" customHeight="1">
      <c r="A6" s="136" t="s">
        <v>128</v>
      </c>
      <c r="B6" s="136"/>
      <c r="C6" s="136"/>
      <c r="D6" s="136"/>
      <c r="E6" s="136"/>
      <c r="F6" s="205" t="s">
        <v>161</v>
      </c>
      <c r="G6" s="204"/>
      <c r="H6" s="204"/>
      <c r="I6" s="204"/>
      <c r="J6" s="204"/>
      <c r="K6" s="204"/>
      <c r="L6" s="204"/>
      <c r="M6" s="204"/>
      <c r="N6" s="204"/>
      <c r="O6" s="204"/>
      <c r="P6" s="206"/>
      <c r="R6" s="136" t="s">
        <v>159</v>
      </c>
      <c r="S6" s="136"/>
      <c r="T6" s="136"/>
      <c r="U6" s="136"/>
      <c r="V6" s="136"/>
      <c r="W6" s="205" t="s">
        <v>144</v>
      </c>
      <c r="X6" s="204"/>
      <c r="Y6" s="204"/>
      <c r="Z6" s="204"/>
      <c r="AA6" s="204"/>
      <c r="AB6" s="204"/>
      <c r="AC6" s="204"/>
      <c r="AD6" s="204"/>
      <c r="AE6" s="204"/>
      <c r="AF6" s="206"/>
    </row>
    <row r="7" spans="1:36" ht="22.5" customHeight="1">
      <c r="A7" s="136" t="s">
        <v>118</v>
      </c>
      <c r="B7" s="136"/>
      <c r="C7" s="136"/>
      <c r="D7" s="136"/>
      <c r="E7" s="136"/>
      <c r="F7" s="205" t="s">
        <v>162</v>
      </c>
      <c r="G7" s="204"/>
      <c r="H7" s="204"/>
      <c r="I7" s="204"/>
      <c r="J7" s="204"/>
      <c r="K7" s="204"/>
      <c r="L7" s="204"/>
      <c r="M7" s="204"/>
      <c r="N7" s="204"/>
      <c r="O7" s="204"/>
      <c r="P7" s="206"/>
      <c r="R7" s="136" t="s">
        <v>158</v>
      </c>
      <c r="S7" s="136"/>
      <c r="T7" s="136"/>
      <c r="U7" s="136"/>
      <c r="V7" s="136"/>
      <c r="W7" s="207" t="s">
        <v>191</v>
      </c>
      <c r="X7" s="204"/>
      <c r="Y7" s="204"/>
      <c r="Z7" s="204"/>
      <c r="AA7" s="204"/>
      <c r="AB7" s="204"/>
      <c r="AC7" s="204"/>
      <c r="AD7" s="204"/>
      <c r="AE7" s="204"/>
      <c r="AF7" s="206"/>
    </row>
    <row r="8" spans="1:36" ht="33" customHeight="1">
      <c r="A8" s="136" t="s">
        <v>0</v>
      </c>
      <c r="B8" s="136"/>
      <c r="C8" s="136"/>
      <c r="D8" s="136"/>
      <c r="E8" s="136"/>
      <c r="F8" s="208" t="s">
        <v>45</v>
      </c>
      <c r="G8" s="209"/>
      <c r="H8" s="209"/>
      <c r="I8" s="209"/>
      <c r="J8" s="209"/>
      <c r="K8" s="209"/>
      <c r="L8" s="209"/>
      <c r="M8" s="209"/>
      <c r="N8" s="209"/>
      <c r="O8" s="209"/>
      <c r="P8" s="210"/>
      <c r="Q8" t="s">
        <v>120</v>
      </c>
      <c r="AJ8" s="1" t="s">
        <v>2</v>
      </c>
    </row>
    <row r="9" spans="1:36" ht="22.5" customHeight="1">
      <c r="A9" s="136" t="s">
        <v>55</v>
      </c>
      <c r="B9" s="136"/>
      <c r="C9" s="136"/>
      <c r="D9" s="136"/>
      <c r="E9" s="136"/>
      <c r="F9" s="137" t="s">
        <v>50</v>
      </c>
      <c r="G9" s="138"/>
      <c r="H9" s="204">
        <v>5</v>
      </c>
      <c r="I9" s="204"/>
      <c r="J9" s="31" t="s">
        <v>51</v>
      </c>
      <c r="K9" s="204">
        <v>7</v>
      </c>
      <c r="L9" s="204"/>
      <c r="M9" s="31" t="s">
        <v>52</v>
      </c>
      <c r="N9" s="204">
        <v>4</v>
      </c>
      <c r="O9" s="204"/>
      <c r="P9" s="32" t="s">
        <v>53</v>
      </c>
      <c r="R9" s="136" t="s">
        <v>145</v>
      </c>
      <c r="S9" s="136"/>
      <c r="T9" s="136"/>
      <c r="U9" s="136"/>
      <c r="V9" s="152"/>
      <c r="W9" s="137" t="s">
        <v>50</v>
      </c>
      <c r="X9" s="138"/>
      <c r="Y9" s="72"/>
      <c r="Z9" s="31" t="s">
        <v>51</v>
      </c>
      <c r="AA9" s="204"/>
      <c r="AB9" s="204"/>
      <c r="AC9" s="31" t="s">
        <v>149</v>
      </c>
      <c r="AD9" s="204"/>
      <c r="AE9" s="204"/>
      <c r="AF9" s="32" t="s">
        <v>148</v>
      </c>
      <c r="AJ9" s="1" t="s">
        <v>3</v>
      </c>
    </row>
    <row r="10" spans="1:36" ht="22.5" customHeight="1">
      <c r="A10" s="136" t="s">
        <v>1</v>
      </c>
      <c r="B10" s="136"/>
      <c r="C10" s="136"/>
      <c r="D10" s="136"/>
      <c r="E10" s="136"/>
      <c r="F10" s="137" t="s">
        <v>109</v>
      </c>
      <c r="G10" s="138"/>
      <c r="H10" s="138"/>
      <c r="I10" s="204" t="s">
        <v>163</v>
      </c>
      <c r="J10" s="204"/>
      <c r="K10" s="204"/>
      <c r="L10" s="204"/>
      <c r="M10" s="204"/>
      <c r="N10" s="204"/>
      <c r="O10" s="204"/>
      <c r="P10" s="32" t="s">
        <v>56</v>
      </c>
      <c r="R10" s="153" t="s">
        <v>146</v>
      </c>
      <c r="S10" s="153"/>
      <c r="T10" s="153"/>
      <c r="U10" s="153"/>
      <c r="V10" s="154"/>
      <c r="W10" s="155" t="s">
        <v>147</v>
      </c>
      <c r="X10" s="156"/>
      <c r="Y10" s="156"/>
      <c r="Z10" s="221"/>
      <c r="AA10" s="221"/>
      <c r="AB10" s="221"/>
      <c r="AC10" s="221"/>
      <c r="AD10" s="221"/>
      <c r="AE10" s="221"/>
      <c r="AF10" s="71" t="s">
        <v>56</v>
      </c>
      <c r="AJ10" s="1" t="s">
        <v>43</v>
      </c>
    </row>
    <row r="11" spans="1:36" ht="22.5" customHeight="1">
      <c r="A11" s="136" t="s">
        <v>57</v>
      </c>
      <c r="B11" s="136"/>
      <c r="C11" s="136"/>
      <c r="D11" s="136"/>
      <c r="E11" s="136"/>
      <c r="F11" s="215">
        <v>1325000</v>
      </c>
      <c r="G11" s="216"/>
      <c r="H11" s="216"/>
      <c r="I11" s="216"/>
      <c r="J11" s="216"/>
      <c r="K11" s="216"/>
      <c r="L11" s="216"/>
      <c r="M11" s="216"/>
      <c r="N11" s="216"/>
      <c r="O11" s="216"/>
      <c r="P11" s="32" t="s">
        <v>58</v>
      </c>
      <c r="R11" t="s">
        <v>150</v>
      </c>
      <c r="AJ11" s="1" t="s">
        <v>4</v>
      </c>
    </row>
    <row r="12" spans="1:36" ht="9" customHeight="1">
      <c r="A12" s="77"/>
      <c r="B12" s="77"/>
      <c r="C12" s="77"/>
      <c r="D12" s="77"/>
      <c r="E12" s="77"/>
      <c r="F12" s="79"/>
      <c r="G12" s="79"/>
      <c r="H12" s="79"/>
      <c r="I12" s="79"/>
      <c r="J12" s="79"/>
      <c r="K12" s="79"/>
      <c r="L12" s="79"/>
      <c r="M12" s="79"/>
      <c r="N12" s="79"/>
      <c r="O12" s="79"/>
      <c r="P12" s="34"/>
      <c r="AJ12" s="1" t="s">
        <v>45</v>
      </c>
    </row>
    <row r="13" spans="1:36" ht="22.5" customHeight="1">
      <c r="B13" s="78" t="s">
        <v>173</v>
      </c>
      <c r="AJ13" s="1" t="s">
        <v>5</v>
      </c>
    </row>
    <row r="14" spans="1:36" ht="22.5" customHeight="1" thickBot="1">
      <c r="B14" s="78" t="s">
        <v>174</v>
      </c>
      <c r="AJ14" s="1" t="s">
        <v>6</v>
      </c>
    </row>
    <row r="15" spans="1:36" ht="22.5" customHeight="1" thickBot="1">
      <c r="A15" s="133" t="s">
        <v>59</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row>
    <row r="16" spans="1:36" ht="22.5" customHeight="1">
      <c r="A16" t="s">
        <v>112</v>
      </c>
      <c r="AG16" t="str">
        <f>IF((COUNTIF(A18:A22,"○")+COUNTIF(A35:A57,"○"))&gt;0,"複数選択不可","○")</f>
        <v>複数選択不可</v>
      </c>
    </row>
    <row r="17" spans="1:35" ht="22.5" customHeight="1"/>
    <row r="18" spans="1:35" ht="22.5" customHeight="1">
      <c r="A18" s="80" t="s">
        <v>110</v>
      </c>
      <c r="B18" s="34" t="s">
        <v>60</v>
      </c>
      <c r="C18" t="s">
        <v>61</v>
      </c>
      <c r="R18" s="172" t="s">
        <v>62</v>
      </c>
      <c r="S18" s="172"/>
      <c r="T18" s="172"/>
      <c r="U18" s="172"/>
      <c r="V18" s="172"/>
      <c r="W18" s="172"/>
      <c r="X18" s="172"/>
      <c r="Y18" s="173"/>
      <c r="Z18" s="217">
        <v>6000000</v>
      </c>
      <c r="AA18" s="218"/>
      <c r="AB18" s="218"/>
      <c r="AC18" s="218"/>
      <c r="AD18" s="218"/>
      <c r="AE18" s="218"/>
      <c r="AF18" s="32" t="s">
        <v>58</v>
      </c>
    </row>
    <row r="19" spans="1:35" ht="22.5" customHeight="1">
      <c r="A19" s="80"/>
      <c r="B19" s="34" t="s">
        <v>63</v>
      </c>
      <c r="C19" t="s">
        <v>64</v>
      </c>
      <c r="S19" s="35" t="s">
        <v>111</v>
      </c>
      <c r="AG19" t="s">
        <v>106</v>
      </c>
      <c r="AI19" t="s">
        <v>108</v>
      </c>
    </row>
    <row r="20" spans="1:35" ht="22.5" customHeight="1">
      <c r="A20" s="80"/>
      <c r="B20" s="34" t="s">
        <v>65</v>
      </c>
      <c r="C20" t="s">
        <v>66</v>
      </c>
      <c r="N20" t="s">
        <v>67</v>
      </c>
      <c r="Y20" s="30" t="s">
        <v>68</v>
      </c>
      <c r="Z20" s="219"/>
      <c r="AA20" s="220"/>
      <c r="AB20" s="220"/>
      <c r="AC20" s="220"/>
      <c r="AD20" s="220"/>
      <c r="AE20" s="220"/>
      <c r="AF20" s="32" t="s">
        <v>69</v>
      </c>
      <c r="AG20" t="s">
        <v>106</v>
      </c>
      <c r="AH20" s="1"/>
      <c r="AI20" t="s">
        <v>151</v>
      </c>
    </row>
    <row r="21" spans="1:35" ht="22.5" customHeight="1">
      <c r="A21" s="80"/>
      <c r="B21" s="34" t="s">
        <v>70</v>
      </c>
      <c r="C21" t="s">
        <v>71</v>
      </c>
      <c r="AG21" t="s">
        <v>106</v>
      </c>
      <c r="AI21" t="s">
        <v>121</v>
      </c>
    </row>
    <row r="22" spans="1:35" ht="22.5" customHeight="1">
      <c r="A22" s="80"/>
      <c r="B22" s="34" t="s">
        <v>72</v>
      </c>
      <c r="C22" t="s">
        <v>73</v>
      </c>
      <c r="AG22" t="s">
        <v>106</v>
      </c>
      <c r="AI22" t="s">
        <v>121</v>
      </c>
    </row>
    <row r="23" spans="1:35" ht="22.5" customHeight="1" thickBot="1"/>
    <row r="24" spans="1:35" ht="22.5" customHeight="1" thickBot="1">
      <c r="A24" s="133" t="s">
        <v>74</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5"/>
    </row>
    <row r="25" spans="1:35" ht="22.5" customHeight="1">
      <c r="A25" t="s">
        <v>113</v>
      </c>
    </row>
    <row r="26" spans="1:35" ht="22.5" customHeight="1"/>
    <row r="27" spans="1:35" ht="22.5" customHeight="1">
      <c r="A27" t="s">
        <v>75</v>
      </c>
    </row>
    <row r="28" spans="1:35" ht="22.5" customHeight="1">
      <c r="B28" t="s">
        <v>76</v>
      </c>
      <c r="I28" s="217"/>
      <c r="J28" s="218"/>
      <c r="K28" s="218"/>
      <c r="L28" s="218"/>
      <c r="M28" s="218"/>
      <c r="N28" s="32" t="s">
        <v>58</v>
      </c>
      <c r="O28" t="s">
        <v>77</v>
      </c>
    </row>
    <row r="29" spans="1:35" ht="22.5" customHeight="1">
      <c r="B29" t="s">
        <v>78</v>
      </c>
      <c r="I29" s="217"/>
      <c r="J29" s="218"/>
      <c r="K29" s="218"/>
      <c r="L29" s="218"/>
      <c r="M29" s="218"/>
      <c r="N29" s="32" t="s">
        <v>58</v>
      </c>
      <c r="O29" t="s">
        <v>79</v>
      </c>
    </row>
    <row r="30" spans="1:35" ht="22.5" customHeight="1" thickBot="1"/>
    <row r="31" spans="1:35" ht="22.5" customHeight="1" thickBot="1">
      <c r="B31" t="s">
        <v>80</v>
      </c>
      <c r="I31" s="226" t="str">
        <f>IF(I29="","",I28/I29)</f>
        <v/>
      </c>
      <c r="J31" s="227"/>
      <c r="K31" s="227"/>
      <c r="L31" s="227"/>
      <c r="M31" s="227"/>
      <c r="N31" s="228"/>
      <c r="O31" t="s">
        <v>81</v>
      </c>
    </row>
    <row r="32" spans="1:35" ht="22.5" customHeight="1">
      <c r="I32" t="s">
        <v>82</v>
      </c>
    </row>
    <row r="33" spans="1:33" ht="22.5" customHeight="1">
      <c r="I33" t="s">
        <v>83</v>
      </c>
    </row>
    <row r="34" spans="1:33" ht="22.5" customHeight="1"/>
    <row r="35" spans="1:33" ht="22.5" customHeight="1">
      <c r="A35" s="80"/>
      <c r="B35" t="s">
        <v>84</v>
      </c>
      <c r="AG35" t="s">
        <v>106</v>
      </c>
    </row>
    <row r="36" spans="1:33" ht="22.5" customHeight="1" thickBot="1">
      <c r="AG36" t="s">
        <v>121</v>
      </c>
    </row>
    <row r="37" spans="1:33" ht="22.5" customHeight="1" thickBot="1">
      <c r="C37" t="s">
        <v>85</v>
      </c>
      <c r="I37" t="s">
        <v>86</v>
      </c>
      <c r="AA37" s="161" t="str">
        <f>IF(A35="○",ROUNDDOWN(F11*10/110,0),"")</f>
        <v/>
      </c>
      <c r="AB37" s="162"/>
      <c r="AC37" s="162"/>
      <c r="AD37" s="162"/>
      <c r="AE37" s="162"/>
      <c r="AF37" s="163"/>
      <c r="AG37" t="s">
        <v>107</v>
      </c>
    </row>
    <row r="38" spans="1:33" ht="22.5" customHeight="1"/>
    <row r="39" spans="1:33" ht="22.5" customHeight="1"/>
    <row r="40" spans="1:33" ht="22.5" customHeight="1">
      <c r="A40" s="80"/>
      <c r="B40" t="s">
        <v>87</v>
      </c>
      <c r="AG40" t="s">
        <v>106</v>
      </c>
    </row>
    <row r="41" spans="1:33" ht="22.5" customHeight="1">
      <c r="C41" t="s">
        <v>88</v>
      </c>
      <c r="AG41" t="s">
        <v>121</v>
      </c>
    </row>
    <row r="42" spans="1:33" ht="22.5" customHeight="1">
      <c r="C42" s="164" t="s">
        <v>89</v>
      </c>
      <c r="D42" s="164"/>
      <c r="E42" s="164"/>
      <c r="F42" s="164"/>
      <c r="G42" s="164"/>
      <c r="H42" s="164"/>
      <c r="I42" s="165" t="s">
        <v>90</v>
      </c>
      <c r="J42" s="164"/>
      <c r="K42" s="164"/>
      <c r="L42" s="166" t="s">
        <v>91</v>
      </c>
      <c r="M42" s="167"/>
      <c r="N42" s="168"/>
      <c r="O42" s="165" t="s">
        <v>92</v>
      </c>
      <c r="P42" s="164"/>
      <c r="Q42" s="164"/>
      <c r="AG42" t="s">
        <v>107</v>
      </c>
    </row>
    <row r="43" spans="1:33" ht="22.5" customHeight="1">
      <c r="C43" s="164"/>
      <c r="D43" s="164"/>
      <c r="E43" s="164"/>
      <c r="F43" s="164"/>
      <c r="G43" s="164"/>
      <c r="H43" s="164"/>
      <c r="I43" s="164"/>
      <c r="J43" s="164"/>
      <c r="K43" s="164"/>
      <c r="L43" s="169"/>
      <c r="M43" s="170"/>
      <c r="N43" s="171"/>
      <c r="O43" s="164"/>
      <c r="P43" s="164"/>
      <c r="Q43" s="164"/>
    </row>
    <row r="44" spans="1:33" ht="22.5" customHeight="1">
      <c r="C44" s="222"/>
      <c r="D44" s="223"/>
      <c r="E44" s="223"/>
      <c r="F44" s="223"/>
      <c r="G44" s="223"/>
      <c r="H44" s="224"/>
      <c r="I44" s="217"/>
      <c r="J44" s="218"/>
      <c r="K44" s="225"/>
      <c r="L44" s="81"/>
      <c r="M44" s="82"/>
      <c r="N44" s="83"/>
      <c r="O44" s="182">
        <f t="shared" ref="O44:O50" si="0">SUM(I44:N44)</f>
        <v>0</v>
      </c>
      <c r="P44" s="182"/>
      <c r="Q44" s="182"/>
    </row>
    <row r="45" spans="1:33" ht="22.5" customHeight="1">
      <c r="C45" s="222"/>
      <c r="D45" s="223"/>
      <c r="E45" s="223"/>
      <c r="F45" s="223"/>
      <c r="G45" s="223"/>
      <c r="H45" s="224"/>
      <c r="I45" s="217"/>
      <c r="J45" s="218"/>
      <c r="K45" s="225"/>
      <c r="L45" s="81"/>
      <c r="M45" s="82"/>
      <c r="N45" s="83"/>
      <c r="O45" s="182">
        <f t="shared" si="0"/>
        <v>0</v>
      </c>
      <c r="P45" s="182"/>
      <c r="Q45" s="182"/>
    </row>
    <row r="46" spans="1:33" ht="22.5" customHeight="1">
      <c r="C46" s="222"/>
      <c r="D46" s="223"/>
      <c r="E46" s="223"/>
      <c r="F46" s="223"/>
      <c r="G46" s="223"/>
      <c r="H46" s="224"/>
      <c r="I46" s="217"/>
      <c r="J46" s="218"/>
      <c r="K46" s="225"/>
      <c r="L46" s="81"/>
      <c r="M46" s="82"/>
      <c r="N46" s="83"/>
      <c r="O46" s="182">
        <f t="shared" si="0"/>
        <v>0</v>
      </c>
      <c r="P46" s="182"/>
      <c r="Q46" s="182"/>
    </row>
    <row r="47" spans="1:33" ht="22.5" customHeight="1">
      <c r="C47" s="222"/>
      <c r="D47" s="223"/>
      <c r="E47" s="223"/>
      <c r="F47" s="223"/>
      <c r="G47" s="223"/>
      <c r="H47" s="224"/>
      <c r="I47" s="217"/>
      <c r="J47" s="218"/>
      <c r="K47" s="225"/>
      <c r="L47" s="81"/>
      <c r="M47" s="82"/>
      <c r="N47" s="83"/>
      <c r="O47" s="182">
        <f t="shared" si="0"/>
        <v>0</v>
      </c>
      <c r="P47" s="182"/>
      <c r="Q47" s="182"/>
    </row>
    <row r="48" spans="1:33" ht="22.5" customHeight="1">
      <c r="C48" s="222"/>
      <c r="D48" s="223"/>
      <c r="E48" s="223"/>
      <c r="F48" s="223"/>
      <c r="G48" s="223"/>
      <c r="H48" s="224"/>
      <c r="I48" s="217"/>
      <c r="J48" s="218"/>
      <c r="K48" s="225"/>
      <c r="L48" s="81"/>
      <c r="M48" s="82"/>
      <c r="N48" s="83"/>
      <c r="O48" s="182">
        <f t="shared" si="0"/>
        <v>0</v>
      </c>
      <c r="P48" s="182"/>
      <c r="Q48" s="182"/>
    </row>
    <row r="49" spans="1:33" ht="22.5" customHeight="1">
      <c r="C49" s="222"/>
      <c r="D49" s="223"/>
      <c r="E49" s="223"/>
      <c r="F49" s="223"/>
      <c r="G49" s="223"/>
      <c r="H49" s="224"/>
      <c r="I49" s="217"/>
      <c r="J49" s="218"/>
      <c r="K49" s="225"/>
      <c r="L49" s="81"/>
      <c r="M49" s="82"/>
      <c r="N49" s="83"/>
      <c r="O49" s="182">
        <f t="shared" si="0"/>
        <v>0</v>
      </c>
      <c r="P49" s="182"/>
      <c r="Q49" s="182"/>
    </row>
    <row r="50" spans="1:33" ht="22.5" customHeight="1">
      <c r="C50" s="222"/>
      <c r="D50" s="223"/>
      <c r="E50" s="223"/>
      <c r="F50" s="223"/>
      <c r="G50" s="223"/>
      <c r="H50" s="224"/>
      <c r="I50" s="217"/>
      <c r="J50" s="218"/>
      <c r="K50" s="225"/>
      <c r="L50" s="81"/>
      <c r="M50" s="82"/>
      <c r="N50" s="83"/>
      <c r="O50" s="182">
        <f t="shared" si="0"/>
        <v>0</v>
      </c>
      <c r="P50" s="182"/>
      <c r="Q50" s="182"/>
    </row>
    <row r="51" spans="1:33" ht="22.5" customHeight="1">
      <c r="C51" s="137" t="s">
        <v>92</v>
      </c>
      <c r="D51" s="138"/>
      <c r="E51" s="138"/>
      <c r="F51" s="138"/>
      <c r="G51" s="138"/>
      <c r="H51" s="183"/>
      <c r="I51" s="182">
        <f>SUM(I44:K50)</f>
        <v>0</v>
      </c>
      <c r="J51" s="182"/>
      <c r="K51" s="182"/>
      <c r="L51" s="184">
        <f t="shared" ref="L51" si="1">SUM(L44:N50)</f>
        <v>0</v>
      </c>
      <c r="M51" s="185"/>
      <c r="N51" s="186"/>
      <c r="O51" s="184">
        <f t="shared" ref="O51" si="2">SUM(O44:Q50)</f>
        <v>0</v>
      </c>
      <c r="P51" s="185"/>
      <c r="Q51" s="186"/>
    </row>
    <row r="52" spans="1:33" ht="22.5" customHeight="1">
      <c r="I52" s="187" t="s">
        <v>93</v>
      </c>
      <c r="J52" s="187"/>
      <c r="K52" s="187"/>
      <c r="L52" s="187" t="s">
        <v>94</v>
      </c>
      <c r="M52" s="187"/>
      <c r="N52" s="187"/>
      <c r="O52" s="187" t="s">
        <v>95</v>
      </c>
      <c r="P52" s="187"/>
      <c r="Q52" s="187"/>
    </row>
    <row r="53" spans="1:33" ht="22.5" customHeight="1" thickBot="1">
      <c r="I53" s="34"/>
      <c r="J53" s="34"/>
      <c r="K53" s="34"/>
      <c r="L53" s="34"/>
      <c r="M53" s="34"/>
      <c r="N53" s="34"/>
      <c r="O53" s="34"/>
      <c r="P53" s="34"/>
      <c r="Q53" s="34"/>
      <c r="R53" s="34"/>
      <c r="S53" s="34"/>
      <c r="T53" s="34"/>
    </row>
    <row r="54" spans="1:33" ht="22.5" customHeight="1" thickBot="1">
      <c r="C54" t="s">
        <v>85</v>
      </c>
      <c r="I54" t="s">
        <v>134</v>
      </c>
      <c r="AA54" s="161" t="str">
        <f>IFERROR(ROUNDDOWN(F11*10/110*I31*I51/O51,0),"")</f>
        <v/>
      </c>
      <c r="AB54" s="162"/>
      <c r="AC54" s="162"/>
      <c r="AD54" s="162"/>
      <c r="AE54" s="162"/>
      <c r="AF54" s="163"/>
    </row>
    <row r="55" spans="1:33" ht="22.5" customHeight="1"/>
    <row r="56" spans="1:33" ht="22.5" customHeight="1"/>
    <row r="57" spans="1:33" ht="22.5" customHeight="1">
      <c r="A57" s="80"/>
      <c r="B57" t="s">
        <v>96</v>
      </c>
      <c r="AG57" t="s">
        <v>106</v>
      </c>
    </row>
    <row r="58" spans="1:33" ht="22.5" customHeight="1">
      <c r="C58" t="s">
        <v>88</v>
      </c>
      <c r="AG58" t="s">
        <v>121</v>
      </c>
    </row>
    <row r="59" spans="1:33" ht="22.5" customHeight="1">
      <c r="C59" s="188" t="s">
        <v>89</v>
      </c>
      <c r="D59" s="187"/>
      <c r="E59" s="187"/>
      <c r="F59" s="187"/>
      <c r="G59" s="187"/>
      <c r="H59" s="189"/>
      <c r="I59" s="164" t="s">
        <v>97</v>
      </c>
      <c r="J59" s="164"/>
      <c r="K59" s="164"/>
      <c r="L59" s="164"/>
      <c r="M59" s="164"/>
      <c r="N59" s="164"/>
      <c r="O59" s="164"/>
      <c r="P59" s="164"/>
      <c r="Q59" s="164"/>
      <c r="R59" s="165" t="s">
        <v>91</v>
      </c>
      <c r="S59" s="164"/>
      <c r="T59" s="164"/>
      <c r="U59" s="164" t="s">
        <v>92</v>
      </c>
      <c r="V59" s="164"/>
      <c r="W59" s="164"/>
      <c r="AG59" t="s">
        <v>107</v>
      </c>
    </row>
    <row r="60" spans="1:33" ht="22.5" customHeight="1">
      <c r="C60" s="190"/>
      <c r="D60" s="191"/>
      <c r="E60" s="191"/>
      <c r="F60" s="191"/>
      <c r="G60" s="191"/>
      <c r="H60" s="192"/>
      <c r="I60" s="165" t="s">
        <v>98</v>
      </c>
      <c r="J60" s="164"/>
      <c r="K60" s="164"/>
      <c r="L60" s="165" t="s">
        <v>99</v>
      </c>
      <c r="M60" s="164"/>
      <c r="N60" s="164"/>
      <c r="O60" s="165" t="s">
        <v>100</v>
      </c>
      <c r="P60" s="164"/>
      <c r="Q60" s="164"/>
      <c r="R60" s="164"/>
      <c r="S60" s="164"/>
      <c r="T60" s="164"/>
      <c r="U60" s="164"/>
      <c r="V60" s="164"/>
      <c r="W60" s="164"/>
      <c r="X60" s="55"/>
    </row>
    <row r="61" spans="1:33" ht="22.5" customHeight="1">
      <c r="C61" s="155"/>
      <c r="D61" s="156"/>
      <c r="E61" s="156"/>
      <c r="F61" s="156"/>
      <c r="G61" s="156"/>
      <c r="H61" s="193"/>
      <c r="I61" s="164"/>
      <c r="J61" s="164"/>
      <c r="K61" s="164"/>
      <c r="L61" s="164"/>
      <c r="M61" s="164"/>
      <c r="N61" s="164"/>
      <c r="O61" s="164"/>
      <c r="P61" s="164"/>
      <c r="Q61" s="164"/>
      <c r="R61" s="164"/>
      <c r="S61" s="164"/>
      <c r="T61" s="164"/>
      <c r="U61" s="164"/>
      <c r="V61" s="164"/>
      <c r="W61" s="164"/>
    </row>
    <row r="62" spans="1:33" ht="22.5" customHeight="1">
      <c r="C62" s="222"/>
      <c r="D62" s="223"/>
      <c r="E62" s="223"/>
      <c r="F62" s="223"/>
      <c r="G62" s="223"/>
      <c r="H62" s="224"/>
      <c r="I62" s="229"/>
      <c r="J62" s="229"/>
      <c r="K62" s="229"/>
      <c r="L62" s="229"/>
      <c r="M62" s="229"/>
      <c r="N62" s="229"/>
      <c r="O62" s="229"/>
      <c r="P62" s="229"/>
      <c r="Q62" s="229"/>
      <c r="R62" s="229"/>
      <c r="S62" s="229"/>
      <c r="T62" s="229"/>
      <c r="U62" s="184">
        <f t="shared" ref="U62:U68" si="3">SUM(I62:T62)</f>
        <v>0</v>
      </c>
      <c r="V62" s="185"/>
      <c r="W62" s="186"/>
      <c r="X62" s="56"/>
      <c r="Y62" s="56"/>
      <c r="Z62" s="56"/>
    </row>
    <row r="63" spans="1:33" ht="22.5" customHeight="1">
      <c r="C63" s="222"/>
      <c r="D63" s="223"/>
      <c r="E63" s="223"/>
      <c r="F63" s="223"/>
      <c r="G63" s="223"/>
      <c r="H63" s="224"/>
      <c r="I63" s="229"/>
      <c r="J63" s="229"/>
      <c r="K63" s="229"/>
      <c r="L63" s="229"/>
      <c r="M63" s="229"/>
      <c r="N63" s="229"/>
      <c r="O63" s="229"/>
      <c r="P63" s="229"/>
      <c r="Q63" s="229"/>
      <c r="R63" s="229"/>
      <c r="S63" s="229"/>
      <c r="T63" s="229"/>
      <c r="U63" s="184">
        <f t="shared" si="3"/>
        <v>0</v>
      </c>
      <c r="V63" s="185"/>
      <c r="W63" s="186"/>
      <c r="X63" s="56"/>
      <c r="Y63" s="56"/>
      <c r="Z63" s="56"/>
    </row>
    <row r="64" spans="1:33" ht="22.5" customHeight="1">
      <c r="C64" s="222"/>
      <c r="D64" s="223"/>
      <c r="E64" s="223"/>
      <c r="F64" s="223"/>
      <c r="G64" s="223"/>
      <c r="H64" s="224"/>
      <c r="I64" s="229"/>
      <c r="J64" s="229"/>
      <c r="K64" s="229"/>
      <c r="L64" s="229"/>
      <c r="M64" s="229"/>
      <c r="N64" s="229"/>
      <c r="O64" s="229"/>
      <c r="P64" s="229"/>
      <c r="Q64" s="229"/>
      <c r="R64" s="229"/>
      <c r="S64" s="229"/>
      <c r="T64" s="229"/>
      <c r="U64" s="184">
        <f t="shared" si="3"/>
        <v>0</v>
      </c>
      <c r="V64" s="185"/>
      <c r="W64" s="186"/>
      <c r="X64" s="56"/>
      <c r="Y64" s="56"/>
      <c r="Z64" s="56"/>
    </row>
    <row r="65" spans="3:32" ht="22.5" customHeight="1">
      <c r="C65" s="222"/>
      <c r="D65" s="223"/>
      <c r="E65" s="223"/>
      <c r="F65" s="223"/>
      <c r="G65" s="223"/>
      <c r="H65" s="224"/>
      <c r="I65" s="229"/>
      <c r="J65" s="229"/>
      <c r="K65" s="229"/>
      <c r="L65" s="229"/>
      <c r="M65" s="229"/>
      <c r="N65" s="229"/>
      <c r="O65" s="229"/>
      <c r="P65" s="229"/>
      <c r="Q65" s="229"/>
      <c r="R65" s="229"/>
      <c r="S65" s="229"/>
      <c r="T65" s="229"/>
      <c r="U65" s="184">
        <f t="shared" si="3"/>
        <v>0</v>
      </c>
      <c r="V65" s="185"/>
      <c r="W65" s="186"/>
      <c r="X65" s="56"/>
      <c r="Y65" s="56"/>
      <c r="Z65" s="56"/>
    </row>
    <row r="66" spans="3:32" ht="22.5" customHeight="1">
      <c r="C66" s="222"/>
      <c r="D66" s="223"/>
      <c r="E66" s="223"/>
      <c r="F66" s="223"/>
      <c r="G66" s="223"/>
      <c r="H66" s="224"/>
      <c r="I66" s="229"/>
      <c r="J66" s="229"/>
      <c r="K66" s="229"/>
      <c r="L66" s="229"/>
      <c r="M66" s="229"/>
      <c r="N66" s="229"/>
      <c r="O66" s="229"/>
      <c r="P66" s="229"/>
      <c r="Q66" s="229"/>
      <c r="R66" s="229"/>
      <c r="S66" s="229"/>
      <c r="T66" s="229"/>
      <c r="U66" s="184">
        <f t="shared" si="3"/>
        <v>0</v>
      </c>
      <c r="V66" s="185"/>
      <c r="W66" s="186"/>
      <c r="X66" s="56"/>
      <c r="Y66" s="56"/>
      <c r="Z66" s="56"/>
    </row>
    <row r="67" spans="3:32" ht="22.5" customHeight="1">
      <c r="C67" s="222"/>
      <c r="D67" s="223"/>
      <c r="E67" s="223"/>
      <c r="F67" s="223"/>
      <c r="G67" s="223"/>
      <c r="H67" s="224"/>
      <c r="I67" s="229"/>
      <c r="J67" s="229"/>
      <c r="K67" s="229"/>
      <c r="L67" s="229"/>
      <c r="M67" s="229"/>
      <c r="N67" s="229"/>
      <c r="O67" s="229"/>
      <c r="P67" s="229"/>
      <c r="Q67" s="229"/>
      <c r="R67" s="229"/>
      <c r="S67" s="229"/>
      <c r="T67" s="229"/>
      <c r="U67" s="184">
        <f t="shared" si="3"/>
        <v>0</v>
      </c>
      <c r="V67" s="185"/>
      <c r="W67" s="186"/>
      <c r="X67" s="56"/>
      <c r="Y67" s="56"/>
      <c r="Z67" s="56"/>
    </row>
    <row r="68" spans="3:32" ht="22.5" customHeight="1">
      <c r="C68" s="222"/>
      <c r="D68" s="223"/>
      <c r="E68" s="223"/>
      <c r="F68" s="223"/>
      <c r="G68" s="223"/>
      <c r="H68" s="224"/>
      <c r="I68" s="229"/>
      <c r="J68" s="229"/>
      <c r="K68" s="229"/>
      <c r="L68" s="229"/>
      <c r="M68" s="229"/>
      <c r="N68" s="229"/>
      <c r="O68" s="229"/>
      <c r="P68" s="229"/>
      <c r="Q68" s="229"/>
      <c r="R68" s="229"/>
      <c r="S68" s="229"/>
      <c r="T68" s="229"/>
      <c r="U68" s="184">
        <f t="shared" si="3"/>
        <v>0</v>
      </c>
      <c r="V68" s="185"/>
      <c r="W68" s="186"/>
      <c r="X68" s="56"/>
      <c r="Y68" s="56"/>
      <c r="Z68" s="56"/>
    </row>
    <row r="69" spans="3:32" ht="22.5" customHeight="1">
      <c r="C69" s="137" t="s">
        <v>92</v>
      </c>
      <c r="D69" s="138"/>
      <c r="E69" s="138"/>
      <c r="F69" s="138"/>
      <c r="G69" s="138"/>
      <c r="H69" s="183"/>
      <c r="I69" s="184">
        <f>SUM(I62:K68)</f>
        <v>0</v>
      </c>
      <c r="J69" s="185"/>
      <c r="K69" s="186"/>
      <c r="L69" s="184">
        <f t="shared" ref="L69" si="4">SUM(L62:N68)</f>
        <v>0</v>
      </c>
      <c r="M69" s="185"/>
      <c r="N69" s="186"/>
      <c r="O69" s="184">
        <f t="shared" ref="O69" si="5">SUM(O62:Q68)</f>
        <v>0</v>
      </c>
      <c r="P69" s="185"/>
      <c r="Q69" s="186"/>
      <c r="R69" s="184">
        <f t="shared" ref="R69" si="6">SUM(R62:T68)</f>
        <v>0</v>
      </c>
      <c r="S69" s="185"/>
      <c r="T69" s="186"/>
      <c r="U69" s="184">
        <f t="shared" ref="U69" si="7">SUM(U62:W68)</f>
        <v>0</v>
      </c>
      <c r="V69" s="185"/>
      <c r="W69" s="186"/>
      <c r="X69" s="57"/>
      <c r="Y69" s="57"/>
      <c r="Z69" s="57"/>
    </row>
    <row r="70" spans="3:32" ht="22.5" customHeight="1">
      <c r="I70" s="187" t="s">
        <v>101</v>
      </c>
      <c r="J70" s="187"/>
      <c r="K70" s="187"/>
      <c r="L70" s="187" t="s">
        <v>102</v>
      </c>
      <c r="M70" s="187"/>
      <c r="N70" s="187"/>
      <c r="O70" s="187" t="s">
        <v>103</v>
      </c>
      <c r="P70" s="187"/>
      <c r="Q70" s="187"/>
      <c r="R70" s="187" t="s">
        <v>104</v>
      </c>
      <c r="S70" s="187"/>
      <c r="T70" s="187"/>
      <c r="U70" s="187" t="s">
        <v>105</v>
      </c>
      <c r="V70" s="187"/>
      <c r="W70" s="187"/>
    </row>
    <row r="71" spans="3:32" ht="22.5" customHeight="1"/>
    <row r="72" spans="3:32" ht="22.5" customHeight="1" thickBot="1">
      <c r="C72" t="s">
        <v>85</v>
      </c>
      <c r="I72" t="s">
        <v>135</v>
      </c>
    </row>
    <row r="73" spans="3:32" ht="22.5" customHeight="1" thickBot="1">
      <c r="AA73" s="161" t="str">
        <f>IFERROR((ROUNDDOWN(F11*10/110*I69/U69,0)+ROUNDDOWN(F11*10/110*I31*L69/U69,0)),"")</f>
        <v/>
      </c>
      <c r="AB73" s="162"/>
      <c r="AC73" s="162"/>
      <c r="AD73" s="162"/>
      <c r="AE73" s="162"/>
      <c r="AF73" s="163"/>
    </row>
  </sheetData>
  <sheetProtection sheet="1" objects="1" scenarios="1" selectLockedCells="1" selectUnlockedCells="1"/>
  <mergeCells count="141">
    <mergeCell ref="I70:K70"/>
    <mergeCell ref="L70:N70"/>
    <mergeCell ref="O70:Q70"/>
    <mergeCell ref="R70:T70"/>
    <mergeCell ref="U70:W70"/>
    <mergeCell ref="AA73:AF73"/>
    <mergeCell ref="C69:H69"/>
    <mergeCell ref="I69:K69"/>
    <mergeCell ref="L69:N69"/>
    <mergeCell ref="O69:Q69"/>
    <mergeCell ref="R69:T69"/>
    <mergeCell ref="U69:W69"/>
    <mergeCell ref="C68:H68"/>
    <mergeCell ref="I68:K68"/>
    <mergeCell ref="L68:N68"/>
    <mergeCell ref="O68:Q68"/>
    <mergeCell ref="R68:T68"/>
    <mergeCell ref="U68:W68"/>
    <mergeCell ref="C67:H67"/>
    <mergeCell ref="I67:K67"/>
    <mergeCell ref="L67:N67"/>
    <mergeCell ref="O67:Q67"/>
    <mergeCell ref="R67:T67"/>
    <mergeCell ref="U67:W67"/>
    <mergeCell ref="U64:W64"/>
    <mergeCell ref="U62:W62"/>
    <mergeCell ref="C63:H63"/>
    <mergeCell ref="I63:K63"/>
    <mergeCell ref="L63:N63"/>
    <mergeCell ref="O63:Q63"/>
    <mergeCell ref="R63:T63"/>
    <mergeCell ref="U63:W63"/>
    <mergeCell ref="C66:H66"/>
    <mergeCell ref="I66:K66"/>
    <mergeCell ref="L66:N66"/>
    <mergeCell ref="O66:Q66"/>
    <mergeCell ref="R66:T66"/>
    <mergeCell ref="U66:W66"/>
    <mergeCell ref="C65:H65"/>
    <mergeCell ref="I65:K65"/>
    <mergeCell ref="L65:N65"/>
    <mergeCell ref="O65:Q65"/>
    <mergeCell ref="R65:T65"/>
    <mergeCell ref="U65:W65"/>
    <mergeCell ref="C62:H62"/>
    <mergeCell ref="I62:K62"/>
    <mergeCell ref="L62:N62"/>
    <mergeCell ref="O62:Q62"/>
    <mergeCell ref="R62:T62"/>
    <mergeCell ref="I52:K52"/>
    <mergeCell ref="L52:N52"/>
    <mergeCell ref="O52:Q52"/>
    <mergeCell ref="C64:H64"/>
    <mergeCell ref="I64:K64"/>
    <mergeCell ref="L64:N64"/>
    <mergeCell ref="O64:Q64"/>
    <mergeCell ref="R64:T64"/>
    <mergeCell ref="AA54:AF54"/>
    <mergeCell ref="C59:H61"/>
    <mergeCell ref="I59:Q59"/>
    <mergeCell ref="R59:T61"/>
    <mergeCell ref="U59:W61"/>
    <mergeCell ref="I60:K61"/>
    <mergeCell ref="L60:N61"/>
    <mergeCell ref="C50:H50"/>
    <mergeCell ref="I50:K50"/>
    <mergeCell ref="O50:Q50"/>
    <mergeCell ref="C51:H51"/>
    <mergeCell ref="I51:K51"/>
    <mergeCell ref="L51:N51"/>
    <mergeCell ref="O51:Q51"/>
    <mergeCell ref="O60:Q61"/>
    <mergeCell ref="C48:H48"/>
    <mergeCell ref="I48:K48"/>
    <mergeCell ref="O48:Q48"/>
    <mergeCell ref="C49:H49"/>
    <mergeCell ref="I49:K49"/>
    <mergeCell ref="O49:Q49"/>
    <mergeCell ref="C46:H46"/>
    <mergeCell ref="I46:K46"/>
    <mergeCell ref="O46:Q46"/>
    <mergeCell ref="C47:H47"/>
    <mergeCell ref="I47:K47"/>
    <mergeCell ref="O47:Q47"/>
    <mergeCell ref="C44:H44"/>
    <mergeCell ref="I44:K44"/>
    <mergeCell ref="O44:Q44"/>
    <mergeCell ref="C45:H45"/>
    <mergeCell ref="I45:K45"/>
    <mergeCell ref="O45:Q45"/>
    <mergeCell ref="A24:AF24"/>
    <mergeCell ref="I28:M28"/>
    <mergeCell ref="I29:M29"/>
    <mergeCell ref="I31:N31"/>
    <mergeCell ref="AA37:AF37"/>
    <mergeCell ref="C42:H43"/>
    <mergeCell ref="I42:K43"/>
    <mergeCell ref="L42:N43"/>
    <mergeCell ref="O42:Q43"/>
    <mergeCell ref="A11:E11"/>
    <mergeCell ref="F11:O11"/>
    <mergeCell ref="A15:AF15"/>
    <mergeCell ref="R18:Y18"/>
    <mergeCell ref="Z18:AE18"/>
    <mergeCell ref="Z20:AE20"/>
    <mergeCell ref="W9:X9"/>
    <mergeCell ref="AA9:AB9"/>
    <mergeCell ref="AD9:AE9"/>
    <mergeCell ref="A10:E10"/>
    <mergeCell ref="F10:H10"/>
    <mergeCell ref="I10:O10"/>
    <mergeCell ref="R10:V10"/>
    <mergeCell ref="W10:Y10"/>
    <mergeCell ref="Z10:AE10"/>
    <mergeCell ref="A9:E9"/>
    <mergeCell ref="F9:G9"/>
    <mergeCell ref="H9:I9"/>
    <mergeCell ref="K9:L9"/>
    <mergeCell ref="N9:O9"/>
    <mergeCell ref="R9:V9"/>
    <mergeCell ref="A8:E8"/>
    <mergeCell ref="F8:P8"/>
    <mergeCell ref="A5:E5"/>
    <mergeCell ref="F5:P5"/>
    <mergeCell ref="R5:V5"/>
    <mergeCell ref="W5:AF5"/>
    <mergeCell ref="A6:E6"/>
    <mergeCell ref="F6:P6"/>
    <mergeCell ref="R6:V6"/>
    <mergeCell ref="W6:AF6"/>
    <mergeCell ref="A1:AF1"/>
    <mergeCell ref="A2:AF2"/>
    <mergeCell ref="A4:E4"/>
    <mergeCell ref="F4:G4"/>
    <mergeCell ref="H4:I4"/>
    <mergeCell ref="K4:L4"/>
    <mergeCell ref="N4:O4"/>
    <mergeCell ref="A7:E7"/>
    <mergeCell ref="F7:P7"/>
    <mergeCell ref="R7:V7"/>
    <mergeCell ref="W7:AF7"/>
  </mergeCells>
  <phoneticPr fontId="7"/>
  <conditionalFormatting sqref="A18:A22 A35 A40 A57">
    <cfRule type="containsText" dxfId="3" priority="1" operator="containsText" text="複数選択不可">
      <formula>NOT(ISERROR(SEARCH("複数選択不可",A18)))</formula>
    </cfRule>
  </conditionalFormatting>
  <dataValidations count="2">
    <dataValidation type="list" allowBlank="1" showInputMessage="1" showErrorMessage="1" sqref="A18:A22 A57 A40 A35" xr:uid="{A92775DC-D674-4C89-9A04-674E826031BC}">
      <formula1>$AG$16</formula1>
    </dataValidation>
    <dataValidation type="list" allowBlank="1" showInputMessage="1" showErrorMessage="1" sqref="F8:P8" xr:uid="{E55DF048-5987-494C-A882-6DBF5676DC77}">
      <formula1>$AJ$8:$AJ$14</formula1>
    </dataValidation>
  </dataValidations>
  <hyperlinks>
    <hyperlink ref="W7" r:id="rId1" xr:uid="{6836DD33-0B97-4638-9365-10A4B81FD3B2}"/>
  </hyperlinks>
  <printOptions horizontalCentered="1"/>
  <pageMargins left="0.70866141732283472" right="0.70866141732283472" top="0.74803149606299213" bottom="0.74803149606299213" header="0.31496062992125984" footer="0.31496062992125984"/>
  <pageSetup paperSize="9" scale="47"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5106-5C40-40C1-AF31-42A6EBA92211}">
  <sheetPr>
    <tabColor theme="8" tint="0.59999389629810485"/>
  </sheetPr>
  <dimension ref="A1:AJ73"/>
  <sheetViews>
    <sheetView view="pageBreakPreview" zoomScale="90" zoomScaleNormal="100" zoomScaleSheetLayoutView="90" workbookViewId="0">
      <selection activeCell="W8" sqref="W8"/>
    </sheetView>
  </sheetViews>
  <sheetFormatPr defaultRowHeight="13"/>
  <cols>
    <col min="1" max="5" width="5.08984375" customWidth="1"/>
    <col min="6" max="16" width="5.26953125" customWidth="1"/>
    <col min="17" max="32" width="4.7265625" customWidth="1"/>
    <col min="33" max="33" width="5.08984375" customWidth="1"/>
    <col min="34" max="34" width="3.26953125" customWidth="1"/>
    <col min="35" max="35" width="5.08984375" customWidth="1"/>
  </cols>
  <sheetData>
    <row r="1" spans="1:36" ht="22.5" customHeight="1" thickBot="1">
      <c r="A1" s="132" t="s">
        <v>47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row>
    <row r="2" spans="1:36" ht="22.5" customHeight="1" thickBot="1">
      <c r="A2" s="133" t="s">
        <v>48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5"/>
    </row>
    <row r="3" spans="1:36" ht="22.5" customHeight="1">
      <c r="AF3" s="30" t="str">
        <f>IF([1]第２号様式!F6="","","医療機関番号"&amp;[1]第２号様式!F6)</f>
        <v/>
      </c>
    </row>
    <row r="4" spans="1:36" ht="22.5" customHeight="1">
      <c r="A4" s="136" t="s">
        <v>49</v>
      </c>
      <c r="B4" s="136"/>
      <c r="C4" s="136"/>
      <c r="D4" s="136"/>
      <c r="E4" s="136"/>
      <c r="F4" s="137" t="s">
        <v>50</v>
      </c>
      <c r="G4" s="138"/>
      <c r="H4" s="139">
        <v>7</v>
      </c>
      <c r="I4" s="139"/>
      <c r="J4" s="31" t="s">
        <v>51</v>
      </c>
      <c r="K4" s="139">
        <v>4</v>
      </c>
      <c r="L4" s="139"/>
      <c r="M4" s="31" t="s">
        <v>52</v>
      </c>
      <c r="N4" s="139">
        <v>5</v>
      </c>
      <c r="O4" s="139"/>
      <c r="P4" s="32" t="s">
        <v>53</v>
      </c>
    </row>
    <row r="5" spans="1:36" ht="22.5" customHeight="1">
      <c r="A5" s="136" t="s">
        <v>54</v>
      </c>
      <c r="B5" s="136"/>
      <c r="C5" s="136"/>
      <c r="D5" s="136"/>
      <c r="E5" s="136"/>
      <c r="F5" s="149" t="s">
        <v>126</v>
      </c>
      <c r="G5" s="150"/>
      <c r="H5" s="150"/>
      <c r="I5" s="150"/>
      <c r="J5" s="150"/>
      <c r="K5" s="150"/>
      <c r="L5" s="150"/>
      <c r="M5" s="150"/>
      <c r="N5" s="150"/>
      <c r="O5" s="150"/>
      <c r="P5" s="151"/>
      <c r="R5" s="136" t="s">
        <v>153</v>
      </c>
      <c r="S5" s="136"/>
      <c r="T5" s="136"/>
      <c r="U5" s="136"/>
      <c r="V5" s="136"/>
      <c r="W5" s="214" t="s">
        <v>164</v>
      </c>
      <c r="X5" s="214"/>
      <c r="Y5" s="214"/>
      <c r="Z5" s="214"/>
      <c r="AA5" s="214"/>
      <c r="AB5" s="214"/>
      <c r="AC5" s="214"/>
      <c r="AD5" s="214"/>
      <c r="AE5" s="214"/>
      <c r="AF5" s="214"/>
    </row>
    <row r="6" spans="1:36" ht="22.5" customHeight="1">
      <c r="A6" s="136" t="s">
        <v>128</v>
      </c>
      <c r="B6" s="136"/>
      <c r="C6" s="136"/>
      <c r="D6" s="136"/>
      <c r="E6" s="136"/>
      <c r="F6" s="146" t="s">
        <v>161</v>
      </c>
      <c r="G6" s="139"/>
      <c r="H6" s="139"/>
      <c r="I6" s="139"/>
      <c r="J6" s="139"/>
      <c r="K6" s="139"/>
      <c r="L6" s="139"/>
      <c r="M6" s="139"/>
      <c r="N6" s="139"/>
      <c r="O6" s="139"/>
      <c r="P6" s="147"/>
      <c r="R6" s="136" t="s">
        <v>159</v>
      </c>
      <c r="S6" s="136"/>
      <c r="T6" s="136"/>
      <c r="U6" s="136"/>
      <c r="V6" s="136"/>
      <c r="W6" s="205" t="s">
        <v>144</v>
      </c>
      <c r="X6" s="204"/>
      <c r="Y6" s="204"/>
      <c r="Z6" s="204"/>
      <c r="AA6" s="204"/>
      <c r="AB6" s="204"/>
      <c r="AC6" s="204"/>
      <c r="AD6" s="204"/>
      <c r="AE6" s="204"/>
      <c r="AF6" s="206"/>
    </row>
    <row r="7" spans="1:36" ht="22.5" customHeight="1">
      <c r="A7" s="136" t="s">
        <v>118</v>
      </c>
      <c r="B7" s="136"/>
      <c r="C7" s="136"/>
      <c r="D7" s="136"/>
      <c r="E7" s="136"/>
      <c r="F7" s="146" t="s">
        <v>162</v>
      </c>
      <c r="G7" s="139"/>
      <c r="H7" s="139"/>
      <c r="I7" s="139"/>
      <c r="J7" s="139"/>
      <c r="K7" s="139"/>
      <c r="L7" s="139"/>
      <c r="M7" s="139"/>
      <c r="N7" s="139"/>
      <c r="O7" s="139"/>
      <c r="P7" s="147"/>
      <c r="R7" s="136" t="s">
        <v>158</v>
      </c>
      <c r="S7" s="136"/>
      <c r="T7" s="136"/>
      <c r="U7" s="136"/>
      <c r="V7" s="136"/>
      <c r="W7" s="207" t="s">
        <v>191</v>
      </c>
      <c r="X7" s="204"/>
      <c r="Y7" s="204"/>
      <c r="Z7" s="204"/>
      <c r="AA7" s="204"/>
      <c r="AB7" s="204"/>
      <c r="AC7" s="204"/>
      <c r="AD7" s="204"/>
      <c r="AE7" s="204"/>
      <c r="AF7" s="206"/>
    </row>
    <row r="8" spans="1:36" ht="33" customHeight="1">
      <c r="A8" s="136" t="s">
        <v>0</v>
      </c>
      <c r="B8" s="136"/>
      <c r="C8" s="136"/>
      <c r="D8" s="136"/>
      <c r="E8" s="136"/>
      <c r="F8" s="142" t="s">
        <v>45</v>
      </c>
      <c r="G8" s="143"/>
      <c r="H8" s="143"/>
      <c r="I8" s="143"/>
      <c r="J8" s="143"/>
      <c r="K8" s="143"/>
      <c r="L8" s="143"/>
      <c r="M8" s="143"/>
      <c r="N8" s="143"/>
      <c r="O8" s="143"/>
      <c r="P8" s="144"/>
      <c r="Q8" t="s">
        <v>120</v>
      </c>
      <c r="AJ8" s="1" t="s">
        <v>2</v>
      </c>
    </row>
    <row r="9" spans="1:36" ht="22.5" customHeight="1">
      <c r="A9" s="136" t="s">
        <v>55</v>
      </c>
      <c r="B9" s="136"/>
      <c r="C9" s="136"/>
      <c r="D9" s="136"/>
      <c r="E9" s="136"/>
      <c r="F9" s="137" t="s">
        <v>50</v>
      </c>
      <c r="G9" s="138"/>
      <c r="H9" s="139">
        <v>5</v>
      </c>
      <c r="I9" s="139"/>
      <c r="J9" s="31" t="s">
        <v>51</v>
      </c>
      <c r="K9" s="139">
        <v>7</v>
      </c>
      <c r="L9" s="139"/>
      <c r="M9" s="31" t="s">
        <v>52</v>
      </c>
      <c r="N9" s="139">
        <v>4</v>
      </c>
      <c r="O9" s="139"/>
      <c r="P9" s="32" t="s">
        <v>53</v>
      </c>
      <c r="R9" s="136" t="s">
        <v>145</v>
      </c>
      <c r="S9" s="136"/>
      <c r="T9" s="136"/>
      <c r="U9" s="136"/>
      <c r="V9" s="152"/>
      <c r="W9" s="137" t="s">
        <v>50</v>
      </c>
      <c r="X9" s="138"/>
      <c r="Y9" s="72"/>
      <c r="Z9" s="31" t="s">
        <v>51</v>
      </c>
      <c r="AA9" s="204"/>
      <c r="AB9" s="204"/>
      <c r="AC9" s="31" t="s">
        <v>149</v>
      </c>
      <c r="AD9" s="204"/>
      <c r="AE9" s="204"/>
      <c r="AF9" s="32" t="s">
        <v>148</v>
      </c>
      <c r="AJ9" s="1" t="s">
        <v>3</v>
      </c>
    </row>
    <row r="10" spans="1:36" ht="22.5" customHeight="1">
      <c r="A10" s="136" t="s">
        <v>1</v>
      </c>
      <c r="B10" s="136"/>
      <c r="C10" s="136"/>
      <c r="D10" s="136"/>
      <c r="E10" s="136"/>
      <c r="F10" s="137" t="s">
        <v>109</v>
      </c>
      <c r="G10" s="138"/>
      <c r="H10" s="138"/>
      <c r="I10" s="139" t="s">
        <v>163</v>
      </c>
      <c r="J10" s="139"/>
      <c r="K10" s="139"/>
      <c r="L10" s="139"/>
      <c r="M10" s="139"/>
      <c r="N10" s="139"/>
      <c r="O10" s="139"/>
      <c r="P10" s="32" t="s">
        <v>56</v>
      </c>
      <c r="R10" s="153" t="s">
        <v>146</v>
      </c>
      <c r="S10" s="153"/>
      <c r="T10" s="153"/>
      <c r="U10" s="153"/>
      <c r="V10" s="154"/>
      <c r="W10" s="155" t="s">
        <v>147</v>
      </c>
      <c r="X10" s="156"/>
      <c r="Y10" s="156"/>
      <c r="Z10" s="221"/>
      <c r="AA10" s="221"/>
      <c r="AB10" s="221"/>
      <c r="AC10" s="221"/>
      <c r="AD10" s="221"/>
      <c r="AE10" s="221"/>
      <c r="AF10" s="71" t="s">
        <v>56</v>
      </c>
      <c r="AJ10" s="1" t="s">
        <v>43</v>
      </c>
    </row>
    <row r="11" spans="1:36" ht="22.5" customHeight="1">
      <c r="A11" s="136" t="s">
        <v>57</v>
      </c>
      <c r="B11" s="136"/>
      <c r="C11" s="136"/>
      <c r="D11" s="136"/>
      <c r="E11" s="136"/>
      <c r="F11" s="140">
        <v>1325000</v>
      </c>
      <c r="G11" s="141"/>
      <c r="H11" s="141"/>
      <c r="I11" s="141"/>
      <c r="J11" s="141"/>
      <c r="K11" s="141"/>
      <c r="L11" s="141"/>
      <c r="M11" s="141"/>
      <c r="N11" s="141"/>
      <c r="O11" s="141"/>
      <c r="P11" s="32" t="s">
        <v>58</v>
      </c>
      <c r="R11" t="s">
        <v>150</v>
      </c>
      <c r="AJ11" s="1" t="s">
        <v>4</v>
      </c>
    </row>
    <row r="12" spans="1:36" ht="9" customHeight="1">
      <c r="A12" s="77"/>
      <c r="B12" s="77"/>
      <c r="C12" s="77"/>
      <c r="D12" s="77"/>
      <c r="E12" s="77"/>
      <c r="F12" s="79"/>
      <c r="G12" s="79"/>
      <c r="H12" s="79"/>
      <c r="I12" s="79"/>
      <c r="J12" s="79"/>
      <c r="K12" s="79"/>
      <c r="L12" s="79"/>
      <c r="M12" s="79"/>
      <c r="N12" s="79"/>
      <c r="O12" s="79"/>
      <c r="P12" s="34"/>
      <c r="AJ12" s="1" t="s">
        <v>45</v>
      </c>
    </row>
    <row r="13" spans="1:36" ht="22.5" customHeight="1">
      <c r="B13" s="78" t="s">
        <v>173</v>
      </c>
      <c r="AJ13" s="1" t="s">
        <v>5</v>
      </c>
    </row>
    <row r="14" spans="1:36" ht="22.5" customHeight="1" thickBot="1">
      <c r="B14" s="78" t="s">
        <v>174</v>
      </c>
      <c r="AJ14" s="1" t="s">
        <v>6</v>
      </c>
    </row>
    <row r="15" spans="1:36" ht="22.5" customHeight="1" thickBot="1">
      <c r="A15" s="133" t="s">
        <v>59</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row>
    <row r="16" spans="1:36" ht="22.5" customHeight="1">
      <c r="A16" t="s">
        <v>112</v>
      </c>
      <c r="AG16" t="str">
        <f>IF((COUNTIF(A18:A22,"○")+COUNTIF(A35:A57,"○"))&gt;0,"複数選択不可","○")</f>
        <v>複数選択不可</v>
      </c>
    </row>
    <row r="17" spans="1:35" ht="22.5" customHeight="1"/>
    <row r="18" spans="1:35" ht="22.5" customHeight="1">
      <c r="A18" s="33"/>
      <c r="B18" s="34" t="s">
        <v>60</v>
      </c>
      <c r="C18" t="s">
        <v>61</v>
      </c>
      <c r="R18" s="172" t="s">
        <v>62</v>
      </c>
      <c r="S18" s="172"/>
      <c r="T18" s="172"/>
      <c r="U18" s="172"/>
      <c r="V18" s="172"/>
      <c r="W18" s="172"/>
      <c r="X18" s="172"/>
      <c r="Y18" s="173"/>
      <c r="Z18" s="174"/>
      <c r="AA18" s="175"/>
      <c r="AB18" s="175"/>
      <c r="AC18" s="175"/>
      <c r="AD18" s="175"/>
      <c r="AE18" s="175"/>
      <c r="AF18" s="32" t="s">
        <v>58</v>
      </c>
    </row>
    <row r="19" spans="1:35" ht="22.5" customHeight="1">
      <c r="A19" s="33"/>
      <c r="B19" s="34" t="s">
        <v>63</v>
      </c>
      <c r="C19" t="s">
        <v>64</v>
      </c>
      <c r="S19" s="35" t="s">
        <v>111</v>
      </c>
      <c r="AG19" t="s">
        <v>106</v>
      </c>
      <c r="AI19" t="s">
        <v>108</v>
      </c>
    </row>
    <row r="20" spans="1:35" ht="22.5" customHeight="1">
      <c r="A20" s="33"/>
      <c r="B20" s="34" t="s">
        <v>65</v>
      </c>
      <c r="C20" t="s">
        <v>66</v>
      </c>
      <c r="N20" t="s">
        <v>67</v>
      </c>
      <c r="Y20" s="30" t="s">
        <v>68</v>
      </c>
      <c r="Z20" s="176"/>
      <c r="AA20" s="177"/>
      <c r="AB20" s="177"/>
      <c r="AC20" s="177"/>
      <c r="AD20" s="177"/>
      <c r="AE20" s="177"/>
      <c r="AF20" s="32" t="s">
        <v>69</v>
      </c>
      <c r="AG20" t="s">
        <v>106</v>
      </c>
      <c r="AH20" s="1"/>
      <c r="AI20" t="s">
        <v>151</v>
      </c>
    </row>
    <row r="21" spans="1:35" ht="22.5" customHeight="1">
      <c r="A21" s="33"/>
      <c r="B21" s="34" t="s">
        <v>70</v>
      </c>
      <c r="C21" t="s">
        <v>71</v>
      </c>
      <c r="AG21" t="s">
        <v>106</v>
      </c>
      <c r="AI21" t="s">
        <v>121</v>
      </c>
    </row>
    <row r="22" spans="1:35" ht="22.5" customHeight="1">
      <c r="A22" s="33"/>
      <c r="B22" s="34" t="s">
        <v>72</v>
      </c>
      <c r="C22" t="s">
        <v>73</v>
      </c>
      <c r="AG22" t="s">
        <v>106</v>
      </c>
      <c r="AI22" t="s">
        <v>121</v>
      </c>
    </row>
    <row r="23" spans="1:35" ht="22.5" customHeight="1" thickBot="1"/>
    <row r="24" spans="1:35" ht="22.5" customHeight="1" thickBot="1">
      <c r="A24" s="133" t="s">
        <v>74</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5"/>
    </row>
    <row r="25" spans="1:35" ht="22.5" customHeight="1">
      <c r="A25" t="s">
        <v>113</v>
      </c>
    </row>
    <row r="26" spans="1:35" ht="22.5" customHeight="1"/>
    <row r="27" spans="1:35" ht="22.5" customHeight="1">
      <c r="A27" t="s">
        <v>75</v>
      </c>
    </row>
    <row r="28" spans="1:35" ht="22.5" customHeight="1">
      <c r="B28" t="s">
        <v>76</v>
      </c>
      <c r="I28" s="174">
        <v>3200000000</v>
      </c>
      <c r="J28" s="175"/>
      <c r="K28" s="175"/>
      <c r="L28" s="175"/>
      <c r="M28" s="175"/>
      <c r="N28" s="32" t="s">
        <v>58</v>
      </c>
      <c r="O28" t="s">
        <v>77</v>
      </c>
    </row>
    <row r="29" spans="1:35" ht="22.5" customHeight="1">
      <c r="B29" t="s">
        <v>78</v>
      </c>
      <c r="I29" s="174">
        <v>3237118745</v>
      </c>
      <c r="J29" s="175"/>
      <c r="K29" s="175"/>
      <c r="L29" s="175"/>
      <c r="M29" s="175"/>
      <c r="N29" s="32" t="s">
        <v>58</v>
      </c>
      <c r="O29" t="s">
        <v>79</v>
      </c>
    </row>
    <row r="30" spans="1:35" ht="22.5" customHeight="1" thickBot="1"/>
    <row r="31" spans="1:35" ht="22.5" customHeight="1" thickBot="1">
      <c r="B31" t="s">
        <v>80</v>
      </c>
      <c r="I31" s="226">
        <f>IF(I29="","",I28/I29)</f>
        <v>0.98853340024757108</v>
      </c>
      <c r="J31" s="227"/>
      <c r="K31" s="227"/>
      <c r="L31" s="227"/>
      <c r="M31" s="227"/>
      <c r="N31" s="228"/>
      <c r="O31" t="s">
        <v>81</v>
      </c>
    </row>
    <row r="32" spans="1:35" ht="22.5" customHeight="1">
      <c r="I32" t="s">
        <v>82</v>
      </c>
    </row>
    <row r="33" spans="1:33" ht="22.5" customHeight="1">
      <c r="I33" t="s">
        <v>83</v>
      </c>
    </row>
    <row r="34" spans="1:33" ht="22.5" customHeight="1"/>
    <row r="35" spans="1:33" ht="22.5" customHeight="1">
      <c r="A35" s="33" t="s">
        <v>110</v>
      </c>
      <c r="B35" t="s">
        <v>84</v>
      </c>
      <c r="AG35" t="s">
        <v>106</v>
      </c>
    </row>
    <row r="36" spans="1:33" ht="22.5" customHeight="1" thickBot="1">
      <c r="AG36" t="s">
        <v>121</v>
      </c>
    </row>
    <row r="37" spans="1:33" ht="22.5" customHeight="1" thickBot="1">
      <c r="C37" t="s">
        <v>85</v>
      </c>
      <c r="I37" t="s">
        <v>86</v>
      </c>
      <c r="AA37" s="230">
        <f>IF(A35="○",ROUNDDOWN(F11*10/110,0),"")</f>
        <v>120454</v>
      </c>
      <c r="AB37" s="231"/>
      <c r="AC37" s="231"/>
      <c r="AD37" s="231"/>
      <c r="AE37" s="231"/>
      <c r="AF37" s="232"/>
      <c r="AG37" t="s">
        <v>107</v>
      </c>
    </row>
    <row r="38" spans="1:33" ht="22.5" customHeight="1"/>
    <row r="39" spans="1:33" ht="22.5" customHeight="1"/>
    <row r="40" spans="1:33" ht="22.5" customHeight="1">
      <c r="A40" s="33"/>
      <c r="B40" t="s">
        <v>87</v>
      </c>
      <c r="AG40" t="s">
        <v>106</v>
      </c>
    </row>
    <row r="41" spans="1:33" ht="22.5" customHeight="1">
      <c r="C41" t="s">
        <v>88</v>
      </c>
      <c r="AG41" t="s">
        <v>121</v>
      </c>
    </row>
    <row r="42" spans="1:33" ht="22.5" customHeight="1">
      <c r="C42" s="164" t="s">
        <v>89</v>
      </c>
      <c r="D42" s="164"/>
      <c r="E42" s="164"/>
      <c r="F42" s="164"/>
      <c r="G42" s="164"/>
      <c r="H42" s="164"/>
      <c r="I42" s="165" t="s">
        <v>90</v>
      </c>
      <c r="J42" s="164"/>
      <c r="K42" s="164"/>
      <c r="L42" s="166" t="s">
        <v>91</v>
      </c>
      <c r="M42" s="167"/>
      <c r="N42" s="168"/>
      <c r="O42" s="165" t="s">
        <v>92</v>
      </c>
      <c r="P42" s="164"/>
      <c r="Q42" s="164"/>
      <c r="AG42" t="s">
        <v>107</v>
      </c>
    </row>
    <row r="43" spans="1:33" ht="22.5" customHeight="1">
      <c r="C43" s="164"/>
      <c r="D43" s="164"/>
      <c r="E43" s="164"/>
      <c r="F43" s="164"/>
      <c r="G43" s="164"/>
      <c r="H43" s="164"/>
      <c r="I43" s="164"/>
      <c r="J43" s="164"/>
      <c r="K43" s="164"/>
      <c r="L43" s="169"/>
      <c r="M43" s="170"/>
      <c r="N43" s="171"/>
      <c r="O43" s="164"/>
      <c r="P43" s="164"/>
      <c r="Q43" s="164"/>
    </row>
    <row r="44" spans="1:33" ht="22.5" customHeight="1">
      <c r="C44" s="178"/>
      <c r="D44" s="179"/>
      <c r="E44" s="179"/>
      <c r="F44" s="179"/>
      <c r="G44" s="179"/>
      <c r="H44" s="180"/>
      <c r="I44" s="174"/>
      <c r="J44" s="175"/>
      <c r="K44" s="181"/>
      <c r="L44" s="74"/>
      <c r="M44" s="75"/>
      <c r="N44" s="76"/>
      <c r="O44" s="182">
        <f t="shared" ref="O44:O50" si="0">SUM(I44:N44)</f>
        <v>0</v>
      </c>
      <c r="P44" s="182"/>
      <c r="Q44" s="182"/>
    </row>
    <row r="45" spans="1:33" ht="22.5" customHeight="1">
      <c r="C45" s="178"/>
      <c r="D45" s="179"/>
      <c r="E45" s="179"/>
      <c r="F45" s="179"/>
      <c r="G45" s="179"/>
      <c r="H45" s="180"/>
      <c r="I45" s="174"/>
      <c r="J45" s="175"/>
      <c r="K45" s="181"/>
      <c r="L45" s="74"/>
      <c r="M45" s="75"/>
      <c r="N45" s="76"/>
      <c r="O45" s="182">
        <f t="shared" si="0"/>
        <v>0</v>
      </c>
      <c r="P45" s="182"/>
      <c r="Q45" s="182"/>
    </row>
    <row r="46" spans="1:33" ht="22.5" customHeight="1">
      <c r="C46" s="178"/>
      <c r="D46" s="179"/>
      <c r="E46" s="179"/>
      <c r="F46" s="179"/>
      <c r="G46" s="179"/>
      <c r="H46" s="180"/>
      <c r="I46" s="174"/>
      <c r="J46" s="175"/>
      <c r="K46" s="181"/>
      <c r="L46" s="74"/>
      <c r="M46" s="75"/>
      <c r="N46" s="76"/>
      <c r="O46" s="182">
        <f t="shared" si="0"/>
        <v>0</v>
      </c>
      <c r="P46" s="182"/>
      <c r="Q46" s="182"/>
    </row>
    <row r="47" spans="1:33" ht="22.5" customHeight="1">
      <c r="C47" s="178"/>
      <c r="D47" s="179"/>
      <c r="E47" s="179"/>
      <c r="F47" s="179"/>
      <c r="G47" s="179"/>
      <c r="H47" s="180"/>
      <c r="I47" s="174"/>
      <c r="J47" s="175"/>
      <c r="K47" s="181"/>
      <c r="L47" s="74"/>
      <c r="M47" s="75"/>
      <c r="N47" s="76"/>
      <c r="O47" s="182">
        <f t="shared" si="0"/>
        <v>0</v>
      </c>
      <c r="P47" s="182"/>
      <c r="Q47" s="182"/>
    </row>
    <row r="48" spans="1:33" ht="22.5" customHeight="1">
      <c r="C48" s="178"/>
      <c r="D48" s="179"/>
      <c r="E48" s="179"/>
      <c r="F48" s="179"/>
      <c r="G48" s="179"/>
      <c r="H48" s="180"/>
      <c r="I48" s="174"/>
      <c r="J48" s="175"/>
      <c r="K48" s="181"/>
      <c r="L48" s="74"/>
      <c r="M48" s="75"/>
      <c r="N48" s="76"/>
      <c r="O48" s="182">
        <f t="shared" si="0"/>
        <v>0</v>
      </c>
      <c r="P48" s="182"/>
      <c r="Q48" s="182"/>
    </row>
    <row r="49" spans="1:33" ht="22.5" customHeight="1">
      <c r="C49" s="178"/>
      <c r="D49" s="179"/>
      <c r="E49" s="179"/>
      <c r="F49" s="179"/>
      <c r="G49" s="179"/>
      <c r="H49" s="180"/>
      <c r="I49" s="174"/>
      <c r="J49" s="175"/>
      <c r="K49" s="181"/>
      <c r="L49" s="74"/>
      <c r="M49" s="75"/>
      <c r="N49" s="76"/>
      <c r="O49" s="182">
        <f t="shared" si="0"/>
        <v>0</v>
      </c>
      <c r="P49" s="182"/>
      <c r="Q49" s="182"/>
    </row>
    <row r="50" spans="1:33" ht="22.5" customHeight="1">
      <c r="C50" s="178"/>
      <c r="D50" s="179"/>
      <c r="E50" s="179"/>
      <c r="F50" s="179"/>
      <c r="G50" s="179"/>
      <c r="H50" s="180"/>
      <c r="I50" s="174"/>
      <c r="J50" s="175"/>
      <c r="K50" s="181"/>
      <c r="L50" s="74"/>
      <c r="M50" s="75"/>
      <c r="N50" s="76"/>
      <c r="O50" s="182">
        <f t="shared" si="0"/>
        <v>0</v>
      </c>
      <c r="P50" s="182"/>
      <c r="Q50" s="182"/>
    </row>
    <row r="51" spans="1:33" ht="22.5" customHeight="1">
      <c r="C51" s="137" t="s">
        <v>92</v>
      </c>
      <c r="D51" s="138"/>
      <c r="E51" s="138"/>
      <c r="F51" s="138"/>
      <c r="G51" s="138"/>
      <c r="H51" s="183"/>
      <c r="I51" s="182">
        <f>SUM(I44:K50)</f>
        <v>0</v>
      </c>
      <c r="J51" s="182"/>
      <c r="K51" s="182"/>
      <c r="L51" s="184">
        <f t="shared" ref="L51" si="1">SUM(L44:N50)</f>
        <v>0</v>
      </c>
      <c r="M51" s="185"/>
      <c r="N51" s="186"/>
      <c r="O51" s="184">
        <f t="shared" ref="O51" si="2">SUM(O44:Q50)</f>
        <v>0</v>
      </c>
      <c r="P51" s="185"/>
      <c r="Q51" s="186"/>
    </row>
    <row r="52" spans="1:33" ht="22.5" customHeight="1">
      <c r="I52" s="187" t="s">
        <v>93</v>
      </c>
      <c r="J52" s="187"/>
      <c r="K52" s="187"/>
      <c r="L52" s="187" t="s">
        <v>94</v>
      </c>
      <c r="M52" s="187"/>
      <c r="N52" s="187"/>
      <c r="O52" s="187" t="s">
        <v>95</v>
      </c>
      <c r="P52" s="187"/>
      <c r="Q52" s="187"/>
    </row>
    <row r="53" spans="1:33" ht="22.5" customHeight="1" thickBot="1">
      <c r="I53" s="34"/>
      <c r="J53" s="34"/>
      <c r="K53" s="34"/>
      <c r="L53" s="34"/>
      <c r="M53" s="34"/>
      <c r="N53" s="34"/>
      <c r="O53" s="34"/>
      <c r="P53" s="34"/>
      <c r="Q53" s="34"/>
      <c r="R53" s="34"/>
      <c r="S53" s="34"/>
      <c r="T53" s="34"/>
    </row>
    <row r="54" spans="1:33" ht="22.5" customHeight="1" thickBot="1">
      <c r="C54" t="s">
        <v>85</v>
      </c>
      <c r="I54" t="s">
        <v>134</v>
      </c>
      <c r="AA54" s="233" t="str">
        <f>IFERROR(ROUNDDOWN(F11*10/110*I31*I51/O51,0),"")</f>
        <v/>
      </c>
      <c r="AB54" s="234"/>
      <c r="AC54" s="234"/>
      <c r="AD54" s="234"/>
      <c r="AE54" s="234"/>
      <c r="AF54" s="235"/>
    </row>
    <row r="55" spans="1:33" ht="22.5" customHeight="1"/>
    <row r="56" spans="1:33" ht="22.5" customHeight="1"/>
    <row r="57" spans="1:33" ht="22.5" customHeight="1">
      <c r="A57" s="33"/>
      <c r="B57" t="s">
        <v>96</v>
      </c>
      <c r="AG57" t="s">
        <v>106</v>
      </c>
    </row>
    <row r="58" spans="1:33" ht="22.5" customHeight="1">
      <c r="C58" t="s">
        <v>88</v>
      </c>
      <c r="AG58" t="s">
        <v>121</v>
      </c>
    </row>
    <row r="59" spans="1:33" ht="22.5" customHeight="1">
      <c r="C59" s="188" t="s">
        <v>89</v>
      </c>
      <c r="D59" s="187"/>
      <c r="E59" s="187"/>
      <c r="F59" s="187"/>
      <c r="G59" s="187"/>
      <c r="H59" s="189"/>
      <c r="I59" s="164" t="s">
        <v>97</v>
      </c>
      <c r="J59" s="164"/>
      <c r="K59" s="164"/>
      <c r="L59" s="164"/>
      <c r="M59" s="164"/>
      <c r="N59" s="164"/>
      <c r="O59" s="164"/>
      <c r="P59" s="164"/>
      <c r="Q59" s="164"/>
      <c r="R59" s="165" t="s">
        <v>91</v>
      </c>
      <c r="S59" s="164"/>
      <c r="T59" s="164"/>
      <c r="U59" s="164" t="s">
        <v>92</v>
      </c>
      <c r="V59" s="164"/>
      <c r="W59" s="164"/>
      <c r="AG59" t="s">
        <v>107</v>
      </c>
    </row>
    <row r="60" spans="1:33" ht="22.5" customHeight="1">
      <c r="C60" s="190"/>
      <c r="D60" s="191"/>
      <c r="E60" s="191"/>
      <c r="F60" s="191"/>
      <c r="G60" s="191"/>
      <c r="H60" s="192"/>
      <c r="I60" s="165" t="s">
        <v>98</v>
      </c>
      <c r="J60" s="164"/>
      <c r="K60" s="164"/>
      <c r="L60" s="165" t="s">
        <v>99</v>
      </c>
      <c r="M60" s="164"/>
      <c r="N60" s="164"/>
      <c r="O60" s="165" t="s">
        <v>100</v>
      </c>
      <c r="P60" s="164"/>
      <c r="Q60" s="164"/>
      <c r="R60" s="164"/>
      <c r="S60" s="164"/>
      <c r="T60" s="164"/>
      <c r="U60" s="164"/>
      <c r="V60" s="164"/>
      <c r="W60" s="164"/>
      <c r="X60" s="55"/>
    </row>
    <row r="61" spans="1:33" ht="22.5" customHeight="1">
      <c r="C61" s="155"/>
      <c r="D61" s="156"/>
      <c r="E61" s="156"/>
      <c r="F61" s="156"/>
      <c r="G61" s="156"/>
      <c r="H61" s="193"/>
      <c r="I61" s="164"/>
      <c r="J61" s="164"/>
      <c r="K61" s="164"/>
      <c r="L61" s="164"/>
      <c r="M61" s="164"/>
      <c r="N61" s="164"/>
      <c r="O61" s="164"/>
      <c r="P61" s="164"/>
      <c r="Q61" s="164"/>
      <c r="R61" s="164"/>
      <c r="S61" s="164"/>
      <c r="T61" s="164"/>
      <c r="U61" s="164"/>
      <c r="V61" s="164"/>
      <c r="W61" s="164"/>
    </row>
    <row r="62" spans="1:33" ht="22.5" customHeight="1">
      <c r="C62" s="178"/>
      <c r="D62" s="179"/>
      <c r="E62" s="179"/>
      <c r="F62" s="179"/>
      <c r="G62" s="179"/>
      <c r="H62" s="180"/>
      <c r="I62" s="194"/>
      <c r="J62" s="194"/>
      <c r="K62" s="194"/>
      <c r="L62" s="194"/>
      <c r="M62" s="194"/>
      <c r="N62" s="194"/>
      <c r="O62" s="194"/>
      <c r="P62" s="194"/>
      <c r="Q62" s="194"/>
      <c r="R62" s="194"/>
      <c r="S62" s="194"/>
      <c r="T62" s="194"/>
      <c r="U62" s="184">
        <f t="shared" ref="U62:U68" si="3">SUM(I62:T62)</f>
        <v>0</v>
      </c>
      <c r="V62" s="185"/>
      <c r="W62" s="186"/>
      <c r="X62" s="56"/>
      <c r="Y62" s="56"/>
      <c r="Z62" s="56"/>
    </row>
    <row r="63" spans="1:33" ht="22.5" customHeight="1">
      <c r="C63" s="178"/>
      <c r="D63" s="179"/>
      <c r="E63" s="179"/>
      <c r="F63" s="179"/>
      <c r="G63" s="179"/>
      <c r="H63" s="180"/>
      <c r="I63" s="194"/>
      <c r="J63" s="194"/>
      <c r="K63" s="194"/>
      <c r="L63" s="194"/>
      <c r="M63" s="194"/>
      <c r="N63" s="194"/>
      <c r="O63" s="194"/>
      <c r="P63" s="194"/>
      <c r="Q63" s="194"/>
      <c r="R63" s="194"/>
      <c r="S63" s="194"/>
      <c r="T63" s="194"/>
      <c r="U63" s="184">
        <f t="shared" si="3"/>
        <v>0</v>
      </c>
      <c r="V63" s="185"/>
      <c r="W63" s="186"/>
      <c r="X63" s="56"/>
      <c r="Y63" s="56"/>
      <c r="Z63" s="56"/>
    </row>
    <row r="64" spans="1:33" ht="22.5" customHeight="1">
      <c r="C64" s="178"/>
      <c r="D64" s="179"/>
      <c r="E64" s="179"/>
      <c r="F64" s="179"/>
      <c r="G64" s="179"/>
      <c r="H64" s="180"/>
      <c r="I64" s="194"/>
      <c r="J64" s="194"/>
      <c r="K64" s="194"/>
      <c r="L64" s="194"/>
      <c r="M64" s="194"/>
      <c r="N64" s="194"/>
      <c r="O64" s="194"/>
      <c r="P64" s="194"/>
      <c r="Q64" s="194"/>
      <c r="R64" s="194"/>
      <c r="S64" s="194"/>
      <c r="T64" s="194"/>
      <c r="U64" s="184">
        <f t="shared" si="3"/>
        <v>0</v>
      </c>
      <c r="V64" s="185"/>
      <c r="W64" s="186"/>
      <c r="X64" s="56"/>
      <c r="Y64" s="56"/>
      <c r="Z64" s="56"/>
    </row>
    <row r="65" spans="3:32" ht="22.5" customHeight="1">
      <c r="C65" s="178"/>
      <c r="D65" s="179"/>
      <c r="E65" s="179"/>
      <c r="F65" s="179"/>
      <c r="G65" s="179"/>
      <c r="H65" s="180"/>
      <c r="I65" s="194"/>
      <c r="J65" s="194"/>
      <c r="K65" s="194"/>
      <c r="L65" s="194"/>
      <c r="M65" s="194"/>
      <c r="N65" s="194"/>
      <c r="O65" s="194"/>
      <c r="P65" s="194"/>
      <c r="Q65" s="194"/>
      <c r="R65" s="194"/>
      <c r="S65" s="194"/>
      <c r="T65" s="194"/>
      <c r="U65" s="184">
        <f t="shared" si="3"/>
        <v>0</v>
      </c>
      <c r="V65" s="185"/>
      <c r="W65" s="186"/>
      <c r="X65" s="56"/>
      <c r="Y65" s="56"/>
      <c r="Z65" s="56"/>
    </row>
    <row r="66" spans="3:32" ht="22.5" customHeight="1">
      <c r="C66" s="178"/>
      <c r="D66" s="179"/>
      <c r="E66" s="179"/>
      <c r="F66" s="179"/>
      <c r="G66" s="179"/>
      <c r="H66" s="180"/>
      <c r="I66" s="194"/>
      <c r="J66" s="194"/>
      <c r="K66" s="194"/>
      <c r="L66" s="194"/>
      <c r="M66" s="194"/>
      <c r="N66" s="194"/>
      <c r="O66" s="194"/>
      <c r="P66" s="194"/>
      <c r="Q66" s="194"/>
      <c r="R66" s="194"/>
      <c r="S66" s="194"/>
      <c r="T66" s="194"/>
      <c r="U66" s="184">
        <f t="shared" si="3"/>
        <v>0</v>
      </c>
      <c r="V66" s="185"/>
      <c r="W66" s="186"/>
      <c r="X66" s="56"/>
      <c r="Y66" s="56"/>
      <c r="Z66" s="56"/>
    </row>
    <row r="67" spans="3:32" ht="22.5" customHeight="1">
      <c r="C67" s="178"/>
      <c r="D67" s="179"/>
      <c r="E67" s="179"/>
      <c r="F67" s="179"/>
      <c r="G67" s="179"/>
      <c r="H67" s="180"/>
      <c r="I67" s="194"/>
      <c r="J67" s="194"/>
      <c r="K67" s="194"/>
      <c r="L67" s="194"/>
      <c r="M67" s="194"/>
      <c r="N67" s="194"/>
      <c r="O67" s="194"/>
      <c r="P67" s="194"/>
      <c r="Q67" s="194"/>
      <c r="R67" s="194"/>
      <c r="S67" s="194"/>
      <c r="T67" s="194"/>
      <c r="U67" s="184">
        <f t="shared" si="3"/>
        <v>0</v>
      </c>
      <c r="V67" s="185"/>
      <c r="W67" s="186"/>
      <c r="X67" s="56"/>
      <c r="Y67" s="56"/>
      <c r="Z67" s="56"/>
    </row>
    <row r="68" spans="3:32" ht="22.5" customHeight="1">
      <c r="C68" s="178"/>
      <c r="D68" s="179"/>
      <c r="E68" s="179"/>
      <c r="F68" s="179"/>
      <c r="G68" s="179"/>
      <c r="H68" s="180"/>
      <c r="I68" s="194"/>
      <c r="J68" s="194"/>
      <c r="K68" s="194"/>
      <c r="L68" s="194"/>
      <c r="M68" s="194"/>
      <c r="N68" s="194"/>
      <c r="O68" s="194"/>
      <c r="P68" s="194"/>
      <c r="Q68" s="194"/>
      <c r="R68" s="194"/>
      <c r="S68" s="194"/>
      <c r="T68" s="194"/>
      <c r="U68" s="184">
        <f t="shared" si="3"/>
        <v>0</v>
      </c>
      <c r="V68" s="185"/>
      <c r="W68" s="186"/>
      <c r="X68" s="56"/>
      <c r="Y68" s="56"/>
      <c r="Z68" s="56"/>
    </row>
    <row r="69" spans="3:32" ht="22.5" customHeight="1">
      <c r="C69" s="137" t="s">
        <v>92</v>
      </c>
      <c r="D69" s="138"/>
      <c r="E69" s="138"/>
      <c r="F69" s="138"/>
      <c r="G69" s="138"/>
      <c r="H69" s="183"/>
      <c r="I69" s="184">
        <f>SUM(I62:K68)</f>
        <v>0</v>
      </c>
      <c r="J69" s="185"/>
      <c r="K69" s="186"/>
      <c r="L69" s="184">
        <f t="shared" ref="L69" si="4">SUM(L62:N68)</f>
        <v>0</v>
      </c>
      <c r="M69" s="185"/>
      <c r="N69" s="186"/>
      <c r="O69" s="184">
        <f t="shared" ref="O69" si="5">SUM(O62:Q68)</f>
        <v>0</v>
      </c>
      <c r="P69" s="185"/>
      <c r="Q69" s="186"/>
      <c r="R69" s="184">
        <f t="shared" ref="R69" si="6">SUM(R62:T68)</f>
        <v>0</v>
      </c>
      <c r="S69" s="185"/>
      <c r="T69" s="186"/>
      <c r="U69" s="184">
        <f t="shared" ref="U69" si="7">SUM(U62:W68)</f>
        <v>0</v>
      </c>
      <c r="V69" s="185"/>
      <c r="W69" s="186"/>
      <c r="X69" s="57"/>
      <c r="Y69" s="57"/>
      <c r="Z69" s="57"/>
    </row>
    <row r="70" spans="3:32" ht="22.5" customHeight="1">
      <c r="I70" s="187" t="s">
        <v>101</v>
      </c>
      <c r="J70" s="187"/>
      <c r="K70" s="187"/>
      <c r="L70" s="187" t="s">
        <v>102</v>
      </c>
      <c r="M70" s="187"/>
      <c r="N70" s="187"/>
      <c r="O70" s="187" t="s">
        <v>103</v>
      </c>
      <c r="P70" s="187"/>
      <c r="Q70" s="187"/>
      <c r="R70" s="187" t="s">
        <v>104</v>
      </c>
      <c r="S70" s="187"/>
      <c r="T70" s="187"/>
      <c r="U70" s="187" t="s">
        <v>105</v>
      </c>
      <c r="V70" s="187"/>
      <c r="W70" s="187"/>
    </row>
    <row r="71" spans="3:32" ht="22.5" customHeight="1"/>
    <row r="72" spans="3:32" ht="22.5" customHeight="1" thickBot="1">
      <c r="C72" t="s">
        <v>85</v>
      </c>
      <c r="I72" t="s">
        <v>135</v>
      </c>
    </row>
    <row r="73" spans="3:32" ht="22.5" customHeight="1" thickBot="1">
      <c r="AA73" s="161" t="str">
        <f>IFERROR((ROUNDDOWN(F11*10/110*I69/U69,0)+ROUNDDOWN(F11*10/110*I31*L69/U69,0)),"")</f>
        <v/>
      </c>
      <c r="AB73" s="162"/>
      <c r="AC73" s="162"/>
      <c r="AD73" s="162"/>
      <c r="AE73" s="162"/>
      <c r="AF73" s="163"/>
    </row>
  </sheetData>
  <sheetProtection sheet="1" objects="1" scenarios="1" selectLockedCells="1" selectUnlockedCells="1"/>
  <mergeCells count="141">
    <mergeCell ref="I70:K70"/>
    <mergeCell ref="L70:N70"/>
    <mergeCell ref="O70:Q70"/>
    <mergeCell ref="R70:T70"/>
    <mergeCell ref="U70:W70"/>
    <mergeCell ref="AA73:AF73"/>
    <mergeCell ref="C69:H69"/>
    <mergeCell ref="I69:K69"/>
    <mergeCell ref="L69:N69"/>
    <mergeCell ref="O69:Q69"/>
    <mergeCell ref="R69:T69"/>
    <mergeCell ref="U69:W69"/>
    <mergeCell ref="C68:H68"/>
    <mergeCell ref="I68:K68"/>
    <mergeCell ref="L68:N68"/>
    <mergeCell ref="O68:Q68"/>
    <mergeCell ref="R68:T68"/>
    <mergeCell ref="U68:W68"/>
    <mergeCell ref="C67:H67"/>
    <mergeCell ref="I67:K67"/>
    <mergeCell ref="L67:N67"/>
    <mergeCell ref="O67:Q67"/>
    <mergeCell ref="R67:T67"/>
    <mergeCell ref="U67:W67"/>
    <mergeCell ref="U64:W64"/>
    <mergeCell ref="U62:W62"/>
    <mergeCell ref="C63:H63"/>
    <mergeCell ref="I63:K63"/>
    <mergeCell ref="L63:N63"/>
    <mergeCell ref="O63:Q63"/>
    <mergeCell ref="R63:T63"/>
    <mergeCell ref="U63:W63"/>
    <mergeCell ref="C66:H66"/>
    <mergeCell ref="I66:K66"/>
    <mergeCell ref="L66:N66"/>
    <mergeCell ref="O66:Q66"/>
    <mergeCell ref="R66:T66"/>
    <mergeCell ref="U66:W66"/>
    <mergeCell ref="C65:H65"/>
    <mergeCell ref="I65:K65"/>
    <mergeCell ref="L65:N65"/>
    <mergeCell ref="O65:Q65"/>
    <mergeCell ref="R65:T65"/>
    <mergeCell ref="U65:W65"/>
    <mergeCell ref="C62:H62"/>
    <mergeCell ref="I62:K62"/>
    <mergeCell ref="L62:N62"/>
    <mergeCell ref="O62:Q62"/>
    <mergeCell ref="R62:T62"/>
    <mergeCell ref="I52:K52"/>
    <mergeCell ref="L52:N52"/>
    <mergeCell ref="O52:Q52"/>
    <mergeCell ref="C64:H64"/>
    <mergeCell ref="I64:K64"/>
    <mergeCell ref="L64:N64"/>
    <mergeCell ref="O64:Q64"/>
    <mergeCell ref="R64:T64"/>
    <mergeCell ref="AA54:AF54"/>
    <mergeCell ref="C59:H61"/>
    <mergeCell ref="I59:Q59"/>
    <mergeCell ref="R59:T61"/>
    <mergeCell ref="U59:W61"/>
    <mergeCell ref="I60:K61"/>
    <mergeCell ref="L60:N61"/>
    <mergeCell ref="C50:H50"/>
    <mergeCell ref="I50:K50"/>
    <mergeCell ref="O50:Q50"/>
    <mergeCell ref="C51:H51"/>
    <mergeCell ref="I51:K51"/>
    <mergeCell ref="L51:N51"/>
    <mergeCell ref="O51:Q51"/>
    <mergeCell ref="O60:Q61"/>
    <mergeCell ref="C48:H48"/>
    <mergeCell ref="I48:K48"/>
    <mergeCell ref="O48:Q48"/>
    <mergeCell ref="C49:H49"/>
    <mergeCell ref="I49:K49"/>
    <mergeCell ref="O49:Q49"/>
    <mergeCell ref="C46:H46"/>
    <mergeCell ref="I46:K46"/>
    <mergeCell ref="O46:Q46"/>
    <mergeCell ref="C47:H47"/>
    <mergeCell ref="I47:K47"/>
    <mergeCell ref="O47:Q47"/>
    <mergeCell ref="C44:H44"/>
    <mergeCell ref="I44:K44"/>
    <mergeCell ref="O44:Q44"/>
    <mergeCell ref="C45:H45"/>
    <mergeCell ref="I45:K45"/>
    <mergeCell ref="O45:Q45"/>
    <mergeCell ref="A24:AF24"/>
    <mergeCell ref="I28:M28"/>
    <mergeCell ref="I29:M29"/>
    <mergeCell ref="I31:N31"/>
    <mergeCell ref="AA37:AF37"/>
    <mergeCell ref="C42:H43"/>
    <mergeCell ref="I42:K43"/>
    <mergeCell ref="L42:N43"/>
    <mergeCell ref="O42:Q43"/>
    <mergeCell ref="A11:E11"/>
    <mergeCell ref="F11:O11"/>
    <mergeCell ref="A15:AF15"/>
    <mergeCell ref="R18:Y18"/>
    <mergeCell ref="Z18:AE18"/>
    <mergeCell ref="Z20:AE20"/>
    <mergeCell ref="W9:X9"/>
    <mergeCell ref="AA9:AB9"/>
    <mergeCell ref="AD9:AE9"/>
    <mergeCell ref="A10:E10"/>
    <mergeCell ref="F10:H10"/>
    <mergeCell ref="I10:O10"/>
    <mergeCell ref="R10:V10"/>
    <mergeCell ref="W10:Y10"/>
    <mergeCell ref="Z10:AE10"/>
    <mergeCell ref="A9:E9"/>
    <mergeCell ref="F9:G9"/>
    <mergeCell ref="H9:I9"/>
    <mergeCell ref="K9:L9"/>
    <mergeCell ref="N9:O9"/>
    <mergeCell ref="R9:V9"/>
    <mergeCell ref="A8:E8"/>
    <mergeCell ref="F8:P8"/>
    <mergeCell ref="A5:E5"/>
    <mergeCell ref="F5:P5"/>
    <mergeCell ref="R5:V5"/>
    <mergeCell ref="W5:AF5"/>
    <mergeCell ref="A6:E6"/>
    <mergeCell ref="F6:P6"/>
    <mergeCell ref="R6:V6"/>
    <mergeCell ref="W6:AF6"/>
    <mergeCell ref="A1:AF1"/>
    <mergeCell ref="A2:AF2"/>
    <mergeCell ref="A4:E4"/>
    <mergeCell ref="F4:G4"/>
    <mergeCell ref="H4:I4"/>
    <mergeCell ref="K4:L4"/>
    <mergeCell ref="N4:O4"/>
    <mergeCell ref="A7:E7"/>
    <mergeCell ref="F7:P7"/>
    <mergeCell ref="R7:V7"/>
    <mergeCell ref="W7:AF7"/>
  </mergeCells>
  <phoneticPr fontId="7"/>
  <conditionalFormatting sqref="A18:A22 A35 A40 A57">
    <cfRule type="containsText" dxfId="2" priority="1" operator="containsText" text="複数選択不可">
      <formula>NOT(ISERROR(SEARCH("複数選択不可",A18)))</formula>
    </cfRule>
  </conditionalFormatting>
  <dataValidations count="2">
    <dataValidation type="list" allowBlank="1" showInputMessage="1" showErrorMessage="1" sqref="A18:A22 A57 A40 A35" xr:uid="{13646B7C-E4CB-4880-9ED4-9B9100048785}">
      <formula1>$AG$16</formula1>
    </dataValidation>
    <dataValidation type="list" allowBlank="1" showInputMessage="1" showErrorMessage="1" sqref="F8:P8" xr:uid="{3F2D91CB-7E18-4232-85B4-4C9ABB5BEA85}">
      <formula1>$AJ$8:$AJ$14</formula1>
    </dataValidation>
  </dataValidations>
  <hyperlinks>
    <hyperlink ref="W7" r:id="rId1" xr:uid="{3B7BB172-8514-48BA-86D1-3DDC9D96C23F}"/>
  </hyperlinks>
  <printOptions horizontalCentered="1"/>
  <pageMargins left="0.70866141732283472" right="0.70866141732283472" top="0.74803149606299213" bottom="0.74803149606299213" header="0.31496062992125984" footer="0.31496062992125984"/>
  <pageSetup paperSize="9" scale="47" orientation="portrait" cellComments="asDisplayed"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827D-838F-44D4-B490-B513DE077718}">
  <sheetPr>
    <tabColor theme="8" tint="0.59999389629810485"/>
  </sheetPr>
  <dimension ref="A1:AJ73"/>
  <sheetViews>
    <sheetView view="pageBreakPreview" zoomScale="90" zoomScaleNormal="100" zoomScaleSheetLayoutView="90" workbookViewId="0">
      <selection activeCell="W8" sqref="W8"/>
    </sheetView>
  </sheetViews>
  <sheetFormatPr defaultRowHeight="13"/>
  <cols>
    <col min="1" max="5" width="5.08984375" customWidth="1"/>
    <col min="6" max="16" width="5.26953125" customWidth="1"/>
    <col min="17" max="32" width="4.7265625" customWidth="1"/>
    <col min="33" max="33" width="5.08984375" customWidth="1"/>
    <col min="34" max="34" width="3.26953125" customWidth="1"/>
    <col min="35" max="35" width="5.08984375" customWidth="1"/>
  </cols>
  <sheetData>
    <row r="1" spans="1:36" ht="22.5" customHeight="1" thickBot="1">
      <c r="A1" s="132" t="s">
        <v>47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row>
    <row r="2" spans="1:36" ht="22.5" customHeight="1" thickBot="1">
      <c r="A2" s="133" t="s">
        <v>48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5"/>
    </row>
    <row r="3" spans="1:36" ht="22.5" customHeight="1">
      <c r="AF3" s="30" t="str">
        <f>IF([1]第２号様式!F6="","","医療機関番号"&amp;[1]第２号様式!F6)</f>
        <v/>
      </c>
    </row>
    <row r="4" spans="1:36" ht="22.5" customHeight="1">
      <c r="A4" s="136" t="s">
        <v>49</v>
      </c>
      <c r="B4" s="136"/>
      <c r="C4" s="136"/>
      <c r="D4" s="136"/>
      <c r="E4" s="136"/>
      <c r="F4" s="137" t="s">
        <v>50</v>
      </c>
      <c r="G4" s="138"/>
      <c r="H4" s="139">
        <v>7</v>
      </c>
      <c r="I4" s="139"/>
      <c r="J4" s="31" t="s">
        <v>51</v>
      </c>
      <c r="K4" s="139">
        <v>4</v>
      </c>
      <c r="L4" s="139"/>
      <c r="M4" s="31" t="s">
        <v>52</v>
      </c>
      <c r="N4" s="139">
        <v>5</v>
      </c>
      <c r="O4" s="139"/>
      <c r="P4" s="32" t="s">
        <v>53</v>
      </c>
    </row>
    <row r="5" spans="1:36" ht="22.5" customHeight="1">
      <c r="A5" s="136" t="s">
        <v>54</v>
      </c>
      <c r="B5" s="136"/>
      <c r="C5" s="136"/>
      <c r="D5" s="136"/>
      <c r="E5" s="136"/>
      <c r="F5" s="149" t="s">
        <v>126</v>
      </c>
      <c r="G5" s="150"/>
      <c r="H5" s="150"/>
      <c r="I5" s="150"/>
      <c r="J5" s="150"/>
      <c r="K5" s="150"/>
      <c r="L5" s="150"/>
      <c r="M5" s="150"/>
      <c r="N5" s="150"/>
      <c r="O5" s="150"/>
      <c r="P5" s="151"/>
      <c r="R5" s="136" t="s">
        <v>153</v>
      </c>
      <c r="S5" s="136"/>
      <c r="T5" s="136"/>
      <c r="U5" s="136"/>
      <c r="V5" s="136"/>
      <c r="W5" s="214" t="s">
        <v>164</v>
      </c>
      <c r="X5" s="214"/>
      <c r="Y5" s="214"/>
      <c r="Z5" s="214"/>
      <c r="AA5" s="214"/>
      <c r="AB5" s="214"/>
      <c r="AC5" s="214"/>
      <c r="AD5" s="214"/>
      <c r="AE5" s="214"/>
      <c r="AF5" s="214"/>
    </row>
    <row r="6" spans="1:36" ht="22.5" customHeight="1">
      <c r="A6" s="136" t="s">
        <v>128</v>
      </c>
      <c r="B6" s="136"/>
      <c r="C6" s="136"/>
      <c r="D6" s="136"/>
      <c r="E6" s="136"/>
      <c r="F6" s="146" t="s">
        <v>161</v>
      </c>
      <c r="G6" s="139"/>
      <c r="H6" s="139"/>
      <c r="I6" s="139"/>
      <c r="J6" s="139"/>
      <c r="K6" s="139"/>
      <c r="L6" s="139"/>
      <c r="M6" s="139"/>
      <c r="N6" s="139"/>
      <c r="O6" s="139"/>
      <c r="P6" s="147"/>
      <c r="R6" s="136" t="s">
        <v>159</v>
      </c>
      <c r="S6" s="136"/>
      <c r="T6" s="136"/>
      <c r="U6" s="136"/>
      <c r="V6" s="136"/>
      <c r="W6" s="205" t="s">
        <v>144</v>
      </c>
      <c r="X6" s="204"/>
      <c r="Y6" s="204"/>
      <c r="Z6" s="204"/>
      <c r="AA6" s="204"/>
      <c r="AB6" s="204"/>
      <c r="AC6" s="204"/>
      <c r="AD6" s="204"/>
      <c r="AE6" s="204"/>
      <c r="AF6" s="206"/>
    </row>
    <row r="7" spans="1:36" ht="22.5" customHeight="1">
      <c r="A7" s="136" t="s">
        <v>118</v>
      </c>
      <c r="B7" s="136"/>
      <c r="C7" s="136"/>
      <c r="D7" s="136"/>
      <c r="E7" s="136"/>
      <c r="F7" s="146" t="s">
        <v>162</v>
      </c>
      <c r="G7" s="139"/>
      <c r="H7" s="139"/>
      <c r="I7" s="139"/>
      <c r="J7" s="139"/>
      <c r="K7" s="139"/>
      <c r="L7" s="139"/>
      <c r="M7" s="139"/>
      <c r="N7" s="139"/>
      <c r="O7" s="139"/>
      <c r="P7" s="147"/>
      <c r="R7" s="136" t="s">
        <v>158</v>
      </c>
      <c r="S7" s="136"/>
      <c r="T7" s="136"/>
      <c r="U7" s="136"/>
      <c r="V7" s="136"/>
      <c r="W7" s="207" t="s">
        <v>191</v>
      </c>
      <c r="X7" s="204"/>
      <c r="Y7" s="204"/>
      <c r="Z7" s="204"/>
      <c r="AA7" s="204"/>
      <c r="AB7" s="204"/>
      <c r="AC7" s="204"/>
      <c r="AD7" s="204"/>
      <c r="AE7" s="204"/>
      <c r="AF7" s="206"/>
    </row>
    <row r="8" spans="1:36" ht="33" customHeight="1">
      <c r="A8" s="136" t="s">
        <v>0</v>
      </c>
      <c r="B8" s="136"/>
      <c r="C8" s="136"/>
      <c r="D8" s="136"/>
      <c r="E8" s="136"/>
      <c r="F8" s="142" t="s">
        <v>45</v>
      </c>
      <c r="G8" s="143"/>
      <c r="H8" s="143"/>
      <c r="I8" s="143"/>
      <c r="J8" s="143"/>
      <c r="K8" s="143"/>
      <c r="L8" s="143"/>
      <c r="M8" s="143"/>
      <c r="N8" s="143"/>
      <c r="O8" s="143"/>
      <c r="P8" s="144"/>
      <c r="Q8" t="s">
        <v>120</v>
      </c>
      <c r="AJ8" s="1" t="s">
        <v>2</v>
      </c>
    </row>
    <row r="9" spans="1:36" ht="22.5" customHeight="1">
      <c r="A9" s="136" t="s">
        <v>55</v>
      </c>
      <c r="B9" s="136"/>
      <c r="C9" s="136"/>
      <c r="D9" s="136"/>
      <c r="E9" s="136"/>
      <c r="F9" s="137" t="s">
        <v>50</v>
      </c>
      <c r="G9" s="138"/>
      <c r="H9" s="139">
        <v>5</v>
      </c>
      <c r="I9" s="139"/>
      <c r="J9" s="31" t="s">
        <v>51</v>
      </c>
      <c r="K9" s="139">
        <v>7</v>
      </c>
      <c r="L9" s="139"/>
      <c r="M9" s="31" t="s">
        <v>52</v>
      </c>
      <c r="N9" s="139">
        <v>4</v>
      </c>
      <c r="O9" s="139"/>
      <c r="P9" s="32" t="s">
        <v>53</v>
      </c>
      <c r="R9" s="136" t="s">
        <v>145</v>
      </c>
      <c r="S9" s="136"/>
      <c r="T9" s="136"/>
      <c r="U9" s="136"/>
      <c r="V9" s="152"/>
      <c r="W9" s="137" t="s">
        <v>50</v>
      </c>
      <c r="X9" s="138"/>
      <c r="Y9" s="72"/>
      <c r="Z9" s="31" t="s">
        <v>51</v>
      </c>
      <c r="AA9" s="204"/>
      <c r="AB9" s="204"/>
      <c r="AC9" s="31" t="s">
        <v>149</v>
      </c>
      <c r="AD9" s="204"/>
      <c r="AE9" s="204"/>
      <c r="AF9" s="32" t="s">
        <v>148</v>
      </c>
      <c r="AJ9" s="1" t="s">
        <v>3</v>
      </c>
    </row>
    <row r="10" spans="1:36" ht="22.5" customHeight="1">
      <c r="A10" s="136" t="s">
        <v>1</v>
      </c>
      <c r="B10" s="136"/>
      <c r="C10" s="136"/>
      <c r="D10" s="136"/>
      <c r="E10" s="136"/>
      <c r="F10" s="137" t="s">
        <v>109</v>
      </c>
      <c r="G10" s="138"/>
      <c r="H10" s="138"/>
      <c r="I10" s="139" t="s">
        <v>163</v>
      </c>
      <c r="J10" s="139"/>
      <c r="K10" s="139"/>
      <c r="L10" s="139"/>
      <c r="M10" s="139"/>
      <c r="N10" s="139"/>
      <c r="O10" s="139"/>
      <c r="P10" s="32" t="s">
        <v>56</v>
      </c>
      <c r="R10" s="153" t="s">
        <v>146</v>
      </c>
      <c r="S10" s="153"/>
      <c r="T10" s="153"/>
      <c r="U10" s="153"/>
      <c r="V10" s="154"/>
      <c r="W10" s="155" t="s">
        <v>147</v>
      </c>
      <c r="X10" s="156"/>
      <c r="Y10" s="156"/>
      <c r="Z10" s="221"/>
      <c r="AA10" s="221"/>
      <c r="AB10" s="221"/>
      <c r="AC10" s="221"/>
      <c r="AD10" s="221"/>
      <c r="AE10" s="221"/>
      <c r="AF10" s="71" t="s">
        <v>56</v>
      </c>
      <c r="AJ10" s="1" t="s">
        <v>43</v>
      </c>
    </row>
    <row r="11" spans="1:36" ht="22.5" customHeight="1">
      <c r="A11" s="136" t="s">
        <v>57</v>
      </c>
      <c r="B11" s="136"/>
      <c r="C11" s="136"/>
      <c r="D11" s="136"/>
      <c r="E11" s="136"/>
      <c r="F11" s="140">
        <v>1325000</v>
      </c>
      <c r="G11" s="141"/>
      <c r="H11" s="141"/>
      <c r="I11" s="141"/>
      <c r="J11" s="141"/>
      <c r="K11" s="141"/>
      <c r="L11" s="141"/>
      <c r="M11" s="141"/>
      <c r="N11" s="141"/>
      <c r="O11" s="141"/>
      <c r="P11" s="32" t="s">
        <v>58</v>
      </c>
      <c r="R11" t="s">
        <v>150</v>
      </c>
      <c r="AJ11" s="1" t="s">
        <v>4</v>
      </c>
    </row>
    <row r="12" spans="1:36" ht="9" customHeight="1">
      <c r="A12" s="77"/>
      <c r="B12" s="77"/>
      <c r="C12" s="77"/>
      <c r="D12" s="77"/>
      <c r="E12" s="77"/>
      <c r="F12" s="79"/>
      <c r="G12" s="79"/>
      <c r="H12" s="79"/>
      <c r="I12" s="79"/>
      <c r="J12" s="79"/>
      <c r="K12" s="79"/>
      <c r="L12" s="79"/>
      <c r="M12" s="79"/>
      <c r="N12" s="79"/>
      <c r="O12" s="79"/>
      <c r="P12" s="34"/>
      <c r="AJ12" s="1" t="s">
        <v>45</v>
      </c>
    </row>
    <row r="13" spans="1:36" ht="22.5" customHeight="1">
      <c r="B13" s="78" t="s">
        <v>173</v>
      </c>
      <c r="AJ13" s="1" t="s">
        <v>5</v>
      </c>
    </row>
    <row r="14" spans="1:36" ht="22.5" customHeight="1" thickBot="1">
      <c r="B14" s="78" t="s">
        <v>174</v>
      </c>
      <c r="AJ14" s="1" t="s">
        <v>6</v>
      </c>
    </row>
    <row r="15" spans="1:36" ht="22.5" customHeight="1" thickBot="1">
      <c r="A15" s="133" t="s">
        <v>59</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row>
    <row r="16" spans="1:36" ht="22.5" customHeight="1">
      <c r="A16" t="s">
        <v>112</v>
      </c>
      <c r="AG16" t="str">
        <f>IF((COUNTIF(A18:A22,"○")+COUNTIF(A35:A57,"○"))&gt;0,"複数選択不可","○")</f>
        <v>複数選択不可</v>
      </c>
    </row>
    <row r="17" spans="1:35" ht="22.5" customHeight="1"/>
    <row r="18" spans="1:35" ht="22.5" customHeight="1">
      <c r="A18" s="33"/>
      <c r="B18" s="34" t="s">
        <v>60</v>
      </c>
      <c r="C18" t="s">
        <v>61</v>
      </c>
      <c r="R18" s="172" t="s">
        <v>62</v>
      </c>
      <c r="S18" s="172"/>
      <c r="T18" s="172"/>
      <c r="U18" s="172"/>
      <c r="V18" s="172"/>
      <c r="W18" s="172"/>
      <c r="X18" s="172"/>
      <c r="Y18" s="173"/>
      <c r="Z18" s="174"/>
      <c r="AA18" s="175"/>
      <c r="AB18" s="175"/>
      <c r="AC18" s="175"/>
      <c r="AD18" s="175"/>
      <c r="AE18" s="175"/>
      <c r="AF18" s="32" t="s">
        <v>58</v>
      </c>
    </row>
    <row r="19" spans="1:35" ht="22.5" customHeight="1">
      <c r="A19" s="33"/>
      <c r="B19" s="34" t="s">
        <v>63</v>
      </c>
      <c r="C19" t="s">
        <v>64</v>
      </c>
      <c r="S19" s="35" t="s">
        <v>111</v>
      </c>
      <c r="AG19" t="s">
        <v>106</v>
      </c>
      <c r="AI19" t="s">
        <v>108</v>
      </c>
    </row>
    <row r="20" spans="1:35" ht="22.5" customHeight="1">
      <c r="A20" s="33"/>
      <c r="B20" s="34" t="s">
        <v>65</v>
      </c>
      <c r="C20" t="s">
        <v>66</v>
      </c>
      <c r="N20" t="s">
        <v>67</v>
      </c>
      <c r="Y20" s="30" t="s">
        <v>68</v>
      </c>
      <c r="Z20" s="176"/>
      <c r="AA20" s="177"/>
      <c r="AB20" s="177"/>
      <c r="AC20" s="177"/>
      <c r="AD20" s="177"/>
      <c r="AE20" s="177"/>
      <c r="AF20" s="32" t="s">
        <v>69</v>
      </c>
      <c r="AG20" t="s">
        <v>106</v>
      </c>
      <c r="AH20" s="1"/>
      <c r="AI20" t="s">
        <v>151</v>
      </c>
    </row>
    <row r="21" spans="1:35" ht="22.5" customHeight="1">
      <c r="A21" s="33"/>
      <c r="B21" s="34" t="s">
        <v>70</v>
      </c>
      <c r="C21" t="s">
        <v>71</v>
      </c>
      <c r="AG21" t="s">
        <v>106</v>
      </c>
      <c r="AI21" t="s">
        <v>121</v>
      </c>
    </row>
    <row r="22" spans="1:35" ht="22.5" customHeight="1">
      <c r="A22" s="33"/>
      <c r="B22" s="34" t="s">
        <v>72</v>
      </c>
      <c r="C22" t="s">
        <v>73</v>
      </c>
      <c r="AG22" t="s">
        <v>106</v>
      </c>
      <c r="AI22" t="s">
        <v>121</v>
      </c>
    </row>
    <row r="23" spans="1:35" ht="22.5" customHeight="1" thickBot="1"/>
    <row r="24" spans="1:35" ht="22.5" customHeight="1" thickBot="1">
      <c r="A24" s="133" t="s">
        <v>74</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5"/>
    </row>
    <row r="25" spans="1:35" ht="22.5" customHeight="1">
      <c r="A25" t="s">
        <v>113</v>
      </c>
    </row>
    <row r="26" spans="1:35" ht="22.5" customHeight="1"/>
    <row r="27" spans="1:35" ht="22.5" customHeight="1">
      <c r="A27" t="s">
        <v>75</v>
      </c>
    </row>
    <row r="28" spans="1:35" ht="22.5" customHeight="1">
      <c r="B28" t="s">
        <v>76</v>
      </c>
      <c r="I28" s="174">
        <v>136561437</v>
      </c>
      <c r="J28" s="175"/>
      <c r="K28" s="175"/>
      <c r="L28" s="175"/>
      <c r="M28" s="175"/>
      <c r="N28" s="32" t="s">
        <v>58</v>
      </c>
      <c r="O28" t="s">
        <v>77</v>
      </c>
    </row>
    <row r="29" spans="1:35" ht="22.5" customHeight="1">
      <c r="B29" t="s">
        <v>78</v>
      </c>
      <c r="I29" s="174">
        <v>3237118745</v>
      </c>
      <c r="J29" s="175"/>
      <c r="K29" s="175"/>
      <c r="L29" s="175"/>
      <c r="M29" s="175"/>
      <c r="N29" s="32" t="s">
        <v>58</v>
      </c>
      <c r="O29" t="s">
        <v>79</v>
      </c>
    </row>
    <row r="30" spans="1:35" ht="22.5" customHeight="1" thickBot="1"/>
    <row r="31" spans="1:35" ht="22.5" customHeight="1" thickBot="1">
      <c r="B31" t="s">
        <v>80</v>
      </c>
      <c r="I31" s="226">
        <f>IF(I29="","",I28/I29)</f>
        <v>4.2186106768845141E-2</v>
      </c>
      <c r="J31" s="227"/>
      <c r="K31" s="227"/>
      <c r="L31" s="227"/>
      <c r="M31" s="227"/>
      <c r="N31" s="228"/>
      <c r="O31" t="s">
        <v>81</v>
      </c>
    </row>
    <row r="32" spans="1:35" ht="22.5" customHeight="1">
      <c r="I32" t="s">
        <v>82</v>
      </c>
    </row>
    <row r="33" spans="1:33" ht="22.5" customHeight="1">
      <c r="I33" t="s">
        <v>83</v>
      </c>
    </row>
    <row r="34" spans="1:33" ht="22.5" customHeight="1"/>
    <row r="35" spans="1:33" ht="22.5" customHeight="1">
      <c r="A35" s="33"/>
      <c r="B35" t="s">
        <v>84</v>
      </c>
      <c r="AG35" t="s">
        <v>106</v>
      </c>
    </row>
    <row r="36" spans="1:33" ht="22.5" customHeight="1" thickBot="1">
      <c r="AG36" t="s">
        <v>121</v>
      </c>
    </row>
    <row r="37" spans="1:33" ht="22.5" customHeight="1" thickBot="1">
      <c r="C37" t="s">
        <v>85</v>
      </c>
      <c r="I37" t="s">
        <v>86</v>
      </c>
      <c r="AA37" s="161" t="str">
        <f>IF(A35="○",ROUNDDOWN(F11*10/110,0),"")</f>
        <v/>
      </c>
      <c r="AB37" s="162"/>
      <c r="AC37" s="162"/>
      <c r="AD37" s="162"/>
      <c r="AE37" s="162"/>
      <c r="AF37" s="163"/>
      <c r="AG37" t="s">
        <v>107</v>
      </c>
    </row>
    <row r="38" spans="1:33" ht="22.5" customHeight="1"/>
    <row r="39" spans="1:33" ht="22.5" customHeight="1"/>
    <row r="40" spans="1:33" ht="22.5" customHeight="1">
      <c r="A40" s="33" t="s">
        <v>110</v>
      </c>
      <c r="B40" t="s">
        <v>87</v>
      </c>
      <c r="AG40" t="s">
        <v>106</v>
      </c>
    </row>
    <row r="41" spans="1:33" ht="22.5" customHeight="1">
      <c r="C41" t="s">
        <v>88</v>
      </c>
      <c r="AG41" t="s">
        <v>121</v>
      </c>
    </row>
    <row r="42" spans="1:33" ht="22.5" customHeight="1">
      <c r="C42" s="164" t="s">
        <v>89</v>
      </c>
      <c r="D42" s="164"/>
      <c r="E42" s="164"/>
      <c r="F42" s="164"/>
      <c r="G42" s="164"/>
      <c r="H42" s="164"/>
      <c r="I42" s="165" t="s">
        <v>90</v>
      </c>
      <c r="J42" s="164"/>
      <c r="K42" s="164"/>
      <c r="L42" s="166" t="s">
        <v>91</v>
      </c>
      <c r="M42" s="167"/>
      <c r="N42" s="168"/>
      <c r="O42" s="165" t="s">
        <v>92</v>
      </c>
      <c r="P42" s="164"/>
      <c r="Q42" s="164"/>
      <c r="AG42" t="s">
        <v>107</v>
      </c>
    </row>
    <row r="43" spans="1:33" ht="22.5" customHeight="1">
      <c r="C43" s="164"/>
      <c r="D43" s="164"/>
      <c r="E43" s="164"/>
      <c r="F43" s="164"/>
      <c r="G43" s="164"/>
      <c r="H43" s="164"/>
      <c r="I43" s="164"/>
      <c r="J43" s="164"/>
      <c r="K43" s="164"/>
      <c r="L43" s="169"/>
      <c r="M43" s="170"/>
      <c r="N43" s="171"/>
      <c r="O43" s="164"/>
      <c r="P43" s="164"/>
      <c r="Q43" s="164"/>
    </row>
    <row r="44" spans="1:33" ht="22.5" customHeight="1">
      <c r="C44" s="178" t="s">
        <v>41</v>
      </c>
      <c r="D44" s="179"/>
      <c r="E44" s="179"/>
      <c r="F44" s="179"/>
      <c r="G44" s="179"/>
      <c r="H44" s="180"/>
      <c r="I44" s="174">
        <v>100000</v>
      </c>
      <c r="J44" s="175"/>
      <c r="K44" s="181"/>
      <c r="L44" s="74"/>
      <c r="M44" s="75"/>
      <c r="N44" s="76"/>
      <c r="O44" s="182">
        <f t="shared" ref="O44:O50" si="0">SUM(I44:N44)</f>
        <v>100000</v>
      </c>
      <c r="P44" s="182"/>
      <c r="Q44" s="182"/>
    </row>
    <row r="45" spans="1:33" ht="22.5" customHeight="1">
      <c r="C45" s="178" t="s">
        <v>42</v>
      </c>
      <c r="D45" s="179"/>
      <c r="E45" s="179"/>
      <c r="F45" s="179"/>
      <c r="G45" s="179"/>
      <c r="H45" s="180"/>
      <c r="I45" s="174">
        <v>1240000</v>
      </c>
      <c r="J45" s="175"/>
      <c r="K45" s="181"/>
      <c r="L45" s="74"/>
      <c r="M45" s="75"/>
      <c r="N45" s="76"/>
      <c r="O45" s="182">
        <f t="shared" si="0"/>
        <v>1240000</v>
      </c>
      <c r="P45" s="182"/>
      <c r="Q45" s="182"/>
    </row>
    <row r="46" spans="1:33" ht="22.5" customHeight="1">
      <c r="C46" s="178"/>
      <c r="D46" s="179"/>
      <c r="E46" s="179"/>
      <c r="F46" s="179"/>
      <c r="G46" s="179"/>
      <c r="H46" s="180"/>
      <c r="I46" s="174"/>
      <c r="J46" s="175"/>
      <c r="K46" s="181"/>
      <c r="L46" s="74"/>
      <c r="M46" s="75"/>
      <c r="N46" s="76"/>
      <c r="O46" s="182">
        <f t="shared" si="0"/>
        <v>0</v>
      </c>
      <c r="P46" s="182"/>
      <c r="Q46" s="182"/>
    </row>
    <row r="47" spans="1:33" ht="22.5" customHeight="1">
      <c r="C47" s="178"/>
      <c r="D47" s="179"/>
      <c r="E47" s="179"/>
      <c r="F47" s="179"/>
      <c r="G47" s="179"/>
      <c r="H47" s="180"/>
      <c r="I47" s="174"/>
      <c r="J47" s="175"/>
      <c r="K47" s="181"/>
      <c r="L47" s="74"/>
      <c r="M47" s="75"/>
      <c r="N47" s="76"/>
      <c r="O47" s="182">
        <f t="shared" si="0"/>
        <v>0</v>
      </c>
      <c r="P47" s="182"/>
      <c r="Q47" s="182"/>
    </row>
    <row r="48" spans="1:33" ht="22.5" customHeight="1">
      <c r="C48" s="178"/>
      <c r="D48" s="179"/>
      <c r="E48" s="179"/>
      <c r="F48" s="179"/>
      <c r="G48" s="179"/>
      <c r="H48" s="180"/>
      <c r="I48" s="174"/>
      <c r="J48" s="175"/>
      <c r="K48" s="181"/>
      <c r="L48" s="74"/>
      <c r="M48" s="75"/>
      <c r="N48" s="76"/>
      <c r="O48" s="182">
        <f t="shared" si="0"/>
        <v>0</v>
      </c>
      <c r="P48" s="182"/>
      <c r="Q48" s="182"/>
    </row>
    <row r="49" spans="1:33" ht="22.5" customHeight="1">
      <c r="C49" s="178"/>
      <c r="D49" s="179"/>
      <c r="E49" s="179"/>
      <c r="F49" s="179"/>
      <c r="G49" s="179"/>
      <c r="H49" s="180"/>
      <c r="I49" s="174"/>
      <c r="J49" s="175"/>
      <c r="K49" s="181"/>
      <c r="L49" s="74"/>
      <c r="M49" s="75"/>
      <c r="N49" s="76"/>
      <c r="O49" s="182">
        <f t="shared" si="0"/>
        <v>0</v>
      </c>
      <c r="P49" s="182"/>
      <c r="Q49" s="182"/>
    </row>
    <row r="50" spans="1:33" ht="22.5" customHeight="1">
      <c r="C50" s="178"/>
      <c r="D50" s="179"/>
      <c r="E50" s="179"/>
      <c r="F50" s="179"/>
      <c r="G50" s="179"/>
      <c r="H50" s="180"/>
      <c r="I50" s="174"/>
      <c r="J50" s="175"/>
      <c r="K50" s="181"/>
      <c r="L50" s="74"/>
      <c r="M50" s="75"/>
      <c r="N50" s="76"/>
      <c r="O50" s="182">
        <f t="shared" si="0"/>
        <v>0</v>
      </c>
      <c r="P50" s="182"/>
      <c r="Q50" s="182"/>
    </row>
    <row r="51" spans="1:33" ht="22.5" customHeight="1">
      <c r="C51" s="137" t="s">
        <v>92</v>
      </c>
      <c r="D51" s="138"/>
      <c r="E51" s="138"/>
      <c r="F51" s="138"/>
      <c r="G51" s="138"/>
      <c r="H51" s="183"/>
      <c r="I51" s="182">
        <f>SUM(I44:K50)</f>
        <v>1340000</v>
      </c>
      <c r="J51" s="182"/>
      <c r="K51" s="182"/>
      <c r="L51" s="184">
        <f t="shared" ref="L51" si="1">SUM(L44:N50)</f>
        <v>0</v>
      </c>
      <c r="M51" s="185"/>
      <c r="N51" s="186"/>
      <c r="O51" s="184">
        <f t="shared" ref="O51" si="2">SUM(O44:Q50)</f>
        <v>1340000</v>
      </c>
      <c r="P51" s="185"/>
      <c r="Q51" s="186"/>
    </row>
    <row r="52" spans="1:33" ht="22.5" customHeight="1">
      <c r="I52" s="187" t="s">
        <v>93</v>
      </c>
      <c r="J52" s="187"/>
      <c r="K52" s="187"/>
      <c r="L52" s="187" t="s">
        <v>94</v>
      </c>
      <c r="M52" s="187"/>
      <c r="N52" s="187"/>
      <c r="O52" s="187" t="s">
        <v>95</v>
      </c>
      <c r="P52" s="187"/>
      <c r="Q52" s="187"/>
    </row>
    <row r="53" spans="1:33" ht="22.5" customHeight="1" thickBot="1">
      <c r="I53" s="34"/>
      <c r="J53" s="34"/>
      <c r="K53" s="34"/>
      <c r="L53" s="34"/>
      <c r="M53" s="34"/>
      <c r="N53" s="34"/>
      <c r="O53" s="34"/>
      <c r="P53" s="34"/>
      <c r="Q53" s="34"/>
      <c r="R53" s="34"/>
      <c r="S53" s="34"/>
      <c r="T53" s="34"/>
    </row>
    <row r="54" spans="1:33" ht="22.5" customHeight="1" thickBot="1">
      <c r="C54" t="s">
        <v>85</v>
      </c>
      <c r="I54" t="s">
        <v>134</v>
      </c>
      <c r="AA54" s="230">
        <f>IFERROR(ROUNDDOWN(F11*10/110*I31*I51/O51,0),"")</f>
        <v>5081</v>
      </c>
      <c r="AB54" s="231"/>
      <c r="AC54" s="231"/>
      <c r="AD54" s="231"/>
      <c r="AE54" s="231"/>
      <c r="AF54" s="232"/>
    </row>
    <row r="55" spans="1:33" ht="22.5" customHeight="1"/>
    <row r="56" spans="1:33" ht="22.5" customHeight="1"/>
    <row r="57" spans="1:33" ht="22.5" customHeight="1">
      <c r="A57" s="33"/>
      <c r="B57" t="s">
        <v>96</v>
      </c>
      <c r="AG57" t="s">
        <v>106</v>
      </c>
    </row>
    <row r="58" spans="1:33" ht="22.5" customHeight="1">
      <c r="C58" t="s">
        <v>88</v>
      </c>
      <c r="AG58" t="s">
        <v>121</v>
      </c>
    </row>
    <row r="59" spans="1:33" ht="22.5" customHeight="1">
      <c r="C59" s="188" t="s">
        <v>89</v>
      </c>
      <c r="D59" s="187"/>
      <c r="E59" s="187"/>
      <c r="F59" s="187"/>
      <c r="G59" s="187"/>
      <c r="H59" s="189"/>
      <c r="I59" s="164" t="s">
        <v>97</v>
      </c>
      <c r="J59" s="164"/>
      <c r="K59" s="164"/>
      <c r="L59" s="164"/>
      <c r="M59" s="164"/>
      <c r="N59" s="164"/>
      <c r="O59" s="164"/>
      <c r="P59" s="164"/>
      <c r="Q59" s="164"/>
      <c r="R59" s="165" t="s">
        <v>91</v>
      </c>
      <c r="S59" s="164"/>
      <c r="T59" s="164"/>
      <c r="U59" s="164" t="s">
        <v>92</v>
      </c>
      <c r="V59" s="164"/>
      <c r="W59" s="164"/>
      <c r="AG59" t="s">
        <v>107</v>
      </c>
    </row>
    <row r="60" spans="1:33" ht="22.5" customHeight="1">
      <c r="C60" s="190"/>
      <c r="D60" s="191"/>
      <c r="E60" s="191"/>
      <c r="F60" s="191"/>
      <c r="G60" s="191"/>
      <c r="H60" s="192"/>
      <c r="I60" s="165" t="s">
        <v>98</v>
      </c>
      <c r="J60" s="164"/>
      <c r="K60" s="164"/>
      <c r="L60" s="165" t="s">
        <v>99</v>
      </c>
      <c r="M60" s="164"/>
      <c r="N60" s="164"/>
      <c r="O60" s="165" t="s">
        <v>100</v>
      </c>
      <c r="P60" s="164"/>
      <c r="Q60" s="164"/>
      <c r="R60" s="164"/>
      <c r="S60" s="164"/>
      <c r="T60" s="164"/>
      <c r="U60" s="164"/>
      <c r="V60" s="164"/>
      <c r="W60" s="164"/>
      <c r="X60" s="55"/>
    </row>
    <row r="61" spans="1:33" ht="22.5" customHeight="1">
      <c r="C61" s="155"/>
      <c r="D61" s="156"/>
      <c r="E61" s="156"/>
      <c r="F61" s="156"/>
      <c r="G61" s="156"/>
      <c r="H61" s="193"/>
      <c r="I61" s="164"/>
      <c r="J61" s="164"/>
      <c r="K61" s="164"/>
      <c r="L61" s="164"/>
      <c r="M61" s="164"/>
      <c r="N61" s="164"/>
      <c r="O61" s="164"/>
      <c r="P61" s="164"/>
      <c r="Q61" s="164"/>
      <c r="R61" s="164"/>
      <c r="S61" s="164"/>
      <c r="T61" s="164"/>
      <c r="U61" s="164"/>
      <c r="V61" s="164"/>
      <c r="W61" s="164"/>
    </row>
    <row r="62" spans="1:33" ht="22.5" customHeight="1">
      <c r="C62" s="178"/>
      <c r="D62" s="179"/>
      <c r="E62" s="179"/>
      <c r="F62" s="179"/>
      <c r="G62" s="179"/>
      <c r="H62" s="180"/>
      <c r="I62" s="194"/>
      <c r="J62" s="194"/>
      <c r="K62" s="194"/>
      <c r="L62" s="194"/>
      <c r="M62" s="194"/>
      <c r="N62" s="194"/>
      <c r="O62" s="194"/>
      <c r="P62" s="194"/>
      <c r="Q62" s="194"/>
      <c r="R62" s="194"/>
      <c r="S62" s="194"/>
      <c r="T62" s="194"/>
      <c r="U62" s="184">
        <f t="shared" ref="U62:U68" si="3">SUM(I62:T62)</f>
        <v>0</v>
      </c>
      <c r="V62" s="185"/>
      <c r="W62" s="186"/>
      <c r="X62" s="56"/>
      <c r="Y62" s="56"/>
      <c r="Z62" s="56"/>
    </row>
    <row r="63" spans="1:33" ht="22.5" customHeight="1">
      <c r="C63" s="178"/>
      <c r="D63" s="179"/>
      <c r="E63" s="179"/>
      <c r="F63" s="179"/>
      <c r="G63" s="179"/>
      <c r="H63" s="180"/>
      <c r="I63" s="194"/>
      <c r="J63" s="194"/>
      <c r="K63" s="194"/>
      <c r="L63" s="194"/>
      <c r="M63" s="194"/>
      <c r="N63" s="194"/>
      <c r="O63" s="194"/>
      <c r="P63" s="194"/>
      <c r="Q63" s="194"/>
      <c r="R63" s="194"/>
      <c r="S63" s="194"/>
      <c r="T63" s="194"/>
      <c r="U63" s="184">
        <f t="shared" si="3"/>
        <v>0</v>
      </c>
      <c r="V63" s="185"/>
      <c r="W63" s="186"/>
      <c r="X63" s="56"/>
      <c r="Y63" s="56"/>
      <c r="Z63" s="56"/>
    </row>
    <row r="64" spans="1:33" ht="22.5" customHeight="1">
      <c r="C64" s="178"/>
      <c r="D64" s="179"/>
      <c r="E64" s="179"/>
      <c r="F64" s="179"/>
      <c r="G64" s="179"/>
      <c r="H64" s="180"/>
      <c r="I64" s="194"/>
      <c r="J64" s="194"/>
      <c r="K64" s="194"/>
      <c r="L64" s="194"/>
      <c r="M64" s="194"/>
      <c r="N64" s="194"/>
      <c r="O64" s="194"/>
      <c r="P64" s="194"/>
      <c r="Q64" s="194"/>
      <c r="R64" s="194"/>
      <c r="S64" s="194"/>
      <c r="T64" s="194"/>
      <c r="U64" s="184">
        <f t="shared" si="3"/>
        <v>0</v>
      </c>
      <c r="V64" s="185"/>
      <c r="W64" s="186"/>
      <c r="X64" s="56"/>
      <c r="Y64" s="56"/>
      <c r="Z64" s="56"/>
    </row>
    <row r="65" spans="3:32" ht="22.5" customHeight="1">
      <c r="C65" s="178"/>
      <c r="D65" s="179"/>
      <c r="E65" s="179"/>
      <c r="F65" s="179"/>
      <c r="G65" s="179"/>
      <c r="H65" s="180"/>
      <c r="I65" s="194"/>
      <c r="J65" s="194"/>
      <c r="K65" s="194"/>
      <c r="L65" s="194"/>
      <c r="M65" s="194"/>
      <c r="N65" s="194"/>
      <c r="O65" s="194"/>
      <c r="P65" s="194"/>
      <c r="Q65" s="194"/>
      <c r="R65" s="194"/>
      <c r="S65" s="194"/>
      <c r="T65" s="194"/>
      <c r="U65" s="184">
        <f t="shared" si="3"/>
        <v>0</v>
      </c>
      <c r="V65" s="185"/>
      <c r="W65" s="186"/>
      <c r="X65" s="56"/>
      <c r="Y65" s="56"/>
      <c r="Z65" s="56"/>
    </row>
    <row r="66" spans="3:32" ht="22.5" customHeight="1">
      <c r="C66" s="178"/>
      <c r="D66" s="179"/>
      <c r="E66" s="179"/>
      <c r="F66" s="179"/>
      <c r="G66" s="179"/>
      <c r="H66" s="180"/>
      <c r="I66" s="194"/>
      <c r="J66" s="194"/>
      <c r="K66" s="194"/>
      <c r="L66" s="194"/>
      <c r="M66" s="194"/>
      <c r="N66" s="194"/>
      <c r="O66" s="194"/>
      <c r="P66" s="194"/>
      <c r="Q66" s="194"/>
      <c r="R66" s="194"/>
      <c r="S66" s="194"/>
      <c r="T66" s="194"/>
      <c r="U66" s="184">
        <f t="shared" si="3"/>
        <v>0</v>
      </c>
      <c r="V66" s="185"/>
      <c r="W66" s="186"/>
      <c r="X66" s="56"/>
      <c r="Y66" s="56"/>
      <c r="Z66" s="56"/>
    </row>
    <row r="67" spans="3:32" ht="22.5" customHeight="1">
      <c r="C67" s="178"/>
      <c r="D67" s="179"/>
      <c r="E67" s="179"/>
      <c r="F67" s="179"/>
      <c r="G67" s="179"/>
      <c r="H67" s="180"/>
      <c r="I67" s="194"/>
      <c r="J67" s="194"/>
      <c r="K67" s="194"/>
      <c r="L67" s="194"/>
      <c r="M67" s="194"/>
      <c r="N67" s="194"/>
      <c r="O67" s="194"/>
      <c r="P67" s="194"/>
      <c r="Q67" s="194"/>
      <c r="R67" s="194"/>
      <c r="S67" s="194"/>
      <c r="T67" s="194"/>
      <c r="U67" s="184">
        <f t="shared" si="3"/>
        <v>0</v>
      </c>
      <c r="V67" s="185"/>
      <c r="W67" s="186"/>
      <c r="X67" s="56"/>
      <c r="Y67" s="56"/>
      <c r="Z67" s="56"/>
    </row>
    <row r="68" spans="3:32" ht="22.5" customHeight="1">
      <c r="C68" s="178"/>
      <c r="D68" s="179"/>
      <c r="E68" s="179"/>
      <c r="F68" s="179"/>
      <c r="G68" s="179"/>
      <c r="H68" s="180"/>
      <c r="I68" s="194"/>
      <c r="J68" s="194"/>
      <c r="K68" s="194"/>
      <c r="L68" s="194"/>
      <c r="M68" s="194"/>
      <c r="N68" s="194"/>
      <c r="O68" s="194"/>
      <c r="P68" s="194"/>
      <c r="Q68" s="194"/>
      <c r="R68" s="194"/>
      <c r="S68" s="194"/>
      <c r="T68" s="194"/>
      <c r="U68" s="184">
        <f t="shared" si="3"/>
        <v>0</v>
      </c>
      <c r="V68" s="185"/>
      <c r="W68" s="186"/>
      <c r="X68" s="56"/>
      <c r="Y68" s="56"/>
      <c r="Z68" s="56"/>
    </row>
    <row r="69" spans="3:32" ht="22.5" customHeight="1">
      <c r="C69" s="137" t="s">
        <v>92</v>
      </c>
      <c r="D69" s="138"/>
      <c r="E69" s="138"/>
      <c r="F69" s="138"/>
      <c r="G69" s="138"/>
      <c r="H69" s="183"/>
      <c r="I69" s="184">
        <f>SUM(I62:K68)</f>
        <v>0</v>
      </c>
      <c r="J69" s="185"/>
      <c r="K69" s="186"/>
      <c r="L69" s="184">
        <f t="shared" ref="L69" si="4">SUM(L62:N68)</f>
        <v>0</v>
      </c>
      <c r="M69" s="185"/>
      <c r="N69" s="186"/>
      <c r="O69" s="184">
        <f t="shared" ref="O69" si="5">SUM(O62:Q68)</f>
        <v>0</v>
      </c>
      <c r="P69" s="185"/>
      <c r="Q69" s="186"/>
      <c r="R69" s="184">
        <f t="shared" ref="R69" si="6">SUM(R62:T68)</f>
        <v>0</v>
      </c>
      <c r="S69" s="185"/>
      <c r="T69" s="186"/>
      <c r="U69" s="184">
        <f t="shared" ref="U69" si="7">SUM(U62:W68)</f>
        <v>0</v>
      </c>
      <c r="V69" s="185"/>
      <c r="W69" s="186"/>
      <c r="X69" s="57"/>
      <c r="Y69" s="57"/>
      <c r="Z69" s="57"/>
    </row>
    <row r="70" spans="3:32" ht="22.5" customHeight="1">
      <c r="I70" s="187" t="s">
        <v>101</v>
      </c>
      <c r="J70" s="187"/>
      <c r="K70" s="187"/>
      <c r="L70" s="187" t="s">
        <v>102</v>
      </c>
      <c r="M70" s="187"/>
      <c r="N70" s="187"/>
      <c r="O70" s="187" t="s">
        <v>103</v>
      </c>
      <c r="P70" s="187"/>
      <c r="Q70" s="187"/>
      <c r="R70" s="187" t="s">
        <v>104</v>
      </c>
      <c r="S70" s="187"/>
      <c r="T70" s="187"/>
      <c r="U70" s="187" t="s">
        <v>105</v>
      </c>
      <c r="V70" s="187"/>
      <c r="W70" s="187"/>
    </row>
    <row r="71" spans="3:32" ht="22.5" customHeight="1"/>
    <row r="72" spans="3:32" ht="22.5" customHeight="1" thickBot="1">
      <c r="C72" t="s">
        <v>85</v>
      </c>
      <c r="I72" t="s">
        <v>135</v>
      </c>
    </row>
    <row r="73" spans="3:32" ht="22.5" customHeight="1" thickBot="1">
      <c r="AA73" s="161" t="str">
        <f>IFERROR((ROUNDDOWN(F11*10/110*I69/U69,0)+ROUNDDOWN(F11*10/110*I31*L69/U69,0)),"")</f>
        <v/>
      </c>
      <c r="AB73" s="162"/>
      <c r="AC73" s="162"/>
      <c r="AD73" s="162"/>
      <c r="AE73" s="162"/>
      <c r="AF73" s="163"/>
    </row>
  </sheetData>
  <sheetProtection sheet="1" objects="1" scenarios="1" selectLockedCells="1" selectUnlockedCells="1"/>
  <mergeCells count="141">
    <mergeCell ref="I70:K70"/>
    <mergeCell ref="L70:N70"/>
    <mergeCell ref="O70:Q70"/>
    <mergeCell ref="R70:T70"/>
    <mergeCell ref="U70:W70"/>
    <mergeCell ref="AA73:AF73"/>
    <mergeCell ref="C69:H69"/>
    <mergeCell ref="I69:K69"/>
    <mergeCell ref="L69:N69"/>
    <mergeCell ref="O69:Q69"/>
    <mergeCell ref="R69:T69"/>
    <mergeCell ref="U69:W69"/>
    <mergeCell ref="C68:H68"/>
    <mergeCell ref="I68:K68"/>
    <mergeCell ref="L68:N68"/>
    <mergeCell ref="O68:Q68"/>
    <mergeCell ref="R68:T68"/>
    <mergeCell ref="U68:W68"/>
    <mergeCell ref="C67:H67"/>
    <mergeCell ref="I67:K67"/>
    <mergeCell ref="L67:N67"/>
    <mergeCell ref="O67:Q67"/>
    <mergeCell ref="R67:T67"/>
    <mergeCell ref="U67:W67"/>
    <mergeCell ref="U64:W64"/>
    <mergeCell ref="U62:W62"/>
    <mergeCell ref="C63:H63"/>
    <mergeCell ref="I63:K63"/>
    <mergeCell ref="L63:N63"/>
    <mergeCell ref="O63:Q63"/>
    <mergeCell ref="R63:T63"/>
    <mergeCell ref="U63:W63"/>
    <mergeCell ref="C66:H66"/>
    <mergeCell ref="I66:K66"/>
    <mergeCell ref="L66:N66"/>
    <mergeCell ref="O66:Q66"/>
    <mergeCell ref="R66:T66"/>
    <mergeCell ref="U66:W66"/>
    <mergeCell ref="C65:H65"/>
    <mergeCell ref="I65:K65"/>
    <mergeCell ref="L65:N65"/>
    <mergeCell ref="O65:Q65"/>
    <mergeCell ref="R65:T65"/>
    <mergeCell ref="U65:W65"/>
    <mergeCell ref="C62:H62"/>
    <mergeCell ref="I62:K62"/>
    <mergeCell ref="L62:N62"/>
    <mergeCell ref="O62:Q62"/>
    <mergeCell ref="R62:T62"/>
    <mergeCell ref="I52:K52"/>
    <mergeCell ref="L52:N52"/>
    <mergeCell ref="O52:Q52"/>
    <mergeCell ref="C64:H64"/>
    <mergeCell ref="I64:K64"/>
    <mergeCell ref="L64:N64"/>
    <mergeCell ref="O64:Q64"/>
    <mergeCell ref="R64:T64"/>
    <mergeCell ref="AA54:AF54"/>
    <mergeCell ref="C59:H61"/>
    <mergeCell ref="I59:Q59"/>
    <mergeCell ref="R59:T61"/>
    <mergeCell ref="U59:W61"/>
    <mergeCell ref="I60:K61"/>
    <mergeCell ref="L60:N61"/>
    <mergeCell ref="C50:H50"/>
    <mergeCell ref="I50:K50"/>
    <mergeCell ref="O50:Q50"/>
    <mergeCell ref="C51:H51"/>
    <mergeCell ref="I51:K51"/>
    <mergeCell ref="L51:N51"/>
    <mergeCell ref="O51:Q51"/>
    <mergeCell ref="O60:Q61"/>
    <mergeCell ref="C48:H48"/>
    <mergeCell ref="I48:K48"/>
    <mergeCell ref="O48:Q48"/>
    <mergeCell ref="C49:H49"/>
    <mergeCell ref="I49:K49"/>
    <mergeCell ref="O49:Q49"/>
    <mergeCell ref="C46:H46"/>
    <mergeCell ref="I46:K46"/>
    <mergeCell ref="O46:Q46"/>
    <mergeCell ref="C47:H47"/>
    <mergeCell ref="I47:K47"/>
    <mergeCell ref="O47:Q47"/>
    <mergeCell ref="C44:H44"/>
    <mergeCell ref="I44:K44"/>
    <mergeCell ref="O44:Q44"/>
    <mergeCell ref="C45:H45"/>
    <mergeCell ref="I45:K45"/>
    <mergeCell ref="O45:Q45"/>
    <mergeCell ref="A24:AF24"/>
    <mergeCell ref="I28:M28"/>
    <mergeCell ref="I29:M29"/>
    <mergeCell ref="I31:N31"/>
    <mergeCell ref="AA37:AF37"/>
    <mergeCell ref="C42:H43"/>
    <mergeCell ref="I42:K43"/>
    <mergeCell ref="L42:N43"/>
    <mergeCell ref="O42:Q43"/>
    <mergeCell ref="A11:E11"/>
    <mergeCell ref="F11:O11"/>
    <mergeCell ref="A15:AF15"/>
    <mergeCell ref="R18:Y18"/>
    <mergeCell ref="Z18:AE18"/>
    <mergeCell ref="Z20:AE20"/>
    <mergeCell ref="W9:X9"/>
    <mergeCell ref="AA9:AB9"/>
    <mergeCell ref="AD9:AE9"/>
    <mergeCell ref="A10:E10"/>
    <mergeCell ref="F10:H10"/>
    <mergeCell ref="I10:O10"/>
    <mergeCell ref="R10:V10"/>
    <mergeCell ref="W10:Y10"/>
    <mergeCell ref="Z10:AE10"/>
    <mergeCell ref="A9:E9"/>
    <mergeCell ref="F9:G9"/>
    <mergeCell ref="H9:I9"/>
    <mergeCell ref="K9:L9"/>
    <mergeCell ref="N9:O9"/>
    <mergeCell ref="R9:V9"/>
    <mergeCell ref="A8:E8"/>
    <mergeCell ref="F8:P8"/>
    <mergeCell ref="A5:E5"/>
    <mergeCell ref="F5:P5"/>
    <mergeCell ref="R5:V5"/>
    <mergeCell ref="W5:AF5"/>
    <mergeCell ref="A6:E6"/>
    <mergeCell ref="F6:P6"/>
    <mergeCell ref="R6:V6"/>
    <mergeCell ref="W6:AF6"/>
    <mergeCell ref="A1:AF1"/>
    <mergeCell ref="A2:AF2"/>
    <mergeCell ref="A4:E4"/>
    <mergeCell ref="F4:G4"/>
    <mergeCell ref="H4:I4"/>
    <mergeCell ref="K4:L4"/>
    <mergeCell ref="N4:O4"/>
    <mergeCell ref="A7:E7"/>
    <mergeCell ref="F7:P7"/>
    <mergeCell ref="R7:V7"/>
    <mergeCell ref="W7:AF7"/>
  </mergeCells>
  <phoneticPr fontId="7"/>
  <conditionalFormatting sqref="A18:A22 A35 A40 A57">
    <cfRule type="containsText" dxfId="1" priority="1" operator="containsText" text="複数選択不可">
      <formula>NOT(ISERROR(SEARCH("複数選択不可",A18)))</formula>
    </cfRule>
  </conditionalFormatting>
  <dataValidations count="2">
    <dataValidation type="list" allowBlank="1" showInputMessage="1" showErrorMessage="1" sqref="A18:A22 A57 A40 A35" xr:uid="{C100366C-C4C3-491C-8A36-0E6F6630E4F7}">
      <formula1>$AG$16</formula1>
    </dataValidation>
    <dataValidation type="list" allowBlank="1" showInputMessage="1" showErrorMessage="1" sqref="F8:P8" xr:uid="{547E582C-7AC6-459E-AB36-7D463EC2025A}">
      <formula1>$AJ$8:$AJ$14</formula1>
    </dataValidation>
  </dataValidations>
  <hyperlinks>
    <hyperlink ref="W7" r:id="rId1" xr:uid="{BF363A69-AD46-412E-B1C8-CC7C1767C7D0}"/>
  </hyperlinks>
  <printOptions horizontalCentered="1"/>
  <pageMargins left="0.70866141732283472" right="0.70866141732283472" top="0.74803149606299213" bottom="0.74803149606299213" header="0.31496062992125984" footer="0.31496062992125984"/>
  <pageSetup paperSize="9" scale="47" orientation="portrait" cellComments="asDisplayed"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7FD21-886E-4E7E-9754-98DC61A41039}">
  <sheetPr>
    <tabColor theme="8" tint="0.59999389629810485"/>
  </sheetPr>
  <dimension ref="A1:AJ73"/>
  <sheetViews>
    <sheetView view="pageBreakPreview" topLeftCell="A10" zoomScale="90" zoomScaleNormal="100" zoomScaleSheetLayoutView="90" workbookViewId="0">
      <selection activeCell="Y8" sqref="Y8"/>
    </sheetView>
  </sheetViews>
  <sheetFormatPr defaultRowHeight="13"/>
  <cols>
    <col min="1" max="5" width="5.08984375" customWidth="1"/>
    <col min="6" max="16" width="5.26953125" customWidth="1"/>
    <col min="17" max="32" width="4.7265625" customWidth="1"/>
    <col min="33" max="33" width="5.08984375" customWidth="1"/>
    <col min="34" max="34" width="3.26953125" customWidth="1"/>
    <col min="35" max="35" width="5.08984375" customWidth="1"/>
  </cols>
  <sheetData>
    <row r="1" spans="1:36" ht="22.5" customHeight="1" thickBot="1">
      <c r="A1" s="132" t="s">
        <v>47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row>
    <row r="2" spans="1:36" ht="22.5" customHeight="1" thickBot="1">
      <c r="A2" s="133" t="s">
        <v>48</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5"/>
    </row>
    <row r="3" spans="1:36" ht="22.5" customHeight="1">
      <c r="AF3" s="30" t="str">
        <f>IF([1]第２号様式!F6="","","医療機関番号"&amp;[1]第２号様式!F6)</f>
        <v/>
      </c>
    </row>
    <row r="4" spans="1:36" ht="22.5" customHeight="1">
      <c r="A4" s="136" t="s">
        <v>49</v>
      </c>
      <c r="B4" s="136"/>
      <c r="C4" s="136"/>
      <c r="D4" s="136"/>
      <c r="E4" s="136"/>
      <c r="F4" s="137" t="s">
        <v>50</v>
      </c>
      <c r="G4" s="138"/>
      <c r="H4" s="139">
        <v>7</v>
      </c>
      <c r="I4" s="139"/>
      <c r="J4" s="31" t="s">
        <v>51</v>
      </c>
      <c r="K4" s="139">
        <v>4</v>
      </c>
      <c r="L4" s="139"/>
      <c r="M4" s="31" t="s">
        <v>52</v>
      </c>
      <c r="N4" s="139">
        <v>5</v>
      </c>
      <c r="O4" s="139"/>
      <c r="P4" s="32" t="s">
        <v>53</v>
      </c>
    </row>
    <row r="5" spans="1:36" ht="22.5" customHeight="1">
      <c r="A5" s="136" t="s">
        <v>54</v>
      </c>
      <c r="B5" s="136"/>
      <c r="C5" s="136"/>
      <c r="D5" s="136"/>
      <c r="E5" s="136"/>
      <c r="F5" s="149" t="s">
        <v>126</v>
      </c>
      <c r="G5" s="150"/>
      <c r="H5" s="150"/>
      <c r="I5" s="150"/>
      <c r="J5" s="150"/>
      <c r="K5" s="150"/>
      <c r="L5" s="150"/>
      <c r="M5" s="150"/>
      <c r="N5" s="150"/>
      <c r="O5" s="150"/>
      <c r="P5" s="151"/>
      <c r="R5" s="136" t="s">
        <v>153</v>
      </c>
      <c r="S5" s="136"/>
      <c r="T5" s="136"/>
      <c r="U5" s="136"/>
      <c r="V5" s="136"/>
      <c r="W5" s="214" t="s">
        <v>164</v>
      </c>
      <c r="X5" s="214"/>
      <c r="Y5" s="214"/>
      <c r="Z5" s="214"/>
      <c r="AA5" s="214"/>
      <c r="AB5" s="214"/>
      <c r="AC5" s="214"/>
      <c r="AD5" s="214"/>
      <c r="AE5" s="214"/>
      <c r="AF5" s="214"/>
    </row>
    <row r="6" spans="1:36" ht="22.5" customHeight="1">
      <c r="A6" s="136" t="s">
        <v>128</v>
      </c>
      <c r="B6" s="136"/>
      <c r="C6" s="136"/>
      <c r="D6" s="136"/>
      <c r="E6" s="136"/>
      <c r="F6" s="146" t="s">
        <v>161</v>
      </c>
      <c r="G6" s="139"/>
      <c r="H6" s="139"/>
      <c r="I6" s="139"/>
      <c r="J6" s="139"/>
      <c r="K6" s="139"/>
      <c r="L6" s="139"/>
      <c r="M6" s="139"/>
      <c r="N6" s="139"/>
      <c r="O6" s="139"/>
      <c r="P6" s="147"/>
      <c r="R6" s="136" t="s">
        <v>159</v>
      </c>
      <c r="S6" s="136"/>
      <c r="T6" s="136"/>
      <c r="U6" s="136"/>
      <c r="V6" s="136"/>
      <c r="W6" s="205" t="s">
        <v>144</v>
      </c>
      <c r="X6" s="204"/>
      <c r="Y6" s="204"/>
      <c r="Z6" s="204"/>
      <c r="AA6" s="204"/>
      <c r="AB6" s="204"/>
      <c r="AC6" s="204"/>
      <c r="AD6" s="204"/>
      <c r="AE6" s="204"/>
      <c r="AF6" s="206"/>
    </row>
    <row r="7" spans="1:36" ht="22.5" customHeight="1">
      <c r="A7" s="136" t="s">
        <v>118</v>
      </c>
      <c r="B7" s="136"/>
      <c r="C7" s="136"/>
      <c r="D7" s="136"/>
      <c r="E7" s="136"/>
      <c r="F7" s="146" t="s">
        <v>162</v>
      </c>
      <c r="G7" s="139"/>
      <c r="H7" s="139"/>
      <c r="I7" s="139"/>
      <c r="J7" s="139"/>
      <c r="K7" s="139"/>
      <c r="L7" s="139"/>
      <c r="M7" s="139"/>
      <c r="N7" s="139"/>
      <c r="O7" s="139"/>
      <c r="P7" s="147"/>
      <c r="R7" s="136" t="s">
        <v>158</v>
      </c>
      <c r="S7" s="136"/>
      <c r="T7" s="136"/>
      <c r="U7" s="136"/>
      <c r="V7" s="136"/>
      <c r="W7" s="207" t="s">
        <v>191</v>
      </c>
      <c r="X7" s="204"/>
      <c r="Y7" s="204"/>
      <c r="Z7" s="204"/>
      <c r="AA7" s="204"/>
      <c r="AB7" s="204"/>
      <c r="AC7" s="204"/>
      <c r="AD7" s="204"/>
      <c r="AE7" s="204"/>
      <c r="AF7" s="206"/>
    </row>
    <row r="8" spans="1:36" ht="33" customHeight="1">
      <c r="A8" s="136" t="s">
        <v>0</v>
      </c>
      <c r="B8" s="136"/>
      <c r="C8" s="136"/>
      <c r="D8" s="136"/>
      <c r="E8" s="136"/>
      <c r="F8" s="142" t="s">
        <v>45</v>
      </c>
      <c r="G8" s="143"/>
      <c r="H8" s="143"/>
      <c r="I8" s="143"/>
      <c r="J8" s="143"/>
      <c r="K8" s="143"/>
      <c r="L8" s="143"/>
      <c r="M8" s="143"/>
      <c r="N8" s="143"/>
      <c r="O8" s="143"/>
      <c r="P8" s="144"/>
      <c r="Q8" t="s">
        <v>120</v>
      </c>
      <c r="AJ8" s="1" t="s">
        <v>2</v>
      </c>
    </row>
    <row r="9" spans="1:36" ht="22.5" customHeight="1">
      <c r="A9" s="136" t="s">
        <v>55</v>
      </c>
      <c r="B9" s="136"/>
      <c r="C9" s="136"/>
      <c r="D9" s="136"/>
      <c r="E9" s="136"/>
      <c r="F9" s="137" t="s">
        <v>50</v>
      </c>
      <c r="G9" s="138"/>
      <c r="H9" s="139">
        <v>5</v>
      </c>
      <c r="I9" s="139"/>
      <c r="J9" s="31" t="s">
        <v>51</v>
      </c>
      <c r="K9" s="139">
        <v>7</v>
      </c>
      <c r="L9" s="139"/>
      <c r="M9" s="31" t="s">
        <v>52</v>
      </c>
      <c r="N9" s="139">
        <v>4</v>
      </c>
      <c r="O9" s="139"/>
      <c r="P9" s="32" t="s">
        <v>53</v>
      </c>
      <c r="R9" s="136" t="s">
        <v>145</v>
      </c>
      <c r="S9" s="136"/>
      <c r="T9" s="136"/>
      <c r="U9" s="136"/>
      <c r="V9" s="152"/>
      <c r="W9" s="137" t="s">
        <v>50</v>
      </c>
      <c r="X9" s="138"/>
      <c r="Y9" s="72"/>
      <c r="Z9" s="31" t="s">
        <v>51</v>
      </c>
      <c r="AA9" s="204"/>
      <c r="AB9" s="204"/>
      <c r="AC9" s="31" t="s">
        <v>149</v>
      </c>
      <c r="AD9" s="204"/>
      <c r="AE9" s="204"/>
      <c r="AF9" s="32" t="s">
        <v>148</v>
      </c>
      <c r="AJ9" s="1" t="s">
        <v>3</v>
      </c>
    </row>
    <row r="10" spans="1:36" ht="22.5" customHeight="1">
      <c r="A10" s="136" t="s">
        <v>1</v>
      </c>
      <c r="B10" s="136"/>
      <c r="C10" s="136"/>
      <c r="D10" s="136"/>
      <c r="E10" s="136"/>
      <c r="F10" s="137" t="s">
        <v>109</v>
      </c>
      <c r="G10" s="138"/>
      <c r="H10" s="138"/>
      <c r="I10" s="139" t="s">
        <v>163</v>
      </c>
      <c r="J10" s="139"/>
      <c r="K10" s="139"/>
      <c r="L10" s="139"/>
      <c r="M10" s="139"/>
      <c r="N10" s="139"/>
      <c r="O10" s="139"/>
      <c r="P10" s="32" t="s">
        <v>56</v>
      </c>
      <c r="R10" s="153" t="s">
        <v>146</v>
      </c>
      <c r="S10" s="153"/>
      <c r="T10" s="153"/>
      <c r="U10" s="153"/>
      <c r="V10" s="154"/>
      <c r="W10" s="155" t="s">
        <v>147</v>
      </c>
      <c r="X10" s="156"/>
      <c r="Y10" s="156"/>
      <c r="Z10" s="221"/>
      <c r="AA10" s="221"/>
      <c r="AB10" s="221"/>
      <c r="AC10" s="221"/>
      <c r="AD10" s="221"/>
      <c r="AE10" s="221"/>
      <c r="AF10" s="71" t="s">
        <v>56</v>
      </c>
      <c r="AJ10" s="1" t="s">
        <v>43</v>
      </c>
    </row>
    <row r="11" spans="1:36" ht="22.5" customHeight="1">
      <c r="A11" s="136" t="s">
        <v>57</v>
      </c>
      <c r="B11" s="136"/>
      <c r="C11" s="136"/>
      <c r="D11" s="136"/>
      <c r="E11" s="136"/>
      <c r="F11" s="140">
        <v>1325000</v>
      </c>
      <c r="G11" s="141"/>
      <c r="H11" s="141"/>
      <c r="I11" s="141"/>
      <c r="J11" s="141"/>
      <c r="K11" s="141"/>
      <c r="L11" s="141"/>
      <c r="M11" s="141"/>
      <c r="N11" s="141"/>
      <c r="O11" s="141"/>
      <c r="P11" s="32" t="s">
        <v>58</v>
      </c>
      <c r="R11" t="s">
        <v>150</v>
      </c>
      <c r="AJ11" s="1" t="s">
        <v>4</v>
      </c>
    </row>
    <row r="12" spans="1:36" ht="9" customHeight="1">
      <c r="A12" s="77"/>
      <c r="B12" s="77"/>
      <c r="C12" s="77"/>
      <c r="D12" s="77"/>
      <c r="E12" s="77"/>
      <c r="F12" s="79"/>
      <c r="G12" s="79"/>
      <c r="H12" s="79"/>
      <c r="I12" s="79"/>
      <c r="J12" s="79"/>
      <c r="K12" s="79"/>
      <c r="L12" s="79"/>
      <c r="M12" s="79"/>
      <c r="N12" s="79"/>
      <c r="O12" s="79"/>
      <c r="P12" s="34"/>
      <c r="AJ12" s="1" t="s">
        <v>45</v>
      </c>
    </row>
    <row r="13" spans="1:36" ht="22.5" customHeight="1">
      <c r="B13" s="78" t="s">
        <v>173</v>
      </c>
      <c r="AJ13" s="1" t="s">
        <v>5</v>
      </c>
    </row>
    <row r="14" spans="1:36" ht="22.5" customHeight="1" thickBot="1">
      <c r="B14" s="78" t="s">
        <v>174</v>
      </c>
      <c r="AJ14" s="1" t="s">
        <v>6</v>
      </c>
    </row>
    <row r="15" spans="1:36" ht="22.5" customHeight="1" thickBot="1">
      <c r="A15" s="133" t="s">
        <v>59</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5"/>
    </row>
    <row r="16" spans="1:36" ht="22.5" customHeight="1">
      <c r="A16" t="s">
        <v>112</v>
      </c>
      <c r="AG16" t="str">
        <f>IF((COUNTIF(A18:A22,"○")+COUNTIF(A35:A57,"○"))&gt;0,"複数選択不可","○")</f>
        <v>複数選択不可</v>
      </c>
    </row>
    <row r="17" spans="1:35" ht="22.5" customHeight="1"/>
    <row r="18" spans="1:35" ht="22.5" customHeight="1">
      <c r="A18" s="33"/>
      <c r="B18" s="34" t="s">
        <v>60</v>
      </c>
      <c r="C18" t="s">
        <v>61</v>
      </c>
      <c r="R18" s="172" t="s">
        <v>62</v>
      </c>
      <c r="S18" s="172"/>
      <c r="T18" s="172"/>
      <c r="U18" s="172"/>
      <c r="V18" s="172"/>
      <c r="W18" s="172"/>
      <c r="X18" s="172"/>
      <c r="Y18" s="173"/>
      <c r="Z18" s="174"/>
      <c r="AA18" s="175"/>
      <c r="AB18" s="175"/>
      <c r="AC18" s="175"/>
      <c r="AD18" s="175"/>
      <c r="AE18" s="175"/>
      <c r="AF18" s="32" t="s">
        <v>58</v>
      </c>
    </row>
    <row r="19" spans="1:35" ht="22.5" customHeight="1">
      <c r="A19" s="33"/>
      <c r="B19" s="34" t="s">
        <v>63</v>
      </c>
      <c r="C19" t="s">
        <v>64</v>
      </c>
      <c r="S19" s="35" t="s">
        <v>111</v>
      </c>
      <c r="AG19" t="s">
        <v>106</v>
      </c>
      <c r="AI19" t="s">
        <v>108</v>
      </c>
    </row>
    <row r="20" spans="1:35" ht="22.5" customHeight="1">
      <c r="A20" s="33"/>
      <c r="B20" s="34" t="s">
        <v>65</v>
      </c>
      <c r="C20" t="s">
        <v>66</v>
      </c>
      <c r="N20" t="s">
        <v>67</v>
      </c>
      <c r="Y20" s="30" t="s">
        <v>68</v>
      </c>
      <c r="Z20" s="176"/>
      <c r="AA20" s="177"/>
      <c r="AB20" s="177"/>
      <c r="AC20" s="177"/>
      <c r="AD20" s="177"/>
      <c r="AE20" s="177"/>
      <c r="AF20" s="32" t="s">
        <v>69</v>
      </c>
      <c r="AG20" t="s">
        <v>106</v>
      </c>
      <c r="AH20" s="1"/>
      <c r="AI20" t="s">
        <v>151</v>
      </c>
    </row>
    <row r="21" spans="1:35" ht="22.5" customHeight="1">
      <c r="A21" s="33"/>
      <c r="B21" s="34" t="s">
        <v>70</v>
      </c>
      <c r="C21" t="s">
        <v>71</v>
      </c>
      <c r="AG21" t="s">
        <v>106</v>
      </c>
      <c r="AI21" t="s">
        <v>121</v>
      </c>
    </row>
    <row r="22" spans="1:35" ht="22.5" customHeight="1">
      <c r="A22" s="33"/>
      <c r="B22" s="34" t="s">
        <v>72</v>
      </c>
      <c r="C22" t="s">
        <v>73</v>
      </c>
      <c r="AG22" t="s">
        <v>106</v>
      </c>
      <c r="AI22" t="s">
        <v>121</v>
      </c>
    </row>
    <row r="23" spans="1:35" ht="22.5" customHeight="1" thickBot="1"/>
    <row r="24" spans="1:35" ht="22.5" customHeight="1" thickBot="1">
      <c r="A24" s="133" t="s">
        <v>74</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5"/>
    </row>
    <row r="25" spans="1:35" ht="22.5" customHeight="1">
      <c r="A25" t="s">
        <v>113</v>
      </c>
    </row>
    <row r="26" spans="1:35" ht="22.5" customHeight="1"/>
    <row r="27" spans="1:35" ht="22.5" customHeight="1">
      <c r="A27" t="s">
        <v>75</v>
      </c>
    </row>
    <row r="28" spans="1:35" ht="22.5" customHeight="1">
      <c r="B28" t="s">
        <v>76</v>
      </c>
      <c r="I28" s="174">
        <v>136561437</v>
      </c>
      <c r="J28" s="175"/>
      <c r="K28" s="175"/>
      <c r="L28" s="175"/>
      <c r="M28" s="175"/>
      <c r="N28" s="32" t="s">
        <v>58</v>
      </c>
      <c r="O28" t="s">
        <v>77</v>
      </c>
    </row>
    <row r="29" spans="1:35" ht="22.5" customHeight="1">
      <c r="B29" t="s">
        <v>78</v>
      </c>
      <c r="I29" s="174">
        <v>3237118745</v>
      </c>
      <c r="J29" s="175"/>
      <c r="K29" s="175"/>
      <c r="L29" s="175"/>
      <c r="M29" s="175"/>
      <c r="N29" s="32" t="s">
        <v>58</v>
      </c>
      <c r="O29" t="s">
        <v>79</v>
      </c>
    </row>
    <row r="30" spans="1:35" ht="22.5" customHeight="1" thickBot="1"/>
    <row r="31" spans="1:35" ht="22.5" customHeight="1" thickBot="1">
      <c r="B31" t="s">
        <v>80</v>
      </c>
      <c r="I31" s="226">
        <f>IF(I29="","",I28/I29)</f>
        <v>4.2186106768845141E-2</v>
      </c>
      <c r="J31" s="227"/>
      <c r="K31" s="227"/>
      <c r="L31" s="227"/>
      <c r="M31" s="227"/>
      <c r="N31" s="228"/>
      <c r="O31" t="s">
        <v>81</v>
      </c>
    </row>
    <row r="32" spans="1:35" ht="22.5" customHeight="1">
      <c r="I32" t="s">
        <v>82</v>
      </c>
    </row>
    <row r="33" spans="1:33" ht="22.5" customHeight="1">
      <c r="I33" t="s">
        <v>83</v>
      </c>
    </row>
    <row r="34" spans="1:33" ht="22.5" customHeight="1"/>
    <row r="35" spans="1:33" ht="22.5" customHeight="1">
      <c r="A35" s="33"/>
      <c r="B35" t="s">
        <v>84</v>
      </c>
      <c r="AG35" t="s">
        <v>106</v>
      </c>
    </row>
    <row r="36" spans="1:33" ht="22.5" customHeight="1" thickBot="1">
      <c r="AG36" t="s">
        <v>121</v>
      </c>
    </row>
    <row r="37" spans="1:33" ht="22.5" customHeight="1" thickBot="1">
      <c r="C37" t="s">
        <v>85</v>
      </c>
      <c r="I37" t="s">
        <v>86</v>
      </c>
      <c r="AA37" s="161" t="str">
        <f>IF(A35="○",ROUNDDOWN(F11*10/110,0),"")</f>
        <v/>
      </c>
      <c r="AB37" s="162"/>
      <c r="AC37" s="162"/>
      <c r="AD37" s="162"/>
      <c r="AE37" s="162"/>
      <c r="AF37" s="163"/>
      <c r="AG37" t="s">
        <v>107</v>
      </c>
    </row>
    <row r="38" spans="1:33" ht="22.5" customHeight="1"/>
    <row r="39" spans="1:33" ht="22.5" customHeight="1"/>
    <row r="40" spans="1:33" ht="22.5" customHeight="1">
      <c r="A40" s="33"/>
      <c r="B40" t="s">
        <v>87</v>
      </c>
      <c r="AG40" t="s">
        <v>106</v>
      </c>
    </row>
    <row r="41" spans="1:33" ht="22.5" customHeight="1">
      <c r="C41" t="s">
        <v>88</v>
      </c>
      <c r="AG41" t="s">
        <v>121</v>
      </c>
    </row>
    <row r="42" spans="1:33" ht="22.5" customHeight="1">
      <c r="C42" s="164" t="s">
        <v>89</v>
      </c>
      <c r="D42" s="164"/>
      <c r="E42" s="164"/>
      <c r="F42" s="164"/>
      <c r="G42" s="164"/>
      <c r="H42" s="164"/>
      <c r="I42" s="165" t="s">
        <v>90</v>
      </c>
      <c r="J42" s="164"/>
      <c r="K42" s="164"/>
      <c r="L42" s="166" t="s">
        <v>91</v>
      </c>
      <c r="M42" s="167"/>
      <c r="N42" s="168"/>
      <c r="O42" s="165" t="s">
        <v>92</v>
      </c>
      <c r="P42" s="164"/>
      <c r="Q42" s="164"/>
      <c r="AG42" t="s">
        <v>107</v>
      </c>
    </row>
    <row r="43" spans="1:33" ht="22.5" customHeight="1">
      <c r="C43" s="164"/>
      <c r="D43" s="164"/>
      <c r="E43" s="164"/>
      <c r="F43" s="164"/>
      <c r="G43" s="164"/>
      <c r="H43" s="164"/>
      <c r="I43" s="164"/>
      <c r="J43" s="164"/>
      <c r="K43" s="164"/>
      <c r="L43" s="169"/>
      <c r="M43" s="170"/>
      <c r="N43" s="171"/>
      <c r="O43" s="164"/>
      <c r="P43" s="164"/>
      <c r="Q43" s="164"/>
    </row>
    <row r="44" spans="1:33" ht="22.5" customHeight="1">
      <c r="C44" s="178"/>
      <c r="D44" s="179"/>
      <c r="E44" s="179"/>
      <c r="F44" s="179"/>
      <c r="G44" s="179"/>
      <c r="H44" s="180"/>
      <c r="I44" s="174"/>
      <c r="J44" s="175"/>
      <c r="K44" s="181"/>
      <c r="L44" s="74"/>
      <c r="M44" s="75"/>
      <c r="N44" s="76"/>
      <c r="O44" s="182">
        <f t="shared" ref="O44:O50" si="0">SUM(I44:N44)</f>
        <v>0</v>
      </c>
      <c r="P44" s="182"/>
      <c r="Q44" s="182"/>
    </row>
    <row r="45" spans="1:33" ht="22.5" customHeight="1">
      <c r="C45" s="178"/>
      <c r="D45" s="179"/>
      <c r="E45" s="179"/>
      <c r="F45" s="179"/>
      <c r="G45" s="179"/>
      <c r="H45" s="180"/>
      <c r="I45" s="174"/>
      <c r="J45" s="175"/>
      <c r="K45" s="181"/>
      <c r="L45" s="74"/>
      <c r="M45" s="75"/>
      <c r="N45" s="76"/>
      <c r="O45" s="182">
        <f t="shared" si="0"/>
        <v>0</v>
      </c>
      <c r="P45" s="182"/>
      <c r="Q45" s="182"/>
    </row>
    <row r="46" spans="1:33" ht="22.5" customHeight="1">
      <c r="C46" s="178"/>
      <c r="D46" s="179"/>
      <c r="E46" s="179"/>
      <c r="F46" s="179"/>
      <c r="G46" s="179"/>
      <c r="H46" s="180"/>
      <c r="I46" s="174"/>
      <c r="J46" s="175"/>
      <c r="K46" s="181"/>
      <c r="L46" s="74"/>
      <c r="M46" s="75"/>
      <c r="N46" s="76"/>
      <c r="O46" s="182">
        <f t="shared" si="0"/>
        <v>0</v>
      </c>
      <c r="P46" s="182"/>
      <c r="Q46" s="182"/>
    </row>
    <row r="47" spans="1:33" ht="22.5" customHeight="1">
      <c r="C47" s="178"/>
      <c r="D47" s="179"/>
      <c r="E47" s="179"/>
      <c r="F47" s="179"/>
      <c r="G47" s="179"/>
      <c r="H47" s="180"/>
      <c r="I47" s="174"/>
      <c r="J47" s="175"/>
      <c r="K47" s="181"/>
      <c r="L47" s="74"/>
      <c r="M47" s="75"/>
      <c r="N47" s="76"/>
      <c r="O47" s="182">
        <f t="shared" si="0"/>
        <v>0</v>
      </c>
      <c r="P47" s="182"/>
      <c r="Q47" s="182"/>
    </row>
    <row r="48" spans="1:33" ht="22.5" customHeight="1">
      <c r="C48" s="178"/>
      <c r="D48" s="179"/>
      <c r="E48" s="179"/>
      <c r="F48" s="179"/>
      <c r="G48" s="179"/>
      <c r="H48" s="180"/>
      <c r="I48" s="174"/>
      <c r="J48" s="175"/>
      <c r="K48" s="181"/>
      <c r="L48" s="74"/>
      <c r="M48" s="75"/>
      <c r="N48" s="76"/>
      <c r="O48" s="182">
        <f t="shared" si="0"/>
        <v>0</v>
      </c>
      <c r="P48" s="182"/>
      <c r="Q48" s="182"/>
    </row>
    <row r="49" spans="1:33" ht="22.5" customHeight="1">
      <c r="C49" s="178"/>
      <c r="D49" s="179"/>
      <c r="E49" s="179"/>
      <c r="F49" s="179"/>
      <c r="G49" s="179"/>
      <c r="H49" s="180"/>
      <c r="I49" s="174"/>
      <c r="J49" s="175"/>
      <c r="K49" s="181"/>
      <c r="L49" s="74"/>
      <c r="M49" s="75"/>
      <c r="N49" s="76"/>
      <c r="O49" s="182">
        <f t="shared" si="0"/>
        <v>0</v>
      </c>
      <c r="P49" s="182"/>
      <c r="Q49" s="182"/>
    </row>
    <row r="50" spans="1:33" ht="22.5" customHeight="1">
      <c r="C50" s="178"/>
      <c r="D50" s="179"/>
      <c r="E50" s="179"/>
      <c r="F50" s="179"/>
      <c r="G50" s="179"/>
      <c r="H50" s="180"/>
      <c r="I50" s="174"/>
      <c r="J50" s="175"/>
      <c r="K50" s="181"/>
      <c r="L50" s="74"/>
      <c r="M50" s="75"/>
      <c r="N50" s="76"/>
      <c r="O50" s="182">
        <f t="shared" si="0"/>
        <v>0</v>
      </c>
      <c r="P50" s="182"/>
      <c r="Q50" s="182"/>
    </row>
    <row r="51" spans="1:33" ht="22.5" customHeight="1">
      <c r="C51" s="137" t="s">
        <v>92</v>
      </c>
      <c r="D51" s="138"/>
      <c r="E51" s="138"/>
      <c r="F51" s="138"/>
      <c r="G51" s="138"/>
      <c r="H51" s="183"/>
      <c r="I51" s="182">
        <f>SUM(I44:K50)</f>
        <v>0</v>
      </c>
      <c r="J51" s="182"/>
      <c r="K51" s="182"/>
      <c r="L51" s="184">
        <f t="shared" ref="L51" si="1">SUM(L44:N50)</f>
        <v>0</v>
      </c>
      <c r="M51" s="185"/>
      <c r="N51" s="186"/>
      <c r="O51" s="184">
        <f t="shared" ref="O51" si="2">SUM(O44:Q50)</f>
        <v>0</v>
      </c>
      <c r="P51" s="185"/>
      <c r="Q51" s="186"/>
    </row>
    <row r="52" spans="1:33" ht="22.5" customHeight="1">
      <c r="I52" s="187" t="s">
        <v>93</v>
      </c>
      <c r="J52" s="187"/>
      <c r="K52" s="187"/>
      <c r="L52" s="187" t="s">
        <v>94</v>
      </c>
      <c r="M52" s="187"/>
      <c r="N52" s="187"/>
      <c r="O52" s="187" t="s">
        <v>95</v>
      </c>
      <c r="P52" s="187"/>
      <c r="Q52" s="187"/>
    </row>
    <row r="53" spans="1:33" ht="22.5" customHeight="1" thickBot="1">
      <c r="I53" s="34"/>
      <c r="J53" s="34"/>
      <c r="K53" s="34"/>
      <c r="L53" s="34"/>
      <c r="M53" s="34"/>
      <c r="N53" s="34"/>
      <c r="O53" s="34"/>
      <c r="P53" s="34"/>
      <c r="Q53" s="34"/>
      <c r="R53" s="34"/>
      <c r="S53" s="34"/>
      <c r="T53" s="34"/>
    </row>
    <row r="54" spans="1:33" ht="22.5" customHeight="1" thickBot="1">
      <c r="C54" t="s">
        <v>85</v>
      </c>
      <c r="I54" t="s">
        <v>134</v>
      </c>
      <c r="AA54" s="233" t="str">
        <f>IFERROR(ROUNDDOWN(F11*10/110*I31*I51/O51,0),"")</f>
        <v/>
      </c>
      <c r="AB54" s="234"/>
      <c r="AC54" s="234"/>
      <c r="AD54" s="234"/>
      <c r="AE54" s="234"/>
      <c r="AF54" s="235"/>
    </row>
    <row r="55" spans="1:33" ht="22.5" customHeight="1"/>
    <row r="56" spans="1:33" ht="22.5" customHeight="1"/>
    <row r="57" spans="1:33" ht="22.5" customHeight="1">
      <c r="A57" s="33" t="s">
        <v>110</v>
      </c>
      <c r="B57" t="s">
        <v>96</v>
      </c>
      <c r="AG57" t="s">
        <v>106</v>
      </c>
    </row>
    <row r="58" spans="1:33" ht="22.5" customHeight="1">
      <c r="C58" t="s">
        <v>88</v>
      </c>
      <c r="AG58" t="s">
        <v>121</v>
      </c>
    </row>
    <row r="59" spans="1:33" ht="22.5" customHeight="1">
      <c r="C59" s="188" t="s">
        <v>89</v>
      </c>
      <c r="D59" s="187"/>
      <c r="E59" s="187"/>
      <c r="F59" s="187"/>
      <c r="G59" s="187"/>
      <c r="H59" s="189"/>
      <c r="I59" s="164" t="s">
        <v>97</v>
      </c>
      <c r="J59" s="164"/>
      <c r="K59" s="164"/>
      <c r="L59" s="164"/>
      <c r="M59" s="164"/>
      <c r="N59" s="164"/>
      <c r="O59" s="164"/>
      <c r="P59" s="164"/>
      <c r="Q59" s="164"/>
      <c r="R59" s="165" t="s">
        <v>91</v>
      </c>
      <c r="S59" s="164"/>
      <c r="T59" s="164"/>
      <c r="U59" s="164" t="s">
        <v>92</v>
      </c>
      <c r="V59" s="164"/>
      <c r="W59" s="164"/>
      <c r="AG59" t="s">
        <v>107</v>
      </c>
    </row>
    <row r="60" spans="1:33" ht="22.5" customHeight="1">
      <c r="C60" s="190"/>
      <c r="D60" s="191"/>
      <c r="E60" s="191"/>
      <c r="F60" s="191"/>
      <c r="G60" s="191"/>
      <c r="H60" s="192"/>
      <c r="I60" s="165" t="s">
        <v>98</v>
      </c>
      <c r="J60" s="164"/>
      <c r="K60" s="164"/>
      <c r="L60" s="165" t="s">
        <v>99</v>
      </c>
      <c r="M60" s="164"/>
      <c r="N60" s="164"/>
      <c r="O60" s="165" t="s">
        <v>100</v>
      </c>
      <c r="P60" s="164"/>
      <c r="Q60" s="164"/>
      <c r="R60" s="164"/>
      <c r="S60" s="164"/>
      <c r="T60" s="164"/>
      <c r="U60" s="164"/>
      <c r="V60" s="164"/>
      <c r="W60" s="164"/>
      <c r="X60" s="55"/>
    </row>
    <row r="61" spans="1:33" ht="22.5" customHeight="1">
      <c r="C61" s="155"/>
      <c r="D61" s="156"/>
      <c r="E61" s="156"/>
      <c r="F61" s="156"/>
      <c r="G61" s="156"/>
      <c r="H61" s="193"/>
      <c r="I61" s="164"/>
      <c r="J61" s="164"/>
      <c r="K61" s="164"/>
      <c r="L61" s="164"/>
      <c r="M61" s="164"/>
      <c r="N61" s="164"/>
      <c r="O61" s="164"/>
      <c r="P61" s="164"/>
      <c r="Q61" s="164"/>
      <c r="R61" s="164"/>
      <c r="S61" s="164"/>
      <c r="T61" s="164"/>
      <c r="U61" s="164"/>
      <c r="V61" s="164"/>
      <c r="W61" s="164"/>
    </row>
    <row r="62" spans="1:33" ht="22.5" customHeight="1">
      <c r="C62" s="178" t="s">
        <v>41</v>
      </c>
      <c r="D62" s="179"/>
      <c r="E62" s="179"/>
      <c r="F62" s="179"/>
      <c r="G62" s="179"/>
      <c r="H62" s="180"/>
      <c r="I62" s="194">
        <v>100000</v>
      </c>
      <c r="J62" s="194"/>
      <c r="K62" s="194"/>
      <c r="L62" s="194"/>
      <c r="M62" s="194"/>
      <c r="N62" s="194"/>
      <c r="O62" s="194"/>
      <c r="P62" s="194"/>
      <c r="Q62" s="194"/>
      <c r="R62" s="194"/>
      <c r="S62" s="194"/>
      <c r="T62" s="194"/>
      <c r="U62" s="184">
        <f t="shared" ref="U62:U68" si="3">SUM(I62:T62)</f>
        <v>100000</v>
      </c>
      <c r="V62" s="185"/>
      <c r="W62" s="186"/>
      <c r="X62" s="56"/>
      <c r="Y62" s="56"/>
      <c r="Z62" s="56"/>
    </row>
    <row r="63" spans="1:33" ht="22.5" customHeight="1">
      <c r="C63" s="178" t="s">
        <v>42</v>
      </c>
      <c r="D63" s="179"/>
      <c r="E63" s="179"/>
      <c r="F63" s="179"/>
      <c r="G63" s="179"/>
      <c r="H63" s="180"/>
      <c r="I63" s="194">
        <v>1240000</v>
      </c>
      <c r="J63" s="194"/>
      <c r="K63" s="194"/>
      <c r="L63" s="194"/>
      <c r="M63" s="194"/>
      <c r="N63" s="194"/>
      <c r="O63" s="194"/>
      <c r="P63" s="194"/>
      <c r="Q63" s="194"/>
      <c r="R63" s="194"/>
      <c r="S63" s="194"/>
      <c r="T63" s="194"/>
      <c r="U63" s="184">
        <f t="shared" si="3"/>
        <v>1240000</v>
      </c>
      <c r="V63" s="185"/>
      <c r="W63" s="186"/>
      <c r="X63" s="56"/>
      <c r="Y63" s="56"/>
      <c r="Z63" s="56"/>
    </row>
    <row r="64" spans="1:33" ht="22.5" customHeight="1">
      <c r="C64" s="178"/>
      <c r="D64" s="179"/>
      <c r="E64" s="179"/>
      <c r="F64" s="179"/>
      <c r="G64" s="179"/>
      <c r="H64" s="180"/>
      <c r="I64" s="194"/>
      <c r="J64" s="194"/>
      <c r="K64" s="194"/>
      <c r="L64" s="194"/>
      <c r="M64" s="194"/>
      <c r="N64" s="194"/>
      <c r="O64" s="194"/>
      <c r="P64" s="194"/>
      <c r="Q64" s="194"/>
      <c r="R64" s="194"/>
      <c r="S64" s="194"/>
      <c r="T64" s="194"/>
      <c r="U64" s="184">
        <f t="shared" si="3"/>
        <v>0</v>
      </c>
      <c r="V64" s="185"/>
      <c r="W64" s="186"/>
      <c r="X64" s="56"/>
      <c r="Y64" s="56"/>
      <c r="Z64" s="56"/>
    </row>
    <row r="65" spans="3:32" ht="22.5" customHeight="1">
      <c r="C65" s="178"/>
      <c r="D65" s="179"/>
      <c r="E65" s="179"/>
      <c r="F65" s="179"/>
      <c r="G65" s="179"/>
      <c r="H65" s="180"/>
      <c r="I65" s="194"/>
      <c r="J65" s="194"/>
      <c r="K65" s="194"/>
      <c r="L65" s="194"/>
      <c r="M65" s="194"/>
      <c r="N65" s="194"/>
      <c r="O65" s="194"/>
      <c r="P65" s="194"/>
      <c r="Q65" s="194"/>
      <c r="R65" s="194"/>
      <c r="S65" s="194"/>
      <c r="T65" s="194"/>
      <c r="U65" s="184">
        <f t="shared" si="3"/>
        <v>0</v>
      </c>
      <c r="V65" s="185"/>
      <c r="W65" s="186"/>
      <c r="X65" s="56"/>
      <c r="Y65" s="56"/>
      <c r="Z65" s="56"/>
    </row>
    <row r="66" spans="3:32" ht="22.5" customHeight="1">
      <c r="C66" s="178"/>
      <c r="D66" s="179"/>
      <c r="E66" s="179"/>
      <c r="F66" s="179"/>
      <c r="G66" s="179"/>
      <c r="H66" s="180"/>
      <c r="I66" s="194"/>
      <c r="J66" s="194"/>
      <c r="K66" s="194"/>
      <c r="L66" s="194"/>
      <c r="M66" s="194"/>
      <c r="N66" s="194"/>
      <c r="O66" s="194"/>
      <c r="P66" s="194"/>
      <c r="Q66" s="194"/>
      <c r="R66" s="194"/>
      <c r="S66" s="194"/>
      <c r="T66" s="194"/>
      <c r="U66" s="184">
        <f t="shared" si="3"/>
        <v>0</v>
      </c>
      <c r="V66" s="185"/>
      <c r="W66" s="186"/>
      <c r="X66" s="56"/>
      <c r="Y66" s="56"/>
      <c r="Z66" s="56"/>
    </row>
    <row r="67" spans="3:32" ht="22.5" customHeight="1">
      <c r="C67" s="178"/>
      <c r="D67" s="179"/>
      <c r="E67" s="179"/>
      <c r="F67" s="179"/>
      <c r="G67" s="179"/>
      <c r="H67" s="180"/>
      <c r="I67" s="194"/>
      <c r="J67" s="194"/>
      <c r="K67" s="194"/>
      <c r="L67" s="194"/>
      <c r="M67" s="194"/>
      <c r="N67" s="194"/>
      <c r="O67" s="194"/>
      <c r="P67" s="194"/>
      <c r="Q67" s="194"/>
      <c r="R67" s="194"/>
      <c r="S67" s="194"/>
      <c r="T67" s="194"/>
      <c r="U67" s="184">
        <f t="shared" si="3"/>
        <v>0</v>
      </c>
      <c r="V67" s="185"/>
      <c r="W67" s="186"/>
      <c r="X67" s="56"/>
      <c r="Y67" s="56"/>
      <c r="Z67" s="56"/>
    </row>
    <row r="68" spans="3:32" ht="22.5" customHeight="1">
      <c r="C68" s="178"/>
      <c r="D68" s="179"/>
      <c r="E68" s="179"/>
      <c r="F68" s="179"/>
      <c r="G68" s="179"/>
      <c r="H68" s="180"/>
      <c r="I68" s="194"/>
      <c r="J68" s="194"/>
      <c r="K68" s="194"/>
      <c r="L68" s="194"/>
      <c r="M68" s="194"/>
      <c r="N68" s="194"/>
      <c r="O68" s="194"/>
      <c r="P68" s="194"/>
      <c r="Q68" s="194"/>
      <c r="R68" s="194"/>
      <c r="S68" s="194"/>
      <c r="T68" s="194"/>
      <c r="U68" s="184">
        <f t="shared" si="3"/>
        <v>0</v>
      </c>
      <c r="V68" s="185"/>
      <c r="W68" s="186"/>
      <c r="X68" s="56"/>
      <c r="Y68" s="56"/>
      <c r="Z68" s="56"/>
    </row>
    <row r="69" spans="3:32" ht="22.5" customHeight="1">
      <c r="C69" s="137" t="s">
        <v>92</v>
      </c>
      <c r="D69" s="138"/>
      <c r="E69" s="138"/>
      <c r="F69" s="138"/>
      <c r="G69" s="138"/>
      <c r="H69" s="183"/>
      <c r="I69" s="184">
        <f>SUM(I62:K68)</f>
        <v>1340000</v>
      </c>
      <c r="J69" s="185"/>
      <c r="K69" s="186"/>
      <c r="L69" s="184">
        <f t="shared" ref="L69" si="4">SUM(L62:N68)</f>
        <v>0</v>
      </c>
      <c r="M69" s="185"/>
      <c r="N69" s="186"/>
      <c r="O69" s="184">
        <f t="shared" ref="O69" si="5">SUM(O62:Q68)</f>
        <v>0</v>
      </c>
      <c r="P69" s="185"/>
      <c r="Q69" s="186"/>
      <c r="R69" s="184">
        <f t="shared" ref="R69" si="6">SUM(R62:T68)</f>
        <v>0</v>
      </c>
      <c r="S69" s="185"/>
      <c r="T69" s="186"/>
      <c r="U69" s="184">
        <f t="shared" ref="U69" si="7">SUM(U62:W68)</f>
        <v>1340000</v>
      </c>
      <c r="V69" s="185"/>
      <c r="W69" s="186"/>
      <c r="X69" s="57"/>
      <c r="Y69" s="57"/>
      <c r="Z69" s="57"/>
    </row>
    <row r="70" spans="3:32" ht="22.5" customHeight="1">
      <c r="I70" s="187" t="s">
        <v>101</v>
      </c>
      <c r="J70" s="187"/>
      <c r="K70" s="187"/>
      <c r="L70" s="187" t="s">
        <v>102</v>
      </c>
      <c r="M70" s="187"/>
      <c r="N70" s="187"/>
      <c r="O70" s="187" t="s">
        <v>103</v>
      </c>
      <c r="P70" s="187"/>
      <c r="Q70" s="187"/>
      <c r="R70" s="187" t="s">
        <v>104</v>
      </c>
      <c r="S70" s="187"/>
      <c r="T70" s="187"/>
      <c r="U70" s="187" t="s">
        <v>105</v>
      </c>
      <c r="V70" s="187"/>
      <c r="W70" s="187"/>
    </row>
    <row r="71" spans="3:32" ht="22.5" customHeight="1"/>
    <row r="72" spans="3:32" ht="22.5" customHeight="1" thickBot="1">
      <c r="C72" t="s">
        <v>85</v>
      </c>
      <c r="I72" t="s">
        <v>135</v>
      </c>
    </row>
    <row r="73" spans="3:32" ht="22.5" customHeight="1" thickBot="1">
      <c r="AA73" s="230">
        <f>IFERROR((ROUNDDOWN(F11*10/110*I69/U69,0)+ROUNDDOWN(F11*10/110*I31*L69/U69,0)),"")</f>
        <v>120454</v>
      </c>
      <c r="AB73" s="231"/>
      <c r="AC73" s="231"/>
      <c r="AD73" s="231"/>
      <c r="AE73" s="231"/>
      <c r="AF73" s="232"/>
    </row>
  </sheetData>
  <sheetProtection sheet="1" objects="1" scenarios="1" selectLockedCells="1" selectUnlockedCells="1"/>
  <mergeCells count="141">
    <mergeCell ref="I70:K70"/>
    <mergeCell ref="L70:N70"/>
    <mergeCell ref="O70:Q70"/>
    <mergeCell ref="R70:T70"/>
    <mergeCell ref="U70:W70"/>
    <mergeCell ref="AA73:AF73"/>
    <mergeCell ref="C69:H69"/>
    <mergeCell ref="I69:K69"/>
    <mergeCell ref="L69:N69"/>
    <mergeCell ref="O69:Q69"/>
    <mergeCell ref="R69:T69"/>
    <mergeCell ref="U69:W69"/>
    <mergeCell ref="C68:H68"/>
    <mergeCell ref="I68:K68"/>
    <mergeCell ref="L68:N68"/>
    <mergeCell ref="O68:Q68"/>
    <mergeCell ref="R68:T68"/>
    <mergeCell ref="U68:W68"/>
    <mergeCell ref="C67:H67"/>
    <mergeCell ref="I67:K67"/>
    <mergeCell ref="L67:N67"/>
    <mergeCell ref="O67:Q67"/>
    <mergeCell ref="R67:T67"/>
    <mergeCell ref="U67:W67"/>
    <mergeCell ref="U64:W64"/>
    <mergeCell ref="U62:W62"/>
    <mergeCell ref="C63:H63"/>
    <mergeCell ref="I63:K63"/>
    <mergeCell ref="L63:N63"/>
    <mergeCell ref="O63:Q63"/>
    <mergeCell ref="R63:T63"/>
    <mergeCell ref="U63:W63"/>
    <mergeCell ref="C66:H66"/>
    <mergeCell ref="I66:K66"/>
    <mergeCell ref="L66:N66"/>
    <mergeCell ref="O66:Q66"/>
    <mergeCell ref="R66:T66"/>
    <mergeCell ref="U66:W66"/>
    <mergeCell ref="C65:H65"/>
    <mergeCell ref="I65:K65"/>
    <mergeCell ref="L65:N65"/>
    <mergeCell ref="O65:Q65"/>
    <mergeCell ref="R65:T65"/>
    <mergeCell ref="U65:W65"/>
    <mergeCell ref="C62:H62"/>
    <mergeCell ref="I62:K62"/>
    <mergeCell ref="L62:N62"/>
    <mergeCell ref="O62:Q62"/>
    <mergeCell ref="R62:T62"/>
    <mergeCell ref="I52:K52"/>
    <mergeCell ref="L52:N52"/>
    <mergeCell ref="O52:Q52"/>
    <mergeCell ref="C64:H64"/>
    <mergeCell ref="I64:K64"/>
    <mergeCell ref="L64:N64"/>
    <mergeCell ref="O64:Q64"/>
    <mergeCell ref="R64:T64"/>
    <mergeCell ref="AA54:AF54"/>
    <mergeCell ref="C59:H61"/>
    <mergeCell ref="I59:Q59"/>
    <mergeCell ref="R59:T61"/>
    <mergeCell ref="U59:W61"/>
    <mergeCell ref="I60:K61"/>
    <mergeCell ref="L60:N61"/>
    <mergeCell ref="C50:H50"/>
    <mergeCell ref="I50:K50"/>
    <mergeCell ref="O50:Q50"/>
    <mergeCell ref="C51:H51"/>
    <mergeCell ref="I51:K51"/>
    <mergeCell ref="L51:N51"/>
    <mergeCell ref="O51:Q51"/>
    <mergeCell ref="O60:Q61"/>
    <mergeCell ref="C48:H48"/>
    <mergeCell ref="I48:K48"/>
    <mergeCell ref="O48:Q48"/>
    <mergeCell ref="C49:H49"/>
    <mergeCell ref="I49:K49"/>
    <mergeCell ref="O49:Q49"/>
    <mergeCell ref="C46:H46"/>
    <mergeCell ref="I46:K46"/>
    <mergeCell ref="O46:Q46"/>
    <mergeCell ref="C47:H47"/>
    <mergeCell ref="I47:K47"/>
    <mergeCell ref="O47:Q47"/>
    <mergeCell ref="C44:H44"/>
    <mergeCell ref="I44:K44"/>
    <mergeCell ref="O44:Q44"/>
    <mergeCell ref="C45:H45"/>
    <mergeCell ref="I45:K45"/>
    <mergeCell ref="O45:Q45"/>
    <mergeCell ref="A24:AF24"/>
    <mergeCell ref="I28:M28"/>
    <mergeCell ref="I29:M29"/>
    <mergeCell ref="I31:N31"/>
    <mergeCell ref="AA37:AF37"/>
    <mergeCell ref="C42:H43"/>
    <mergeCell ref="I42:K43"/>
    <mergeCell ref="L42:N43"/>
    <mergeCell ref="O42:Q43"/>
    <mergeCell ref="A11:E11"/>
    <mergeCell ref="F11:O11"/>
    <mergeCell ref="A15:AF15"/>
    <mergeCell ref="R18:Y18"/>
    <mergeCell ref="Z18:AE18"/>
    <mergeCell ref="Z20:AE20"/>
    <mergeCell ref="W9:X9"/>
    <mergeCell ref="AA9:AB9"/>
    <mergeCell ref="AD9:AE9"/>
    <mergeCell ref="A10:E10"/>
    <mergeCell ref="F10:H10"/>
    <mergeCell ref="I10:O10"/>
    <mergeCell ref="R10:V10"/>
    <mergeCell ref="W10:Y10"/>
    <mergeCell ref="Z10:AE10"/>
    <mergeCell ref="A9:E9"/>
    <mergeCell ref="F9:G9"/>
    <mergeCell ref="H9:I9"/>
    <mergeCell ref="K9:L9"/>
    <mergeCell ref="N9:O9"/>
    <mergeCell ref="R9:V9"/>
    <mergeCell ref="A8:E8"/>
    <mergeCell ref="F8:P8"/>
    <mergeCell ref="A5:E5"/>
    <mergeCell ref="F5:P5"/>
    <mergeCell ref="R5:V5"/>
    <mergeCell ref="W5:AF5"/>
    <mergeCell ref="A6:E6"/>
    <mergeCell ref="F6:P6"/>
    <mergeCell ref="R6:V6"/>
    <mergeCell ref="W6:AF6"/>
    <mergeCell ref="A1:AF1"/>
    <mergeCell ref="A2:AF2"/>
    <mergeCell ref="A4:E4"/>
    <mergeCell ref="F4:G4"/>
    <mergeCell ref="H4:I4"/>
    <mergeCell ref="K4:L4"/>
    <mergeCell ref="N4:O4"/>
    <mergeCell ref="A7:E7"/>
    <mergeCell ref="F7:P7"/>
    <mergeCell ref="R7:V7"/>
    <mergeCell ref="W7:AF7"/>
  </mergeCells>
  <phoneticPr fontId="7"/>
  <conditionalFormatting sqref="A18:A22 A35 A40 A57">
    <cfRule type="containsText" dxfId="0" priority="1" operator="containsText" text="複数選択不可">
      <formula>NOT(ISERROR(SEARCH("複数選択不可",A18)))</formula>
    </cfRule>
  </conditionalFormatting>
  <dataValidations count="2">
    <dataValidation type="list" allowBlank="1" showInputMessage="1" showErrorMessage="1" sqref="A18:A22 A57 A40 A35" xr:uid="{574F1165-E359-4A9F-947D-23CD45134B18}">
      <formula1>$AG$16</formula1>
    </dataValidation>
    <dataValidation type="list" allowBlank="1" showInputMessage="1" showErrorMessage="1" sqref="F8:P8" xr:uid="{3982A24C-CEF2-4C58-98DE-25A5776AE723}">
      <formula1>$AJ$8:$AJ$14</formula1>
    </dataValidation>
  </dataValidations>
  <hyperlinks>
    <hyperlink ref="W7" r:id="rId1" xr:uid="{5D5ADE9C-43B0-4FE0-AAF3-929A96AEECA6}"/>
  </hyperlinks>
  <printOptions horizontalCentered="1"/>
  <pageMargins left="0.70866141732283472" right="0.70866141732283472" top="0.74803149606299213" bottom="0.74803149606299213" header="0.31496062992125984" footer="0.31496062992125984"/>
  <pageSetup paperSize="9" scale="47" orientation="portrait" cellComments="asDisplayed"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入力、提出方法</vt:lpstr>
      <vt:lpstr>返還の有無について</vt:lpstr>
      <vt:lpstr>入力用シート</vt:lpstr>
      <vt:lpstr>別記様式</vt:lpstr>
      <vt:lpstr>(記載例)返還額なし</vt:lpstr>
      <vt:lpstr>(記載例)95%以上</vt:lpstr>
      <vt:lpstr>(記載例)一括比例方式</vt:lpstr>
      <vt:lpstr>(記載例)個別対応方式</vt:lpstr>
      <vt:lpstr>'(記載例)95%以上'!Print_Area</vt:lpstr>
      <vt:lpstr>'(記載例)一括比例方式'!Print_Area</vt:lpstr>
      <vt:lpstr>'(記載例)個別対応方式'!Print_Area</vt:lpstr>
      <vt:lpstr>'(記載例)返還額なし'!Print_Area</vt:lpstr>
      <vt:lpstr>'入力、提出方法'!Print_Area</vt:lpstr>
      <vt:lpstr>入力用シート!Print_Area</vt:lpstr>
      <vt:lpstr>返還の有無について!Print_Area</vt:lpstr>
    </vt:vector>
  </TitlesOfParts>
  <Company>一般社団法人兵庫県医師会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長尾　悠介</cp:lastModifiedBy>
  <cp:lastPrinted>2023-01-20T01:40:30Z</cp:lastPrinted>
  <dcterms:created xsi:type="dcterms:W3CDTF">2015-03-26T07:25:41Z</dcterms:created>
  <dcterms:modified xsi:type="dcterms:W3CDTF">2025-01-30T07:22:58Z</dcterms:modified>
</cp:coreProperties>
</file>