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C:\Users\m016140\Desktop\"/>
    </mc:Choice>
  </mc:AlternateContent>
  <xr:revisionPtr revIDLastSave="0" documentId="13_ncr:1_{65481650-78F0-48E9-9C76-77F7BF313127}" xr6:coauthVersionLast="36" xr6:coauthVersionMax="36" xr10:uidLastSave="{00000000-0000-0000-0000-000000000000}"/>
  <bookViews>
    <workbookView xWindow="-105" yWindow="-105" windowWidth="20610" windowHeight="11640" tabRatio="889" xr2:uid="{00000000-000D-0000-FFFF-FFFF00000000}"/>
  </bookViews>
  <sheets>
    <sheet name="別紙（1）" sheetId="19" r:id="rId1"/>
    <sheet name="別紙(2)" sheetId="10" r:id="rId2"/>
    <sheet name="別紙(2)別添資料" sheetId="21" r:id="rId3"/>
    <sheet name="別紙(3)" sheetId="11" r:id="rId4"/>
    <sheet name="別記（収支予算書）" sheetId="26" r:id="rId5"/>
    <sheet name="別紙(４）" sheetId="22" r:id="rId6"/>
    <sheet name="別紙(5)" sheetId="23" r:id="rId7"/>
    <sheet name="別紙(５)別添資料" sheetId="24" r:id="rId8"/>
    <sheet name="別紙(6)" sheetId="25" r:id="rId9"/>
    <sheet name="別記（収支決算書）" sheetId="27" r:id="rId10"/>
  </sheets>
  <definedNames>
    <definedName name="_xlnm.Print_Area" localSheetId="9">'別記（収支決算書）'!$A$1:$E$34</definedName>
    <definedName name="_xlnm.Print_Area" localSheetId="0">'別紙（1）'!$A$1:$J$19</definedName>
    <definedName name="_xlnm.Print_Area" localSheetId="1">'別紙(2)'!$A$1:$N$19</definedName>
    <definedName name="_xlnm.Print_Area" localSheetId="2">'別紙(2)別添資料'!$B$1:$Z$12</definedName>
    <definedName name="_xlnm.Print_Area" localSheetId="3">'別紙(3)'!$A$1:$G$58</definedName>
    <definedName name="_xlnm.Print_Area" localSheetId="6">'別紙(5)'!$A$1:$N$19</definedName>
    <definedName name="_xlnm.Print_Area" localSheetId="7">'別紙(５)別添資料'!$B$1:$Z$12</definedName>
    <definedName name="_xlnm.Print_Area" localSheetId="8">'別紙(6)'!$A$1:$G$58</definedName>
  </definedNames>
  <calcPr calcId="191029"/>
</workbook>
</file>

<file path=xl/calcChain.xml><?xml version="1.0" encoding="utf-8"?>
<calcChain xmlns="http://schemas.openxmlformats.org/spreadsheetml/2006/main">
  <c r="D18" i="25" l="1"/>
  <c r="D14" i="25"/>
  <c r="D10" i="25"/>
  <c r="D36" i="25"/>
  <c r="D19" i="25" l="1"/>
  <c r="D28" i="11"/>
  <c r="D54" i="25" l="1"/>
  <c r="D42" i="25"/>
  <c r="D24" i="25"/>
  <c r="D54" i="11" l="1"/>
  <c r="D42" i="11"/>
  <c r="D36" i="11"/>
  <c r="D24" i="11"/>
  <c r="D46" i="25" l="1"/>
  <c r="D28" i="25"/>
  <c r="C10" i="22" l="1"/>
  <c r="F10" i="22"/>
  <c r="D46" i="11"/>
  <c r="C11" i="27" l="1"/>
  <c r="C10" i="27"/>
  <c r="C10" i="26"/>
  <c r="E54" i="25" l="1"/>
  <c r="F54" i="25" s="1"/>
  <c r="D50" i="25"/>
  <c r="E46" i="25"/>
  <c r="E42" i="25"/>
  <c r="F42" i="25" s="1"/>
  <c r="D55" i="25"/>
  <c r="D32" i="25"/>
  <c r="F11" i="22" s="1"/>
  <c r="C8" i="22"/>
  <c r="C7" i="22"/>
  <c r="F6" i="22"/>
  <c r="G4" i="25"/>
  <c r="Y12" i="24"/>
  <c r="S12" i="24"/>
  <c r="R12" i="24"/>
  <c r="Q12" i="24"/>
  <c r="P12" i="24"/>
  <c r="M12" i="24"/>
  <c r="L12" i="24"/>
  <c r="K12" i="24"/>
  <c r="G12" i="24"/>
  <c r="F12" i="24"/>
  <c r="E12" i="24"/>
  <c r="C12" i="24"/>
  <c r="Z11" i="24"/>
  <c r="V11" i="24"/>
  <c r="P11" i="24"/>
  <c r="O11" i="24"/>
  <c r="U11" i="24" s="1"/>
  <c r="N11" i="24"/>
  <c r="T11" i="24" s="1"/>
  <c r="J11" i="24"/>
  <c r="I11" i="24"/>
  <c r="X11" i="24" s="1"/>
  <c r="H11" i="24"/>
  <c r="W11" i="24" s="1"/>
  <c r="Z10" i="24"/>
  <c r="V10" i="24"/>
  <c r="P10" i="24"/>
  <c r="O10" i="24"/>
  <c r="U10" i="24" s="1"/>
  <c r="N10" i="24"/>
  <c r="T10" i="24" s="1"/>
  <c r="J10" i="24"/>
  <c r="I10" i="24"/>
  <c r="X10" i="24" s="1"/>
  <c r="H10" i="24"/>
  <c r="W10" i="24" s="1"/>
  <c r="Z9" i="24"/>
  <c r="V9" i="24"/>
  <c r="P9" i="24"/>
  <c r="O9" i="24"/>
  <c r="U9" i="24" s="1"/>
  <c r="N9" i="24"/>
  <c r="T9" i="24" s="1"/>
  <c r="J9" i="24"/>
  <c r="I9" i="24"/>
  <c r="X9" i="24" s="1"/>
  <c r="H9" i="24"/>
  <c r="W9" i="24" s="1"/>
  <c r="Z8" i="24"/>
  <c r="Z12" i="24" s="1"/>
  <c r="V8" i="24"/>
  <c r="V12" i="24" s="1"/>
  <c r="P8" i="24"/>
  <c r="O8" i="24"/>
  <c r="O12" i="24" s="1"/>
  <c r="N8" i="24"/>
  <c r="N12" i="24" s="1"/>
  <c r="J8" i="24"/>
  <c r="J12" i="24" s="1"/>
  <c r="I8" i="24"/>
  <c r="X8" i="24" s="1"/>
  <c r="X12" i="24" s="1"/>
  <c r="H8" i="24"/>
  <c r="W8" i="24" s="1"/>
  <c r="W12" i="24" s="1"/>
  <c r="N18" i="23"/>
  <c r="M18" i="23"/>
  <c r="L18" i="23"/>
  <c r="K18" i="23"/>
  <c r="G18" i="23"/>
  <c r="F18" i="23"/>
  <c r="E18" i="23"/>
  <c r="D18" i="23"/>
  <c r="C18" i="23"/>
  <c r="E28" i="25" s="1"/>
  <c r="G10" i="22" s="1"/>
  <c r="B18" i="23"/>
  <c r="E24" i="25" s="1"/>
  <c r="J17" i="23"/>
  <c r="I17" i="23"/>
  <c r="H17" i="23"/>
  <c r="J16" i="23"/>
  <c r="I16" i="23"/>
  <c r="H16" i="23"/>
  <c r="J15" i="23"/>
  <c r="I15" i="23"/>
  <c r="H15" i="23"/>
  <c r="J14" i="23"/>
  <c r="I14" i="23"/>
  <c r="H14" i="23"/>
  <c r="J13" i="23"/>
  <c r="I13" i="23"/>
  <c r="H13" i="23"/>
  <c r="J12" i="23"/>
  <c r="I12" i="23"/>
  <c r="H12" i="23"/>
  <c r="J11" i="23"/>
  <c r="I11" i="23"/>
  <c r="H11" i="23"/>
  <c r="J10" i="23"/>
  <c r="I10" i="23"/>
  <c r="H10" i="23"/>
  <c r="J9" i="23"/>
  <c r="I9" i="23"/>
  <c r="H9" i="23"/>
  <c r="J8" i="23"/>
  <c r="I8" i="23"/>
  <c r="H8" i="23"/>
  <c r="J7" i="23"/>
  <c r="I7" i="23"/>
  <c r="H7" i="23"/>
  <c r="J6" i="23"/>
  <c r="J18" i="23" s="1"/>
  <c r="E18" i="25" s="1"/>
  <c r="I6" i="23"/>
  <c r="I18" i="23" s="1"/>
  <c r="H6" i="23"/>
  <c r="H18" i="23" s="1"/>
  <c r="E10" i="25" s="1"/>
  <c r="C3" i="23"/>
  <c r="F12" i="22"/>
  <c r="C12" i="22"/>
  <c r="D37" i="25" l="1"/>
  <c r="F8" i="22"/>
  <c r="F7" i="22"/>
  <c r="E36" i="25"/>
  <c r="G12" i="22" s="1"/>
  <c r="E14" i="25"/>
  <c r="G7" i="22" s="1"/>
  <c r="E55" i="25"/>
  <c r="F46" i="25"/>
  <c r="F18" i="25"/>
  <c r="G8" i="22"/>
  <c r="G6" i="22"/>
  <c r="G9" i="22"/>
  <c r="F14" i="25"/>
  <c r="H12" i="24"/>
  <c r="I12" i="24"/>
  <c r="E50" i="25"/>
  <c r="G11" i="22" s="1"/>
  <c r="C6" i="22"/>
  <c r="C9" i="22"/>
  <c r="C11" i="22"/>
  <c r="T8" i="24"/>
  <c r="T12" i="24" s="1"/>
  <c r="F10" i="25"/>
  <c r="F9" i="22"/>
  <c r="U8" i="24"/>
  <c r="U12" i="24" s="1"/>
  <c r="E19" i="25" l="1"/>
  <c r="E37" i="25"/>
  <c r="F37" i="25" s="1"/>
  <c r="D56" i="25"/>
  <c r="G13" i="22"/>
  <c r="F13" i="22"/>
  <c r="F19" i="25"/>
  <c r="C13" i="22"/>
  <c r="E13" i="22" s="1"/>
  <c r="F50" i="25"/>
  <c r="F55" i="25" s="1"/>
  <c r="E56" i="25" l="1"/>
  <c r="H13" i="22"/>
  <c r="C24" i="27" s="1"/>
  <c r="C32" i="27" s="1"/>
  <c r="F56" i="25"/>
  <c r="I13" i="22" l="1"/>
  <c r="J13" i="22" s="1"/>
  <c r="M13" i="22" s="1"/>
  <c r="G11" i="19"/>
  <c r="C9" i="27" l="1"/>
  <c r="C17" i="27" s="1"/>
  <c r="D55" i="11"/>
  <c r="F12" i="19" l="1"/>
  <c r="C12" i="19"/>
  <c r="F10" i="19"/>
  <c r="F9" i="19"/>
  <c r="C10" i="19"/>
  <c r="C9" i="19"/>
  <c r="D50" i="11" l="1"/>
  <c r="E46" i="11"/>
  <c r="E42" i="11"/>
  <c r="D32" i="11"/>
  <c r="D37" i="11" l="1"/>
  <c r="C11" i="19"/>
  <c r="F11" i="19"/>
  <c r="F46" i="11"/>
  <c r="F42" i="11"/>
  <c r="E54" i="11"/>
  <c r="F54" i="11" s="1"/>
  <c r="E50" i="11"/>
  <c r="F50" i="11" s="1"/>
  <c r="F55" i="11" l="1"/>
  <c r="E55" i="11"/>
  <c r="H9" i="21"/>
  <c r="C3" i="10" l="1"/>
  <c r="G4" i="11" l="1"/>
  <c r="Y12" i="21" l="1"/>
  <c r="J8" i="21"/>
  <c r="J9" i="21"/>
  <c r="J10" i="21"/>
  <c r="J11" i="21"/>
  <c r="J12" i="21" l="1"/>
  <c r="P11" i="21"/>
  <c r="Z11" i="21" s="1"/>
  <c r="O11" i="21"/>
  <c r="U11" i="21" s="1"/>
  <c r="N11" i="21"/>
  <c r="T11" i="21" s="1"/>
  <c r="P10" i="21"/>
  <c r="V10" i="21" s="1"/>
  <c r="O10" i="21"/>
  <c r="U10" i="21" s="1"/>
  <c r="N10" i="21"/>
  <c r="T10" i="21" s="1"/>
  <c r="P9" i="21"/>
  <c r="Z9" i="21" s="1"/>
  <c r="O9" i="21"/>
  <c r="U9" i="21" s="1"/>
  <c r="N9" i="21"/>
  <c r="T9" i="21" s="1"/>
  <c r="P8" i="21"/>
  <c r="V8" i="21" s="1"/>
  <c r="O8" i="21"/>
  <c r="N8" i="21"/>
  <c r="T8" i="21" s="1"/>
  <c r="I11" i="21"/>
  <c r="H11" i="21"/>
  <c r="I10" i="21"/>
  <c r="H10" i="21"/>
  <c r="I9" i="21"/>
  <c r="I8" i="21"/>
  <c r="H8" i="21"/>
  <c r="S12" i="21"/>
  <c r="R12" i="21"/>
  <c r="Q12" i="21"/>
  <c r="M12" i="21"/>
  <c r="L12" i="21"/>
  <c r="K12" i="21"/>
  <c r="G12" i="21"/>
  <c r="F12" i="21"/>
  <c r="E12" i="21"/>
  <c r="C12" i="21"/>
  <c r="W8" i="21" l="1"/>
  <c r="Z8" i="21"/>
  <c r="X10" i="21"/>
  <c r="W10" i="21"/>
  <c r="X9" i="21"/>
  <c r="X11" i="21"/>
  <c r="O12" i="21"/>
  <c r="W9" i="21"/>
  <c r="W11" i="21"/>
  <c r="I12" i="21"/>
  <c r="V9" i="21"/>
  <c r="V11" i="21"/>
  <c r="Z10" i="21"/>
  <c r="U8" i="21"/>
  <c r="U12" i="21" s="1"/>
  <c r="X8" i="21"/>
  <c r="T12" i="21"/>
  <c r="N12" i="21"/>
  <c r="P12" i="21"/>
  <c r="H12" i="21"/>
  <c r="X12" i="21" l="1"/>
  <c r="W12" i="21"/>
  <c r="Z12" i="21"/>
  <c r="V12" i="21"/>
  <c r="M18" i="10" l="1"/>
  <c r="N18" i="10"/>
  <c r="L18" i="10"/>
  <c r="K18" i="10" l="1"/>
  <c r="J17" i="10" l="1"/>
  <c r="I17" i="10"/>
  <c r="H17" i="10"/>
  <c r="J16" i="10"/>
  <c r="I16" i="10"/>
  <c r="H16" i="10"/>
  <c r="J15" i="10"/>
  <c r="I15" i="10"/>
  <c r="H15" i="10"/>
  <c r="J14" i="10"/>
  <c r="I14" i="10"/>
  <c r="H14" i="10"/>
  <c r="J13" i="10"/>
  <c r="I13" i="10"/>
  <c r="H13" i="10"/>
  <c r="J12" i="10"/>
  <c r="I12" i="10"/>
  <c r="H12" i="10"/>
  <c r="J11" i="10"/>
  <c r="I11" i="10"/>
  <c r="H11" i="10"/>
  <c r="J10" i="10"/>
  <c r="I10" i="10"/>
  <c r="H10" i="10"/>
  <c r="J9" i="10"/>
  <c r="I9" i="10"/>
  <c r="H9" i="10"/>
  <c r="J8" i="10"/>
  <c r="I8" i="10"/>
  <c r="H8" i="10"/>
  <c r="J7" i="10"/>
  <c r="I7" i="10"/>
  <c r="H7" i="10"/>
  <c r="J6" i="10"/>
  <c r="I6" i="10"/>
  <c r="H6" i="10"/>
  <c r="C18" i="10" l="1"/>
  <c r="E28" i="11" s="1"/>
  <c r="G10" i="19" s="1"/>
  <c r="D18" i="10"/>
  <c r="E18" i="10"/>
  <c r="F18" i="10"/>
  <c r="G18" i="10"/>
  <c r="H18" i="10"/>
  <c r="I18" i="10"/>
  <c r="J18" i="10"/>
  <c r="B18" i="10"/>
  <c r="E24" i="11" s="1"/>
  <c r="E18" i="11" l="1"/>
  <c r="D18" i="11"/>
  <c r="F18" i="11" s="1"/>
  <c r="E36" i="11"/>
  <c r="G12" i="19" s="1"/>
  <c r="D14" i="11"/>
  <c r="E14" i="11"/>
  <c r="D10" i="11"/>
  <c r="E10" i="11"/>
  <c r="G9" i="19"/>
  <c r="E37" i="11"/>
  <c r="F37" i="11" s="1"/>
  <c r="F14" i="11"/>
  <c r="F7" i="19" l="1"/>
  <c r="C7" i="19"/>
  <c r="F10" i="11"/>
  <c r="C8" i="19"/>
  <c r="F8" i="19"/>
  <c r="F6" i="19"/>
  <c r="D19" i="11"/>
  <c r="D56" i="11" s="1"/>
  <c r="C6" i="19"/>
  <c r="C13" i="19" s="1"/>
  <c r="E13" i="19" s="1"/>
  <c r="E19" i="11"/>
  <c r="E56" i="11" s="1"/>
  <c r="G8" i="19"/>
  <c r="G7" i="19"/>
  <c r="G6" i="19"/>
  <c r="F19" i="11" l="1"/>
  <c r="F56" i="11" s="1"/>
  <c r="G13" i="19"/>
  <c r="F13" i="19"/>
  <c r="H13" i="19" l="1"/>
  <c r="C23" i="26" s="1"/>
  <c r="C31" i="26" s="1"/>
  <c r="C23" i="27" l="1"/>
  <c r="C31" i="27" s="1"/>
  <c r="I13" i="19"/>
  <c r="J13" i="19" s="1"/>
  <c r="C8" i="27" s="1"/>
  <c r="C16" i="27" s="1"/>
  <c r="C8" i="26" l="1"/>
  <c r="C16" i="26" s="1"/>
  <c r="K13" i="22"/>
</calcChain>
</file>

<file path=xl/sharedStrings.xml><?xml version="1.0" encoding="utf-8"?>
<sst xmlns="http://schemas.openxmlformats.org/spreadsheetml/2006/main" count="501" uniqueCount="162">
  <si>
    <t xml:space="preserve">       円</t>
  </si>
  <si>
    <t>区　分</t>
    <phoneticPr fontId="2"/>
  </si>
  <si>
    <t>支出予定額</t>
    <rPh sb="2" eb="4">
      <t>ヨテイ</t>
    </rPh>
    <phoneticPr fontId="2"/>
  </si>
  <si>
    <t>基準額</t>
    <rPh sb="0" eb="3">
      <t>キジュンガク</t>
    </rPh>
    <phoneticPr fontId="7"/>
  </si>
  <si>
    <t>選定額</t>
    <rPh sb="0" eb="2">
      <t>センテイ</t>
    </rPh>
    <rPh sb="2" eb="3">
      <t>ガク</t>
    </rPh>
    <phoneticPr fontId="7"/>
  </si>
  <si>
    <t>算出内訳</t>
    <rPh sb="0" eb="2">
      <t>サンシュツ</t>
    </rPh>
    <rPh sb="2" eb="4">
      <t>ウチワケ</t>
    </rPh>
    <phoneticPr fontId="2"/>
  </si>
  <si>
    <t>円</t>
    <rPh sb="0" eb="1">
      <t>エン</t>
    </rPh>
    <phoneticPr fontId="2"/>
  </si>
  <si>
    <t>５月</t>
  </si>
  <si>
    <t>６月</t>
  </si>
  <si>
    <t>７月</t>
  </si>
  <si>
    <t>８月</t>
  </si>
  <si>
    <t>９月</t>
  </si>
  <si>
    <t>１０月</t>
  </si>
  <si>
    <t>１１月</t>
  </si>
  <si>
    <t>１２月</t>
  </si>
  <si>
    <t>１月</t>
  </si>
  <si>
    <t>２月</t>
  </si>
  <si>
    <t>３月</t>
  </si>
  <si>
    <t>４月</t>
    <rPh sb="1" eb="2">
      <t>ガツ</t>
    </rPh>
    <phoneticPr fontId="2"/>
  </si>
  <si>
    <t>合計</t>
    <rPh sb="0" eb="2">
      <t>ゴウケイ</t>
    </rPh>
    <phoneticPr fontId="2"/>
  </si>
  <si>
    <t>その他の病床</t>
    <rPh sb="2" eb="3">
      <t>タ</t>
    </rPh>
    <rPh sb="4" eb="6">
      <t>ビョウショウ</t>
    </rPh>
    <phoneticPr fontId="2"/>
  </si>
  <si>
    <t>【その他の病床】</t>
    <rPh sb="3" eb="4">
      <t>タ</t>
    </rPh>
    <rPh sb="5" eb="7">
      <t>ビョウショウ</t>
    </rPh>
    <phoneticPr fontId="2"/>
  </si>
  <si>
    <t>※必要に応じて行を挿入すること。</t>
    <rPh sb="1" eb="3">
      <t>ヒツヨウ</t>
    </rPh>
    <rPh sb="4" eb="5">
      <t>オウ</t>
    </rPh>
    <rPh sb="7" eb="8">
      <t>ギョウ</t>
    </rPh>
    <rPh sb="9" eb="11">
      <t>ソウニュウ</t>
    </rPh>
    <phoneticPr fontId="2"/>
  </si>
  <si>
    <t>※区分は実態に応じて修正、追記すること。</t>
    <rPh sb="1" eb="3">
      <t>クブン</t>
    </rPh>
    <rPh sb="4" eb="6">
      <t>ジッタイ</t>
    </rPh>
    <rPh sb="7" eb="8">
      <t>オウ</t>
    </rPh>
    <rPh sb="10" eb="12">
      <t>シュウセイ</t>
    </rPh>
    <rPh sb="13" eb="15">
      <t>ツイキ</t>
    </rPh>
    <phoneticPr fontId="2"/>
  </si>
  <si>
    <t>別紙（1）</t>
    <rPh sb="0" eb="2">
      <t>ベッシ</t>
    </rPh>
    <phoneticPr fontId="2"/>
  </si>
  <si>
    <t>×空床数</t>
    <rPh sb="1" eb="2">
      <t>クウ</t>
    </rPh>
    <phoneticPr fontId="2"/>
  </si>
  <si>
    <t>×空床数</t>
    <rPh sb="1" eb="3">
      <t>クウショウ</t>
    </rPh>
    <rPh sb="3" eb="4">
      <t>スウ</t>
    </rPh>
    <phoneticPr fontId="2"/>
  </si>
  <si>
    <t>計</t>
    <rPh sb="0" eb="1">
      <t>ケイ</t>
    </rPh>
    <phoneticPr fontId="2"/>
  </si>
  <si>
    <t>区分</t>
  </si>
  <si>
    <t>総事業費</t>
  </si>
  <si>
    <t>差引事業費
(A)－(B)</t>
    <phoneticPr fontId="2"/>
  </si>
  <si>
    <t>対象経費の
支出予定額</t>
    <phoneticPr fontId="2"/>
  </si>
  <si>
    <t>基準額</t>
  </si>
  <si>
    <t>選定額</t>
  </si>
  <si>
    <t>県費補助基本額</t>
  </si>
  <si>
    <t>県費補助所要額
(G)×10/10</t>
    <phoneticPr fontId="2"/>
  </si>
  <si>
    <t>(A)</t>
  </si>
  <si>
    <t>＝(C)</t>
    <phoneticPr fontId="2"/>
  </si>
  <si>
    <t>(D)</t>
  </si>
  <si>
    <t>(E)</t>
  </si>
  <si>
    <t>(F)</t>
  </si>
  <si>
    <t>(G)</t>
  </si>
  <si>
    <t>＝(H)</t>
    <phoneticPr fontId="2"/>
  </si>
  <si>
    <t>小計</t>
    <rPh sb="0" eb="2">
      <t>ショウケイ</t>
    </rPh>
    <phoneticPr fontId="2"/>
  </si>
  <si>
    <t>新型コロナウイルス感染症重点医療機関体制整備事業所要額調書</t>
    <rPh sb="0" eb="2">
      <t>シンガタ</t>
    </rPh>
    <rPh sb="9" eb="12">
      <t>カンセンショウ</t>
    </rPh>
    <rPh sb="12" eb="14">
      <t>ジュウテン</t>
    </rPh>
    <rPh sb="14" eb="16">
      <t>イリョウ</t>
    </rPh>
    <rPh sb="16" eb="18">
      <t>キカン</t>
    </rPh>
    <rPh sb="18" eb="20">
      <t>タイセイ</t>
    </rPh>
    <rPh sb="20" eb="22">
      <t>セイビ</t>
    </rPh>
    <rPh sb="22" eb="24">
      <t>ジギョウ</t>
    </rPh>
    <rPh sb="24" eb="27">
      <t>ショヨウガク</t>
    </rPh>
    <rPh sb="27" eb="29">
      <t>チョウショ</t>
    </rPh>
    <phoneticPr fontId="2"/>
  </si>
  <si>
    <t>新型コロナウイルス感染症重点医療機関体制整備事業支出予定額内訳</t>
    <rPh sb="24" eb="26">
      <t>シシュツ</t>
    </rPh>
    <rPh sb="26" eb="28">
      <t>ヨテイ</t>
    </rPh>
    <rPh sb="28" eb="29">
      <t>ガク</t>
    </rPh>
    <rPh sb="29" eb="31">
      <t>ウチワケ</t>
    </rPh>
    <phoneticPr fontId="2"/>
  </si>
  <si>
    <t>新型コロナウイルス感染症重点医療機関体制整備事業計画書</t>
    <rPh sb="24" eb="26">
      <t>ケイカク</t>
    </rPh>
    <phoneticPr fontId="2"/>
  </si>
  <si>
    <t>【療養病床】</t>
    <rPh sb="1" eb="3">
      <t>リョウヨウ</t>
    </rPh>
    <rPh sb="3" eb="5">
      <t>ビョウショウ</t>
    </rPh>
    <phoneticPr fontId="2"/>
  </si>
  <si>
    <t>【HCU病床】</t>
    <rPh sb="4" eb="6">
      <t>ビョウショウ</t>
    </rPh>
    <phoneticPr fontId="2"/>
  </si>
  <si>
    <t>【ICU病床】</t>
    <rPh sb="4" eb="6">
      <t>ビョウショウ</t>
    </rPh>
    <phoneticPr fontId="2"/>
  </si>
  <si>
    <t>16,000円</t>
    <rPh sb="6" eb="7">
      <t>エン</t>
    </rPh>
    <phoneticPr fontId="2"/>
  </si>
  <si>
    <t>ICU病床</t>
    <rPh sb="3" eb="5">
      <t>ビョウショウ</t>
    </rPh>
    <phoneticPr fontId="2"/>
  </si>
  <si>
    <t>HCU病床</t>
    <rPh sb="3" eb="5">
      <t>ビョウショウ</t>
    </rPh>
    <phoneticPr fontId="2"/>
  </si>
  <si>
    <t>療養病床</t>
    <rPh sb="0" eb="2">
      <t>リョウヨウ</t>
    </rPh>
    <rPh sb="2" eb="4">
      <t>ビョウショウ</t>
    </rPh>
    <phoneticPr fontId="2"/>
  </si>
  <si>
    <t>稼働病床</t>
    <rPh sb="0" eb="2">
      <t>カドウ</t>
    </rPh>
    <rPh sb="2" eb="4">
      <t>ビョウショウ</t>
    </rPh>
    <phoneticPr fontId="2"/>
  </si>
  <si>
    <t>休止病床</t>
    <rPh sb="0" eb="2">
      <t>キュウシ</t>
    </rPh>
    <rPh sb="2" eb="4">
      <t>ビョウショウ</t>
    </rPh>
    <phoneticPr fontId="2"/>
  </si>
  <si>
    <t>療養病床</t>
    <rPh sb="0" eb="2">
      <t>リョウヨウ</t>
    </rPh>
    <rPh sb="2" eb="4">
      <t>ビョウショウ</t>
    </rPh>
    <phoneticPr fontId="2"/>
  </si>
  <si>
    <t>別紙（2）</t>
    <rPh sb="0" eb="2">
      <t>ベッシ</t>
    </rPh>
    <phoneticPr fontId="2"/>
  </si>
  <si>
    <t>別紙（3）</t>
    <rPh sb="0" eb="2">
      <t>ベッシ</t>
    </rPh>
    <phoneticPr fontId="2"/>
  </si>
  <si>
    <t>（注）</t>
    <phoneticPr fontId="2"/>
  </si>
  <si>
    <t>３　Ｆ欄は、Ｄ欄とＥ欄を比較して少ない方の額を記入すること。</t>
    <rPh sb="3" eb="4">
      <t>ラン</t>
    </rPh>
    <rPh sb="7" eb="8">
      <t>ラン</t>
    </rPh>
    <rPh sb="10" eb="11">
      <t>ラン</t>
    </rPh>
    <rPh sb="12" eb="14">
      <t>ヒカク</t>
    </rPh>
    <rPh sb="16" eb="17">
      <t>スク</t>
    </rPh>
    <rPh sb="19" eb="20">
      <t>ホウ</t>
    </rPh>
    <rPh sb="21" eb="22">
      <t>ガク</t>
    </rPh>
    <rPh sb="23" eb="25">
      <t>キニュウ</t>
    </rPh>
    <phoneticPr fontId="2"/>
  </si>
  <si>
    <t>４　Ｇ欄は、Ｃ欄とＦ欄を比較して少ない方の額を記入すること。</t>
    <rPh sb="3" eb="4">
      <t>ラン</t>
    </rPh>
    <rPh sb="7" eb="8">
      <t>ラン</t>
    </rPh>
    <rPh sb="10" eb="11">
      <t>ラン</t>
    </rPh>
    <rPh sb="12" eb="14">
      <t>ヒカク</t>
    </rPh>
    <rPh sb="16" eb="17">
      <t>スク</t>
    </rPh>
    <rPh sb="19" eb="20">
      <t>ホウ</t>
    </rPh>
    <rPh sb="21" eb="22">
      <t>ガク</t>
    </rPh>
    <rPh sb="23" eb="25">
      <t>キニュウ</t>
    </rPh>
    <phoneticPr fontId="2"/>
  </si>
  <si>
    <t>５　Ｈ欄は、Ｇ欄に補助率を乗じて得た額（１，０００円未満は切り捨てる。）を記入すること。</t>
    <rPh sb="3" eb="4">
      <t>ラン</t>
    </rPh>
    <rPh sb="7" eb="8">
      <t>ラン</t>
    </rPh>
    <rPh sb="9" eb="12">
      <t>ホジョリツ</t>
    </rPh>
    <rPh sb="13" eb="14">
      <t>ジョウ</t>
    </rPh>
    <rPh sb="16" eb="17">
      <t>エ</t>
    </rPh>
    <rPh sb="18" eb="19">
      <t>ガク</t>
    </rPh>
    <rPh sb="25" eb="26">
      <t>エン</t>
    </rPh>
    <rPh sb="26" eb="28">
      <t>ミマン</t>
    </rPh>
    <rPh sb="29" eb="30">
      <t>キ</t>
    </rPh>
    <rPh sb="31" eb="32">
      <t>ス</t>
    </rPh>
    <rPh sb="37" eb="39">
      <t>キニュウ</t>
    </rPh>
    <phoneticPr fontId="2"/>
  </si>
  <si>
    <t>１　Ａ、Ｄ欄は、別紙(3)の支出予定額を記入すること。</t>
    <rPh sb="14" eb="16">
      <t>シシュツ</t>
    </rPh>
    <rPh sb="16" eb="18">
      <t>ヨテイ</t>
    </rPh>
    <rPh sb="18" eb="19">
      <t>ガク</t>
    </rPh>
    <phoneticPr fontId="2"/>
  </si>
  <si>
    <t>２　Ｅ欄は、別紙(3)の基準額の合計額を記入すること。</t>
    <rPh sb="3" eb="4">
      <t>ラン</t>
    </rPh>
    <rPh sb="6" eb="8">
      <t>ベッシ</t>
    </rPh>
    <rPh sb="12" eb="15">
      <t>キジュンガク</t>
    </rPh>
    <rPh sb="16" eb="18">
      <t>ゴウケイ</t>
    </rPh>
    <rPh sb="18" eb="19">
      <t>ガク</t>
    </rPh>
    <rPh sb="20" eb="22">
      <t>キニュウ</t>
    </rPh>
    <phoneticPr fontId="2"/>
  </si>
  <si>
    <t>別添</t>
    <rPh sb="0" eb="2">
      <t>ベッテン</t>
    </rPh>
    <phoneticPr fontId="2"/>
  </si>
  <si>
    <t>病棟名</t>
    <rPh sb="0" eb="2">
      <t>ビョウトウ</t>
    </rPh>
    <rPh sb="2" eb="3">
      <t>メイ</t>
    </rPh>
    <phoneticPr fontId="2"/>
  </si>
  <si>
    <t>病棟病床数</t>
    <rPh sb="0" eb="2">
      <t>ビョウトウ</t>
    </rPh>
    <rPh sb="2" eb="5">
      <t>ビョウショウスウ</t>
    </rPh>
    <phoneticPr fontId="2"/>
  </si>
  <si>
    <t>○日</t>
    <rPh sb="1" eb="2">
      <t>ニチ</t>
    </rPh>
    <phoneticPr fontId="2"/>
  </si>
  <si>
    <t>（○月○日～△月△日）</t>
    <rPh sb="2" eb="3">
      <t>ツキ</t>
    </rPh>
    <rPh sb="4" eb="5">
      <t>ニチ</t>
    </rPh>
    <rPh sb="7" eb="8">
      <t>ツキ</t>
    </rPh>
    <rPh sb="9" eb="10">
      <t>ニチ</t>
    </rPh>
    <phoneticPr fontId="2"/>
  </si>
  <si>
    <t>延べ病棟病床数
（ア）</t>
    <rPh sb="0" eb="1">
      <t>ノ</t>
    </rPh>
    <rPh sb="2" eb="4">
      <t>ビョウトウ</t>
    </rPh>
    <rPh sb="4" eb="7">
      <t>ビョウショウスウ</t>
    </rPh>
    <phoneticPr fontId="2"/>
  </si>
  <si>
    <t>※別添資料を添付してください。</t>
    <rPh sb="1" eb="3">
      <t>ベッテン</t>
    </rPh>
    <rPh sb="3" eb="5">
      <t>シリョウ</t>
    </rPh>
    <rPh sb="6" eb="8">
      <t>テンプ</t>
    </rPh>
    <phoneticPr fontId="2"/>
  </si>
  <si>
    <t>×休止病床数</t>
    <rPh sb="1" eb="3">
      <t>キュウシ</t>
    </rPh>
    <rPh sb="3" eb="6">
      <t>ビョウショウスウ</t>
    </rPh>
    <phoneticPr fontId="2"/>
  </si>
  <si>
    <t>延べ空床数
（エ）＝（イ）－（ウ）</t>
    <rPh sb="0" eb="1">
      <t>ノ</t>
    </rPh>
    <rPh sb="2" eb="4">
      <t>クウショウ</t>
    </rPh>
    <rPh sb="4" eb="5">
      <t>スウ</t>
    </rPh>
    <phoneticPr fontId="2"/>
  </si>
  <si>
    <t>確保病床予定</t>
    <rPh sb="0" eb="2">
      <t>カクホ</t>
    </rPh>
    <rPh sb="2" eb="4">
      <t>ビョウショウ</t>
    </rPh>
    <rPh sb="4" eb="6">
      <t>ヨテイ</t>
    </rPh>
    <phoneticPr fontId="2"/>
  </si>
  <si>
    <t>休止病床数
（専用病棟化のために休床とした病床）
Ｄ</t>
    <rPh sb="0" eb="2">
      <t>キュウシ</t>
    </rPh>
    <rPh sb="2" eb="5">
      <t>ビョウショウスウ</t>
    </rPh>
    <rPh sb="4" eb="5">
      <t>スウ</t>
    </rPh>
    <phoneticPr fontId="4"/>
  </si>
  <si>
    <t>療養病床</t>
    <rPh sb="0" eb="2">
      <t>リョウヨウ</t>
    </rPh>
    <rPh sb="2" eb="4">
      <t>ビョウショウ</t>
    </rPh>
    <phoneticPr fontId="2"/>
  </si>
  <si>
    <t>延べ休止病床数
（オ）＝（ア）－（イ）
※休止した療養病床数は、上記の式ではなく、延べ実数を記載</t>
    <rPh sb="0" eb="1">
      <t>ノ</t>
    </rPh>
    <rPh sb="2" eb="4">
      <t>キュウシ</t>
    </rPh>
    <rPh sb="4" eb="7">
      <t>ビョウショウスウ</t>
    </rPh>
    <rPh sb="6" eb="7">
      <t>スウ</t>
    </rPh>
    <rPh sb="21" eb="23">
      <t>キュウシ</t>
    </rPh>
    <rPh sb="25" eb="27">
      <t>リョウヨウ</t>
    </rPh>
    <rPh sb="27" eb="29">
      <t>ビョウショウ</t>
    </rPh>
    <rPh sb="29" eb="30">
      <t>スウ</t>
    </rPh>
    <rPh sb="32" eb="34">
      <t>ジョウキ</t>
    </rPh>
    <rPh sb="35" eb="36">
      <t>シキ</t>
    </rPh>
    <rPh sb="41" eb="42">
      <t>ノ</t>
    </rPh>
    <rPh sb="43" eb="44">
      <t>ジツ</t>
    </rPh>
    <rPh sb="44" eb="45">
      <t>カズ</t>
    </rPh>
    <rPh sb="46" eb="48">
      <t>キサイ</t>
    </rPh>
    <phoneticPr fontId="2"/>
  </si>
  <si>
    <t>寄附金その他の
収入額</t>
    <rPh sb="1" eb="2">
      <t>フ</t>
    </rPh>
    <phoneticPr fontId="2"/>
  </si>
  <si>
    <t>(B)</t>
  </si>
  <si>
    <t>空床に係る運営経費等</t>
    <rPh sb="9" eb="10">
      <t>ナド</t>
    </rPh>
    <phoneticPr fontId="2"/>
  </si>
  <si>
    <t>医療機関名</t>
    <rPh sb="0" eb="2">
      <t>イリョウ</t>
    </rPh>
    <rPh sb="2" eb="5">
      <t>キカンメイ</t>
    </rPh>
    <phoneticPr fontId="2"/>
  </si>
  <si>
    <t>医療機関名　　　　　　　　　　　　　　</t>
    <rPh sb="0" eb="2">
      <t>イリョウ</t>
    </rPh>
    <rPh sb="2" eb="5">
      <t>キカンメイ</t>
    </rPh>
    <phoneticPr fontId="2"/>
  </si>
  <si>
    <t>医療機関名</t>
    <rPh sb="0" eb="2">
      <t>イリョウ</t>
    </rPh>
    <rPh sb="2" eb="5">
      <t>キカンメイ</t>
    </rPh>
    <phoneticPr fontId="2"/>
  </si>
  <si>
    <t>月分</t>
    <rPh sb="0" eb="2">
      <t>ツキブン</t>
    </rPh>
    <phoneticPr fontId="2"/>
  </si>
  <si>
    <t>(円）</t>
    <rPh sb="1" eb="2">
      <t>エン</t>
    </rPh>
    <phoneticPr fontId="2"/>
  </si>
  <si>
    <t>病床確保期間</t>
    <rPh sb="0" eb="2">
      <t>ビョウショウ</t>
    </rPh>
    <rPh sb="2" eb="4">
      <t>カクホ</t>
    </rPh>
    <rPh sb="4" eb="6">
      <t>キカン</t>
    </rPh>
    <phoneticPr fontId="2"/>
  </si>
  <si>
    <t>Aのうち新型コロナウイルス感染症患者等の入院により、使用する見込病床数
B　</t>
    <rPh sb="4" eb="6">
      <t>シンガタ</t>
    </rPh>
    <rPh sb="13" eb="16">
      <t>カンセンショウ</t>
    </rPh>
    <rPh sb="16" eb="18">
      <t>カンジャ</t>
    </rPh>
    <rPh sb="18" eb="19">
      <t>ナド</t>
    </rPh>
    <rPh sb="20" eb="22">
      <t>ニュウイン</t>
    </rPh>
    <rPh sb="26" eb="28">
      <t>シヨウ</t>
    </rPh>
    <rPh sb="30" eb="32">
      <t>ミコミ</t>
    </rPh>
    <rPh sb="32" eb="35">
      <t>ビョウショウスウ</t>
    </rPh>
    <phoneticPr fontId="4"/>
  </si>
  <si>
    <t>延べ使用見込病床数
（ウ）</t>
    <rPh sb="0" eb="1">
      <t>ノ</t>
    </rPh>
    <rPh sb="2" eb="4">
      <t>シヨウ</t>
    </rPh>
    <rPh sb="4" eb="6">
      <t>ミコ</t>
    </rPh>
    <rPh sb="6" eb="9">
      <t>ビョウショウスウ</t>
    </rPh>
    <phoneticPr fontId="2"/>
  </si>
  <si>
    <t>病床確保経費</t>
    <rPh sb="0" eb="2">
      <t>ビョウショウ</t>
    </rPh>
    <rPh sb="2" eb="4">
      <t>カクホ</t>
    </rPh>
    <rPh sb="4" eb="6">
      <t>ケイヒ</t>
    </rPh>
    <phoneticPr fontId="2"/>
  </si>
  <si>
    <t>　16,000円　×　休止病床数</t>
    <phoneticPr fontId="2"/>
  </si>
  <si>
    <t>休止病床に係る経費等①</t>
    <rPh sb="9" eb="10">
      <t>ナド</t>
    </rPh>
    <phoneticPr fontId="2"/>
  </si>
  <si>
    <r>
      <rPr>
        <sz val="10"/>
        <rFont val="ＭＳ Ｐゴシック"/>
        <family val="3"/>
        <charset val="128"/>
        <scheme val="minor"/>
      </rPr>
      <t xml:space="preserve">※休止病床に係る経費①には、即応病床の確保に必要な休止病床にかかる休止病床数を記載。
上記以外の経費については、休止病床に係る経費②に記載
</t>
    </r>
    <r>
      <rPr>
        <sz val="12"/>
        <rFont val="ＭＳ Ｐゴシック"/>
        <family val="3"/>
        <charset val="128"/>
        <scheme val="minor"/>
      </rPr>
      <t xml:space="preserve">
支出予定額と基準額のいずれか低い額</t>
    </r>
    <rPh sb="1" eb="3">
      <t>キュウシ</t>
    </rPh>
    <rPh sb="3" eb="5">
      <t>ビョウショウ</t>
    </rPh>
    <rPh sb="6" eb="7">
      <t>カカ</t>
    </rPh>
    <rPh sb="8" eb="10">
      <t>ケイヒ</t>
    </rPh>
    <rPh sb="14" eb="16">
      <t>ソクオウ</t>
    </rPh>
    <rPh sb="16" eb="18">
      <t>ビョウショウ</t>
    </rPh>
    <rPh sb="19" eb="21">
      <t>カクホ</t>
    </rPh>
    <rPh sb="22" eb="24">
      <t>ヒツヨウ</t>
    </rPh>
    <rPh sb="25" eb="27">
      <t>キュウシ</t>
    </rPh>
    <rPh sb="27" eb="29">
      <t>ビョウショウ</t>
    </rPh>
    <rPh sb="33" eb="35">
      <t>キュウシ</t>
    </rPh>
    <rPh sb="35" eb="37">
      <t>ビョウショウ</t>
    </rPh>
    <rPh sb="37" eb="38">
      <t>スウ</t>
    </rPh>
    <rPh sb="39" eb="41">
      <t>キサイ</t>
    </rPh>
    <rPh sb="43" eb="45">
      <t>ジョウキ</t>
    </rPh>
    <rPh sb="45" eb="47">
      <t>イガイ</t>
    </rPh>
    <rPh sb="48" eb="50">
      <t>ケイヒ</t>
    </rPh>
    <rPh sb="56" eb="58">
      <t>キュウシ</t>
    </rPh>
    <rPh sb="58" eb="60">
      <t>ビョウショウ</t>
    </rPh>
    <rPh sb="61" eb="62">
      <t>カカ</t>
    </rPh>
    <rPh sb="63" eb="65">
      <t>ケイヒ</t>
    </rPh>
    <rPh sb="67" eb="69">
      <t>キサイ</t>
    </rPh>
    <rPh sb="73" eb="75">
      <t>シシュツ</t>
    </rPh>
    <rPh sb="75" eb="77">
      <t>ヨテイ</t>
    </rPh>
    <rPh sb="77" eb="78">
      <t>ガク</t>
    </rPh>
    <rPh sb="79" eb="82">
      <t>キジュンガク</t>
    </rPh>
    <rPh sb="87" eb="88">
      <t>ヒク</t>
    </rPh>
    <rPh sb="89" eb="90">
      <t>ガク</t>
    </rPh>
    <phoneticPr fontId="2"/>
  </si>
  <si>
    <t>×即応病床</t>
    <rPh sb="1" eb="3">
      <t>ソクオウ</t>
    </rPh>
    <rPh sb="3" eb="5">
      <t>ビョウショウ</t>
    </rPh>
    <phoneticPr fontId="2"/>
  </si>
  <si>
    <t>×2床</t>
    <rPh sb="2" eb="3">
      <t>ショウ</t>
    </rPh>
    <phoneticPr fontId="2"/>
  </si>
  <si>
    <t>小計②</t>
    <rPh sb="0" eb="2">
      <t>ショウケイ</t>
    </rPh>
    <phoneticPr fontId="2"/>
  </si>
  <si>
    <t>休止病床に係る経費等②</t>
    <rPh sb="9" eb="10">
      <t>ナド</t>
    </rPh>
    <phoneticPr fontId="2"/>
  </si>
  <si>
    <t>小計③</t>
    <rPh sb="0" eb="2">
      <t>ショウケイ</t>
    </rPh>
    <phoneticPr fontId="2"/>
  </si>
  <si>
    <t xml:space="preserve">    合計④</t>
    <rPh sb="4" eb="5">
      <t>ア</t>
    </rPh>
    <phoneticPr fontId="2"/>
  </si>
  <si>
    <t>即応病床数</t>
    <rPh sb="0" eb="2">
      <t>ソクオウ</t>
    </rPh>
    <rPh sb="2" eb="4">
      <t>ビョウショウ</t>
    </rPh>
    <rPh sb="4" eb="5">
      <t>スウ</t>
    </rPh>
    <phoneticPr fontId="2"/>
  </si>
  <si>
    <t>即応病床数から新型コロナウイルス感染症患者等の使用する見込病床数を差し引いた数（空床数合計）
C＝A-B</t>
    <rPh sb="0" eb="2">
      <t>ソクオウ</t>
    </rPh>
    <rPh sb="2" eb="5">
      <t>ビョウショウスウ</t>
    </rPh>
    <rPh sb="7" eb="9">
      <t>シンガタ</t>
    </rPh>
    <rPh sb="16" eb="19">
      <t>カンセンショウ</t>
    </rPh>
    <rPh sb="19" eb="21">
      <t>カンジャ</t>
    </rPh>
    <rPh sb="21" eb="22">
      <t>ナド</t>
    </rPh>
    <rPh sb="23" eb="25">
      <t>シヨウ</t>
    </rPh>
    <rPh sb="27" eb="29">
      <t>ミコミ</t>
    </rPh>
    <rPh sb="29" eb="32">
      <t>ビョウショウスウ</t>
    </rPh>
    <rPh sb="33" eb="34">
      <t>サ</t>
    </rPh>
    <rPh sb="35" eb="36">
      <t>ヒ</t>
    </rPh>
    <rPh sb="38" eb="39">
      <t>スウ</t>
    </rPh>
    <rPh sb="40" eb="42">
      <t>クウショウ</t>
    </rPh>
    <rPh sb="42" eb="43">
      <t>スウ</t>
    </rPh>
    <rPh sb="43" eb="45">
      <t>ゴウケイ</t>
    </rPh>
    <phoneticPr fontId="4"/>
  </si>
  <si>
    <t>延べ即応病床数（新型コロナウイルス感染症患者等受入可能数）
A　【即応病床数×日数】</t>
    <rPh sb="0" eb="1">
      <t>ノ</t>
    </rPh>
    <rPh sb="2" eb="4">
      <t>ソクオウ</t>
    </rPh>
    <rPh sb="4" eb="7">
      <t>ビョウショウスウ</t>
    </rPh>
    <rPh sb="8" eb="10">
      <t>シンガタ</t>
    </rPh>
    <rPh sb="17" eb="20">
      <t>カンセンショウ</t>
    </rPh>
    <rPh sb="20" eb="22">
      <t>カンジャ</t>
    </rPh>
    <rPh sb="22" eb="23">
      <t>トウ</t>
    </rPh>
    <rPh sb="23" eb="25">
      <t>ウケイ</t>
    </rPh>
    <rPh sb="25" eb="27">
      <t>カノウ</t>
    </rPh>
    <rPh sb="27" eb="28">
      <t>スウ</t>
    </rPh>
    <rPh sb="33" eb="35">
      <t>ソクオウ</t>
    </rPh>
    <phoneticPr fontId="2"/>
  </si>
  <si>
    <t>延べ即応病床数
【即応病床数×日数】
（イ）</t>
    <rPh sb="0" eb="1">
      <t>ノ</t>
    </rPh>
    <rPh sb="2" eb="4">
      <t>ソクオウ</t>
    </rPh>
    <rPh sb="4" eb="6">
      <t>ビョウショウ</t>
    </rPh>
    <rPh sb="6" eb="7">
      <t>スウ</t>
    </rPh>
    <rPh sb="9" eb="11">
      <t>ソクオウ</t>
    </rPh>
    <phoneticPr fontId="2"/>
  </si>
  <si>
    <t>別紙（4）</t>
    <rPh sb="0" eb="2">
      <t>ベッシ</t>
    </rPh>
    <phoneticPr fontId="2"/>
  </si>
  <si>
    <t>新型コロナウイルス感染症重点医療機関体制整備事業補助金精算書</t>
    <rPh sb="0" eb="2">
      <t>シンガタ</t>
    </rPh>
    <rPh sb="9" eb="12">
      <t>カンセンショウ</t>
    </rPh>
    <rPh sb="12" eb="14">
      <t>ジュウテン</t>
    </rPh>
    <rPh sb="14" eb="16">
      <t>イリョウ</t>
    </rPh>
    <rPh sb="16" eb="18">
      <t>キカン</t>
    </rPh>
    <rPh sb="18" eb="20">
      <t>タイセイ</t>
    </rPh>
    <rPh sb="20" eb="22">
      <t>セイビ</t>
    </rPh>
    <rPh sb="22" eb="24">
      <t>ジギョウ</t>
    </rPh>
    <rPh sb="24" eb="27">
      <t>ホジョキン</t>
    </rPh>
    <rPh sb="27" eb="30">
      <t>セイサンショ</t>
    </rPh>
    <phoneticPr fontId="2"/>
  </si>
  <si>
    <t xml:space="preserve"> 総事業費</t>
  </si>
  <si>
    <t>寄附金
その他の
収入額</t>
    <rPh sb="1" eb="2">
      <t>フ</t>
    </rPh>
    <phoneticPr fontId="2"/>
  </si>
  <si>
    <t>差引事業費
 (A)－(B)</t>
    <phoneticPr fontId="2"/>
  </si>
  <si>
    <t>対象経費の
支出済額</t>
    <phoneticPr fontId="2"/>
  </si>
  <si>
    <t>基準額</t>
    <phoneticPr fontId="2"/>
  </si>
  <si>
    <t>選定額</t>
    <phoneticPr fontId="2"/>
  </si>
  <si>
    <t xml:space="preserve">県費補助
基本額        </t>
    <phoneticPr fontId="2"/>
  </si>
  <si>
    <t>県費補助
所要額
(G)×10/10</t>
    <phoneticPr fontId="2"/>
  </si>
  <si>
    <t>県費交付
決定額</t>
    <phoneticPr fontId="2"/>
  </si>
  <si>
    <t>県費補助
受入額</t>
    <phoneticPr fontId="2"/>
  </si>
  <si>
    <t>差引
(H)－(J)</t>
    <phoneticPr fontId="2"/>
  </si>
  <si>
    <t>(I)</t>
  </si>
  <si>
    <t>(J)</t>
  </si>
  <si>
    <t>＝(K)</t>
    <phoneticPr fontId="2"/>
  </si>
  <si>
    <t>１　Ａ、Ｄ欄は、別紙(6)の支出済額の合計額を記入すること。</t>
    <rPh sb="14" eb="16">
      <t>シシュツ</t>
    </rPh>
    <rPh sb="16" eb="17">
      <t>スミ</t>
    </rPh>
    <rPh sb="17" eb="18">
      <t>ガク</t>
    </rPh>
    <rPh sb="21" eb="22">
      <t>ガク</t>
    </rPh>
    <phoneticPr fontId="2"/>
  </si>
  <si>
    <t>２　Ｅ欄は、別紙(6)の基準額の合計額を記入すること。</t>
    <rPh sb="3" eb="4">
      <t>ラン</t>
    </rPh>
    <rPh sb="6" eb="8">
      <t>ベッシ</t>
    </rPh>
    <rPh sb="12" eb="15">
      <t>キジュンガク</t>
    </rPh>
    <rPh sb="16" eb="18">
      <t>ゴウケイ</t>
    </rPh>
    <rPh sb="18" eb="19">
      <t>ガク</t>
    </rPh>
    <rPh sb="20" eb="22">
      <t>キニュウ</t>
    </rPh>
    <phoneticPr fontId="2"/>
  </si>
  <si>
    <t>（別紙5）</t>
    <rPh sb="1" eb="3">
      <t>ベッシ</t>
    </rPh>
    <phoneticPr fontId="2"/>
  </si>
  <si>
    <t>新型コロナウイルス感染症重点医療機関体制整備事業実績書</t>
    <rPh sb="24" eb="26">
      <t>ジッセキ</t>
    </rPh>
    <rPh sb="26" eb="27">
      <t>ショ</t>
    </rPh>
    <phoneticPr fontId="2"/>
  </si>
  <si>
    <t>医療機関名　　　　　　　　　　　　　　　　　　　　　　　　　　　</t>
    <rPh sb="0" eb="2">
      <t>イリョウ</t>
    </rPh>
    <rPh sb="2" eb="5">
      <t>キカンメイ</t>
    </rPh>
    <phoneticPr fontId="2"/>
  </si>
  <si>
    <t>延べ即応病床数（新型コロナウイルス感染症患者等受入可能数）
A　【即応病床数×日数】</t>
    <rPh sb="0" eb="1">
      <t>ノ</t>
    </rPh>
    <rPh sb="2" eb="4">
      <t>ソクオウ</t>
    </rPh>
    <rPh sb="4" eb="7">
      <t>ビョウショウスウ</t>
    </rPh>
    <rPh sb="8" eb="10">
      <t>シンガタ</t>
    </rPh>
    <rPh sb="17" eb="20">
      <t>カンセンショウ</t>
    </rPh>
    <rPh sb="20" eb="22">
      <t>カンジャ</t>
    </rPh>
    <rPh sb="22" eb="23">
      <t>トウ</t>
    </rPh>
    <rPh sb="23" eb="25">
      <t>ウケイ</t>
    </rPh>
    <rPh sb="25" eb="27">
      <t>カノウ</t>
    </rPh>
    <rPh sb="27" eb="28">
      <t>カズ</t>
    </rPh>
    <rPh sb="33" eb="35">
      <t>ソクオウ</t>
    </rPh>
    <phoneticPr fontId="2"/>
  </si>
  <si>
    <t>Aのうち新型コロナウイルス感染症患者等の入院により、使用した病床数
B</t>
    <rPh sb="4" eb="6">
      <t>シンガタ</t>
    </rPh>
    <rPh sb="13" eb="16">
      <t>カンセンショウ</t>
    </rPh>
    <rPh sb="16" eb="18">
      <t>カンジャ</t>
    </rPh>
    <rPh sb="18" eb="19">
      <t>ナド</t>
    </rPh>
    <rPh sb="20" eb="22">
      <t>ニュウイン</t>
    </rPh>
    <rPh sb="26" eb="28">
      <t>シヨウ</t>
    </rPh>
    <rPh sb="30" eb="33">
      <t>ビョウショウスウ</t>
    </rPh>
    <phoneticPr fontId="4"/>
  </si>
  <si>
    <t>即応病床数から新型コロナウイルス感染症患者等の使用した病床数を差し引いた数（空床数合計）
C＝A-B</t>
    <rPh sb="0" eb="2">
      <t>ソクオウ</t>
    </rPh>
    <rPh sb="2" eb="5">
      <t>ビョウショウスウ</t>
    </rPh>
    <rPh sb="7" eb="9">
      <t>シンガタ</t>
    </rPh>
    <rPh sb="16" eb="19">
      <t>カンセンショウ</t>
    </rPh>
    <rPh sb="19" eb="21">
      <t>カンジャ</t>
    </rPh>
    <rPh sb="21" eb="22">
      <t>ナド</t>
    </rPh>
    <rPh sb="23" eb="25">
      <t>シヨウ</t>
    </rPh>
    <rPh sb="27" eb="30">
      <t>ビョウショウスウ</t>
    </rPh>
    <rPh sb="31" eb="32">
      <t>サ</t>
    </rPh>
    <rPh sb="33" eb="34">
      <t>ヒ</t>
    </rPh>
    <rPh sb="36" eb="37">
      <t>スウ</t>
    </rPh>
    <rPh sb="38" eb="41">
      <t>クウショウスウ</t>
    </rPh>
    <rPh sb="41" eb="43">
      <t>ゴウケイ</t>
    </rPh>
    <phoneticPr fontId="4"/>
  </si>
  <si>
    <t>確保病床実績</t>
    <rPh sb="0" eb="2">
      <t>カクホ</t>
    </rPh>
    <rPh sb="2" eb="4">
      <t>ビョウショウ</t>
    </rPh>
    <rPh sb="4" eb="6">
      <t>ジッセキ</t>
    </rPh>
    <phoneticPr fontId="2"/>
  </si>
  <si>
    <t>月分</t>
    <rPh sb="0" eb="1">
      <t>ツキ</t>
    </rPh>
    <rPh sb="1" eb="2">
      <t>ブン</t>
    </rPh>
    <phoneticPr fontId="2"/>
  </si>
  <si>
    <t>延べ使用病床数
（ウ）</t>
    <rPh sb="0" eb="1">
      <t>ノ</t>
    </rPh>
    <rPh sb="2" eb="4">
      <t>シヨウ</t>
    </rPh>
    <rPh sb="4" eb="7">
      <t>ビョウショウスウ</t>
    </rPh>
    <phoneticPr fontId="2"/>
  </si>
  <si>
    <t>空床数
（エ）＝（イ）－（ウ）</t>
    <rPh sb="0" eb="2">
      <t>クウショウ</t>
    </rPh>
    <rPh sb="2" eb="3">
      <t>スウ</t>
    </rPh>
    <phoneticPr fontId="2"/>
  </si>
  <si>
    <t>別紙（6）</t>
    <rPh sb="0" eb="2">
      <t>ベッシ</t>
    </rPh>
    <phoneticPr fontId="2"/>
  </si>
  <si>
    <t>新型コロナウイルス感染症重点医療機関体制整備事業支出額内訳</t>
    <rPh sb="24" eb="26">
      <t>シシュツ</t>
    </rPh>
    <rPh sb="26" eb="27">
      <t>ガク</t>
    </rPh>
    <rPh sb="27" eb="29">
      <t>ウチワケ</t>
    </rPh>
    <phoneticPr fontId="2"/>
  </si>
  <si>
    <t>支出済額</t>
    <rPh sb="2" eb="3">
      <t>スミ</t>
    </rPh>
    <rPh sb="3" eb="4">
      <t>ガク</t>
    </rPh>
    <phoneticPr fontId="2"/>
  </si>
  <si>
    <t>別　記</t>
    <rPh sb="0" eb="1">
      <t>ベツ</t>
    </rPh>
    <rPh sb="2" eb="3">
      <t>キ</t>
    </rPh>
    <phoneticPr fontId="2"/>
  </si>
  <si>
    <t/>
  </si>
  <si>
    <t>収　支　予　算　書</t>
    <rPh sb="0" eb="1">
      <t>オサム</t>
    </rPh>
    <rPh sb="2" eb="3">
      <t>ササ</t>
    </rPh>
    <rPh sb="4" eb="5">
      <t>ヨ</t>
    </rPh>
    <rPh sb="6" eb="7">
      <t>ザン</t>
    </rPh>
    <rPh sb="8" eb="9">
      <t>ショ</t>
    </rPh>
    <phoneticPr fontId="2"/>
  </si>
  <si>
    <t>１　収入の部</t>
    <rPh sb="2" eb="4">
      <t>シュウニュウ</t>
    </rPh>
    <rPh sb="5" eb="6">
      <t>ブ</t>
    </rPh>
    <phoneticPr fontId="2"/>
  </si>
  <si>
    <t>科　　目</t>
    <rPh sb="0" eb="1">
      <t>カ</t>
    </rPh>
    <rPh sb="3" eb="4">
      <t>メ</t>
    </rPh>
    <phoneticPr fontId="2"/>
  </si>
  <si>
    <t>予　算　額</t>
    <rPh sb="0" eb="1">
      <t>ヨ</t>
    </rPh>
    <rPh sb="2" eb="3">
      <t>ザン</t>
    </rPh>
    <rPh sb="4" eb="5">
      <t>ガク</t>
    </rPh>
    <phoneticPr fontId="2"/>
  </si>
  <si>
    <t>摘　　要</t>
    <rPh sb="0" eb="1">
      <t>テキ</t>
    </rPh>
    <rPh sb="3" eb="4">
      <t>ヨウ</t>
    </rPh>
    <phoneticPr fontId="2"/>
  </si>
  <si>
    <t>県補助金収入</t>
    <rPh sb="0" eb="1">
      <t>ケン</t>
    </rPh>
    <rPh sb="1" eb="4">
      <t>ホジョキン</t>
    </rPh>
    <rPh sb="4" eb="6">
      <t>シュウニュウ</t>
    </rPh>
    <phoneticPr fontId="2"/>
  </si>
  <si>
    <t>寄付金その他収入</t>
    <rPh sb="0" eb="3">
      <t>キフキン</t>
    </rPh>
    <rPh sb="5" eb="6">
      <t>タ</t>
    </rPh>
    <rPh sb="6" eb="8">
      <t>シュウニュウ</t>
    </rPh>
    <phoneticPr fontId="2"/>
  </si>
  <si>
    <t>自己資金</t>
    <rPh sb="0" eb="2">
      <t>ジコ</t>
    </rPh>
    <rPh sb="2" eb="4">
      <t>シキン</t>
    </rPh>
    <phoneticPr fontId="2"/>
  </si>
  <si>
    <t>２　支出の部</t>
    <rPh sb="2" eb="4">
      <t>シシュツ</t>
    </rPh>
    <rPh sb="5" eb="6">
      <t>ブ</t>
    </rPh>
    <phoneticPr fontId="2"/>
  </si>
  <si>
    <t>空床確保経費</t>
    <rPh sb="0" eb="2">
      <t>クウショウ</t>
    </rPh>
    <rPh sb="2" eb="4">
      <t>カクホ</t>
    </rPh>
    <rPh sb="4" eb="6">
      <t>ケイヒ</t>
    </rPh>
    <phoneticPr fontId="2"/>
  </si>
  <si>
    <t>　　（注）収支の計は、それぞれ一致する。</t>
    <phoneticPr fontId="2"/>
  </si>
  <si>
    <t>収　支　決　算　書</t>
    <rPh sb="0" eb="1">
      <t>オサム</t>
    </rPh>
    <rPh sb="2" eb="3">
      <t>ササ</t>
    </rPh>
    <rPh sb="4" eb="5">
      <t>ケッ</t>
    </rPh>
    <rPh sb="6" eb="7">
      <t>サン</t>
    </rPh>
    <rPh sb="8" eb="9">
      <t>ショ</t>
    </rPh>
    <phoneticPr fontId="2"/>
  </si>
  <si>
    <t>決　算　額</t>
    <rPh sb="0" eb="1">
      <t>ケツ</t>
    </rPh>
    <rPh sb="2" eb="3">
      <t>ザン</t>
    </rPh>
    <rPh sb="4" eb="5">
      <t>ガク</t>
    </rPh>
    <phoneticPr fontId="2"/>
  </si>
  <si>
    <t>106,000円</t>
    <rPh sb="7" eb="8">
      <t>エン</t>
    </rPh>
    <phoneticPr fontId="2"/>
  </si>
  <si>
    <t>　106,000円　×　空床数</t>
  </si>
  <si>
    <t>×1床</t>
    <rPh sb="2" eb="3">
      <t>ショウ</t>
    </rPh>
    <phoneticPr fontId="2"/>
  </si>
  <si>
    <t>　106,000円　×　休止病床数</t>
  </si>
  <si>
    <t xml:space="preserve">【重点医療機関である一般病院】  </t>
  </si>
  <si>
    <t>151,000円</t>
    <rPh sb="7" eb="8">
      <t>エン</t>
    </rPh>
    <phoneticPr fontId="2"/>
  </si>
  <si>
    <t>　151,000円　×　空床数</t>
  </si>
  <si>
    <t>　151,000円　×　空床数</t>
    <phoneticPr fontId="2"/>
  </si>
  <si>
    <t>36,000円</t>
    <rPh sb="6" eb="7">
      <t>エン</t>
    </rPh>
    <phoneticPr fontId="2"/>
  </si>
  <si>
    <t>　36,000円　×　空床数</t>
    <phoneticPr fontId="2"/>
  </si>
  <si>
    <t>　151,000円　×　休止病床数</t>
    <rPh sb="12" eb="14">
      <t>キュウシ</t>
    </rPh>
    <rPh sb="14" eb="16">
      <t>ビョウショウ</t>
    </rPh>
    <phoneticPr fontId="2"/>
  </si>
  <si>
    <t>　36,000円　×　休止病床数</t>
  </si>
  <si>
    <t>　36,000円　×　空床数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</si>
</sst>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床&quot;"/>
    <numFmt numFmtId="177" formatCode="#,##0_ "/>
    <numFmt numFmtId="178" formatCode="#,##0_ ;[Red]\-#,##0\ "/>
    <numFmt numFmtId="179" formatCode="\(#,##0\)"/>
  </numFmts>
  <fonts count="2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明朝"/>
      <family val="1"/>
      <charset val="128"/>
    </font>
    <font>
      <sz val="6"/>
      <name val="明朝"/>
      <family val="3"/>
      <charset val="128"/>
    </font>
    <font>
      <sz val="12"/>
      <name val="ＭＳ Ｐゴシック"/>
      <family val="3"/>
      <charset val="128"/>
      <scheme val="minor"/>
    </font>
    <font>
      <sz val="11"/>
      <name val="ＭＳ Ｐゴシック"/>
      <family val="3"/>
      <charset val="128"/>
      <scheme val="minor"/>
    </font>
    <font>
      <sz val="11"/>
      <color indexed="8"/>
      <name val="ＭＳ Ｐゴシック"/>
      <family val="3"/>
      <charset val="128"/>
    </font>
    <font>
      <sz val="11"/>
      <name val="ＭＳ Ｐゴシック"/>
      <family val="3"/>
      <charset val="128"/>
    </font>
    <font>
      <sz val="12"/>
      <color theme="1"/>
      <name val="ＭＳ Ｐゴシック"/>
      <family val="3"/>
      <charset val="128"/>
      <scheme val="minor"/>
    </font>
    <font>
      <sz val="12"/>
      <color theme="1"/>
      <name val="ＭＳ Ｐゴシック"/>
      <family val="3"/>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1"/>
      <color theme="1"/>
      <name val="ＭＳ Ｐゴシック"/>
      <family val="3"/>
      <charset val="128"/>
      <scheme val="minor"/>
    </font>
    <font>
      <sz val="16"/>
      <color theme="1"/>
      <name val="ＭＳ Ｐゴシック"/>
      <family val="3"/>
      <charset val="128"/>
    </font>
    <font>
      <b/>
      <sz val="16"/>
      <color theme="1"/>
      <name val="ＭＳ Ｐゴシック"/>
      <family val="3"/>
      <charset val="128"/>
    </font>
    <font>
      <b/>
      <sz val="14"/>
      <color theme="1"/>
      <name val="ＭＳ Ｐゴシック"/>
      <family val="3"/>
      <charset val="128"/>
    </font>
    <font>
      <u/>
      <sz val="12"/>
      <color theme="1"/>
      <name val="ＭＳ Ｐゴシック"/>
      <family val="3"/>
      <charset val="128"/>
    </font>
    <font>
      <sz val="9"/>
      <color theme="1"/>
      <name val="ＭＳ Ｐゴシック"/>
      <family val="3"/>
      <charset val="128"/>
    </font>
    <font>
      <sz val="10"/>
      <color theme="1"/>
      <name val="ＭＳ Ｐゴシック"/>
      <family val="3"/>
      <charset val="128"/>
    </font>
    <font>
      <sz val="14"/>
      <name val="ＭＳ Ｐゴシック"/>
      <family val="3"/>
      <charset val="128"/>
      <scheme val="minor"/>
    </font>
    <font>
      <sz val="10"/>
      <name val="ＭＳ Ｐゴシック"/>
      <family val="3"/>
      <charset val="128"/>
      <scheme val="minor"/>
    </font>
    <font>
      <sz val="11"/>
      <name val="ＭＳ 明朝"/>
      <family val="1"/>
      <charset val="128"/>
    </font>
    <font>
      <sz val="11"/>
      <name val="ＭＳ ゴシック"/>
      <family val="3"/>
      <charset val="128"/>
    </font>
    <font>
      <sz val="18"/>
      <name val="ＭＳ 明朝"/>
      <family val="1"/>
      <charset val="128"/>
    </font>
    <font>
      <sz val="12"/>
      <name val="ＭＳ 明朝"/>
      <family val="1"/>
      <charset val="128"/>
    </font>
  </fonts>
  <fills count="5">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indexed="9"/>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thin">
        <color indexed="64"/>
      </bottom>
      <diagonal style="thin">
        <color indexed="64"/>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medium">
        <color indexed="64"/>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diagonalUp="1">
      <left/>
      <right style="medium">
        <color indexed="64"/>
      </right>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lignment vertical="center"/>
    </xf>
    <xf numFmtId="38" fontId="8" fillId="0" borderId="0" applyFont="0" applyFill="0" applyBorder="0" applyAlignment="0" applyProtection="0">
      <alignment vertical="center"/>
    </xf>
  </cellStyleXfs>
  <cellXfs count="311">
    <xf numFmtId="0" fontId="0" fillId="0" borderId="0" xfId="0">
      <alignment vertical="center"/>
    </xf>
    <xf numFmtId="0" fontId="5" fillId="0" borderId="0" xfId="1" applyFont="1" applyAlignment="1">
      <alignment vertical="center"/>
    </xf>
    <xf numFmtId="0" fontId="5" fillId="0" borderId="0" xfId="1" applyFont="1" applyFill="1" applyAlignment="1">
      <alignment vertical="center"/>
    </xf>
    <xf numFmtId="0" fontId="5" fillId="0" borderId="0" xfId="1" applyFont="1" applyBorder="1" applyAlignment="1">
      <alignment vertical="center"/>
    </xf>
    <xf numFmtId="0" fontId="5" fillId="0" borderId="0" xfId="1" applyFont="1" applyAlignment="1">
      <alignment horizontal="center" vertical="center"/>
    </xf>
    <xf numFmtId="0" fontId="5" fillId="0" borderId="0" xfId="1" applyFont="1" applyAlignment="1">
      <alignment horizontal="right" vertical="center"/>
    </xf>
    <xf numFmtId="38" fontId="5" fillId="0" borderId="0" xfId="10" applyFont="1" applyAlignment="1">
      <alignment vertical="center"/>
    </xf>
    <xf numFmtId="38" fontId="6" fillId="0" borderId="0" xfId="10" applyFont="1" applyAlignment="1">
      <alignment vertical="center"/>
    </xf>
    <xf numFmtId="38" fontId="5" fillId="0" borderId="0" xfId="10" applyFont="1" applyAlignment="1">
      <alignment horizontal="right" vertical="center"/>
    </xf>
    <xf numFmtId="38" fontId="5" fillId="0" borderId="0" xfId="10" applyFont="1" applyBorder="1" applyAlignment="1">
      <alignment vertical="center"/>
    </xf>
    <xf numFmtId="38" fontId="0" fillId="0" borderId="0" xfId="10" applyFont="1">
      <alignment vertical="center"/>
    </xf>
    <xf numFmtId="0" fontId="0" fillId="0" borderId="0" xfId="0"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38" fontId="11" fillId="0" borderId="0" xfId="10" applyFont="1">
      <alignment vertical="center"/>
    </xf>
    <xf numFmtId="38" fontId="11" fillId="0" borderId="0" xfId="10" applyFont="1" applyAlignment="1">
      <alignment horizontal="right" vertical="center"/>
    </xf>
    <xf numFmtId="38" fontId="11" fillId="0" borderId="48" xfId="10" applyFont="1" applyBorder="1" applyAlignment="1">
      <alignment horizontal="right" vertical="center"/>
    </xf>
    <xf numFmtId="38" fontId="11" fillId="0" borderId="48" xfId="10" applyFont="1" applyBorder="1" applyAlignment="1">
      <alignment vertical="center"/>
    </xf>
    <xf numFmtId="38" fontId="12" fillId="0" borderId="28" xfId="10" applyFont="1" applyBorder="1" applyAlignment="1">
      <alignment horizontal="center" vertical="top" wrapText="1"/>
    </xf>
    <xf numFmtId="38" fontId="12" fillId="0" borderId="24" xfId="10" applyFont="1" applyBorder="1" applyAlignment="1">
      <alignment horizontal="center" vertical="top" wrapText="1"/>
    </xf>
    <xf numFmtId="38" fontId="12" fillId="0" borderId="12" xfId="10" applyFont="1" applyBorder="1" applyAlignment="1">
      <alignment horizontal="center" vertical="top" wrapText="1"/>
    </xf>
    <xf numFmtId="38" fontId="12" fillId="0" borderId="30" xfId="10" applyFont="1" applyBorder="1" applyAlignment="1">
      <alignment horizontal="left" vertical="top" wrapText="1"/>
    </xf>
    <xf numFmtId="38" fontId="12" fillId="0" borderId="34" xfId="10" applyFont="1" applyBorder="1" applyAlignment="1">
      <alignment horizontal="center" vertical="top" wrapText="1"/>
    </xf>
    <xf numFmtId="38" fontId="13" fillId="0" borderId="34" xfId="10" applyFont="1" applyBorder="1" applyAlignment="1">
      <alignment horizontal="center" vertical="top" wrapText="1"/>
    </xf>
    <xf numFmtId="38" fontId="12" fillId="0" borderId="35" xfId="10" applyFont="1" applyBorder="1" applyAlignment="1">
      <alignment horizontal="center" vertical="top" wrapText="1"/>
    </xf>
    <xf numFmtId="38" fontId="11" fillId="0" borderId="8" xfId="10" applyFont="1" applyBorder="1" applyAlignment="1">
      <alignment horizontal="center" vertical="center"/>
    </xf>
    <xf numFmtId="38" fontId="11" fillId="0" borderId="9" xfId="10" applyFont="1" applyBorder="1" applyAlignment="1">
      <alignment vertical="center" wrapText="1"/>
    </xf>
    <xf numFmtId="38" fontId="11" fillId="0" borderId="58" xfId="10" applyFont="1" applyFill="1" applyBorder="1" applyAlignment="1">
      <alignment vertical="center" wrapText="1"/>
    </xf>
    <xf numFmtId="38" fontId="11" fillId="0" borderId="58" xfId="10" applyFont="1" applyBorder="1" applyAlignment="1">
      <alignment vertical="center" wrapText="1"/>
    </xf>
    <xf numFmtId="38" fontId="11" fillId="0" borderId="58" xfId="10" applyFont="1" applyBorder="1" applyAlignment="1">
      <alignment vertical="center"/>
    </xf>
    <xf numFmtId="38" fontId="11" fillId="0" borderId="61" xfId="10" applyFont="1" applyBorder="1" applyAlignment="1">
      <alignment vertical="center"/>
    </xf>
    <xf numFmtId="38" fontId="11" fillId="0" borderId="10" xfId="10" applyFont="1" applyBorder="1" applyAlignment="1">
      <alignment horizontal="center" vertical="center"/>
    </xf>
    <xf numFmtId="38" fontId="11" fillId="0" borderId="1" xfId="10" applyFont="1" applyBorder="1" applyAlignment="1">
      <alignment vertical="center" wrapText="1"/>
    </xf>
    <xf numFmtId="38" fontId="11" fillId="0" borderId="59" xfId="10" applyFont="1" applyFill="1" applyBorder="1" applyAlignment="1">
      <alignment vertical="center" wrapText="1"/>
    </xf>
    <xf numFmtId="38" fontId="11" fillId="0" borderId="59" xfId="10" applyFont="1" applyBorder="1" applyAlignment="1">
      <alignment vertical="center" wrapText="1"/>
    </xf>
    <xf numFmtId="38" fontId="11" fillId="0" borderId="59" xfId="10" applyFont="1" applyBorder="1" applyAlignment="1">
      <alignment vertical="center"/>
    </xf>
    <xf numFmtId="38" fontId="11" fillId="0" borderId="62" xfId="10" applyFont="1" applyBorder="1" applyAlignment="1">
      <alignment vertical="center"/>
    </xf>
    <xf numFmtId="38" fontId="11" fillId="0" borderId="40" xfId="10" applyFont="1" applyBorder="1" applyAlignment="1">
      <alignment horizontal="center" vertical="center"/>
    </xf>
    <xf numFmtId="38" fontId="11" fillId="0" borderId="27" xfId="10" applyFont="1" applyBorder="1" applyAlignment="1">
      <alignment vertical="center"/>
    </xf>
    <xf numFmtId="38" fontId="11" fillId="0" borderId="60" xfId="10" applyFont="1" applyFill="1" applyBorder="1" applyAlignment="1">
      <alignment vertical="center"/>
    </xf>
    <xf numFmtId="38" fontId="11" fillId="0" borderId="60" xfId="10" applyFont="1" applyBorder="1" applyAlignment="1">
      <alignment vertical="center" wrapText="1"/>
    </xf>
    <xf numFmtId="38" fontId="11" fillId="0" borderId="27" xfId="10" applyFont="1" applyBorder="1" applyAlignment="1">
      <alignment vertical="center" wrapText="1"/>
    </xf>
    <xf numFmtId="38" fontId="11" fillId="0" borderId="60" xfId="10" applyFont="1" applyBorder="1" applyAlignment="1">
      <alignment vertical="center"/>
    </xf>
    <xf numFmtId="38" fontId="11" fillId="0" borderId="63" xfId="10" applyFont="1" applyBorder="1" applyAlignment="1">
      <alignment vertical="center"/>
    </xf>
    <xf numFmtId="38" fontId="11" fillId="0" borderId="58" xfId="10" applyFont="1" applyFill="1" applyBorder="1" applyAlignment="1">
      <alignment vertical="center"/>
    </xf>
    <xf numFmtId="38" fontId="11" fillId="0" borderId="59" xfId="10" applyFont="1" applyFill="1" applyBorder="1" applyAlignment="1">
      <alignment vertical="center"/>
    </xf>
    <xf numFmtId="38" fontId="11" fillId="0" borderId="41" xfId="10" applyFont="1" applyBorder="1">
      <alignment vertical="center"/>
    </xf>
    <xf numFmtId="38" fontId="11" fillId="0" borderId="30" xfId="10" applyFont="1" applyBorder="1" applyAlignment="1">
      <alignment horizontal="center" vertical="center" wrapText="1"/>
    </xf>
    <xf numFmtId="38" fontId="11" fillId="0" borderId="34" xfId="10" applyFont="1" applyBorder="1">
      <alignment vertical="center"/>
    </xf>
    <xf numFmtId="38" fontId="11" fillId="2" borderId="34" xfId="10" applyFont="1" applyFill="1" applyBorder="1">
      <alignment vertical="center"/>
    </xf>
    <xf numFmtId="38" fontId="11" fillId="0" borderId="35" xfId="10" applyFont="1" applyBorder="1">
      <alignment vertical="center"/>
    </xf>
    <xf numFmtId="0" fontId="13" fillId="0" borderId="0" xfId="0" applyFont="1" applyAlignment="1">
      <alignment horizontal="right" vertical="center"/>
    </xf>
    <xf numFmtId="0" fontId="13" fillId="0" borderId="0" xfId="0" applyFont="1">
      <alignment vertical="center"/>
    </xf>
    <xf numFmtId="0" fontId="11" fillId="0" borderId="0" xfId="0" applyFont="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9" fillId="0" borderId="0" xfId="1" applyFont="1" applyAlignment="1">
      <alignment horizontal="center" vertical="center"/>
    </xf>
    <xf numFmtId="0" fontId="14" fillId="0" borderId="0" xfId="1" applyFont="1" applyFill="1" applyAlignment="1">
      <alignment horizontal="left" vertical="center"/>
    </xf>
    <xf numFmtId="0" fontId="9" fillId="0" borderId="0" xfId="1" applyFont="1" applyFill="1" applyAlignment="1">
      <alignment vertical="center"/>
    </xf>
    <xf numFmtId="0" fontId="9" fillId="0" borderId="10" xfId="1" applyFont="1" applyBorder="1" applyAlignment="1">
      <alignment horizontal="center" vertical="center" wrapText="1"/>
    </xf>
    <xf numFmtId="0" fontId="9" fillId="0" borderId="1"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3" xfId="1" applyFont="1" applyBorder="1" applyAlignment="1">
      <alignment horizontal="center" vertical="center"/>
    </xf>
    <xf numFmtId="0" fontId="9" fillId="2" borderId="10" xfId="1" applyNumberFormat="1" applyFont="1" applyFill="1" applyBorder="1" applyAlignment="1">
      <alignment horizontal="right" vertical="center"/>
    </xf>
    <xf numFmtId="0" fontId="9" fillId="2" borderId="1" xfId="1" applyNumberFormat="1" applyFont="1" applyFill="1" applyBorder="1" applyAlignment="1">
      <alignment horizontal="right" vertical="center"/>
    </xf>
    <xf numFmtId="0" fontId="9" fillId="2" borderId="10" xfId="1" applyNumberFormat="1" applyFont="1" applyFill="1" applyBorder="1" applyAlignment="1">
      <alignment horizontal="right" vertical="center" wrapText="1"/>
    </xf>
    <xf numFmtId="0" fontId="9" fillId="2" borderId="1" xfId="1" applyNumberFormat="1" applyFont="1" applyFill="1" applyBorder="1" applyAlignment="1">
      <alignment horizontal="right" vertical="center" wrapText="1"/>
    </xf>
    <xf numFmtId="0" fontId="9" fillId="0" borderId="10" xfId="1" applyNumberFormat="1" applyFont="1" applyFill="1" applyBorder="1" applyAlignment="1">
      <alignment horizontal="right" vertical="center" wrapText="1"/>
    </xf>
    <xf numFmtId="0" fontId="9" fillId="0" borderId="1" xfId="1" applyNumberFormat="1" applyFont="1" applyFill="1" applyBorder="1" applyAlignment="1">
      <alignment horizontal="right" vertical="center" wrapText="1"/>
    </xf>
    <xf numFmtId="0" fontId="9" fillId="2" borderId="11" xfId="1" applyNumberFormat="1" applyFont="1" applyFill="1" applyBorder="1" applyAlignment="1">
      <alignment horizontal="right" vertical="center" wrapText="1"/>
    </xf>
    <xf numFmtId="0" fontId="9" fillId="0" borderId="10" xfId="1" applyNumberFormat="1" applyFont="1" applyBorder="1" applyAlignment="1">
      <alignment horizontal="right" vertical="center"/>
    </xf>
    <xf numFmtId="0" fontId="9" fillId="0" borderId="1" xfId="1" applyNumberFormat="1" applyFont="1" applyBorder="1" applyAlignment="1">
      <alignment horizontal="right" vertical="center"/>
    </xf>
    <xf numFmtId="0" fontId="9" fillId="0" borderId="15" xfId="1" applyFont="1" applyBorder="1" applyAlignment="1">
      <alignment horizontal="center" vertical="center"/>
    </xf>
    <xf numFmtId="0" fontId="9" fillId="2" borderId="14" xfId="1" applyNumberFormat="1" applyFont="1" applyFill="1" applyBorder="1" applyAlignment="1">
      <alignment horizontal="right" vertical="center"/>
    </xf>
    <xf numFmtId="0" fontId="9" fillId="2" borderId="2" xfId="1" applyNumberFormat="1" applyFont="1" applyFill="1" applyBorder="1" applyAlignment="1">
      <alignment horizontal="right" vertical="center"/>
    </xf>
    <xf numFmtId="0" fontId="9" fillId="2" borderId="31" xfId="1" applyNumberFormat="1" applyFont="1" applyFill="1" applyBorder="1" applyAlignment="1">
      <alignment horizontal="right" vertical="center"/>
    </xf>
    <xf numFmtId="0" fontId="9" fillId="2" borderId="55" xfId="1" applyNumberFormat="1" applyFont="1" applyFill="1" applyBorder="1" applyAlignment="1">
      <alignment horizontal="right" vertical="center"/>
    </xf>
    <xf numFmtId="0" fontId="9" fillId="2" borderId="32" xfId="1" applyNumberFormat="1" applyFont="1" applyFill="1" applyBorder="1" applyAlignment="1">
      <alignment horizontal="right" vertical="center"/>
    </xf>
    <xf numFmtId="0" fontId="9" fillId="0" borderId="55" xfId="1" applyNumberFormat="1" applyFont="1" applyBorder="1" applyAlignment="1">
      <alignment horizontal="right" vertical="center"/>
    </xf>
    <xf numFmtId="0" fontId="9" fillId="0" borderId="2" xfId="1" applyNumberFormat="1" applyFont="1" applyBorder="1" applyAlignment="1">
      <alignment horizontal="right" vertical="center"/>
    </xf>
    <xf numFmtId="0" fontId="9" fillId="2" borderId="14" xfId="1" applyNumberFormat="1" applyFont="1" applyFill="1" applyBorder="1" applyAlignment="1">
      <alignment horizontal="right" vertical="center" wrapText="1"/>
    </xf>
    <xf numFmtId="0" fontId="9" fillId="2" borderId="2" xfId="1" applyNumberFormat="1" applyFont="1" applyFill="1" applyBorder="1" applyAlignment="1">
      <alignment horizontal="right" vertical="center" wrapText="1"/>
    </xf>
    <xf numFmtId="0" fontId="9" fillId="2" borderId="46" xfId="1" applyNumberFormat="1" applyFont="1" applyFill="1" applyBorder="1" applyAlignment="1">
      <alignment horizontal="right" vertical="center" wrapText="1"/>
    </xf>
    <xf numFmtId="0" fontId="9" fillId="0" borderId="52" xfId="1" applyFont="1" applyBorder="1" applyAlignment="1">
      <alignment horizontal="center" vertical="center"/>
    </xf>
    <xf numFmtId="38" fontId="9" fillId="0" borderId="53" xfId="10" applyFont="1" applyBorder="1" applyAlignment="1">
      <alignment horizontal="right" vertical="center"/>
    </xf>
    <xf numFmtId="38" fontId="9" fillId="0" borderId="54" xfId="10" applyFont="1" applyBorder="1" applyAlignment="1">
      <alignment horizontal="right" vertical="center"/>
    </xf>
    <xf numFmtId="38" fontId="9" fillId="0" borderId="34" xfId="10" applyFont="1" applyBorder="1" applyAlignment="1">
      <alignment horizontal="right" vertical="center"/>
    </xf>
    <xf numFmtId="38" fontId="9" fillId="0" borderId="30" xfId="10" applyFont="1" applyBorder="1" applyAlignment="1">
      <alignment horizontal="right" vertical="center"/>
    </xf>
    <xf numFmtId="38" fontId="9" fillId="0" borderId="56" xfId="10" applyFont="1" applyBorder="1" applyAlignment="1">
      <alignment horizontal="right" vertical="center"/>
    </xf>
    <xf numFmtId="0" fontId="10" fillId="0" borderId="0" xfId="0" applyFont="1">
      <alignment vertical="center"/>
    </xf>
    <xf numFmtId="0" fontId="15" fillId="0" borderId="0" xfId="0" applyFont="1">
      <alignment vertical="center"/>
    </xf>
    <xf numFmtId="0" fontId="16" fillId="2" borderId="0" xfId="0" applyFont="1" applyFill="1" applyAlignment="1">
      <alignment horizontal="center" vertical="center"/>
    </xf>
    <xf numFmtId="0" fontId="17" fillId="0" borderId="0" xfId="0" applyFont="1">
      <alignment vertical="center"/>
    </xf>
    <xf numFmtId="0" fontId="18" fillId="0" borderId="0" xfId="0" applyFont="1">
      <alignment vertical="center"/>
    </xf>
    <xf numFmtId="0" fontId="10" fillId="0" borderId="1" xfId="0" applyFont="1" applyBorder="1" applyAlignment="1">
      <alignment vertical="center"/>
    </xf>
    <xf numFmtId="0" fontId="19" fillId="0" borderId="47" xfId="0" applyFont="1" applyBorder="1" applyAlignment="1">
      <alignment horizontal="center" vertical="center" wrapText="1"/>
    </xf>
    <xf numFmtId="0" fontId="10" fillId="0" borderId="1" xfId="0" applyFont="1" applyBorder="1" applyAlignment="1">
      <alignment vertical="center" shrinkToFit="1"/>
    </xf>
    <xf numFmtId="0" fontId="10" fillId="2" borderId="1" xfId="0" applyFont="1" applyFill="1" applyBorder="1" applyAlignment="1">
      <alignment horizontal="center" vertical="center"/>
    </xf>
    <xf numFmtId="0" fontId="10" fillId="2" borderId="1" xfId="0" applyFont="1" applyFill="1" applyBorder="1">
      <alignment vertical="center"/>
    </xf>
    <xf numFmtId="0" fontId="20" fillId="2" borderId="1" xfId="0" applyFont="1" applyFill="1" applyBorder="1" applyAlignment="1">
      <alignment vertical="center" wrapText="1"/>
    </xf>
    <xf numFmtId="0" fontId="10" fillId="0" borderId="1" xfId="0" applyFont="1" applyFill="1" applyBorder="1">
      <alignment vertical="center"/>
    </xf>
    <xf numFmtId="0" fontId="10" fillId="2" borderId="2" xfId="0" applyFont="1" applyFill="1" applyBorder="1">
      <alignment vertical="center"/>
    </xf>
    <xf numFmtId="56" fontId="20" fillId="2" borderId="2" xfId="0" applyNumberFormat="1" applyFont="1" applyFill="1" applyBorder="1" applyAlignment="1">
      <alignment horizontal="left" vertical="center" wrapText="1"/>
    </xf>
    <xf numFmtId="0" fontId="10" fillId="0" borderId="2" xfId="0" applyFont="1" applyFill="1" applyBorder="1">
      <alignment vertical="center"/>
    </xf>
    <xf numFmtId="0" fontId="10" fillId="2" borderId="32" xfId="0" applyFont="1" applyFill="1" applyBorder="1" applyAlignment="1">
      <alignment horizontal="center" vertical="center"/>
    </xf>
    <xf numFmtId="0" fontId="10" fillId="2" borderId="32" xfId="0" applyFont="1" applyFill="1" applyBorder="1">
      <alignment vertical="center"/>
    </xf>
    <xf numFmtId="0" fontId="20" fillId="2" borderId="32" xfId="0" applyFont="1" applyFill="1" applyBorder="1" applyAlignment="1">
      <alignment vertical="center" wrapText="1"/>
    </xf>
    <xf numFmtId="0" fontId="10" fillId="0" borderId="32" xfId="0" applyFont="1" applyFill="1" applyBorder="1">
      <alignment vertical="center"/>
    </xf>
    <xf numFmtId="0" fontId="10" fillId="0" borderId="3" xfId="0" applyFont="1" applyBorder="1" applyAlignment="1">
      <alignment horizontal="center" vertical="center"/>
    </xf>
    <xf numFmtId="0" fontId="10" fillId="0" borderId="3" xfId="0" applyFont="1" applyBorder="1">
      <alignment vertical="center"/>
    </xf>
    <xf numFmtId="0" fontId="10" fillId="0" borderId="49" xfId="0" applyFont="1" applyBorder="1">
      <alignment vertical="center"/>
    </xf>
    <xf numFmtId="38" fontId="5" fillId="0" borderId="0" xfId="10" applyFont="1" applyAlignment="1">
      <alignment horizontal="center" vertical="center" shrinkToFit="1"/>
    </xf>
    <xf numFmtId="38" fontId="5" fillId="0" borderId="16" xfId="10" applyFont="1" applyBorder="1" applyAlignment="1">
      <alignment vertical="center"/>
    </xf>
    <xf numFmtId="38" fontId="5" fillId="0" borderId="17" xfId="10" applyFont="1" applyBorder="1" applyAlignment="1">
      <alignment horizontal="center" vertical="center" wrapText="1"/>
    </xf>
    <xf numFmtId="38" fontId="5" fillId="0" borderId="17" xfId="10" applyFont="1" applyBorder="1" applyAlignment="1">
      <alignment horizontal="center" vertical="center" shrinkToFit="1"/>
    </xf>
    <xf numFmtId="38" fontId="5" fillId="0" borderId="20" xfId="10" applyFont="1" applyBorder="1" applyAlignment="1">
      <alignment horizontal="center" vertical="center" wrapText="1"/>
    </xf>
    <xf numFmtId="38" fontId="5" fillId="0" borderId="23" xfId="10" applyFont="1" applyBorder="1" applyAlignment="1">
      <alignment vertical="center" wrapText="1"/>
    </xf>
    <xf numFmtId="38" fontId="5" fillId="0" borderId="24" xfId="10" applyFont="1" applyBorder="1" applyAlignment="1">
      <alignment horizontal="right" vertical="center" wrapText="1"/>
    </xf>
    <xf numFmtId="38" fontId="5" fillId="0" borderId="12" xfId="10" applyFont="1" applyBorder="1" applyAlignment="1">
      <alignment vertical="center" wrapText="1"/>
    </xf>
    <xf numFmtId="38" fontId="5" fillId="0" borderId="5" xfId="10" applyFont="1" applyFill="1" applyBorder="1" applyAlignment="1">
      <alignment vertical="center" wrapText="1"/>
    </xf>
    <xf numFmtId="38" fontId="5" fillId="0" borderId="6" xfId="10" applyFont="1" applyFill="1" applyBorder="1" applyAlignment="1">
      <alignment horizontal="right" vertical="center" wrapText="1"/>
    </xf>
    <xf numFmtId="38" fontId="5" fillId="0" borderId="6" xfId="10" applyFont="1" applyBorder="1" applyAlignment="1">
      <alignment vertical="center" wrapText="1"/>
    </xf>
    <xf numFmtId="38" fontId="5" fillId="0" borderId="25" xfId="10" applyFont="1" applyFill="1" applyBorder="1" applyAlignment="1">
      <alignment vertical="center" wrapText="1"/>
    </xf>
    <xf numFmtId="38" fontId="5" fillId="0" borderId="6" xfId="10" applyFont="1" applyBorder="1" applyAlignment="1">
      <alignment vertical="center"/>
    </xf>
    <xf numFmtId="38" fontId="5" fillId="2" borderId="25" xfId="10" applyFont="1" applyFill="1" applyBorder="1" applyAlignment="1">
      <alignment vertical="center" wrapText="1"/>
    </xf>
    <xf numFmtId="0" fontId="6" fillId="2" borderId="25" xfId="1" applyFont="1" applyFill="1" applyBorder="1" applyAlignment="1">
      <alignment vertical="center" wrapText="1"/>
    </xf>
    <xf numFmtId="38" fontId="5" fillId="0" borderId="4" xfId="10" applyFont="1" applyFill="1" applyBorder="1" applyAlignment="1">
      <alignment horizontal="center" vertical="center" wrapText="1"/>
    </xf>
    <xf numFmtId="38" fontId="5" fillId="0" borderId="1" xfId="10" applyFont="1" applyFill="1" applyBorder="1" applyAlignment="1">
      <alignment vertical="center" wrapText="1"/>
    </xf>
    <xf numFmtId="38" fontId="5" fillId="0" borderId="1" xfId="10" applyFont="1" applyBorder="1" applyAlignment="1">
      <alignment vertical="center" wrapText="1"/>
    </xf>
    <xf numFmtId="38" fontId="5" fillId="0" borderId="11" xfId="10" applyFont="1" applyFill="1" applyBorder="1" applyAlignment="1">
      <alignment vertical="center" wrapText="1"/>
    </xf>
    <xf numFmtId="38" fontId="5" fillId="0" borderId="5" xfId="10" applyFont="1" applyFill="1" applyBorder="1" applyAlignment="1">
      <alignment horizontal="left" vertical="center" wrapText="1"/>
    </xf>
    <xf numFmtId="38" fontId="5" fillId="0" borderId="6" xfId="10" applyFont="1" applyFill="1" applyBorder="1" applyAlignment="1">
      <alignment vertical="center" wrapText="1"/>
    </xf>
    <xf numFmtId="38" fontId="5" fillId="0" borderId="7" xfId="10" applyFont="1" applyFill="1" applyBorder="1" applyAlignment="1">
      <alignment horizontal="center" vertical="center" wrapText="1"/>
    </xf>
    <xf numFmtId="38" fontId="5" fillId="0" borderId="3" xfId="10" applyFont="1" applyFill="1" applyBorder="1" applyAlignment="1">
      <alignment vertical="center" wrapText="1"/>
    </xf>
    <xf numFmtId="38" fontId="5" fillId="0" borderId="3" xfId="10" applyFont="1" applyFill="1" applyBorder="1" applyAlignment="1">
      <alignment vertical="center" shrinkToFit="1"/>
    </xf>
    <xf numFmtId="38" fontId="5" fillId="0" borderId="26" xfId="10" applyFont="1" applyFill="1" applyBorder="1" applyAlignment="1">
      <alignment vertical="center" wrapText="1"/>
    </xf>
    <xf numFmtId="38" fontId="5" fillId="0" borderId="24" xfId="10" applyFont="1" applyFill="1" applyBorder="1" applyAlignment="1">
      <alignment horizontal="right" vertical="center" wrapText="1"/>
    </xf>
    <xf numFmtId="38" fontId="5" fillId="0" borderId="12" xfId="10" applyFont="1" applyFill="1" applyBorder="1" applyAlignment="1">
      <alignment vertical="center" wrapText="1"/>
    </xf>
    <xf numFmtId="38" fontId="5" fillId="0" borderId="6" xfId="10" applyFont="1" applyBorder="1" applyAlignment="1">
      <alignment horizontal="center" vertical="center" shrinkToFit="1"/>
    </xf>
    <xf numFmtId="38" fontId="5" fillId="0" borderId="17" xfId="10" applyFont="1" applyBorder="1" applyAlignment="1">
      <alignment vertical="center" wrapText="1"/>
    </xf>
    <xf numFmtId="38" fontId="5" fillId="0" borderId="17" xfId="10" applyFont="1" applyBorder="1" applyAlignment="1">
      <alignment vertical="center" shrinkToFit="1"/>
    </xf>
    <xf numFmtId="38" fontId="21" fillId="0" borderId="0" xfId="10" applyFont="1" applyAlignment="1">
      <alignment horizontal="center" vertical="center"/>
    </xf>
    <xf numFmtId="38" fontId="5" fillId="0" borderId="57" xfId="10" applyFont="1" applyFill="1" applyBorder="1" applyAlignment="1">
      <alignment horizontal="center" vertical="center" wrapText="1"/>
    </xf>
    <xf numFmtId="38" fontId="5" fillId="0" borderId="6" xfId="10" applyFont="1" applyBorder="1" applyAlignment="1">
      <alignment horizontal="left" vertical="center" shrinkToFit="1"/>
    </xf>
    <xf numFmtId="176" fontId="5" fillId="2" borderId="6" xfId="10" applyNumberFormat="1" applyFont="1" applyFill="1" applyBorder="1" applyAlignment="1">
      <alignment horizontal="center" vertical="center" shrinkToFit="1"/>
    </xf>
    <xf numFmtId="177" fontId="5" fillId="0" borderId="1" xfId="10" applyNumberFormat="1" applyFont="1" applyFill="1" applyBorder="1" applyAlignment="1">
      <alignment vertical="center" wrapText="1"/>
    </xf>
    <xf numFmtId="38" fontId="5" fillId="0" borderId="59" xfId="10" applyFont="1" applyBorder="1" applyAlignment="1">
      <alignment vertical="center" wrapText="1"/>
    </xf>
    <xf numFmtId="178" fontId="5" fillId="0" borderId="1" xfId="10" applyNumberFormat="1" applyFont="1" applyFill="1" applyBorder="1" applyAlignment="1">
      <alignment vertical="center" wrapText="1"/>
    </xf>
    <xf numFmtId="38" fontId="5" fillId="0" borderId="11" xfId="10" applyFont="1" applyFill="1" applyBorder="1" applyAlignment="1">
      <alignment horizontal="center" vertical="center" wrapText="1"/>
    </xf>
    <xf numFmtId="176" fontId="5" fillId="2" borderId="6" xfId="10" applyNumberFormat="1" applyFont="1" applyFill="1" applyBorder="1" applyAlignment="1">
      <alignment horizontal="right" vertical="center" wrapText="1"/>
    </xf>
    <xf numFmtId="176" fontId="5" fillId="2" borderId="6" xfId="10" applyNumberFormat="1" applyFont="1" applyFill="1" applyBorder="1" applyAlignment="1">
      <alignment vertical="center" wrapText="1"/>
    </xf>
    <xf numFmtId="38" fontId="5" fillId="0" borderId="11" xfId="10" applyFont="1" applyFill="1" applyBorder="1" applyAlignment="1">
      <alignment horizontal="center" vertical="center"/>
    </xf>
    <xf numFmtId="38" fontId="5" fillId="3" borderId="20" xfId="10" applyFont="1" applyFill="1" applyBorder="1" applyAlignment="1">
      <alignment vertical="center" wrapText="1"/>
    </xf>
    <xf numFmtId="38" fontId="11" fillId="0" borderId="9" xfId="10" applyFont="1" applyFill="1" applyBorder="1" applyAlignment="1">
      <alignment vertical="center"/>
    </xf>
    <xf numFmtId="38" fontId="11" fillId="0" borderId="9" xfId="10" applyFont="1" applyFill="1" applyBorder="1" applyAlignment="1">
      <alignment vertical="center" wrapText="1"/>
    </xf>
    <xf numFmtId="38" fontId="11" fillId="0" borderId="1" xfId="10" applyFont="1" applyFill="1" applyBorder="1" applyAlignment="1">
      <alignment vertical="center"/>
    </xf>
    <xf numFmtId="38" fontId="11" fillId="0" borderId="1" xfId="10" applyFont="1" applyFill="1" applyBorder="1" applyAlignment="1">
      <alignment vertical="center" wrapText="1"/>
    </xf>
    <xf numFmtId="38" fontId="11" fillId="0" borderId="27" xfId="10" applyFont="1" applyFill="1" applyBorder="1" applyAlignment="1">
      <alignment vertical="center"/>
    </xf>
    <xf numFmtId="38" fontId="11" fillId="0" borderId="60" xfId="10" applyFont="1" applyFill="1" applyBorder="1" applyAlignment="1">
      <alignment vertical="center" wrapText="1"/>
    </xf>
    <xf numFmtId="38" fontId="21" fillId="0" borderId="0" xfId="10" applyFont="1" applyAlignment="1">
      <alignment horizontal="center" vertical="center"/>
    </xf>
    <xf numFmtId="38" fontId="5" fillId="0" borderId="6" xfId="10" applyFont="1" applyBorder="1" applyAlignment="1">
      <alignment horizontal="right" vertical="center" wrapText="1"/>
    </xf>
    <xf numFmtId="38" fontId="5" fillId="0" borderId="6" xfId="10" applyFont="1" applyBorder="1" applyAlignment="1">
      <alignment horizontal="left" vertical="center" wrapText="1"/>
    </xf>
    <xf numFmtId="38" fontId="5" fillId="0" borderId="6" xfId="10" applyFont="1" applyBorder="1" applyAlignment="1">
      <alignment horizontal="right" vertical="center" shrinkToFit="1"/>
    </xf>
    <xf numFmtId="38" fontId="23" fillId="0" borderId="0" xfId="10" applyFont="1">
      <alignment vertical="center"/>
    </xf>
    <xf numFmtId="0" fontId="23" fillId="0" borderId="0" xfId="0" applyFont="1">
      <alignment vertical="center"/>
    </xf>
    <xf numFmtId="38" fontId="11" fillId="0" borderId="58" xfId="10" applyFont="1" applyFill="1" applyBorder="1">
      <alignment vertical="center"/>
    </xf>
    <xf numFmtId="38" fontId="11" fillId="0" borderId="61" xfId="10" applyFont="1" applyBorder="1">
      <alignment vertical="center"/>
    </xf>
    <xf numFmtId="38" fontId="11" fillId="0" borderId="59" xfId="10" applyFont="1" applyFill="1" applyBorder="1">
      <alignment vertical="center"/>
    </xf>
    <xf numFmtId="38" fontId="11" fillId="0" borderId="62" xfId="10" applyFont="1" applyBorder="1">
      <alignment vertical="center"/>
    </xf>
    <xf numFmtId="38" fontId="11" fillId="0" borderId="60" xfId="10" applyFont="1" applyFill="1" applyBorder="1">
      <alignment vertical="center"/>
    </xf>
    <xf numFmtId="38" fontId="11" fillId="0" borderId="63" xfId="10" applyFont="1" applyBorder="1">
      <alignment vertical="center"/>
    </xf>
    <xf numFmtId="38" fontId="11" fillId="0" borderId="1" xfId="10" applyFont="1" applyFill="1" applyBorder="1">
      <alignment vertical="center"/>
    </xf>
    <xf numFmtId="38" fontId="11" fillId="0" borderId="59" xfId="10" applyFont="1" applyBorder="1">
      <alignment vertical="center"/>
    </xf>
    <xf numFmtId="38" fontId="11" fillId="0" borderId="27" xfId="10" applyFont="1" applyFill="1" applyBorder="1">
      <alignment vertical="center"/>
    </xf>
    <xf numFmtId="38" fontId="11" fillId="0" borderId="60" xfId="10" applyFont="1" applyBorder="1">
      <alignment vertical="center"/>
    </xf>
    <xf numFmtId="38" fontId="13" fillId="0" borderId="0" xfId="10" applyFont="1" applyAlignment="1">
      <alignment horizontal="right" vertical="center"/>
    </xf>
    <xf numFmtId="38" fontId="13" fillId="0" borderId="0" xfId="10" applyFont="1">
      <alignment vertical="center"/>
    </xf>
    <xf numFmtId="38" fontId="9" fillId="0" borderId="0" xfId="10" applyFont="1" applyBorder="1" applyAlignment="1">
      <alignment horizontal="center" vertical="center"/>
    </xf>
    <xf numFmtId="38" fontId="9" fillId="0" borderId="0" xfId="10" applyFont="1" applyBorder="1" applyAlignment="1">
      <alignment vertical="center"/>
    </xf>
    <xf numFmtId="0" fontId="5" fillId="0" borderId="0" xfId="1" applyFont="1" applyBorder="1" applyAlignment="1">
      <alignment horizontal="right" vertical="center"/>
    </xf>
    <xf numFmtId="38" fontId="9" fillId="0" borderId="0" xfId="10" applyFont="1" applyAlignment="1">
      <alignment horizontal="center" vertical="center"/>
    </xf>
    <xf numFmtId="38" fontId="14" fillId="0" borderId="48" xfId="10" applyFont="1" applyFill="1" applyBorder="1" applyAlignment="1">
      <alignment vertical="center"/>
    </xf>
    <xf numFmtId="38" fontId="9" fillId="0" borderId="48" xfId="10" applyFont="1" applyFill="1" applyBorder="1" applyAlignment="1">
      <alignment vertical="center"/>
    </xf>
    <xf numFmtId="38" fontId="9" fillId="0" borderId="0" xfId="10" applyFont="1" applyFill="1" applyAlignment="1">
      <alignment vertical="center"/>
    </xf>
    <xf numFmtId="38" fontId="5" fillId="0" borderId="0" xfId="10" applyFont="1" applyAlignment="1">
      <alignment horizontal="center" vertical="center"/>
    </xf>
    <xf numFmtId="38" fontId="9" fillId="0" borderId="10" xfId="10" applyFont="1" applyBorder="1" applyAlignment="1">
      <alignment horizontal="center" vertical="center" wrapText="1"/>
    </xf>
    <xf numFmtId="38" fontId="9" fillId="0" borderId="1" xfId="10" applyFont="1" applyBorder="1" applyAlignment="1">
      <alignment horizontal="center" vertical="center" wrapText="1"/>
    </xf>
    <xf numFmtId="38" fontId="9" fillId="0" borderId="11" xfId="10" applyFont="1" applyBorder="1" applyAlignment="1">
      <alignment horizontal="center" vertical="center" wrapText="1"/>
    </xf>
    <xf numFmtId="38" fontId="9" fillId="0" borderId="13" xfId="10" applyFont="1" applyBorder="1" applyAlignment="1">
      <alignment horizontal="center" vertical="center"/>
    </xf>
    <xf numFmtId="38" fontId="9" fillId="0" borderId="10" xfId="10" applyFont="1" applyFill="1" applyBorder="1" applyAlignment="1">
      <alignment horizontal="right" vertical="center" wrapText="1"/>
    </xf>
    <xf numFmtId="38" fontId="9" fillId="0" borderId="1" xfId="10" applyFont="1" applyFill="1" applyBorder="1" applyAlignment="1">
      <alignment horizontal="right" vertical="center" wrapText="1"/>
    </xf>
    <xf numFmtId="38" fontId="9" fillId="0" borderId="10" xfId="10" applyFont="1" applyBorder="1" applyAlignment="1">
      <alignment horizontal="right" vertical="center"/>
    </xf>
    <xf numFmtId="38" fontId="9" fillId="0" borderId="1" xfId="10" applyFont="1" applyBorder="1" applyAlignment="1">
      <alignment horizontal="right" vertical="center"/>
    </xf>
    <xf numFmtId="38" fontId="9" fillId="0" borderId="15" xfId="10" applyFont="1" applyBorder="1" applyAlignment="1">
      <alignment horizontal="center" vertical="center"/>
    </xf>
    <xf numFmtId="38" fontId="9" fillId="0" borderId="14" xfId="10" applyFont="1" applyBorder="1" applyAlignment="1">
      <alignment horizontal="right" vertical="center"/>
    </xf>
    <xf numFmtId="38" fontId="9" fillId="0" borderId="2" xfId="10" applyFont="1" applyBorder="1" applyAlignment="1">
      <alignment horizontal="right" vertical="center"/>
    </xf>
    <xf numFmtId="0" fontId="9" fillId="2" borderId="32" xfId="1" applyNumberFormat="1" applyFont="1" applyFill="1" applyBorder="1" applyAlignment="1">
      <alignment horizontal="right" vertical="center" wrapText="1"/>
    </xf>
    <xf numFmtId="38" fontId="9" fillId="0" borderId="52" xfId="10" applyFont="1" applyBorder="1" applyAlignment="1">
      <alignment horizontal="center" vertical="center"/>
    </xf>
    <xf numFmtId="38" fontId="9" fillId="0" borderId="0" xfId="10" applyFont="1" applyAlignment="1">
      <alignment vertical="center"/>
    </xf>
    <xf numFmtId="38" fontId="10" fillId="0" borderId="0" xfId="10" applyFont="1">
      <alignment vertical="center"/>
    </xf>
    <xf numFmtId="38" fontId="15" fillId="0" borderId="0" xfId="10" applyFont="1">
      <alignment vertical="center"/>
    </xf>
    <xf numFmtId="38" fontId="16" fillId="0" borderId="0" xfId="10" applyFont="1" applyFill="1" applyAlignment="1">
      <alignment horizontal="center" vertical="center"/>
    </xf>
    <xf numFmtId="38" fontId="17" fillId="0" borderId="0" xfId="10" applyFont="1">
      <alignment vertical="center"/>
    </xf>
    <xf numFmtId="38" fontId="18" fillId="0" borderId="0" xfId="10" applyFont="1">
      <alignment vertical="center"/>
    </xf>
    <xf numFmtId="38" fontId="10" fillId="0" borderId="2" xfId="10" applyFont="1" applyBorder="1" applyAlignment="1">
      <alignment horizontal="center" vertical="center"/>
    </xf>
    <xf numFmtId="38" fontId="10" fillId="0" borderId="1" xfId="10" applyFont="1" applyBorder="1" applyAlignment="1">
      <alignment vertical="center"/>
    </xf>
    <xf numFmtId="38" fontId="10" fillId="0" borderId="1" xfId="10" applyFont="1" applyBorder="1" applyAlignment="1">
      <alignment horizontal="center" vertical="center"/>
    </xf>
    <xf numFmtId="38" fontId="19" fillId="0" borderId="47" xfId="10" applyFont="1" applyBorder="1" applyAlignment="1">
      <alignment horizontal="center" vertical="center" wrapText="1"/>
    </xf>
    <xf numFmtId="38" fontId="10" fillId="0" borderId="1" xfId="10" applyFont="1" applyBorder="1" applyAlignment="1">
      <alignment vertical="center" shrinkToFit="1"/>
    </xf>
    <xf numFmtId="38" fontId="10" fillId="0" borderId="3" xfId="10" applyFont="1" applyBorder="1" applyAlignment="1">
      <alignment horizontal="center" vertical="center"/>
    </xf>
    <xf numFmtId="38" fontId="10" fillId="0" borderId="3" xfId="10" applyFont="1" applyBorder="1">
      <alignment vertical="center"/>
    </xf>
    <xf numFmtId="38" fontId="10" fillId="0" borderId="49" xfId="10" applyFont="1" applyBorder="1">
      <alignment vertical="center"/>
    </xf>
    <xf numFmtId="0" fontId="24" fillId="0" borderId="0" xfId="0" applyFont="1" applyFill="1" applyProtection="1">
      <alignment vertical="center"/>
    </xf>
    <xf numFmtId="0" fontId="23" fillId="0" borderId="0" xfId="0" applyFont="1" applyFill="1" applyProtection="1">
      <alignment vertical="center"/>
    </xf>
    <xf numFmtId="0" fontId="23" fillId="0" borderId="0" xfId="0" applyFont="1" applyFill="1" applyAlignment="1" applyProtection="1">
      <alignment horizontal="right" vertical="center" shrinkToFit="1"/>
    </xf>
    <xf numFmtId="0" fontId="23" fillId="4" borderId="0" xfId="0" applyFont="1" applyFill="1" applyProtection="1">
      <alignment vertical="center"/>
    </xf>
    <xf numFmtId="0" fontId="26" fillId="0" borderId="0" xfId="0" applyFont="1" applyFill="1" applyProtection="1">
      <alignment vertical="center"/>
    </xf>
    <xf numFmtId="0" fontId="26" fillId="4" borderId="0" xfId="0" applyFont="1" applyFill="1" applyProtection="1">
      <alignment vertical="center"/>
    </xf>
    <xf numFmtId="0" fontId="26" fillId="0" borderId="16" xfId="0" applyFont="1" applyFill="1" applyBorder="1" applyAlignment="1" applyProtection="1">
      <alignment horizontal="center" vertical="center"/>
    </xf>
    <xf numFmtId="0" fontId="26" fillId="0" borderId="20" xfId="0" applyFont="1" applyFill="1" applyBorder="1" applyAlignment="1" applyProtection="1">
      <alignment horizontal="center" vertical="center"/>
    </xf>
    <xf numFmtId="179" fontId="26" fillId="0" borderId="23" xfId="10" applyNumberFormat="1" applyFont="1" applyFill="1" applyBorder="1" applyAlignment="1" applyProtection="1">
      <alignment vertical="center"/>
    </xf>
    <xf numFmtId="38" fontId="26" fillId="0" borderId="7" xfId="10" applyFont="1" applyFill="1" applyBorder="1" applyAlignment="1" applyProtection="1">
      <alignment vertical="center"/>
    </xf>
    <xf numFmtId="179" fontId="26" fillId="0" borderId="44" xfId="10" applyNumberFormat="1" applyFont="1" applyFill="1" applyBorder="1" applyAlignment="1" applyProtection="1">
      <alignment vertical="center"/>
    </xf>
    <xf numFmtId="38" fontId="26" fillId="0" borderId="69" xfId="10" applyFont="1" applyFill="1" applyBorder="1" applyAlignment="1" applyProtection="1">
      <alignment vertical="center"/>
    </xf>
    <xf numFmtId="38" fontId="11" fillId="0" borderId="36" xfId="10" applyFont="1" applyBorder="1" applyAlignment="1">
      <alignment horizontal="center" vertical="center" textRotation="255"/>
    </xf>
    <xf numFmtId="38" fontId="11" fillId="0" borderId="37" xfId="10" applyFont="1" applyBorder="1" applyAlignment="1">
      <alignment horizontal="center" vertical="center" textRotation="255"/>
    </xf>
    <xf numFmtId="38" fontId="11" fillId="0" borderId="38" xfId="10" applyFont="1" applyBorder="1" applyAlignment="1">
      <alignment horizontal="center" vertical="center" textRotation="255"/>
    </xf>
    <xf numFmtId="38" fontId="11" fillId="0" borderId="21" xfId="10" applyFont="1" applyBorder="1" applyAlignment="1">
      <alignment horizontal="center" vertical="center"/>
    </xf>
    <xf numFmtId="38" fontId="11" fillId="0" borderId="41" xfId="10" applyFont="1" applyBorder="1" applyAlignment="1">
      <alignment horizontal="center" vertical="center"/>
    </xf>
    <xf numFmtId="38" fontId="11" fillId="0" borderId="0" xfId="10" applyFont="1" applyAlignment="1">
      <alignment horizontal="center" vertical="center"/>
    </xf>
    <xf numFmtId="38" fontId="11" fillId="2" borderId="48" xfId="10" applyFont="1" applyFill="1" applyBorder="1" applyAlignment="1">
      <alignment horizontal="center" vertical="center" shrinkToFit="1"/>
    </xf>
    <xf numFmtId="0" fontId="9" fillId="0" borderId="0" xfId="1" applyFont="1" applyBorder="1" applyAlignment="1">
      <alignment horizontal="center" vertical="center"/>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39" xfId="1" applyFont="1" applyBorder="1" applyAlignment="1">
      <alignment horizontal="center" vertical="center" wrapText="1"/>
    </xf>
    <xf numFmtId="0" fontId="9" fillId="0" borderId="21" xfId="1" applyFont="1" applyBorder="1" applyAlignment="1">
      <alignment horizontal="center" vertical="center"/>
    </xf>
    <xf numFmtId="0" fontId="9" fillId="0" borderId="22" xfId="1" applyFont="1" applyBorder="1" applyAlignment="1">
      <alignment horizontal="center" vertical="center"/>
    </xf>
    <xf numFmtId="0" fontId="9" fillId="0" borderId="18" xfId="1" applyFont="1" applyBorder="1" applyAlignment="1">
      <alignment vertical="center" wrapText="1"/>
    </xf>
    <xf numFmtId="0" fontId="9" fillId="0" borderId="19" xfId="1" applyFont="1" applyBorder="1" applyAlignment="1">
      <alignment vertical="center" wrapText="1"/>
    </xf>
    <xf numFmtId="0" fontId="9" fillId="0" borderId="18" xfId="1" applyFont="1" applyFill="1" applyBorder="1" applyAlignment="1">
      <alignment vertical="center" wrapText="1"/>
    </xf>
    <xf numFmtId="0" fontId="9" fillId="0" borderId="19" xfId="1" applyFont="1" applyFill="1" applyBorder="1" applyAlignment="1">
      <alignment vertical="center" wrapText="1"/>
    </xf>
    <xf numFmtId="38" fontId="9" fillId="0" borderId="48" xfId="1" applyNumberFormat="1" applyFont="1" applyBorder="1" applyAlignment="1">
      <alignment horizontal="center" vertical="center" shrinkToFi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38" fontId="5" fillId="0" borderId="42" xfId="10" applyFont="1" applyBorder="1" applyAlignment="1">
      <alignment horizontal="center" vertical="center" wrapText="1"/>
    </xf>
    <xf numFmtId="38" fontId="5" fillId="0" borderId="43" xfId="10" applyFont="1" applyBorder="1" applyAlignment="1">
      <alignment horizontal="center" vertical="center" wrapText="1"/>
    </xf>
    <xf numFmtId="38" fontId="5" fillId="0" borderId="50" xfId="10" applyFont="1" applyBorder="1" applyAlignment="1">
      <alignment vertical="center" wrapText="1"/>
    </xf>
    <xf numFmtId="0" fontId="0" fillId="0" borderId="51" xfId="0" applyBorder="1" applyAlignment="1">
      <alignment vertical="center"/>
    </xf>
    <xf numFmtId="0" fontId="0" fillId="0" borderId="64" xfId="0" applyBorder="1" applyAlignment="1">
      <alignment vertical="center"/>
    </xf>
    <xf numFmtId="38" fontId="5" fillId="0" borderId="50" xfId="10" applyFont="1" applyBorder="1" applyAlignment="1">
      <alignment horizontal="center" vertical="center" wrapText="1"/>
    </xf>
    <xf numFmtId="38" fontId="5" fillId="0" borderId="51" xfId="10" applyFont="1" applyBorder="1" applyAlignment="1">
      <alignment horizontal="center" vertical="center" wrapText="1"/>
    </xf>
    <xf numFmtId="38" fontId="5" fillId="0" borderId="28" xfId="10" applyFont="1" applyBorder="1" applyAlignment="1">
      <alignment horizontal="center" vertical="center" textRotation="255"/>
    </xf>
    <xf numFmtId="38" fontId="5" fillId="0" borderId="29" xfId="10" applyFont="1" applyBorder="1" applyAlignment="1">
      <alignment horizontal="center" vertical="center" textRotation="255"/>
    </xf>
    <xf numFmtId="38" fontId="5" fillId="0" borderId="33" xfId="10" applyFont="1" applyBorder="1" applyAlignment="1">
      <alignment horizontal="center" vertical="center" textRotation="255"/>
    </xf>
    <xf numFmtId="38" fontId="5" fillId="2" borderId="25" xfId="10" applyFont="1" applyFill="1" applyBorder="1" applyAlignment="1">
      <alignment vertical="top" wrapText="1"/>
    </xf>
    <xf numFmtId="0" fontId="0" fillId="2" borderId="25" xfId="0" applyFill="1" applyBorder="1" applyAlignment="1">
      <alignment vertical="top" wrapText="1"/>
    </xf>
    <xf numFmtId="0" fontId="0" fillId="2" borderId="26" xfId="0" applyFill="1" applyBorder="1" applyAlignment="1">
      <alignment vertical="top" wrapText="1"/>
    </xf>
    <xf numFmtId="38" fontId="21" fillId="0" borderId="0" xfId="10" applyFont="1" applyAlignment="1">
      <alignment horizontal="center" vertical="center"/>
    </xf>
    <xf numFmtId="0" fontId="25" fillId="0" borderId="0" xfId="0" applyFont="1" applyFill="1" applyAlignment="1" applyProtection="1">
      <alignment horizontal="center" vertical="center"/>
    </xf>
    <xf numFmtId="0" fontId="26" fillId="0" borderId="65" xfId="0" applyFont="1" applyFill="1" applyBorder="1" applyAlignment="1" applyProtection="1">
      <alignment horizontal="center" vertical="center"/>
    </xf>
    <xf numFmtId="0" fontId="26" fillId="0" borderId="43" xfId="0" applyFont="1" applyFill="1" applyBorder="1" applyAlignment="1" applyProtection="1">
      <alignment horizontal="center" vertical="center"/>
    </xf>
    <xf numFmtId="38" fontId="26" fillId="0" borderId="33" xfId="10" applyFont="1" applyFill="1" applyBorder="1" applyAlignment="1" applyProtection="1">
      <alignment horizontal="center" vertical="center"/>
    </xf>
    <xf numFmtId="38" fontId="26" fillId="0" borderId="10" xfId="10" applyFont="1" applyFill="1" applyBorder="1" applyAlignment="1" applyProtection="1">
      <alignment horizontal="center" vertical="center"/>
    </xf>
    <xf numFmtId="38" fontId="26" fillId="0" borderId="5" xfId="10" applyFont="1" applyFill="1" applyBorder="1" applyAlignment="1" applyProtection="1">
      <alignment horizontal="right" vertical="center"/>
    </xf>
    <xf numFmtId="38" fontId="26" fillId="0" borderId="7" xfId="10" applyFont="1" applyFill="1" applyBorder="1" applyAlignment="1" applyProtection="1">
      <alignment horizontal="right" vertical="center"/>
    </xf>
    <xf numFmtId="38" fontId="26" fillId="0" borderId="66" xfId="10" applyFont="1" applyFill="1" applyBorder="1" applyAlignment="1" applyProtection="1">
      <alignment horizontal="center" vertical="center"/>
    </xf>
    <xf numFmtId="38" fontId="26" fillId="0" borderId="67" xfId="10" applyFont="1" applyFill="1" applyBorder="1" applyAlignment="1" applyProtection="1">
      <alignment horizontal="center" vertical="center"/>
    </xf>
    <xf numFmtId="38" fontId="26" fillId="0" borderId="26" xfId="10" applyFont="1" applyFill="1" applyBorder="1" applyAlignment="1" applyProtection="1">
      <alignment horizontal="left" vertical="center"/>
      <protection locked="0"/>
    </xf>
    <xf numFmtId="38" fontId="26" fillId="0" borderId="11" xfId="10" applyFont="1" applyFill="1" applyBorder="1" applyAlignment="1" applyProtection="1">
      <alignment horizontal="left" vertical="center"/>
      <protection locked="0"/>
    </xf>
    <xf numFmtId="38" fontId="26" fillId="0" borderId="44" xfId="10" applyFont="1" applyFill="1" applyBorder="1" applyAlignment="1" applyProtection="1">
      <alignment horizontal="right" vertical="center"/>
    </xf>
    <xf numFmtId="38" fontId="26" fillId="0" borderId="45" xfId="10" applyFont="1" applyFill="1" applyBorder="1" applyAlignment="1" applyProtection="1">
      <alignment horizontal="center" vertical="center"/>
    </xf>
    <xf numFmtId="38" fontId="26" fillId="0" borderId="10" xfId="10" applyFont="1" applyFill="1" applyBorder="1" applyAlignment="1" applyProtection="1">
      <alignment horizontal="center" vertical="center"/>
      <protection locked="0"/>
    </xf>
    <xf numFmtId="38" fontId="26" fillId="0" borderId="14" xfId="10" applyFont="1" applyFill="1" applyBorder="1" applyAlignment="1" applyProtection="1">
      <alignment horizontal="center" vertical="center"/>
      <protection locked="0"/>
    </xf>
    <xf numFmtId="38" fontId="26" fillId="0" borderId="44" xfId="10" applyFont="1" applyFill="1" applyBorder="1" applyAlignment="1" applyProtection="1">
      <alignment horizontal="right" vertical="center"/>
      <protection locked="0"/>
    </xf>
    <xf numFmtId="38" fontId="26" fillId="0" borderId="5" xfId="10" applyFont="1" applyFill="1" applyBorder="1" applyAlignment="1" applyProtection="1">
      <alignment horizontal="right" vertical="center"/>
      <protection locked="0"/>
    </xf>
    <xf numFmtId="38" fontId="26" fillId="0" borderId="46" xfId="10" applyFont="1" applyFill="1" applyBorder="1" applyAlignment="1" applyProtection="1">
      <alignment horizontal="left" vertical="center"/>
      <protection locked="0"/>
    </xf>
    <xf numFmtId="38" fontId="26" fillId="0" borderId="8" xfId="10" applyFont="1" applyFill="1" applyBorder="1" applyAlignment="1" applyProtection="1">
      <alignment horizontal="center" vertical="center"/>
    </xf>
    <xf numFmtId="38" fontId="26" fillId="0" borderId="40" xfId="10" applyFont="1" applyFill="1" applyBorder="1" applyAlignment="1" applyProtection="1">
      <alignment horizontal="center" vertical="center"/>
    </xf>
    <xf numFmtId="38" fontId="26" fillId="0" borderId="23" xfId="10" applyFont="1" applyFill="1" applyBorder="1" applyAlignment="1" applyProtection="1">
      <alignment horizontal="right" vertical="center"/>
    </xf>
    <xf numFmtId="38" fontId="26" fillId="0" borderId="69" xfId="10" applyFont="1" applyFill="1" applyBorder="1" applyAlignment="1" applyProtection="1">
      <alignment horizontal="right" vertical="center"/>
    </xf>
    <xf numFmtId="38" fontId="26" fillId="0" borderId="68" xfId="10" applyFont="1" applyFill="1" applyBorder="1" applyAlignment="1" applyProtection="1">
      <alignment horizontal="center" vertical="center"/>
    </xf>
    <xf numFmtId="38" fontId="26" fillId="0" borderId="70" xfId="10" applyFont="1" applyFill="1" applyBorder="1" applyAlignment="1" applyProtection="1">
      <alignment horizontal="center" vertical="center"/>
    </xf>
    <xf numFmtId="38" fontId="26" fillId="0" borderId="39" xfId="10" applyFont="1" applyFill="1" applyBorder="1" applyAlignment="1" applyProtection="1">
      <alignment horizontal="left" vertical="center"/>
    </xf>
    <xf numFmtId="38" fontId="26" fillId="0" borderId="71" xfId="10" applyFont="1" applyFill="1" applyBorder="1" applyAlignment="1" applyProtection="1">
      <alignment horizontal="left" vertical="center"/>
    </xf>
    <xf numFmtId="38" fontId="26" fillId="0" borderId="11" xfId="10" applyFont="1" applyFill="1" applyBorder="1" applyAlignment="1" applyProtection="1">
      <alignment horizontal="left" vertical="center"/>
    </xf>
    <xf numFmtId="38" fontId="26" fillId="0" borderId="14" xfId="10" applyFont="1" applyFill="1" applyBorder="1" applyAlignment="1" applyProtection="1">
      <alignment horizontal="center" vertical="center"/>
    </xf>
    <xf numFmtId="38" fontId="26" fillId="0" borderId="46" xfId="10" applyFont="1" applyFill="1" applyBorder="1" applyAlignment="1" applyProtection="1">
      <alignment horizontal="left" vertical="center"/>
    </xf>
    <xf numFmtId="38" fontId="9" fillId="0" borderId="0" xfId="10" applyFont="1" applyBorder="1" applyAlignment="1">
      <alignment horizontal="center" vertical="center"/>
    </xf>
    <xf numFmtId="38" fontId="9" fillId="0" borderId="48" xfId="10" applyFont="1" applyFill="1" applyBorder="1" applyAlignment="1">
      <alignment horizontal="center" vertical="center" shrinkToFit="1"/>
    </xf>
    <xf numFmtId="38" fontId="5" fillId="0" borderId="0" xfId="10" applyFont="1" applyFill="1" applyBorder="1" applyAlignment="1">
      <alignment horizontal="center" vertical="center"/>
    </xf>
    <xf numFmtId="0" fontId="5" fillId="0" borderId="0" xfId="1" applyFont="1" applyFill="1" applyBorder="1" applyAlignment="1">
      <alignment horizontal="center" vertical="center"/>
    </xf>
    <xf numFmtId="38" fontId="9" fillId="0" borderId="21" xfId="10" applyFont="1" applyBorder="1" applyAlignment="1">
      <alignment horizontal="center" vertical="center"/>
    </xf>
    <xf numFmtId="38" fontId="9" fillId="0" borderId="22" xfId="10" applyFont="1" applyBorder="1" applyAlignment="1">
      <alignment horizontal="center" vertical="center"/>
    </xf>
    <xf numFmtId="38" fontId="9" fillId="0" borderId="18" xfId="10" applyFont="1" applyBorder="1" applyAlignment="1">
      <alignment vertical="center" wrapText="1"/>
    </xf>
    <xf numFmtId="38" fontId="9" fillId="0" borderId="19" xfId="10" applyFont="1" applyBorder="1" applyAlignment="1">
      <alignment vertical="center" wrapText="1"/>
    </xf>
    <xf numFmtId="38" fontId="9" fillId="0" borderId="18" xfId="10" applyFont="1" applyFill="1" applyBorder="1" applyAlignment="1">
      <alignment vertical="center" wrapText="1"/>
    </xf>
    <xf numFmtId="38" fontId="9" fillId="0" borderId="19" xfId="10" applyFont="1" applyFill="1" applyBorder="1" applyAlignment="1">
      <alignment vertical="center" wrapText="1"/>
    </xf>
    <xf numFmtId="38" fontId="9" fillId="0" borderId="8" xfId="10" applyFont="1" applyBorder="1" applyAlignment="1">
      <alignment horizontal="center" vertical="center" wrapText="1"/>
    </xf>
    <xf numFmtId="38" fontId="9" fillId="0" borderId="9" xfId="10" applyFont="1" applyBorder="1" applyAlignment="1">
      <alignment horizontal="center" vertical="center" wrapText="1"/>
    </xf>
    <xf numFmtId="38" fontId="9" fillId="0" borderId="39" xfId="10" applyFont="1" applyBorder="1" applyAlignment="1">
      <alignment horizontal="center" vertical="center" wrapText="1"/>
    </xf>
    <xf numFmtId="38" fontId="10" fillId="0" borderId="44" xfId="10" applyFont="1" applyBorder="1" applyAlignment="1">
      <alignment horizontal="center" vertical="center"/>
    </xf>
    <xf numFmtId="38" fontId="10" fillId="0" borderId="45" xfId="10" applyFont="1" applyBorder="1" applyAlignment="1">
      <alignment horizontal="center" vertical="center"/>
    </xf>
    <xf numFmtId="38" fontId="10" fillId="0" borderId="1" xfId="10" applyFont="1" applyBorder="1" applyAlignment="1">
      <alignment horizontal="center" vertical="center"/>
    </xf>
    <xf numFmtId="38" fontId="10" fillId="0" borderId="1" xfId="10" applyFont="1" applyBorder="1" applyAlignment="1">
      <alignment horizontal="center" vertical="center" wrapText="1"/>
    </xf>
    <xf numFmtId="38" fontId="10" fillId="0" borderId="1" xfId="10" applyFont="1" applyFill="1" applyBorder="1" applyAlignment="1">
      <alignment horizontal="center" vertical="center" wrapText="1"/>
    </xf>
    <xf numFmtId="38" fontId="10" fillId="0" borderId="1" xfId="10" applyFont="1" applyFill="1" applyBorder="1" applyAlignment="1">
      <alignment horizontal="center" vertical="center"/>
    </xf>
    <xf numFmtId="38" fontId="5" fillId="0" borderId="0" xfId="10" applyFont="1" applyAlignment="1">
      <alignment horizontal="left" vertical="center" indent="1"/>
    </xf>
  </cellXfs>
  <cellStyles count="11">
    <cellStyle name="桁区切り" xfId="10" builtinId="6"/>
    <cellStyle name="標準" xfId="0" builtinId="0"/>
    <cellStyle name="標準 2" xfId="1" xr:uid="{00000000-0005-0000-0000-000002000000}"/>
    <cellStyle name="標準 3" xfId="2" xr:uid="{00000000-0005-0000-0000-000003000000}"/>
    <cellStyle name="標準 3 2" xfId="3" xr:uid="{00000000-0005-0000-0000-000004000000}"/>
    <cellStyle name="標準 3 2 2" xfId="4" xr:uid="{00000000-0005-0000-0000-000005000000}"/>
    <cellStyle name="標準 3 3" xfId="5" xr:uid="{00000000-0005-0000-0000-000006000000}"/>
    <cellStyle name="標準 3 3 2" xfId="6" xr:uid="{00000000-0005-0000-0000-000007000000}"/>
    <cellStyle name="標準 3 3 3" xfId="7" xr:uid="{00000000-0005-0000-0000-000008000000}"/>
    <cellStyle name="標準 4" xfId="8" xr:uid="{00000000-0005-0000-0000-000009000000}"/>
    <cellStyle name="標準 5"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tabSelected="1" view="pageBreakPreview" zoomScale="90" zoomScaleNormal="85" zoomScaleSheetLayoutView="90" workbookViewId="0">
      <selection activeCell="L12" sqref="L12"/>
    </sheetView>
  </sheetViews>
  <sheetFormatPr defaultColWidth="9" defaultRowHeight="28.5" customHeight="1"/>
  <cols>
    <col min="1" max="1" width="2.875" style="10" bestFit="1" customWidth="1"/>
    <col min="2" max="2" width="16.5" style="10" customWidth="1"/>
    <col min="3" max="10" width="15.625" style="10" customWidth="1"/>
    <col min="11" max="16384" width="9" style="10"/>
  </cols>
  <sheetData>
    <row r="1" spans="1:10" ht="28.5" customHeight="1">
      <c r="A1" s="14"/>
      <c r="B1" s="14" t="s">
        <v>24</v>
      </c>
      <c r="C1" s="14"/>
      <c r="D1" s="14"/>
      <c r="E1" s="14"/>
      <c r="F1" s="14"/>
      <c r="G1" s="14"/>
      <c r="H1" s="14"/>
      <c r="I1" s="14"/>
      <c r="J1" s="15"/>
    </row>
    <row r="2" spans="1:10" ht="28.5" customHeight="1">
      <c r="A2" s="14"/>
      <c r="B2" s="229" t="s">
        <v>44</v>
      </c>
      <c r="C2" s="229"/>
      <c r="D2" s="229"/>
      <c r="E2" s="229"/>
      <c r="F2" s="229"/>
      <c r="G2" s="229"/>
      <c r="H2" s="229"/>
      <c r="I2" s="229"/>
      <c r="J2" s="229"/>
    </row>
    <row r="3" spans="1:10" ht="28.5" customHeight="1" thickBot="1">
      <c r="A3" s="14"/>
      <c r="B3" s="16" t="s">
        <v>81</v>
      </c>
      <c r="C3" s="230"/>
      <c r="D3" s="230"/>
      <c r="E3" s="230"/>
      <c r="F3" s="17"/>
      <c r="G3" s="14"/>
      <c r="H3" s="14"/>
      <c r="I3" s="14"/>
      <c r="J3" s="15" t="s">
        <v>85</v>
      </c>
    </row>
    <row r="4" spans="1:10" ht="25.5">
      <c r="A4" s="227"/>
      <c r="B4" s="18" t="s">
        <v>28</v>
      </c>
      <c r="C4" s="19" t="s">
        <v>29</v>
      </c>
      <c r="D4" s="19" t="s">
        <v>78</v>
      </c>
      <c r="E4" s="19" t="s">
        <v>30</v>
      </c>
      <c r="F4" s="19" t="s">
        <v>31</v>
      </c>
      <c r="G4" s="19" t="s">
        <v>32</v>
      </c>
      <c r="H4" s="19" t="s">
        <v>33</v>
      </c>
      <c r="I4" s="19" t="s">
        <v>34</v>
      </c>
      <c r="J4" s="20" t="s">
        <v>35</v>
      </c>
    </row>
    <row r="5" spans="1:10" ht="14.25" thickBot="1">
      <c r="A5" s="228"/>
      <c r="B5" s="21"/>
      <c r="C5" s="22" t="s">
        <v>36</v>
      </c>
      <c r="D5" s="23" t="s">
        <v>79</v>
      </c>
      <c r="E5" s="22" t="s">
        <v>37</v>
      </c>
      <c r="F5" s="22" t="s">
        <v>38</v>
      </c>
      <c r="G5" s="22" t="s">
        <v>39</v>
      </c>
      <c r="H5" s="22" t="s">
        <v>40</v>
      </c>
      <c r="I5" s="22" t="s">
        <v>41</v>
      </c>
      <c r="J5" s="24" t="s">
        <v>42</v>
      </c>
    </row>
    <row r="6" spans="1:10" ht="27" customHeight="1">
      <c r="A6" s="224" t="s">
        <v>54</v>
      </c>
      <c r="B6" s="25" t="s">
        <v>51</v>
      </c>
      <c r="C6" s="26">
        <f>'別紙(3)'!D10</f>
        <v>0</v>
      </c>
      <c r="D6" s="27"/>
      <c r="E6" s="28"/>
      <c r="F6" s="26">
        <f>'別紙(3)'!D10</f>
        <v>0</v>
      </c>
      <c r="G6" s="26">
        <f>'別紙(3)'!E10</f>
        <v>0</v>
      </c>
      <c r="H6" s="29"/>
      <c r="I6" s="29"/>
      <c r="J6" s="30"/>
    </row>
    <row r="7" spans="1:10" ht="27" customHeight="1">
      <c r="A7" s="225"/>
      <c r="B7" s="31" t="s">
        <v>52</v>
      </c>
      <c r="C7" s="32">
        <f>'別紙(3)'!D14</f>
        <v>0</v>
      </c>
      <c r="D7" s="33"/>
      <c r="E7" s="34"/>
      <c r="F7" s="32">
        <f>'別紙(3)'!D14</f>
        <v>0</v>
      </c>
      <c r="G7" s="32">
        <f>'別紙(3)'!E14</f>
        <v>0</v>
      </c>
      <c r="H7" s="35"/>
      <c r="I7" s="35"/>
      <c r="J7" s="36"/>
    </row>
    <row r="8" spans="1:10" ht="27" customHeight="1" thickBot="1">
      <c r="A8" s="226"/>
      <c r="B8" s="37" t="s">
        <v>20</v>
      </c>
      <c r="C8" s="38">
        <f>'別紙(3)'!D18</f>
        <v>0</v>
      </c>
      <c r="D8" s="39"/>
      <c r="E8" s="40"/>
      <c r="F8" s="41">
        <f>'別紙(3)'!D18</f>
        <v>0</v>
      </c>
      <c r="G8" s="38">
        <f>'別紙(3)'!E18</f>
        <v>0</v>
      </c>
      <c r="H8" s="42"/>
      <c r="I8" s="42"/>
      <c r="J8" s="43"/>
    </row>
    <row r="9" spans="1:10" ht="27" customHeight="1">
      <c r="A9" s="224" t="s">
        <v>55</v>
      </c>
      <c r="B9" s="25" t="s">
        <v>51</v>
      </c>
      <c r="C9" s="153">
        <f>SUM('別紙(3)'!D24,'別紙(3)'!D42)</f>
        <v>0</v>
      </c>
      <c r="D9" s="44"/>
      <c r="E9" s="27"/>
      <c r="F9" s="154">
        <f>SUM('別紙(3)'!D24,'別紙(3)'!D42)</f>
        <v>0</v>
      </c>
      <c r="G9" s="153">
        <f>SUM('別紙(3)'!E24,'別紙(3)'!E42)</f>
        <v>0</v>
      </c>
      <c r="H9" s="44"/>
      <c r="I9" s="29"/>
      <c r="J9" s="30"/>
    </row>
    <row r="10" spans="1:10" ht="27" customHeight="1">
      <c r="A10" s="225"/>
      <c r="B10" s="31" t="s">
        <v>52</v>
      </c>
      <c r="C10" s="155">
        <f>SUM('別紙(3)'!D28,'別紙(3)'!D46)</f>
        <v>0</v>
      </c>
      <c r="D10" s="45"/>
      <c r="E10" s="33"/>
      <c r="F10" s="156">
        <f>SUM('別紙(3)'!D28,'別紙(3)'!D46)</f>
        <v>0</v>
      </c>
      <c r="G10" s="155">
        <f>SUM('別紙(3)'!E28,'別紙(3)'!E46)</f>
        <v>0</v>
      </c>
      <c r="H10" s="45"/>
      <c r="I10" s="35"/>
      <c r="J10" s="36"/>
    </row>
    <row r="11" spans="1:10" ht="27" customHeight="1">
      <c r="A11" s="225"/>
      <c r="B11" s="31" t="s">
        <v>56</v>
      </c>
      <c r="C11" s="155">
        <f>SUM('別紙(3)'!D32,'別紙(3)'!D50)</f>
        <v>0</v>
      </c>
      <c r="D11" s="45"/>
      <c r="E11" s="33"/>
      <c r="F11" s="156">
        <f>SUM('別紙(3)'!D32,'別紙(3)'!D50)</f>
        <v>0</v>
      </c>
      <c r="G11" s="156">
        <f>SUM('別紙(3)'!E32,'別紙(3)'!E50)</f>
        <v>0</v>
      </c>
      <c r="H11" s="45"/>
      <c r="I11" s="35"/>
      <c r="J11" s="36"/>
    </row>
    <row r="12" spans="1:10" ht="27" customHeight="1" thickBot="1">
      <c r="A12" s="226"/>
      <c r="B12" s="37" t="s">
        <v>20</v>
      </c>
      <c r="C12" s="157">
        <f>SUM('別紙(3)'!D36,'別紙(3)'!D54)</f>
        <v>0</v>
      </c>
      <c r="D12" s="39"/>
      <c r="E12" s="158"/>
      <c r="F12" s="157">
        <f>SUM('別紙(3)'!D36,'別紙(3)'!D54)</f>
        <v>0</v>
      </c>
      <c r="G12" s="157">
        <f>SUM('別紙(3)'!E36,'別紙(3)'!E54)</f>
        <v>0</v>
      </c>
      <c r="H12" s="39"/>
      <c r="I12" s="42"/>
      <c r="J12" s="43"/>
    </row>
    <row r="13" spans="1:10" ht="28.5" customHeight="1" thickBot="1">
      <c r="A13" s="46"/>
      <c r="B13" s="47" t="s">
        <v>19</v>
      </c>
      <c r="C13" s="48">
        <f>SUM(C6:C12)</f>
        <v>0</v>
      </c>
      <c r="D13" s="49">
        <v>0</v>
      </c>
      <c r="E13" s="48">
        <f>C13-D13</f>
        <v>0</v>
      </c>
      <c r="F13" s="48">
        <f t="shared" ref="F13:G13" si="0">SUM(F6:F12)</f>
        <v>0</v>
      </c>
      <c r="G13" s="48">
        <f t="shared" si="0"/>
        <v>0</v>
      </c>
      <c r="H13" s="48">
        <f>MIN(F13,G13)</f>
        <v>0</v>
      </c>
      <c r="I13" s="48">
        <f>MIN(E13,H13)</f>
        <v>0</v>
      </c>
      <c r="J13" s="50">
        <f t="shared" ref="J13" si="1">ROUNDDOWN(I13*10/10,-3)</f>
        <v>0</v>
      </c>
    </row>
    <row r="14" spans="1:10" ht="11.25" customHeight="1">
      <c r="A14" s="14"/>
      <c r="B14" s="14"/>
      <c r="C14" s="14"/>
      <c r="D14" s="14"/>
      <c r="E14" s="14"/>
      <c r="F14" s="14"/>
      <c r="G14" s="14"/>
      <c r="H14" s="14"/>
      <c r="I14" s="14"/>
      <c r="J14" s="14"/>
    </row>
    <row r="15" spans="1:10" ht="15" customHeight="1">
      <c r="A15" s="14"/>
      <c r="B15" s="51" t="s">
        <v>59</v>
      </c>
      <c r="C15" s="52" t="s">
        <v>63</v>
      </c>
      <c r="D15" s="53"/>
      <c r="E15" s="14"/>
      <c r="F15" s="14"/>
      <c r="G15" s="14"/>
      <c r="H15" s="14"/>
      <c r="I15" s="14"/>
      <c r="J15" s="14"/>
    </row>
    <row r="16" spans="1:10" ht="15" customHeight="1">
      <c r="A16" s="14"/>
      <c r="B16" s="52"/>
      <c r="C16" s="52" t="s">
        <v>64</v>
      </c>
      <c r="D16" s="53"/>
      <c r="E16" s="14"/>
      <c r="F16" s="14"/>
      <c r="G16" s="14"/>
      <c r="H16" s="14"/>
      <c r="I16" s="14"/>
      <c r="J16" s="14"/>
    </row>
    <row r="17" spans="1:10" ht="15" customHeight="1">
      <c r="A17" s="14"/>
      <c r="B17" s="52"/>
      <c r="C17" s="52" t="s">
        <v>60</v>
      </c>
      <c r="D17" s="53"/>
      <c r="E17" s="14"/>
      <c r="F17" s="14"/>
      <c r="G17" s="14"/>
      <c r="H17" s="14"/>
      <c r="I17" s="14"/>
      <c r="J17" s="14"/>
    </row>
    <row r="18" spans="1:10" ht="15" customHeight="1">
      <c r="A18" s="14"/>
      <c r="B18" s="52"/>
      <c r="C18" s="52" t="s">
        <v>61</v>
      </c>
      <c r="D18" s="53"/>
      <c r="E18" s="14"/>
      <c r="F18" s="14"/>
      <c r="G18" s="14"/>
      <c r="H18" s="14"/>
      <c r="I18" s="14"/>
      <c r="J18" s="14"/>
    </row>
    <row r="19" spans="1:10" ht="15" customHeight="1">
      <c r="A19" s="14"/>
      <c r="B19" s="53"/>
      <c r="C19" s="52" t="s">
        <v>62</v>
      </c>
      <c r="D19" s="53"/>
      <c r="E19" s="14"/>
      <c r="F19" s="14"/>
      <c r="G19" s="14"/>
      <c r="H19" s="14"/>
      <c r="I19" s="14"/>
      <c r="J19" s="14"/>
    </row>
  </sheetData>
  <mergeCells count="5">
    <mergeCell ref="A6:A8"/>
    <mergeCell ref="A9:A12"/>
    <mergeCell ref="A4:A5"/>
    <mergeCell ref="B2:J2"/>
    <mergeCell ref="C3:E3"/>
  </mergeCells>
  <phoneticPr fontId="2"/>
  <pageMargins left="0.70866141732283472" right="0.70866141732283472" top="0.74803149606299213" bottom="0.55118110236220474" header="0.31496062992125984" footer="0.31496062992125984"/>
  <pageSetup paperSize="9" scale="92" orientation="landscape" r:id="rId1"/>
  <headerFooter>
    <oddFooter>&amp;C【重点医療機関である一般病院</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FC171-3CF0-481C-AD80-DE27D3047E68}">
  <dimension ref="A1:E34"/>
  <sheetViews>
    <sheetView view="pageBreakPreview" zoomScaleNormal="100" zoomScaleSheetLayoutView="100" workbookViewId="0">
      <selection activeCell="C25" sqref="C25:C26"/>
    </sheetView>
  </sheetViews>
  <sheetFormatPr defaultRowHeight="13.5"/>
  <cols>
    <col min="1" max="1" width="4.25" style="215" customWidth="1"/>
    <col min="2" max="2" width="25.375" style="215" customWidth="1"/>
    <col min="3" max="3" width="28.375" style="215" customWidth="1"/>
    <col min="4" max="4" width="4" style="215" customWidth="1"/>
    <col min="5" max="5" width="21.375" style="215" customWidth="1"/>
    <col min="6" max="16384" width="9" style="215"/>
  </cols>
  <sheetData>
    <row r="1" spans="1:5" ht="17.25" customHeight="1">
      <c r="A1" s="212" t="s">
        <v>134</v>
      </c>
      <c r="B1" s="213"/>
      <c r="C1" s="213"/>
      <c r="D1" s="213"/>
      <c r="E1" s="214" t="s">
        <v>135</v>
      </c>
    </row>
    <row r="2" spans="1:5">
      <c r="A2" s="213"/>
      <c r="B2" s="213"/>
      <c r="C2" s="213"/>
      <c r="D2" s="213"/>
      <c r="E2" s="213"/>
    </row>
    <row r="3" spans="1:5" ht="21">
      <c r="A3" s="262" t="s">
        <v>147</v>
      </c>
      <c r="B3" s="262"/>
      <c r="C3" s="262"/>
      <c r="D3" s="262"/>
      <c r="E3" s="262"/>
    </row>
    <row r="4" spans="1:5">
      <c r="A4" s="213"/>
      <c r="B4" s="213"/>
      <c r="C4" s="213"/>
      <c r="D4" s="213"/>
      <c r="E4" s="213"/>
    </row>
    <row r="5" spans="1:5" s="217" customFormat="1" ht="14.25">
      <c r="A5" s="216" t="s">
        <v>137</v>
      </c>
      <c r="B5" s="216"/>
      <c r="C5" s="216"/>
      <c r="D5" s="216"/>
      <c r="E5" s="216"/>
    </row>
    <row r="6" spans="1:5" s="217" customFormat="1" ht="15" thickBot="1">
      <c r="A6" s="216"/>
      <c r="B6" s="216"/>
      <c r="C6" s="216"/>
      <c r="D6" s="216"/>
      <c r="E6" s="216"/>
    </row>
    <row r="7" spans="1:5" s="217" customFormat="1" ht="39.950000000000003" customHeight="1" thickBot="1">
      <c r="A7" s="216"/>
      <c r="B7" s="218" t="s">
        <v>138</v>
      </c>
      <c r="C7" s="263" t="s">
        <v>148</v>
      </c>
      <c r="D7" s="264"/>
      <c r="E7" s="219" t="s">
        <v>140</v>
      </c>
    </row>
    <row r="8" spans="1:5" s="217" customFormat="1" ht="20.100000000000001" customHeight="1">
      <c r="A8" s="216"/>
      <c r="B8" s="265" t="s">
        <v>141</v>
      </c>
      <c r="C8" s="220">
        <f>'別紙（1）'!J13</f>
        <v>0</v>
      </c>
      <c r="D8" s="269" t="s">
        <v>6</v>
      </c>
      <c r="E8" s="271"/>
    </row>
    <row r="9" spans="1:5" s="217" customFormat="1" ht="20.100000000000001" customHeight="1">
      <c r="A9" s="216"/>
      <c r="B9" s="266"/>
      <c r="C9" s="221">
        <f>'別紙(４）'!J13</f>
        <v>0</v>
      </c>
      <c r="D9" s="270"/>
      <c r="E9" s="272"/>
    </row>
    <row r="10" spans="1:5" s="217" customFormat="1" ht="20.100000000000001" customHeight="1">
      <c r="A10" s="216"/>
      <c r="B10" s="266" t="s">
        <v>142</v>
      </c>
      <c r="C10" s="222">
        <f>'別紙（1）'!D13</f>
        <v>0</v>
      </c>
      <c r="D10" s="274" t="s">
        <v>6</v>
      </c>
      <c r="E10" s="272"/>
    </row>
    <row r="11" spans="1:5" s="217" customFormat="1" ht="20.100000000000001" customHeight="1">
      <c r="A11" s="216"/>
      <c r="B11" s="266"/>
      <c r="C11" s="221">
        <f>'別紙(４）'!D13</f>
        <v>0</v>
      </c>
      <c r="D11" s="270"/>
      <c r="E11" s="272"/>
    </row>
    <row r="12" spans="1:5" s="217" customFormat="1" ht="20.100000000000001" customHeight="1">
      <c r="A12" s="216"/>
      <c r="B12" s="266" t="s">
        <v>143</v>
      </c>
      <c r="C12" s="222">
        <v>0</v>
      </c>
      <c r="D12" s="274" t="s">
        <v>6</v>
      </c>
      <c r="E12" s="272"/>
    </row>
    <row r="13" spans="1:5" s="217" customFormat="1" ht="20.100000000000001" customHeight="1">
      <c r="A13" s="216"/>
      <c r="B13" s="266"/>
      <c r="C13" s="221">
        <v>0</v>
      </c>
      <c r="D13" s="270"/>
      <c r="E13" s="272"/>
    </row>
    <row r="14" spans="1:5" s="217" customFormat="1" ht="20.100000000000001" customHeight="1">
      <c r="A14" s="216"/>
      <c r="B14" s="275"/>
      <c r="C14" s="277"/>
      <c r="D14" s="274" t="s">
        <v>6</v>
      </c>
      <c r="E14" s="272"/>
    </row>
    <row r="15" spans="1:5" s="217" customFormat="1" ht="20.100000000000001" customHeight="1" thickBot="1">
      <c r="A15" s="216"/>
      <c r="B15" s="276"/>
      <c r="C15" s="278"/>
      <c r="D15" s="269"/>
      <c r="E15" s="279"/>
    </row>
    <row r="16" spans="1:5" s="217" customFormat="1" ht="20.100000000000001" customHeight="1">
      <c r="A16" s="216"/>
      <c r="B16" s="280" t="s">
        <v>27</v>
      </c>
      <c r="C16" s="220">
        <f>C8+C10+C12</f>
        <v>0</v>
      </c>
      <c r="D16" s="284" t="s">
        <v>6</v>
      </c>
      <c r="E16" s="286"/>
    </row>
    <row r="17" spans="1:5" s="217" customFormat="1" ht="20.100000000000001" customHeight="1" thickBot="1">
      <c r="A17" s="216"/>
      <c r="B17" s="281"/>
      <c r="C17" s="223">
        <f>C9+C11+C13</f>
        <v>0</v>
      </c>
      <c r="D17" s="285"/>
      <c r="E17" s="287"/>
    </row>
    <row r="18" spans="1:5" s="217" customFormat="1" ht="14.25">
      <c r="A18" s="216"/>
      <c r="B18" s="216"/>
      <c r="C18" s="216"/>
      <c r="D18" s="216"/>
      <c r="E18" s="216"/>
    </row>
    <row r="19" spans="1:5" s="217" customFormat="1" ht="14.25">
      <c r="A19" s="216"/>
      <c r="B19" s="216"/>
      <c r="C19" s="216"/>
      <c r="D19" s="216"/>
      <c r="E19" s="216"/>
    </row>
    <row r="20" spans="1:5" s="217" customFormat="1" ht="14.25">
      <c r="A20" s="216" t="s">
        <v>144</v>
      </c>
      <c r="B20" s="216"/>
      <c r="C20" s="216"/>
      <c r="D20" s="216"/>
      <c r="E20" s="216"/>
    </row>
    <row r="21" spans="1:5" s="217" customFormat="1" ht="15" thickBot="1">
      <c r="A21" s="216"/>
      <c r="B21" s="216"/>
      <c r="C21" s="216"/>
      <c r="D21" s="216"/>
      <c r="E21" s="216"/>
    </row>
    <row r="22" spans="1:5" s="217" customFormat="1" ht="39.950000000000003" customHeight="1" thickBot="1">
      <c r="A22" s="216"/>
      <c r="B22" s="218" t="s">
        <v>138</v>
      </c>
      <c r="C22" s="263" t="s">
        <v>148</v>
      </c>
      <c r="D22" s="264"/>
      <c r="E22" s="219" t="s">
        <v>140</v>
      </c>
    </row>
    <row r="23" spans="1:5" s="217" customFormat="1" ht="20.100000000000001" customHeight="1">
      <c r="A23" s="216"/>
      <c r="B23" s="265" t="s">
        <v>145</v>
      </c>
      <c r="C23" s="220">
        <f>'別紙（1）'!H13</f>
        <v>0</v>
      </c>
      <c r="D23" s="269" t="s">
        <v>6</v>
      </c>
      <c r="E23" s="271"/>
    </row>
    <row r="24" spans="1:5" s="217" customFormat="1" ht="20.100000000000001" customHeight="1">
      <c r="A24" s="216"/>
      <c r="B24" s="266"/>
      <c r="C24" s="221">
        <f>'別紙(４）'!H13</f>
        <v>0</v>
      </c>
      <c r="D24" s="270"/>
      <c r="E24" s="272"/>
    </row>
    <row r="25" spans="1:5" s="217" customFormat="1" ht="20.100000000000001" customHeight="1">
      <c r="A25" s="216"/>
      <c r="B25" s="266"/>
      <c r="C25" s="273"/>
      <c r="D25" s="274" t="s">
        <v>6</v>
      </c>
      <c r="E25" s="272"/>
    </row>
    <row r="26" spans="1:5" s="217" customFormat="1" ht="20.100000000000001" customHeight="1">
      <c r="A26" s="216"/>
      <c r="B26" s="266"/>
      <c r="C26" s="268"/>
      <c r="D26" s="270"/>
      <c r="E26" s="272"/>
    </row>
    <row r="27" spans="1:5" s="217" customFormat="1" ht="20.100000000000001" customHeight="1">
      <c r="A27" s="216"/>
      <c r="B27" s="266"/>
      <c r="C27" s="273"/>
      <c r="D27" s="274" t="s">
        <v>6</v>
      </c>
      <c r="E27" s="288"/>
    </row>
    <row r="28" spans="1:5" s="217" customFormat="1" ht="20.100000000000001" customHeight="1">
      <c r="A28" s="216"/>
      <c r="B28" s="266"/>
      <c r="C28" s="268"/>
      <c r="D28" s="270"/>
      <c r="E28" s="288"/>
    </row>
    <row r="29" spans="1:5" s="217" customFormat="1" ht="20.100000000000001" customHeight="1">
      <c r="A29" s="216"/>
      <c r="B29" s="266"/>
      <c r="C29" s="273"/>
      <c r="D29" s="274" t="s">
        <v>6</v>
      </c>
      <c r="E29" s="288"/>
    </row>
    <row r="30" spans="1:5" s="217" customFormat="1" ht="20.100000000000001" customHeight="1" thickBot="1">
      <c r="A30" s="216"/>
      <c r="B30" s="289"/>
      <c r="C30" s="267"/>
      <c r="D30" s="269"/>
      <c r="E30" s="290"/>
    </row>
    <row r="31" spans="1:5" s="217" customFormat="1" ht="20.100000000000001" customHeight="1">
      <c r="A31" s="216"/>
      <c r="B31" s="280" t="s">
        <v>27</v>
      </c>
      <c r="C31" s="220">
        <f>C23</f>
        <v>0</v>
      </c>
      <c r="D31" s="284" t="s">
        <v>6</v>
      </c>
      <c r="E31" s="286"/>
    </row>
    <row r="32" spans="1:5" s="217" customFormat="1" ht="20.100000000000001" customHeight="1" thickBot="1">
      <c r="A32" s="216"/>
      <c r="B32" s="281"/>
      <c r="C32" s="223">
        <f>C24</f>
        <v>0</v>
      </c>
      <c r="D32" s="285"/>
      <c r="E32" s="287"/>
    </row>
    <row r="33" spans="1:5" s="217" customFormat="1" ht="14.25">
      <c r="A33" s="216"/>
      <c r="B33" s="216"/>
      <c r="C33" s="216"/>
      <c r="D33" s="216"/>
      <c r="E33" s="216"/>
    </row>
    <row r="34" spans="1:5" s="217" customFormat="1" ht="14.25">
      <c r="A34" s="217" t="s">
        <v>146</v>
      </c>
    </row>
  </sheetData>
  <sheetProtection selectLockedCells="1"/>
  <mergeCells count="37">
    <mergeCell ref="B29:B30"/>
    <mergeCell ref="C29:C30"/>
    <mergeCell ref="D29:D30"/>
    <mergeCell ref="E29:E30"/>
    <mergeCell ref="B31:B32"/>
    <mergeCell ref="D31:D32"/>
    <mergeCell ref="E31:E32"/>
    <mergeCell ref="B25:B26"/>
    <mergeCell ref="C25:C26"/>
    <mergeCell ref="D25:D26"/>
    <mergeCell ref="E25:E26"/>
    <mergeCell ref="B27:B28"/>
    <mergeCell ref="C27:C28"/>
    <mergeCell ref="D27:D28"/>
    <mergeCell ref="E27:E28"/>
    <mergeCell ref="B16:B17"/>
    <mergeCell ref="D16:D17"/>
    <mergeCell ref="E16:E17"/>
    <mergeCell ref="C22:D22"/>
    <mergeCell ref="B23:B24"/>
    <mergeCell ref="D23:D24"/>
    <mergeCell ref="E23:E24"/>
    <mergeCell ref="B12:B13"/>
    <mergeCell ref="D12:D13"/>
    <mergeCell ref="E12:E13"/>
    <mergeCell ref="B14:B15"/>
    <mergeCell ref="C14:C15"/>
    <mergeCell ref="D14:D15"/>
    <mergeCell ref="E14:E15"/>
    <mergeCell ref="B10:B11"/>
    <mergeCell ref="D10:D11"/>
    <mergeCell ref="E10:E11"/>
    <mergeCell ref="A3:E3"/>
    <mergeCell ref="C7:D7"/>
    <mergeCell ref="B8:B9"/>
    <mergeCell ref="D8:D9"/>
    <mergeCell ref="E8:E9"/>
  </mergeCells>
  <phoneticPr fontId="2"/>
  <pageMargins left="0.75" right="0.75" top="1" bottom="1" header="0.51200000000000001" footer="0.5120000000000000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2"/>
  <sheetViews>
    <sheetView view="pageBreakPreview" zoomScale="90" zoomScaleNormal="100" zoomScaleSheetLayoutView="90" workbookViewId="0">
      <selection activeCell="L16" sqref="L16"/>
    </sheetView>
  </sheetViews>
  <sheetFormatPr defaultRowHeight="14.25"/>
  <cols>
    <col min="1" max="4" width="10.375" style="4" customWidth="1"/>
    <col min="5" max="21" width="10.375" style="1" customWidth="1"/>
    <col min="22" max="265" width="9" style="1"/>
    <col min="266" max="266" width="1.25" style="1" customWidth="1"/>
    <col min="267" max="267" width="18" style="1" customWidth="1"/>
    <col min="268" max="269" width="22.375" style="1" customWidth="1"/>
    <col min="270" max="270" width="29.75" style="1" customWidth="1"/>
    <col min="271" max="272" width="28.5" style="1" customWidth="1"/>
    <col min="273" max="273" width="12.5" style="1" customWidth="1"/>
    <col min="274" max="274" width="4.5" style="1" customWidth="1"/>
    <col min="275" max="521" width="9" style="1"/>
    <col min="522" max="522" width="1.25" style="1" customWidth="1"/>
    <col min="523" max="523" width="18" style="1" customWidth="1"/>
    <col min="524" max="525" width="22.375" style="1" customWidth="1"/>
    <col min="526" max="526" width="29.75" style="1" customWidth="1"/>
    <col min="527" max="528" width="28.5" style="1" customWidth="1"/>
    <col min="529" max="529" width="12.5" style="1" customWidth="1"/>
    <col min="530" max="530" width="4.5" style="1" customWidth="1"/>
    <col min="531" max="777" width="9" style="1"/>
    <col min="778" max="778" width="1.25" style="1" customWidth="1"/>
    <col min="779" max="779" width="18" style="1" customWidth="1"/>
    <col min="780" max="781" width="22.375" style="1" customWidth="1"/>
    <col min="782" max="782" width="29.75" style="1" customWidth="1"/>
    <col min="783" max="784" width="28.5" style="1" customWidth="1"/>
    <col min="785" max="785" width="12.5" style="1" customWidth="1"/>
    <col min="786" max="786" width="4.5" style="1" customWidth="1"/>
    <col min="787" max="1033" width="9" style="1"/>
    <col min="1034" max="1034" width="1.25" style="1" customWidth="1"/>
    <col min="1035" max="1035" width="18" style="1" customWidth="1"/>
    <col min="1036" max="1037" width="22.375" style="1" customWidth="1"/>
    <col min="1038" max="1038" width="29.75" style="1" customWidth="1"/>
    <col min="1039" max="1040" width="28.5" style="1" customWidth="1"/>
    <col min="1041" max="1041" width="12.5" style="1" customWidth="1"/>
    <col min="1042" max="1042" width="4.5" style="1" customWidth="1"/>
    <col min="1043" max="1289" width="9" style="1"/>
    <col min="1290" max="1290" width="1.25" style="1" customWidth="1"/>
    <col min="1291" max="1291" width="18" style="1" customWidth="1"/>
    <col min="1292" max="1293" width="22.375" style="1" customWidth="1"/>
    <col min="1294" max="1294" width="29.75" style="1" customWidth="1"/>
    <col min="1295" max="1296" width="28.5" style="1" customWidth="1"/>
    <col min="1297" max="1297" width="12.5" style="1" customWidth="1"/>
    <col min="1298" max="1298" width="4.5" style="1" customWidth="1"/>
    <col min="1299" max="1545" width="9" style="1"/>
    <col min="1546" max="1546" width="1.25" style="1" customWidth="1"/>
    <col min="1547" max="1547" width="18" style="1" customWidth="1"/>
    <col min="1548" max="1549" width="22.375" style="1" customWidth="1"/>
    <col min="1550" max="1550" width="29.75" style="1" customWidth="1"/>
    <col min="1551" max="1552" width="28.5" style="1" customWidth="1"/>
    <col min="1553" max="1553" width="12.5" style="1" customWidth="1"/>
    <col min="1554" max="1554" width="4.5" style="1" customWidth="1"/>
    <col min="1555" max="1801" width="9" style="1"/>
    <col min="1802" max="1802" width="1.25" style="1" customWidth="1"/>
    <col min="1803" max="1803" width="18" style="1" customWidth="1"/>
    <col min="1804" max="1805" width="22.375" style="1" customWidth="1"/>
    <col min="1806" max="1806" width="29.75" style="1" customWidth="1"/>
    <col min="1807" max="1808" width="28.5" style="1" customWidth="1"/>
    <col min="1809" max="1809" width="12.5" style="1" customWidth="1"/>
    <col min="1810" max="1810" width="4.5" style="1" customWidth="1"/>
    <col min="1811" max="2057" width="9" style="1"/>
    <col min="2058" max="2058" width="1.25" style="1" customWidth="1"/>
    <col min="2059" max="2059" width="18" style="1" customWidth="1"/>
    <col min="2060" max="2061" width="22.375" style="1" customWidth="1"/>
    <col min="2062" max="2062" width="29.75" style="1" customWidth="1"/>
    <col min="2063" max="2064" width="28.5" style="1" customWidth="1"/>
    <col min="2065" max="2065" width="12.5" style="1" customWidth="1"/>
    <col min="2066" max="2066" width="4.5" style="1" customWidth="1"/>
    <col min="2067" max="2313" width="9" style="1"/>
    <col min="2314" max="2314" width="1.25" style="1" customWidth="1"/>
    <col min="2315" max="2315" width="18" style="1" customWidth="1"/>
    <col min="2316" max="2317" width="22.375" style="1" customWidth="1"/>
    <col min="2318" max="2318" width="29.75" style="1" customWidth="1"/>
    <col min="2319" max="2320" width="28.5" style="1" customWidth="1"/>
    <col min="2321" max="2321" width="12.5" style="1" customWidth="1"/>
    <col min="2322" max="2322" width="4.5" style="1" customWidth="1"/>
    <col min="2323" max="2569" width="9" style="1"/>
    <col min="2570" max="2570" width="1.25" style="1" customWidth="1"/>
    <col min="2571" max="2571" width="18" style="1" customWidth="1"/>
    <col min="2572" max="2573" width="22.375" style="1" customWidth="1"/>
    <col min="2574" max="2574" width="29.75" style="1" customWidth="1"/>
    <col min="2575" max="2576" width="28.5" style="1" customWidth="1"/>
    <col min="2577" max="2577" width="12.5" style="1" customWidth="1"/>
    <col min="2578" max="2578" width="4.5" style="1" customWidth="1"/>
    <col min="2579" max="2825" width="9" style="1"/>
    <col min="2826" max="2826" width="1.25" style="1" customWidth="1"/>
    <col min="2827" max="2827" width="18" style="1" customWidth="1"/>
    <col min="2828" max="2829" width="22.375" style="1" customWidth="1"/>
    <col min="2830" max="2830" width="29.75" style="1" customWidth="1"/>
    <col min="2831" max="2832" width="28.5" style="1" customWidth="1"/>
    <col min="2833" max="2833" width="12.5" style="1" customWidth="1"/>
    <col min="2834" max="2834" width="4.5" style="1" customWidth="1"/>
    <col min="2835" max="3081" width="9" style="1"/>
    <col min="3082" max="3082" width="1.25" style="1" customWidth="1"/>
    <col min="3083" max="3083" width="18" style="1" customWidth="1"/>
    <col min="3084" max="3085" width="22.375" style="1" customWidth="1"/>
    <col min="3086" max="3086" width="29.75" style="1" customWidth="1"/>
    <col min="3087" max="3088" width="28.5" style="1" customWidth="1"/>
    <col min="3089" max="3089" width="12.5" style="1" customWidth="1"/>
    <col min="3090" max="3090" width="4.5" style="1" customWidth="1"/>
    <col min="3091" max="3337" width="9" style="1"/>
    <col min="3338" max="3338" width="1.25" style="1" customWidth="1"/>
    <col min="3339" max="3339" width="18" style="1" customWidth="1"/>
    <col min="3340" max="3341" width="22.375" style="1" customWidth="1"/>
    <col min="3342" max="3342" width="29.75" style="1" customWidth="1"/>
    <col min="3343" max="3344" width="28.5" style="1" customWidth="1"/>
    <col min="3345" max="3345" width="12.5" style="1" customWidth="1"/>
    <col min="3346" max="3346" width="4.5" style="1" customWidth="1"/>
    <col min="3347" max="3593" width="9" style="1"/>
    <col min="3594" max="3594" width="1.25" style="1" customWidth="1"/>
    <col min="3595" max="3595" width="18" style="1" customWidth="1"/>
    <col min="3596" max="3597" width="22.375" style="1" customWidth="1"/>
    <col min="3598" max="3598" width="29.75" style="1" customWidth="1"/>
    <col min="3599" max="3600" width="28.5" style="1" customWidth="1"/>
    <col min="3601" max="3601" width="12.5" style="1" customWidth="1"/>
    <col min="3602" max="3602" width="4.5" style="1" customWidth="1"/>
    <col min="3603" max="3849" width="9" style="1"/>
    <col min="3850" max="3850" width="1.25" style="1" customWidth="1"/>
    <col min="3851" max="3851" width="18" style="1" customWidth="1"/>
    <col min="3852" max="3853" width="22.375" style="1" customWidth="1"/>
    <col min="3854" max="3854" width="29.75" style="1" customWidth="1"/>
    <col min="3855" max="3856" width="28.5" style="1" customWidth="1"/>
    <col min="3857" max="3857" width="12.5" style="1" customWidth="1"/>
    <col min="3858" max="3858" width="4.5" style="1" customWidth="1"/>
    <col min="3859" max="4105" width="9" style="1"/>
    <col min="4106" max="4106" width="1.25" style="1" customWidth="1"/>
    <col min="4107" max="4107" width="18" style="1" customWidth="1"/>
    <col min="4108" max="4109" width="22.375" style="1" customWidth="1"/>
    <col min="4110" max="4110" width="29.75" style="1" customWidth="1"/>
    <col min="4111" max="4112" width="28.5" style="1" customWidth="1"/>
    <col min="4113" max="4113" width="12.5" style="1" customWidth="1"/>
    <col min="4114" max="4114" width="4.5" style="1" customWidth="1"/>
    <col min="4115" max="4361" width="9" style="1"/>
    <col min="4362" max="4362" width="1.25" style="1" customWidth="1"/>
    <col min="4363" max="4363" width="18" style="1" customWidth="1"/>
    <col min="4364" max="4365" width="22.375" style="1" customWidth="1"/>
    <col min="4366" max="4366" width="29.75" style="1" customWidth="1"/>
    <col min="4367" max="4368" width="28.5" style="1" customWidth="1"/>
    <col min="4369" max="4369" width="12.5" style="1" customWidth="1"/>
    <col min="4370" max="4370" width="4.5" style="1" customWidth="1"/>
    <col min="4371" max="4617" width="9" style="1"/>
    <col min="4618" max="4618" width="1.25" style="1" customWidth="1"/>
    <col min="4619" max="4619" width="18" style="1" customWidth="1"/>
    <col min="4620" max="4621" width="22.375" style="1" customWidth="1"/>
    <col min="4622" max="4622" width="29.75" style="1" customWidth="1"/>
    <col min="4623" max="4624" width="28.5" style="1" customWidth="1"/>
    <col min="4625" max="4625" width="12.5" style="1" customWidth="1"/>
    <col min="4626" max="4626" width="4.5" style="1" customWidth="1"/>
    <col min="4627" max="4873" width="9" style="1"/>
    <col min="4874" max="4874" width="1.25" style="1" customWidth="1"/>
    <col min="4875" max="4875" width="18" style="1" customWidth="1"/>
    <col min="4876" max="4877" width="22.375" style="1" customWidth="1"/>
    <col min="4878" max="4878" width="29.75" style="1" customWidth="1"/>
    <col min="4879" max="4880" width="28.5" style="1" customWidth="1"/>
    <col min="4881" max="4881" width="12.5" style="1" customWidth="1"/>
    <col min="4882" max="4882" width="4.5" style="1" customWidth="1"/>
    <col min="4883" max="5129" width="9" style="1"/>
    <col min="5130" max="5130" width="1.25" style="1" customWidth="1"/>
    <col min="5131" max="5131" width="18" style="1" customWidth="1"/>
    <col min="5132" max="5133" width="22.375" style="1" customWidth="1"/>
    <col min="5134" max="5134" width="29.75" style="1" customWidth="1"/>
    <col min="5135" max="5136" width="28.5" style="1" customWidth="1"/>
    <col min="5137" max="5137" width="12.5" style="1" customWidth="1"/>
    <col min="5138" max="5138" width="4.5" style="1" customWidth="1"/>
    <col min="5139" max="5385" width="9" style="1"/>
    <col min="5386" max="5386" width="1.25" style="1" customWidth="1"/>
    <col min="5387" max="5387" width="18" style="1" customWidth="1"/>
    <col min="5388" max="5389" width="22.375" style="1" customWidth="1"/>
    <col min="5390" max="5390" width="29.75" style="1" customWidth="1"/>
    <col min="5391" max="5392" width="28.5" style="1" customWidth="1"/>
    <col min="5393" max="5393" width="12.5" style="1" customWidth="1"/>
    <col min="5394" max="5394" width="4.5" style="1" customWidth="1"/>
    <col min="5395" max="5641" width="9" style="1"/>
    <col min="5642" max="5642" width="1.25" style="1" customWidth="1"/>
    <col min="5643" max="5643" width="18" style="1" customWidth="1"/>
    <col min="5644" max="5645" width="22.375" style="1" customWidth="1"/>
    <col min="5646" max="5646" width="29.75" style="1" customWidth="1"/>
    <col min="5647" max="5648" width="28.5" style="1" customWidth="1"/>
    <col min="5649" max="5649" width="12.5" style="1" customWidth="1"/>
    <col min="5650" max="5650" width="4.5" style="1" customWidth="1"/>
    <col min="5651" max="5897" width="9" style="1"/>
    <col min="5898" max="5898" width="1.25" style="1" customWidth="1"/>
    <col min="5899" max="5899" width="18" style="1" customWidth="1"/>
    <col min="5900" max="5901" width="22.375" style="1" customWidth="1"/>
    <col min="5902" max="5902" width="29.75" style="1" customWidth="1"/>
    <col min="5903" max="5904" width="28.5" style="1" customWidth="1"/>
    <col min="5905" max="5905" width="12.5" style="1" customWidth="1"/>
    <col min="5906" max="5906" width="4.5" style="1" customWidth="1"/>
    <col min="5907" max="6153" width="9" style="1"/>
    <col min="6154" max="6154" width="1.25" style="1" customWidth="1"/>
    <col min="6155" max="6155" width="18" style="1" customWidth="1"/>
    <col min="6156" max="6157" width="22.375" style="1" customWidth="1"/>
    <col min="6158" max="6158" width="29.75" style="1" customWidth="1"/>
    <col min="6159" max="6160" width="28.5" style="1" customWidth="1"/>
    <col min="6161" max="6161" width="12.5" style="1" customWidth="1"/>
    <col min="6162" max="6162" width="4.5" style="1" customWidth="1"/>
    <col min="6163" max="6409" width="9" style="1"/>
    <col min="6410" max="6410" width="1.25" style="1" customWidth="1"/>
    <col min="6411" max="6411" width="18" style="1" customWidth="1"/>
    <col min="6412" max="6413" width="22.375" style="1" customWidth="1"/>
    <col min="6414" max="6414" width="29.75" style="1" customWidth="1"/>
    <col min="6415" max="6416" width="28.5" style="1" customWidth="1"/>
    <col min="6417" max="6417" width="12.5" style="1" customWidth="1"/>
    <col min="6418" max="6418" width="4.5" style="1" customWidth="1"/>
    <col min="6419" max="6665" width="9" style="1"/>
    <col min="6666" max="6666" width="1.25" style="1" customWidth="1"/>
    <col min="6667" max="6667" width="18" style="1" customWidth="1"/>
    <col min="6668" max="6669" width="22.375" style="1" customWidth="1"/>
    <col min="6670" max="6670" width="29.75" style="1" customWidth="1"/>
    <col min="6671" max="6672" width="28.5" style="1" customWidth="1"/>
    <col min="6673" max="6673" width="12.5" style="1" customWidth="1"/>
    <col min="6674" max="6674" width="4.5" style="1" customWidth="1"/>
    <col min="6675" max="6921" width="9" style="1"/>
    <col min="6922" max="6922" width="1.25" style="1" customWidth="1"/>
    <col min="6923" max="6923" width="18" style="1" customWidth="1"/>
    <col min="6924" max="6925" width="22.375" style="1" customWidth="1"/>
    <col min="6926" max="6926" width="29.75" style="1" customWidth="1"/>
    <col min="6927" max="6928" width="28.5" style="1" customWidth="1"/>
    <col min="6929" max="6929" width="12.5" style="1" customWidth="1"/>
    <col min="6930" max="6930" width="4.5" style="1" customWidth="1"/>
    <col min="6931" max="7177" width="9" style="1"/>
    <col min="7178" max="7178" width="1.25" style="1" customWidth="1"/>
    <col min="7179" max="7179" width="18" style="1" customWidth="1"/>
    <col min="7180" max="7181" width="22.375" style="1" customWidth="1"/>
    <col min="7182" max="7182" width="29.75" style="1" customWidth="1"/>
    <col min="7183" max="7184" width="28.5" style="1" customWidth="1"/>
    <col min="7185" max="7185" width="12.5" style="1" customWidth="1"/>
    <col min="7186" max="7186" width="4.5" style="1" customWidth="1"/>
    <col min="7187" max="7433" width="9" style="1"/>
    <col min="7434" max="7434" width="1.25" style="1" customWidth="1"/>
    <col min="7435" max="7435" width="18" style="1" customWidth="1"/>
    <col min="7436" max="7437" width="22.375" style="1" customWidth="1"/>
    <col min="7438" max="7438" width="29.75" style="1" customWidth="1"/>
    <col min="7439" max="7440" width="28.5" style="1" customWidth="1"/>
    <col min="7441" max="7441" width="12.5" style="1" customWidth="1"/>
    <col min="7442" max="7442" width="4.5" style="1" customWidth="1"/>
    <col min="7443" max="7689" width="9" style="1"/>
    <col min="7690" max="7690" width="1.25" style="1" customWidth="1"/>
    <col min="7691" max="7691" width="18" style="1" customWidth="1"/>
    <col min="7692" max="7693" width="22.375" style="1" customWidth="1"/>
    <col min="7694" max="7694" width="29.75" style="1" customWidth="1"/>
    <col min="7695" max="7696" width="28.5" style="1" customWidth="1"/>
    <col min="7697" max="7697" width="12.5" style="1" customWidth="1"/>
    <col min="7698" max="7698" width="4.5" style="1" customWidth="1"/>
    <col min="7699" max="7945" width="9" style="1"/>
    <col min="7946" max="7946" width="1.25" style="1" customWidth="1"/>
    <col min="7947" max="7947" width="18" style="1" customWidth="1"/>
    <col min="7948" max="7949" width="22.375" style="1" customWidth="1"/>
    <col min="7950" max="7950" width="29.75" style="1" customWidth="1"/>
    <col min="7951" max="7952" width="28.5" style="1" customWidth="1"/>
    <col min="7953" max="7953" width="12.5" style="1" customWidth="1"/>
    <col min="7954" max="7954" width="4.5" style="1" customWidth="1"/>
    <col min="7955" max="8201" width="9" style="1"/>
    <col min="8202" max="8202" width="1.25" style="1" customWidth="1"/>
    <col min="8203" max="8203" width="18" style="1" customWidth="1"/>
    <col min="8204" max="8205" width="22.375" style="1" customWidth="1"/>
    <col min="8206" max="8206" width="29.75" style="1" customWidth="1"/>
    <col min="8207" max="8208" width="28.5" style="1" customWidth="1"/>
    <col min="8209" max="8209" width="12.5" style="1" customWidth="1"/>
    <col min="8210" max="8210" width="4.5" style="1" customWidth="1"/>
    <col min="8211" max="8457" width="9" style="1"/>
    <col min="8458" max="8458" width="1.25" style="1" customWidth="1"/>
    <col min="8459" max="8459" width="18" style="1" customWidth="1"/>
    <col min="8460" max="8461" width="22.375" style="1" customWidth="1"/>
    <col min="8462" max="8462" width="29.75" style="1" customWidth="1"/>
    <col min="8463" max="8464" width="28.5" style="1" customWidth="1"/>
    <col min="8465" max="8465" width="12.5" style="1" customWidth="1"/>
    <col min="8466" max="8466" width="4.5" style="1" customWidth="1"/>
    <col min="8467" max="8713" width="9" style="1"/>
    <col min="8714" max="8714" width="1.25" style="1" customWidth="1"/>
    <col min="8715" max="8715" width="18" style="1" customWidth="1"/>
    <col min="8716" max="8717" width="22.375" style="1" customWidth="1"/>
    <col min="8718" max="8718" width="29.75" style="1" customWidth="1"/>
    <col min="8719" max="8720" width="28.5" style="1" customWidth="1"/>
    <col min="8721" max="8721" width="12.5" style="1" customWidth="1"/>
    <col min="8722" max="8722" width="4.5" style="1" customWidth="1"/>
    <col min="8723" max="8969" width="9" style="1"/>
    <col min="8970" max="8970" width="1.25" style="1" customWidth="1"/>
    <col min="8971" max="8971" width="18" style="1" customWidth="1"/>
    <col min="8972" max="8973" width="22.375" style="1" customWidth="1"/>
    <col min="8974" max="8974" width="29.75" style="1" customWidth="1"/>
    <col min="8975" max="8976" width="28.5" style="1" customWidth="1"/>
    <col min="8977" max="8977" width="12.5" style="1" customWidth="1"/>
    <col min="8978" max="8978" width="4.5" style="1" customWidth="1"/>
    <col min="8979" max="9225" width="9" style="1"/>
    <col min="9226" max="9226" width="1.25" style="1" customWidth="1"/>
    <col min="9227" max="9227" width="18" style="1" customWidth="1"/>
    <col min="9228" max="9229" width="22.375" style="1" customWidth="1"/>
    <col min="9230" max="9230" width="29.75" style="1" customWidth="1"/>
    <col min="9231" max="9232" width="28.5" style="1" customWidth="1"/>
    <col min="9233" max="9233" width="12.5" style="1" customWidth="1"/>
    <col min="9234" max="9234" width="4.5" style="1" customWidth="1"/>
    <col min="9235" max="9481" width="9" style="1"/>
    <col min="9482" max="9482" width="1.25" style="1" customWidth="1"/>
    <col min="9483" max="9483" width="18" style="1" customWidth="1"/>
    <col min="9484" max="9485" width="22.375" style="1" customWidth="1"/>
    <col min="9486" max="9486" width="29.75" style="1" customWidth="1"/>
    <col min="9487" max="9488" width="28.5" style="1" customWidth="1"/>
    <col min="9489" max="9489" width="12.5" style="1" customWidth="1"/>
    <col min="9490" max="9490" width="4.5" style="1" customWidth="1"/>
    <col min="9491" max="9737" width="9" style="1"/>
    <col min="9738" max="9738" width="1.25" style="1" customWidth="1"/>
    <col min="9739" max="9739" width="18" style="1" customWidth="1"/>
    <col min="9740" max="9741" width="22.375" style="1" customWidth="1"/>
    <col min="9742" max="9742" width="29.75" style="1" customWidth="1"/>
    <col min="9743" max="9744" width="28.5" style="1" customWidth="1"/>
    <col min="9745" max="9745" width="12.5" style="1" customWidth="1"/>
    <col min="9746" max="9746" width="4.5" style="1" customWidth="1"/>
    <col min="9747" max="9993" width="9" style="1"/>
    <col min="9994" max="9994" width="1.25" style="1" customWidth="1"/>
    <col min="9995" max="9995" width="18" style="1" customWidth="1"/>
    <col min="9996" max="9997" width="22.375" style="1" customWidth="1"/>
    <col min="9998" max="9998" width="29.75" style="1" customWidth="1"/>
    <col min="9999" max="10000" width="28.5" style="1" customWidth="1"/>
    <col min="10001" max="10001" width="12.5" style="1" customWidth="1"/>
    <col min="10002" max="10002" width="4.5" style="1" customWidth="1"/>
    <col min="10003" max="10249" width="9" style="1"/>
    <col min="10250" max="10250" width="1.25" style="1" customWidth="1"/>
    <col min="10251" max="10251" width="18" style="1" customWidth="1"/>
    <col min="10252" max="10253" width="22.375" style="1" customWidth="1"/>
    <col min="10254" max="10254" width="29.75" style="1" customWidth="1"/>
    <col min="10255" max="10256" width="28.5" style="1" customWidth="1"/>
    <col min="10257" max="10257" width="12.5" style="1" customWidth="1"/>
    <col min="10258" max="10258" width="4.5" style="1" customWidth="1"/>
    <col min="10259" max="10505" width="9" style="1"/>
    <col min="10506" max="10506" width="1.25" style="1" customWidth="1"/>
    <col min="10507" max="10507" width="18" style="1" customWidth="1"/>
    <col min="10508" max="10509" width="22.375" style="1" customWidth="1"/>
    <col min="10510" max="10510" width="29.75" style="1" customWidth="1"/>
    <col min="10511" max="10512" width="28.5" style="1" customWidth="1"/>
    <col min="10513" max="10513" width="12.5" style="1" customWidth="1"/>
    <col min="10514" max="10514" width="4.5" style="1" customWidth="1"/>
    <col min="10515" max="10761" width="9" style="1"/>
    <col min="10762" max="10762" width="1.25" style="1" customWidth="1"/>
    <col min="10763" max="10763" width="18" style="1" customWidth="1"/>
    <col min="10764" max="10765" width="22.375" style="1" customWidth="1"/>
    <col min="10766" max="10766" width="29.75" style="1" customWidth="1"/>
    <col min="10767" max="10768" width="28.5" style="1" customWidth="1"/>
    <col min="10769" max="10769" width="12.5" style="1" customWidth="1"/>
    <col min="10770" max="10770" width="4.5" style="1" customWidth="1"/>
    <col min="10771" max="11017" width="9" style="1"/>
    <col min="11018" max="11018" width="1.25" style="1" customWidth="1"/>
    <col min="11019" max="11019" width="18" style="1" customWidth="1"/>
    <col min="11020" max="11021" width="22.375" style="1" customWidth="1"/>
    <col min="11022" max="11022" width="29.75" style="1" customWidth="1"/>
    <col min="11023" max="11024" width="28.5" style="1" customWidth="1"/>
    <col min="11025" max="11025" width="12.5" style="1" customWidth="1"/>
    <col min="11026" max="11026" width="4.5" style="1" customWidth="1"/>
    <col min="11027" max="11273" width="9" style="1"/>
    <col min="11274" max="11274" width="1.25" style="1" customWidth="1"/>
    <col min="11275" max="11275" width="18" style="1" customWidth="1"/>
    <col min="11276" max="11277" width="22.375" style="1" customWidth="1"/>
    <col min="11278" max="11278" width="29.75" style="1" customWidth="1"/>
    <col min="11279" max="11280" width="28.5" style="1" customWidth="1"/>
    <col min="11281" max="11281" width="12.5" style="1" customWidth="1"/>
    <col min="11282" max="11282" width="4.5" style="1" customWidth="1"/>
    <col min="11283" max="11529" width="9" style="1"/>
    <col min="11530" max="11530" width="1.25" style="1" customWidth="1"/>
    <col min="11531" max="11531" width="18" style="1" customWidth="1"/>
    <col min="11532" max="11533" width="22.375" style="1" customWidth="1"/>
    <col min="11534" max="11534" width="29.75" style="1" customWidth="1"/>
    <col min="11535" max="11536" width="28.5" style="1" customWidth="1"/>
    <col min="11537" max="11537" width="12.5" style="1" customWidth="1"/>
    <col min="11538" max="11538" width="4.5" style="1" customWidth="1"/>
    <col min="11539" max="11785" width="9" style="1"/>
    <col min="11786" max="11786" width="1.25" style="1" customWidth="1"/>
    <col min="11787" max="11787" width="18" style="1" customWidth="1"/>
    <col min="11788" max="11789" width="22.375" style="1" customWidth="1"/>
    <col min="11790" max="11790" width="29.75" style="1" customWidth="1"/>
    <col min="11791" max="11792" width="28.5" style="1" customWidth="1"/>
    <col min="11793" max="11793" width="12.5" style="1" customWidth="1"/>
    <col min="11794" max="11794" width="4.5" style="1" customWidth="1"/>
    <col min="11795" max="12041" width="9" style="1"/>
    <col min="12042" max="12042" width="1.25" style="1" customWidth="1"/>
    <col min="12043" max="12043" width="18" style="1" customWidth="1"/>
    <col min="12044" max="12045" width="22.375" style="1" customWidth="1"/>
    <col min="12046" max="12046" width="29.75" style="1" customWidth="1"/>
    <col min="12047" max="12048" width="28.5" style="1" customWidth="1"/>
    <col min="12049" max="12049" width="12.5" style="1" customWidth="1"/>
    <col min="12050" max="12050" width="4.5" style="1" customWidth="1"/>
    <col min="12051" max="12297" width="9" style="1"/>
    <col min="12298" max="12298" width="1.25" style="1" customWidth="1"/>
    <col min="12299" max="12299" width="18" style="1" customWidth="1"/>
    <col min="12300" max="12301" width="22.375" style="1" customWidth="1"/>
    <col min="12302" max="12302" width="29.75" style="1" customWidth="1"/>
    <col min="12303" max="12304" width="28.5" style="1" customWidth="1"/>
    <col min="12305" max="12305" width="12.5" style="1" customWidth="1"/>
    <col min="12306" max="12306" width="4.5" style="1" customWidth="1"/>
    <col min="12307" max="12553" width="9" style="1"/>
    <col min="12554" max="12554" width="1.25" style="1" customWidth="1"/>
    <col min="12555" max="12555" width="18" style="1" customWidth="1"/>
    <col min="12556" max="12557" width="22.375" style="1" customWidth="1"/>
    <col min="12558" max="12558" width="29.75" style="1" customWidth="1"/>
    <col min="12559" max="12560" width="28.5" style="1" customWidth="1"/>
    <col min="12561" max="12561" width="12.5" style="1" customWidth="1"/>
    <col min="12562" max="12562" width="4.5" style="1" customWidth="1"/>
    <col min="12563" max="12809" width="9" style="1"/>
    <col min="12810" max="12810" width="1.25" style="1" customWidth="1"/>
    <col min="12811" max="12811" width="18" style="1" customWidth="1"/>
    <col min="12812" max="12813" width="22.375" style="1" customWidth="1"/>
    <col min="12814" max="12814" width="29.75" style="1" customWidth="1"/>
    <col min="12815" max="12816" width="28.5" style="1" customWidth="1"/>
    <col min="12817" max="12817" width="12.5" style="1" customWidth="1"/>
    <col min="12818" max="12818" width="4.5" style="1" customWidth="1"/>
    <col min="12819" max="13065" width="9" style="1"/>
    <col min="13066" max="13066" width="1.25" style="1" customWidth="1"/>
    <col min="13067" max="13067" width="18" style="1" customWidth="1"/>
    <col min="13068" max="13069" width="22.375" style="1" customWidth="1"/>
    <col min="13070" max="13070" width="29.75" style="1" customWidth="1"/>
    <col min="13071" max="13072" width="28.5" style="1" customWidth="1"/>
    <col min="13073" max="13073" width="12.5" style="1" customWidth="1"/>
    <col min="13074" max="13074" width="4.5" style="1" customWidth="1"/>
    <col min="13075" max="13321" width="9" style="1"/>
    <col min="13322" max="13322" width="1.25" style="1" customWidth="1"/>
    <col min="13323" max="13323" width="18" style="1" customWidth="1"/>
    <col min="13324" max="13325" width="22.375" style="1" customWidth="1"/>
    <col min="13326" max="13326" width="29.75" style="1" customWidth="1"/>
    <col min="13327" max="13328" width="28.5" style="1" customWidth="1"/>
    <col min="13329" max="13329" width="12.5" style="1" customWidth="1"/>
    <col min="13330" max="13330" width="4.5" style="1" customWidth="1"/>
    <col min="13331" max="13577" width="9" style="1"/>
    <col min="13578" max="13578" width="1.25" style="1" customWidth="1"/>
    <col min="13579" max="13579" width="18" style="1" customWidth="1"/>
    <col min="13580" max="13581" width="22.375" style="1" customWidth="1"/>
    <col min="13582" max="13582" width="29.75" style="1" customWidth="1"/>
    <col min="13583" max="13584" width="28.5" style="1" customWidth="1"/>
    <col min="13585" max="13585" width="12.5" style="1" customWidth="1"/>
    <col min="13586" max="13586" width="4.5" style="1" customWidth="1"/>
    <col min="13587" max="13833" width="9" style="1"/>
    <col min="13834" max="13834" width="1.25" style="1" customWidth="1"/>
    <col min="13835" max="13835" width="18" style="1" customWidth="1"/>
    <col min="13836" max="13837" width="22.375" style="1" customWidth="1"/>
    <col min="13838" max="13838" width="29.75" style="1" customWidth="1"/>
    <col min="13839" max="13840" width="28.5" style="1" customWidth="1"/>
    <col min="13841" max="13841" width="12.5" style="1" customWidth="1"/>
    <col min="13842" max="13842" width="4.5" style="1" customWidth="1"/>
    <col min="13843" max="14089" width="9" style="1"/>
    <col min="14090" max="14090" width="1.25" style="1" customWidth="1"/>
    <col min="14091" max="14091" width="18" style="1" customWidth="1"/>
    <col min="14092" max="14093" width="22.375" style="1" customWidth="1"/>
    <col min="14094" max="14094" width="29.75" style="1" customWidth="1"/>
    <col min="14095" max="14096" width="28.5" style="1" customWidth="1"/>
    <col min="14097" max="14097" width="12.5" style="1" customWidth="1"/>
    <col min="14098" max="14098" width="4.5" style="1" customWidth="1"/>
    <col min="14099" max="14345" width="9" style="1"/>
    <col min="14346" max="14346" width="1.25" style="1" customWidth="1"/>
    <col min="14347" max="14347" width="18" style="1" customWidth="1"/>
    <col min="14348" max="14349" width="22.375" style="1" customWidth="1"/>
    <col min="14350" max="14350" width="29.75" style="1" customWidth="1"/>
    <col min="14351" max="14352" width="28.5" style="1" customWidth="1"/>
    <col min="14353" max="14353" width="12.5" style="1" customWidth="1"/>
    <col min="14354" max="14354" width="4.5" style="1" customWidth="1"/>
    <col min="14355" max="14601" width="9" style="1"/>
    <col min="14602" max="14602" width="1.25" style="1" customWidth="1"/>
    <col min="14603" max="14603" width="18" style="1" customWidth="1"/>
    <col min="14604" max="14605" width="22.375" style="1" customWidth="1"/>
    <col min="14606" max="14606" width="29.75" style="1" customWidth="1"/>
    <col min="14607" max="14608" width="28.5" style="1" customWidth="1"/>
    <col min="14609" max="14609" width="12.5" style="1" customWidth="1"/>
    <col min="14610" max="14610" width="4.5" style="1" customWidth="1"/>
    <col min="14611" max="14857" width="9" style="1"/>
    <col min="14858" max="14858" width="1.25" style="1" customWidth="1"/>
    <col min="14859" max="14859" width="18" style="1" customWidth="1"/>
    <col min="14860" max="14861" width="22.375" style="1" customWidth="1"/>
    <col min="14862" max="14862" width="29.75" style="1" customWidth="1"/>
    <col min="14863" max="14864" width="28.5" style="1" customWidth="1"/>
    <col min="14865" max="14865" width="12.5" style="1" customWidth="1"/>
    <col min="14866" max="14866" width="4.5" style="1" customWidth="1"/>
    <col min="14867" max="15113" width="9" style="1"/>
    <col min="15114" max="15114" width="1.25" style="1" customWidth="1"/>
    <col min="15115" max="15115" width="18" style="1" customWidth="1"/>
    <col min="15116" max="15117" width="22.375" style="1" customWidth="1"/>
    <col min="15118" max="15118" width="29.75" style="1" customWidth="1"/>
    <col min="15119" max="15120" width="28.5" style="1" customWidth="1"/>
    <col min="15121" max="15121" width="12.5" style="1" customWidth="1"/>
    <col min="15122" max="15122" width="4.5" style="1" customWidth="1"/>
    <col min="15123" max="15369" width="9" style="1"/>
    <col min="15370" max="15370" width="1.25" style="1" customWidth="1"/>
    <col min="15371" max="15371" width="18" style="1" customWidth="1"/>
    <col min="15372" max="15373" width="22.375" style="1" customWidth="1"/>
    <col min="15374" max="15374" width="29.75" style="1" customWidth="1"/>
    <col min="15375" max="15376" width="28.5" style="1" customWidth="1"/>
    <col min="15377" max="15377" width="12.5" style="1" customWidth="1"/>
    <col min="15378" max="15378" width="4.5" style="1" customWidth="1"/>
    <col min="15379" max="15625" width="9" style="1"/>
    <col min="15626" max="15626" width="1.25" style="1" customWidth="1"/>
    <col min="15627" max="15627" width="18" style="1" customWidth="1"/>
    <col min="15628" max="15629" width="22.375" style="1" customWidth="1"/>
    <col min="15630" max="15630" width="29.75" style="1" customWidth="1"/>
    <col min="15631" max="15632" width="28.5" style="1" customWidth="1"/>
    <col min="15633" max="15633" width="12.5" style="1" customWidth="1"/>
    <col min="15634" max="15634" width="4.5" style="1" customWidth="1"/>
    <col min="15635" max="15881" width="9" style="1"/>
    <col min="15882" max="15882" width="1.25" style="1" customWidth="1"/>
    <col min="15883" max="15883" width="18" style="1" customWidth="1"/>
    <col min="15884" max="15885" width="22.375" style="1" customWidth="1"/>
    <col min="15886" max="15886" width="29.75" style="1" customWidth="1"/>
    <col min="15887" max="15888" width="28.5" style="1" customWidth="1"/>
    <col min="15889" max="15889" width="12.5" style="1" customWidth="1"/>
    <col min="15890" max="15890" width="4.5" style="1" customWidth="1"/>
    <col min="15891" max="16137" width="9" style="1"/>
    <col min="16138" max="16138" width="1.25" style="1" customWidth="1"/>
    <col min="16139" max="16139" width="18" style="1" customWidth="1"/>
    <col min="16140" max="16141" width="22.375" style="1" customWidth="1"/>
    <col min="16142" max="16142" width="29.75" style="1" customWidth="1"/>
    <col min="16143" max="16144" width="28.5" style="1" customWidth="1"/>
    <col min="16145" max="16145" width="12.5" style="1" customWidth="1"/>
    <col min="16146" max="16146" width="4.5" style="1" customWidth="1"/>
    <col min="16147" max="16384" width="9" style="1"/>
  </cols>
  <sheetData>
    <row r="1" spans="1:17" ht="24" customHeight="1">
      <c r="A1" s="54" t="s">
        <v>57</v>
      </c>
      <c r="B1" s="54"/>
      <c r="C1" s="54"/>
      <c r="D1" s="54"/>
      <c r="E1" s="55"/>
      <c r="F1" s="55"/>
      <c r="G1" s="55"/>
      <c r="H1" s="55"/>
      <c r="I1" s="55"/>
      <c r="J1" s="55"/>
      <c r="K1" s="55"/>
      <c r="L1" s="55"/>
      <c r="M1" s="55"/>
      <c r="N1" s="55"/>
      <c r="O1" s="3"/>
      <c r="P1" s="11"/>
      <c r="Q1" s="3"/>
    </row>
    <row r="2" spans="1:17" s="3" customFormat="1" ht="24" customHeight="1">
      <c r="A2" s="231" t="s">
        <v>46</v>
      </c>
      <c r="B2" s="231"/>
      <c r="C2" s="231"/>
      <c r="D2" s="231"/>
      <c r="E2" s="231"/>
      <c r="F2" s="231"/>
      <c r="G2" s="231"/>
      <c r="H2" s="231"/>
      <c r="I2" s="231"/>
      <c r="J2" s="231"/>
      <c r="K2" s="231"/>
      <c r="L2" s="231"/>
      <c r="M2" s="231"/>
      <c r="N2" s="231"/>
    </row>
    <row r="3" spans="1:17" ht="24" customHeight="1" thickBot="1">
      <c r="A3" s="56"/>
      <c r="B3" s="57" t="s">
        <v>82</v>
      </c>
      <c r="C3" s="241">
        <f>'別紙（1）'!C3</f>
        <v>0</v>
      </c>
      <c r="D3" s="241"/>
      <c r="E3" s="241"/>
      <c r="F3" s="241"/>
      <c r="G3" s="58"/>
      <c r="H3" s="58"/>
      <c r="I3" s="58"/>
      <c r="J3" s="58"/>
      <c r="K3" s="58"/>
      <c r="L3" s="58"/>
      <c r="M3" s="58"/>
      <c r="N3" s="58"/>
      <c r="O3" s="2"/>
    </row>
    <row r="4" spans="1:17" s="4" customFormat="1" ht="85.5" customHeight="1">
      <c r="A4" s="235"/>
      <c r="B4" s="237" t="s">
        <v>101</v>
      </c>
      <c r="C4" s="238"/>
      <c r="D4" s="238"/>
      <c r="E4" s="239" t="s">
        <v>87</v>
      </c>
      <c r="F4" s="240"/>
      <c r="G4" s="240"/>
      <c r="H4" s="237" t="s">
        <v>100</v>
      </c>
      <c r="I4" s="238"/>
      <c r="J4" s="238"/>
      <c r="K4" s="232" t="s">
        <v>75</v>
      </c>
      <c r="L4" s="233"/>
      <c r="M4" s="233"/>
      <c r="N4" s="234"/>
    </row>
    <row r="5" spans="1:17" s="4" customFormat="1" ht="87" customHeight="1">
      <c r="A5" s="236"/>
      <c r="B5" s="59" t="s">
        <v>51</v>
      </c>
      <c r="C5" s="60" t="s">
        <v>52</v>
      </c>
      <c r="D5" s="60" t="s">
        <v>20</v>
      </c>
      <c r="E5" s="59" t="s">
        <v>51</v>
      </c>
      <c r="F5" s="60" t="s">
        <v>52</v>
      </c>
      <c r="G5" s="60" t="s">
        <v>20</v>
      </c>
      <c r="H5" s="59" t="s">
        <v>51</v>
      </c>
      <c r="I5" s="60" t="s">
        <v>52</v>
      </c>
      <c r="J5" s="60" t="s">
        <v>20</v>
      </c>
      <c r="K5" s="59" t="s">
        <v>51</v>
      </c>
      <c r="L5" s="60" t="s">
        <v>52</v>
      </c>
      <c r="M5" s="60" t="s">
        <v>53</v>
      </c>
      <c r="N5" s="61" t="s">
        <v>20</v>
      </c>
    </row>
    <row r="6" spans="1:17" ht="28.5" customHeight="1">
      <c r="A6" s="62" t="s">
        <v>18</v>
      </c>
      <c r="B6" s="63"/>
      <c r="C6" s="64"/>
      <c r="D6" s="64"/>
      <c r="E6" s="65"/>
      <c r="F6" s="66"/>
      <c r="G6" s="66"/>
      <c r="H6" s="67">
        <f t="shared" ref="H6:H17" si="0">B6-E6</f>
        <v>0</v>
      </c>
      <c r="I6" s="68">
        <f t="shared" ref="I6:I17" si="1">C6-F6</f>
        <v>0</v>
      </c>
      <c r="J6" s="68">
        <f t="shared" ref="J6:J17" si="2">D6-G6</f>
        <v>0</v>
      </c>
      <c r="K6" s="65"/>
      <c r="L6" s="66"/>
      <c r="M6" s="66"/>
      <c r="N6" s="69"/>
    </row>
    <row r="7" spans="1:17" ht="28.5" customHeight="1">
      <c r="A7" s="62" t="s">
        <v>7</v>
      </c>
      <c r="B7" s="63"/>
      <c r="C7" s="64"/>
      <c r="D7" s="64"/>
      <c r="E7" s="65"/>
      <c r="F7" s="66"/>
      <c r="G7" s="66"/>
      <c r="H7" s="67">
        <f t="shared" si="0"/>
        <v>0</v>
      </c>
      <c r="I7" s="68">
        <f t="shared" si="1"/>
        <v>0</v>
      </c>
      <c r="J7" s="68">
        <f t="shared" si="2"/>
        <v>0</v>
      </c>
      <c r="K7" s="65"/>
      <c r="L7" s="66"/>
      <c r="M7" s="66"/>
      <c r="N7" s="69"/>
    </row>
    <row r="8" spans="1:17" ht="28.5" customHeight="1">
      <c r="A8" s="62" t="s">
        <v>8</v>
      </c>
      <c r="B8" s="63"/>
      <c r="C8" s="64"/>
      <c r="D8" s="64"/>
      <c r="E8" s="65"/>
      <c r="F8" s="66"/>
      <c r="G8" s="66"/>
      <c r="H8" s="67">
        <f t="shared" si="0"/>
        <v>0</v>
      </c>
      <c r="I8" s="68">
        <f t="shared" si="1"/>
        <v>0</v>
      </c>
      <c r="J8" s="68">
        <f t="shared" si="2"/>
        <v>0</v>
      </c>
      <c r="K8" s="65"/>
      <c r="L8" s="66"/>
      <c r="M8" s="66"/>
      <c r="N8" s="69"/>
    </row>
    <row r="9" spans="1:17" ht="28.5" customHeight="1">
      <c r="A9" s="62" t="s">
        <v>9</v>
      </c>
      <c r="B9" s="63"/>
      <c r="C9" s="64"/>
      <c r="D9" s="64"/>
      <c r="E9" s="65"/>
      <c r="F9" s="66"/>
      <c r="G9" s="66"/>
      <c r="H9" s="67">
        <f t="shared" si="0"/>
        <v>0</v>
      </c>
      <c r="I9" s="68">
        <f t="shared" si="1"/>
        <v>0</v>
      </c>
      <c r="J9" s="68">
        <f t="shared" si="2"/>
        <v>0</v>
      </c>
      <c r="K9" s="65"/>
      <c r="L9" s="66"/>
      <c r="M9" s="66"/>
      <c r="N9" s="69"/>
    </row>
    <row r="10" spans="1:17" ht="28.5" customHeight="1">
      <c r="A10" s="62" t="s">
        <v>10</v>
      </c>
      <c r="B10" s="63"/>
      <c r="C10" s="64"/>
      <c r="D10" s="64"/>
      <c r="E10" s="65"/>
      <c r="F10" s="66"/>
      <c r="G10" s="66"/>
      <c r="H10" s="67">
        <f t="shared" si="0"/>
        <v>0</v>
      </c>
      <c r="I10" s="68">
        <f t="shared" si="1"/>
        <v>0</v>
      </c>
      <c r="J10" s="68">
        <f t="shared" si="2"/>
        <v>0</v>
      </c>
      <c r="K10" s="65"/>
      <c r="L10" s="66"/>
      <c r="M10" s="66"/>
      <c r="N10" s="69"/>
    </row>
    <row r="11" spans="1:17" ht="28.5" customHeight="1">
      <c r="A11" s="62" t="s">
        <v>11</v>
      </c>
      <c r="B11" s="63"/>
      <c r="C11" s="64"/>
      <c r="D11" s="64"/>
      <c r="E11" s="65"/>
      <c r="F11" s="66"/>
      <c r="G11" s="66"/>
      <c r="H11" s="67">
        <f t="shared" si="0"/>
        <v>0</v>
      </c>
      <c r="I11" s="68">
        <f t="shared" si="1"/>
        <v>0</v>
      </c>
      <c r="J11" s="68">
        <f t="shared" si="2"/>
        <v>0</v>
      </c>
      <c r="K11" s="65"/>
      <c r="L11" s="66"/>
      <c r="M11" s="66"/>
      <c r="N11" s="69"/>
    </row>
    <row r="12" spans="1:17" ht="28.5" customHeight="1">
      <c r="A12" s="62" t="s">
        <v>12</v>
      </c>
      <c r="B12" s="63"/>
      <c r="C12" s="64"/>
      <c r="D12" s="64"/>
      <c r="E12" s="63"/>
      <c r="F12" s="64"/>
      <c r="G12" s="64"/>
      <c r="H12" s="70">
        <f t="shared" si="0"/>
        <v>0</v>
      </c>
      <c r="I12" s="71">
        <f t="shared" si="1"/>
        <v>0</v>
      </c>
      <c r="J12" s="71">
        <f t="shared" si="2"/>
        <v>0</v>
      </c>
      <c r="K12" s="65"/>
      <c r="L12" s="66"/>
      <c r="M12" s="66"/>
      <c r="N12" s="69"/>
    </row>
    <row r="13" spans="1:17" ht="28.5" customHeight="1">
      <c r="A13" s="62" t="s">
        <v>13</v>
      </c>
      <c r="B13" s="63"/>
      <c r="C13" s="64"/>
      <c r="D13" s="64"/>
      <c r="E13" s="63"/>
      <c r="F13" s="64"/>
      <c r="G13" s="64"/>
      <c r="H13" s="70">
        <f t="shared" si="0"/>
        <v>0</v>
      </c>
      <c r="I13" s="71">
        <f t="shared" si="1"/>
        <v>0</v>
      </c>
      <c r="J13" s="71">
        <f t="shared" si="2"/>
        <v>0</v>
      </c>
      <c r="K13" s="65"/>
      <c r="L13" s="66"/>
      <c r="M13" s="66"/>
      <c r="N13" s="69"/>
    </row>
    <row r="14" spans="1:17" ht="28.5" customHeight="1">
      <c r="A14" s="62" t="s">
        <v>14</v>
      </c>
      <c r="B14" s="63"/>
      <c r="C14" s="64"/>
      <c r="D14" s="64"/>
      <c r="E14" s="63"/>
      <c r="F14" s="64"/>
      <c r="G14" s="64"/>
      <c r="H14" s="70">
        <f t="shared" si="0"/>
        <v>0</v>
      </c>
      <c r="I14" s="71">
        <f t="shared" si="1"/>
        <v>0</v>
      </c>
      <c r="J14" s="71">
        <f t="shared" si="2"/>
        <v>0</v>
      </c>
      <c r="K14" s="65"/>
      <c r="L14" s="66"/>
      <c r="M14" s="66"/>
      <c r="N14" s="69"/>
    </row>
    <row r="15" spans="1:17" ht="28.5" customHeight="1">
      <c r="A15" s="62" t="s">
        <v>15</v>
      </c>
      <c r="B15" s="63"/>
      <c r="C15" s="64"/>
      <c r="D15" s="64"/>
      <c r="E15" s="63"/>
      <c r="F15" s="64"/>
      <c r="G15" s="64"/>
      <c r="H15" s="70">
        <f t="shared" si="0"/>
        <v>0</v>
      </c>
      <c r="I15" s="71">
        <f t="shared" si="1"/>
        <v>0</v>
      </c>
      <c r="J15" s="71">
        <f t="shared" si="2"/>
        <v>0</v>
      </c>
      <c r="K15" s="65"/>
      <c r="L15" s="66"/>
      <c r="M15" s="66"/>
      <c r="N15" s="69"/>
    </row>
    <row r="16" spans="1:17" ht="28.5" customHeight="1">
      <c r="A16" s="62" t="s">
        <v>16</v>
      </c>
      <c r="B16" s="63"/>
      <c r="C16" s="64"/>
      <c r="D16" s="64"/>
      <c r="E16" s="63"/>
      <c r="F16" s="64"/>
      <c r="G16" s="64"/>
      <c r="H16" s="70">
        <f t="shared" si="0"/>
        <v>0</v>
      </c>
      <c r="I16" s="71">
        <f t="shared" si="1"/>
        <v>0</v>
      </c>
      <c r="J16" s="71">
        <f t="shared" si="2"/>
        <v>0</v>
      </c>
      <c r="K16" s="65"/>
      <c r="L16" s="66"/>
      <c r="M16" s="66"/>
      <c r="N16" s="69"/>
    </row>
    <row r="17" spans="1:14" ht="28.5" customHeight="1" thickBot="1">
      <c r="A17" s="72" t="s">
        <v>17</v>
      </c>
      <c r="B17" s="73"/>
      <c r="C17" s="74"/>
      <c r="D17" s="75"/>
      <c r="E17" s="76"/>
      <c r="F17" s="77"/>
      <c r="G17" s="75"/>
      <c r="H17" s="78">
        <f t="shared" si="0"/>
        <v>0</v>
      </c>
      <c r="I17" s="79">
        <f t="shared" si="1"/>
        <v>0</v>
      </c>
      <c r="J17" s="79">
        <f t="shared" si="2"/>
        <v>0</v>
      </c>
      <c r="K17" s="80"/>
      <c r="L17" s="81"/>
      <c r="M17" s="81"/>
      <c r="N17" s="82"/>
    </row>
    <row r="18" spans="1:14" s="5" customFormat="1" ht="28.5" customHeight="1" thickTop="1" thickBot="1">
      <c r="A18" s="83" t="s">
        <v>19</v>
      </c>
      <c r="B18" s="84">
        <f>SUM(B6:B17)</f>
        <v>0</v>
      </c>
      <c r="C18" s="85">
        <f t="shared" ref="C18:J18" si="3">SUM(C6:C17)</f>
        <v>0</v>
      </c>
      <c r="D18" s="86">
        <f t="shared" si="3"/>
        <v>0</v>
      </c>
      <c r="E18" s="87">
        <f t="shared" si="3"/>
        <v>0</v>
      </c>
      <c r="F18" s="86">
        <f t="shared" si="3"/>
        <v>0</v>
      </c>
      <c r="G18" s="86">
        <f t="shared" si="3"/>
        <v>0</v>
      </c>
      <c r="H18" s="87">
        <f t="shared" si="3"/>
        <v>0</v>
      </c>
      <c r="I18" s="85">
        <f t="shared" si="3"/>
        <v>0</v>
      </c>
      <c r="J18" s="88">
        <f t="shared" si="3"/>
        <v>0</v>
      </c>
      <c r="K18" s="84">
        <f>SUM(K6:K17)</f>
        <v>0</v>
      </c>
      <c r="L18" s="85">
        <f t="shared" ref="L18:N18" si="4">SUM(L6:L17)</f>
        <v>0</v>
      </c>
      <c r="M18" s="85">
        <f t="shared" si="4"/>
        <v>0</v>
      </c>
      <c r="N18" s="88">
        <f t="shared" si="4"/>
        <v>0</v>
      </c>
    </row>
    <row r="19" spans="1:14" ht="27.75" customHeight="1">
      <c r="A19" s="1" t="s">
        <v>71</v>
      </c>
    </row>
    <row r="20" spans="1:14" ht="27.75" customHeight="1"/>
    <row r="21" spans="1:14" ht="27.75" customHeight="1"/>
    <row r="22" spans="1:14" ht="27.75" customHeight="1"/>
  </sheetData>
  <mergeCells count="7">
    <mergeCell ref="A2:N2"/>
    <mergeCell ref="K4:N4"/>
    <mergeCell ref="A4:A5"/>
    <mergeCell ref="B4:D4"/>
    <mergeCell ref="E4:G4"/>
    <mergeCell ref="H4:J4"/>
    <mergeCell ref="C3:F3"/>
  </mergeCells>
  <phoneticPr fontId="2"/>
  <printOptions horizontalCentered="1" verticalCentered="1" gridLinesSet="0"/>
  <pageMargins left="0.23622047244094491" right="0.23622047244094491" top="0.74803149606299213" bottom="0.74803149606299213" header="0.31496062992125984" footer="0.31496062992125984"/>
  <pageSetup paperSize="9" scale="81" orientation="landscape" horizontalDpi="300" verticalDpi="300" r:id="rId1"/>
  <headerFooter alignWithMargins="0">
    <oddFooter>&amp;C【重点医療機関である一般病院】</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Z12"/>
  <sheetViews>
    <sheetView view="pageBreakPreview" zoomScale="80" zoomScaleNormal="100" zoomScaleSheetLayoutView="80" workbookViewId="0">
      <selection activeCell="C6" sqref="C6:D6"/>
    </sheetView>
  </sheetViews>
  <sheetFormatPr defaultRowHeight="13.5"/>
  <cols>
    <col min="1" max="1" width="2.375" customWidth="1"/>
    <col min="2" max="2" width="14.75" customWidth="1"/>
    <col min="4" max="4" width="9.375" customWidth="1"/>
    <col min="5" max="26" width="8.25" customWidth="1"/>
  </cols>
  <sheetData>
    <row r="1" spans="2:26" ht="24.95" customHeight="1">
      <c r="B1" s="89" t="s">
        <v>65</v>
      </c>
      <c r="C1" s="89"/>
      <c r="D1" s="89"/>
      <c r="E1" s="89"/>
      <c r="F1" s="89"/>
      <c r="G1" s="89"/>
      <c r="H1" s="89"/>
      <c r="I1" s="89"/>
      <c r="J1" s="89"/>
      <c r="K1" s="89"/>
      <c r="L1" s="89"/>
      <c r="M1" s="89"/>
      <c r="N1" s="89"/>
      <c r="O1" s="89"/>
      <c r="P1" s="89"/>
      <c r="Q1" s="89"/>
      <c r="R1" s="89"/>
      <c r="S1" s="89"/>
      <c r="T1" s="89"/>
      <c r="U1" s="89"/>
      <c r="V1" s="89"/>
      <c r="W1" s="89"/>
      <c r="X1" s="89"/>
      <c r="Y1" s="89"/>
      <c r="Z1" s="89"/>
    </row>
    <row r="2" spans="2:26" ht="14.25">
      <c r="B2" s="89"/>
      <c r="C2" s="89"/>
      <c r="D2" s="89"/>
      <c r="E2" s="89"/>
      <c r="F2" s="89"/>
      <c r="G2" s="89"/>
      <c r="H2" s="89"/>
      <c r="I2" s="89"/>
      <c r="J2" s="89"/>
      <c r="K2" s="89"/>
      <c r="L2" s="89"/>
      <c r="M2" s="89"/>
      <c r="N2" s="89"/>
      <c r="O2" s="89"/>
      <c r="P2" s="89"/>
      <c r="Q2" s="89"/>
      <c r="R2" s="89"/>
      <c r="S2" s="89"/>
      <c r="T2" s="89"/>
      <c r="U2" s="89"/>
      <c r="V2" s="89"/>
      <c r="W2" s="89"/>
      <c r="X2" s="89"/>
      <c r="Y2" s="89"/>
      <c r="Z2" s="89"/>
    </row>
    <row r="3" spans="2:26" ht="24.95" customHeight="1">
      <c r="B3" s="89"/>
      <c r="C3" s="90" t="s">
        <v>74</v>
      </c>
      <c r="D3" s="89"/>
      <c r="E3" s="89"/>
      <c r="F3" s="89"/>
      <c r="G3" s="89"/>
      <c r="H3" s="89"/>
      <c r="I3" s="89"/>
      <c r="J3" s="89"/>
      <c r="K3" s="89"/>
      <c r="L3" s="89"/>
      <c r="M3" s="89"/>
      <c r="N3" s="89"/>
      <c r="O3" s="89"/>
      <c r="P3" s="89"/>
      <c r="Q3" s="89"/>
      <c r="R3" s="89"/>
      <c r="S3" s="89"/>
      <c r="T3" s="89"/>
      <c r="U3" s="89"/>
      <c r="V3" s="89"/>
      <c r="W3" s="89"/>
      <c r="X3" s="89"/>
      <c r="Y3" s="89"/>
      <c r="Z3" s="89"/>
    </row>
    <row r="4" spans="2:26" ht="20.100000000000001" customHeight="1">
      <c r="B4" s="91"/>
      <c r="C4" s="92" t="s">
        <v>84</v>
      </c>
      <c r="D4" s="89"/>
      <c r="E4" s="89"/>
      <c r="F4" s="89"/>
      <c r="G4" s="89"/>
      <c r="H4" s="89"/>
      <c r="I4" s="89"/>
      <c r="J4" s="89"/>
      <c r="K4" s="89"/>
      <c r="L4" s="89"/>
      <c r="M4" s="89"/>
      <c r="N4" s="89"/>
      <c r="O4" s="89"/>
      <c r="P4" s="89"/>
      <c r="Q4" s="89"/>
      <c r="R4" s="89"/>
      <c r="S4" s="89"/>
      <c r="T4" s="89"/>
      <c r="U4" s="89"/>
      <c r="V4" s="89"/>
      <c r="W4" s="89"/>
      <c r="X4" s="89"/>
      <c r="Y4" s="89"/>
      <c r="Z4" s="89"/>
    </row>
    <row r="5" spans="2:26" ht="20.100000000000001" customHeight="1">
      <c r="B5" s="93"/>
      <c r="C5" s="89"/>
      <c r="D5" s="89"/>
      <c r="E5" s="89"/>
      <c r="F5" s="89"/>
      <c r="G5" s="89"/>
      <c r="H5" s="89"/>
      <c r="I5" s="89"/>
      <c r="J5" s="89"/>
      <c r="K5" s="89"/>
      <c r="L5" s="89"/>
      <c r="M5" s="89"/>
      <c r="N5" s="89"/>
      <c r="O5" s="89"/>
      <c r="P5" s="89"/>
      <c r="Q5" s="89"/>
      <c r="R5" s="89"/>
      <c r="S5" s="89"/>
      <c r="T5" s="89"/>
      <c r="U5" s="89"/>
      <c r="V5" s="89"/>
      <c r="W5" s="89"/>
      <c r="X5" s="89"/>
      <c r="Y5" s="89"/>
      <c r="Z5" s="89"/>
    </row>
    <row r="6" spans="2:26" ht="69.95" customHeight="1">
      <c r="B6" s="12" t="s">
        <v>66</v>
      </c>
      <c r="C6" s="244" t="s">
        <v>86</v>
      </c>
      <c r="D6" s="245"/>
      <c r="E6" s="243" t="s">
        <v>67</v>
      </c>
      <c r="F6" s="243"/>
      <c r="G6" s="243"/>
      <c r="H6" s="242" t="s">
        <v>70</v>
      </c>
      <c r="I6" s="243"/>
      <c r="J6" s="243"/>
      <c r="K6" s="243" t="s">
        <v>99</v>
      </c>
      <c r="L6" s="243"/>
      <c r="M6" s="243"/>
      <c r="N6" s="242" t="s">
        <v>102</v>
      </c>
      <c r="O6" s="243"/>
      <c r="P6" s="243"/>
      <c r="Q6" s="246" t="s">
        <v>88</v>
      </c>
      <c r="R6" s="247"/>
      <c r="S6" s="247"/>
      <c r="T6" s="242" t="s">
        <v>73</v>
      </c>
      <c r="U6" s="243"/>
      <c r="V6" s="243"/>
      <c r="W6" s="242" t="s">
        <v>77</v>
      </c>
      <c r="X6" s="243"/>
      <c r="Y6" s="243"/>
      <c r="Z6" s="243"/>
    </row>
    <row r="7" spans="2:26" ht="35.1" customHeight="1">
      <c r="B7" s="94"/>
      <c r="C7" s="13" t="s">
        <v>68</v>
      </c>
      <c r="D7" s="95" t="s">
        <v>69</v>
      </c>
      <c r="E7" s="96" t="s">
        <v>51</v>
      </c>
      <c r="F7" s="96" t="s">
        <v>52</v>
      </c>
      <c r="G7" s="96" t="s">
        <v>20</v>
      </c>
      <c r="H7" s="96" t="s">
        <v>51</v>
      </c>
      <c r="I7" s="96" t="s">
        <v>52</v>
      </c>
      <c r="J7" s="96" t="s">
        <v>20</v>
      </c>
      <c r="K7" s="96" t="s">
        <v>51</v>
      </c>
      <c r="L7" s="96" t="s">
        <v>52</v>
      </c>
      <c r="M7" s="96" t="s">
        <v>20</v>
      </c>
      <c r="N7" s="96" t="s">
        <v>51</v>
      </c>
      <c r="O7" s="96" t="s">
        <v>52</v>
      </c>
      <c r="P7" s="96" t="s">
        <v>20</v>
      </c>
      <c r="Q7" s="96" t="s">
        <v>51</v>
      </c>
      <c r="R7" s="96" t="s">
        <v>52</v>
      </c>
      <c r="S7" s="96" t="s">
        <v>20</v>
      </c>
      <c r="T7" s="96" t="s">
        <v>51</v>
      </c>
      <c r="U7" s="96" t="s">
        <v>52</v>
      </c>
      <c r="V7" s="96" t="s">
        <v>20</v>
      </c>
      <c r="W7" s="96" t="s">
        <v>51</v>
      </c>
      <c r="X7" s="96" t="s">
        <v>52</v>
      </c>
      <c r="Y7" s="96" t="s">
        <v>76</v>
      </c>
      <c r="Z7" s="96" t="s">
        <v>20</v>
      </c>
    </row>
    <row r="8" spans="2:26" ht="35.1" customHeight="1">
      <c r="B8" s="97"/>
      <c r="C8" s="98"/>
      <c r="D8" s="99"/>
      <c r="E8" s="98"/>
      <c r="F8" s="98"/>
      <c r="G8" s="98"/>
      <c r="H8" s="100">
        <f>E8*C8</f>
        <v>0</v>
      </c>
      <c r="I8" s="100">
        <f>F8*C8</f>
        <v>0</v>
      </c>
      <c r="J8" s="100">
        <f>G8*C8</f>
        <v>0</v>
      </c>
      <c r="K8" s="98"/>
      <c r="L8" s="98"/>
      <c r="M8" s="98"/>
      <c r="N8" s="100">
        <f>K8*C8</f>
        <v>0</v>
      </c>
      <c r="O8" s="100">
        <f>L8*C8</f>
        <v>0</v>
      </c>
      <c r="P8" s="100">
        <f>M8*C8</f>
        <v>0</v>
      </c>
      <c r="Q8" s="98"/>
      <c r="R8" s="98"/>
      <c r="S8" s="98"/>
      <c r="T8" s="100">
        <f>N8-Q8</f>
        <v>0</v>
      </c>
      <c r="U8" s="100">
        <f t="shared" ref="U8:V8" si="0">O8-R8</f>
        <v>0</v>
      </c>
      <c r="V8" s="100">
        <f t="shared" si="0"/>
        <v>0</v>
      </c>
      <c r="W8" s="100">
        <f>H8-N8</f>
        <v>0</v>
      </c>
      <c r="X8" s="100">
        <f t="shared" ref="W8:X11" si="1">I8-O8</f>
        <v>0</v>
      </c>
      <c r="Y8" s="98"/>
      <c r="Z8" s="100">
        <f>J8-P8</f>
        <v>0</v>
      </c>
    </row>
    <row r="9" spans="2:26" ht="35.1" customHeight="1">
      <c r="B9" s="97"/>
      <c r="C9" s="98"/>
      <c r="D9" s="99"/>
      <c r="E9" s="98"/>
      <c r="F9" s="98"/>
      <c r="G9" s="98"/>
      <c r="H9" s="100">
        <f>E9*C9</f>
        <v>0</v>
      </c>
      <c r="I9" s="100">
        <f>F9*C9</f>
        <v>0</v>
      </c>
      <c r="J9" s="100">
        <f>G9*C9</f>
        <v>0</v>
      </c>
      <c r="K9" s="98"/>
      <c r="L9" s="98"/>
      <c r="M9" s="98"/>
      <c r="N9" s="100">
        <f>K9*C9</f>
        <v>0</v>
      </c>
      <c r="O9" s="100">
        <f>L9*C9</f>
        <v>0</v>
      </c>
      <c r="P9" s="100">
        <f>M9*C9</f>
        <v>0</v>
      </c>
      <c r="Q9" s="98"/>
      <c r="R9" s="98"/>
      <c r="S9" s="98"/>
      <c r="T9" s="100">
        <f t="shared" ref="T9:T11" si="2">N9-Q9</f>
        <v>0</v>
      </c>
      <c r="U9" s="100">
        <f t="shared" ref="U9:U11" si="3">O9-R9</f>
        <v>0</v>
      </c>
      <c r="V9" s="100">
        <f t="shared" ref="V9:V11" si="4">P9-S9</f>
        <v>0</v>
      </c>
      <c r="W9" s="100">
        <f t="shared" si="1"/>
        <v>0</v>
      </c>
      <c r="X9" s="100">
        <f t="shared" si="1"/>
        <v>0</v>
      </c>
      <c r="Y9" s="98"/>
      <c r="Z9" s="100">
        <f>J9-P9</f>
        <v>0</v>
      </c>
    </row>
    <row r="10" spans="2:26" ht="35.1" customHeight="1">
      <c r="B10" s="97"/>
      <c r="C10" s="101"/>
      <c r="D10" s="102"/>
      <c r="E10" s="98"/>
      <c r="F10" s="98"/>
      <c r="G10" s="98"/>
      <c r="H10" s="103">
        <f>E10*C10</f>
        <v>0</v>
      </c>
      <c r="I10" s="103">
        <f>F10*C10</f>
        <v>0</v>
      </c>
      <c r="J10" s="103">
        <f>G10*C10</f>
        <v>0</v>
      </c>
      <c r="K10" s="101"/>
      <c r="L10" s="101"/>
      <c r="M10" s="101"/>
      <c r="N10" s="103">
        <f>K10*C10</f>
        <v>0</v>
      </c>
      <c r="O10" s="103">
        <f>L10*C10</f>
        <v>0</v>
      </c>
      <c r="P10" s="103">
        <f>M10*C10</f>
        <v>0</v>
      </c>
      <c r="Q10" s="101"/>
      <c r="R10" s="101"/>
      <c r="S10" s="101"/>
      <c r="T10" s="103">
        <f t="shared" si="2"/>
        <v>0</v>
      </c>
      <c r="U10" s="103">
        <f t="shared" si="3"/>
        <v>0</v>
      </c>
      <c r="V10" s="103">
        <f t="shared" si="4"/>
        <v>0</v>
      </c>
      <c r="W10" s="103">
        <f t="shared" si="1"/>
        <v>0</v>
      </c>
      <c r="X10" s="103">
        <f t="shared" si="1"/>
        <v>0</v>
      </c>
      <c r="Y10" s="101"/>
      <c r="Z10" s="103">
        <f>J10-P10</f>
        <v>0</v>
      </c>
    </row>
    <row r="11" spans="2:26" ht="35.1" customHeight="1" thickBot="1">
      <c r="B11" s="104"/>
      <c r="C11" s="105"/>
      <c r="D11" s="106"/>
      <c r="E11" s="105"/>
      <c r="F11" s="105"/>
      <c r="G11" s="105"/>
      <c r="H11" s="107">
        <f>E11*C11</f>
        <v>0</v>
      </c>
      <c r="I11" s="107">
        <f>F11*C11</f>
        <v>0</v>
      </c>
      <c r="J11" s="107">
        <f>G11*C11</f>
        <v>0</v>
      </c>
      <c r="K11" s="105"/>
      <c r="L11" s="105"/>
      <c r="M11" s="105"/>
      <c r="N11" s="107">
        <f>K11*C11</f>
        <v>0</v>
      </c>
      <c r="O11" s="107">
        <f>L11*C11</f>
        <v>0</v>
      </c>
      <c r="P11" s="107">
        <f>M11*C11</f>
        <v>0</v>
      </c>
      <c r="Q11" s="105"/>
      <c r="R11" s="105"/>
      <c r="S11" s="105"/>
      <c r="T11" s="107">
        <f t="shared" si="2"/>
        <v>0</v>
      </c>
      <c r="U11" s="107">
        <f t="shared" si="3"/>
        <v>0</v>
      </c>
      <c r="V11" s="107">
        <f t="shared" si="4"/>
        <v>0</v>
      </c>
      <c r="W11" s="107">
        <f t="shared" si="1"/>
        <v>0</v>
      </c>
      <c r="X11" s="107">
        <f t="shared" si="1"/>
        <v>0</v>
      </c>
      <c r="Y11" s="105"/>
      <c r="Z11" s="107">
        <f>J11-P11</f>
        <v>0</v>
      </c>
    </row>
    <row r="12" spans="2:26" ht="35.1" customHeight="1" thickTop="1">
      <c r="B12" s="108" t="s">
        <v>27</v>
      </c>
      <c r="C12" s="109">
        <f>SUM(C8:C11)</f>
        <v>0</v>
      </c>
      <c r="D12" s="110"/>
      <c r="E12" s="109">
        <f t="shared" ref="E12:Z12" si="5">SUM(E8:E11)</f>
        <v>0</v>
      </c>
      <c r="F12" s="109">
        <f t="shared" si="5"/>
        <v>0</v>
      </c>
      <c r="G12" s="109">
        <f t="shared" si="5"/>
        <v>0</v>
      </c>
      <c r="H12" s="109">
        <f t="shared" si="5"/>
        <v>0</v>
      </c>
      <c r="I12" s="109">
        <f t="shared" si="5"/>
        <v>0</v>
      </c>
      <c r="J12" s="109">
        <f t="shared" si="5"/>
        <v>0</v>
      </c>
      <c r="K12" s="109">
        <f t="shared" si="5"/>
        <v>0</v>
      </c>
      <c r="L12" s="109">
        <f t="shared" si="5"/>
        <v>0</v>
      </c>
      <c r="M12" s="109">
        <f t="shared" si="5"/>
        <v>0</v>
      </c>
      <c r="N12" s="109">
        <f t="shared" si="5"/>
        <v>0</v>
      </c>
      <c r="O12" s="109">
        <f t="shared" si="5"/>
        <v>0</v>
      </c>
      <c r="P12" s="109">
        <f t="shared" si="5"/>
        <v>0</v>
      </c>
      <c r="Q12" s="109">
        <f t="shared" si="5"/>
        <v>0</v>
      </c>
      <c r="R12" s="109">
        <f t="shared" si="5"/>
        <v>0</v>
      </c>
      <c r="S12" s="109">
        <f t="shared" si="5"/>
        <v>0</v>
      </c>
      <c r="T12" s="109">
        <f t="shared" si="5"/>
        <v>0</v>
      </c>
      <c r="U12" s="109">
        <f t="shared" si="5"/>
        <v>0</v>
      </c>
      <c r="V12" s="109">
        <f t="shared" si="5"/>
        <v>0</v>
      </c>
      <c r="W12" s="109">
        <f t="shared" si="5"/>
        <v>0</v>
      </c>
      <c r="X12" s="109">
        <f t="shared" si="5"/>
        <v>0</v>
      </c>
      <c r="Y12" s="109">
        <f t="shared" si="5"/>
        <v>0</v>
      </c>
      <c r="Z12" s="109">
        <f t="shared" si="5"/>
        <v>0</v>
      </c>
    </row>
  </sheetData>
  <mergeCells count="8">
    <mergeCell ref="W6:Z6"/>
    <mergeCell ref="C6:D6"/>
    <mergeCell ref="E6:G6"/>
    <mergeCell ref="H6:J6"/>
    <mergeCell ref="K6:M6"/>
    <mergeCell ref="N6:P6"/>
    <mergeCell ref="Q6:S6"/>
    <mergeCell ref="T6:V6"/>
  </mergeCells>
  <phoneticPr fontId="2"/>
  <printOptions horizontalCentered="1"/>
  <pageMargins left="0" right="0" top="0.74803149606299213" bottom="0.74803149606299213" header="0.31496062992125984" footer="0.31496062992125984"/>
  <pageSetup paperSize="9" scale="68" fitToHeight="0" orientation="landscape" r:id="rId1"/>
  <headerFooter>
    <oddFooter>&amp;C【重点医療機関である一般病院】</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G58"/>
  <sheetViews>
    <sheetView view="pageBreakPreview" zoomScaleNormal="100" zoomScaleSheetLayoutView="100" workbookViewId="0">
      <selection activeCell="D5" sqref="D5"/>
    </sheetView>
  </sheetViews>
  <sheetFormatPr defaultRowHeight="14.25"/>
  <cols>
    <col min="1" max="1" width="1.25" style="6" customWidth="1"/>
    <col min="2" max="2" width="2.875" style="6" bestFit="1" customWidth="1"/>
    <col min="3" max="3" width="24.375" style="6" customWidth="1"/>
    <col min="4" max="6" width="11.625" style="6" customWidth="1"/>
    <col min="7" max="7" width="40.5" style="6" customWidth="1"/>
    <col min="8" max="257" width="9" style="6"/>
    <col min="258" max="258" width="1.25" style="6" customWidth="1"/>
    <col min="259" max="259" width="24.375" style="6" customWidth="1"/>
    <col min="260" max="262" width="11.625" style="6" customWidth="1"/>
    <col min="263" max="263" width="40.5" style="6" customWidth="1"/>
    <col min="264" max="513" width="9" style="6"/>
    <col min="514" max="514" width="1.25" style="6" customWidth="1"/>
    <col min="515" max="515" width="24.375" style="6" customWidth="1"/>
    <col min="516" max="518" width="11.625" style="6" customWidth="1"/>
    <col min="519" max="519" width="40.5" style="6" customWidth="1"/>
    <col min="520" max="769" width="9" style="6"/>
    <col min="770" max="770" width="1.25" style="6" customWidth="1"/>
    <col min="771" max="771" width="24.375" style="6" customWidth="1"/>
    <col min="772" max="774" width="11.625" style="6" customWidth="1"/>
    <col min="775" max="775" width="40.5" style="6" customWidth="1"/>
    <col min="776" max="1025" width="9" style="6"/>
    <col min="1026" max="1026" width="1.25" style="6" customWidth="1"/>
    <col min="1027" max="1027" width="24.375" style="6" customWidth="1"/>
    <col min="1028" max="1030" width="11.625" style="6" customWidth="1"/>
    <col min="1031" max="1031" width="40.5" style="6" customWidth="1"/>
    <col min="1032" max="1281" width="9" style="6"/>
    <col min="1282" max="1282" width="1.25" style="6" customWidth="1"/>
    <col min="1283" max="1283" width="24.375" style="6" customWidth="1"/>
    <col min="1284" max="1286" width="11.625" style="6" customWidth="1"/>
    <col min="1287" max="1287" width="40.5" style="6" customWidth="1"/>
    <col min="1288" max="1537" width="9" style="6"/>
    <col min="1538" max="1538" width="1.25" style="6" customWidth="1"/>
    <col min="1539" max="1539" width="24.375" style="6" customWidth="1"/>
    <col min="1540" max="1542" width="11.625" style="6" customWidth="1"/>
    <col min="1543" max="1543" width="40.5" style="6" customWidth="1"/>
    <col min="1544" max="1793" width="9" style="6"/>
    <col min="1794" max="1794" width="1.25" style="6" customWidth="1"/>
    <col min="1795" max="1795" width="24.375" style="6" customWidth="1"/>
    <col min="1796" max="1798" width="11.625" style="6" customWidth="1"/>
    <col min="1799" max="1799" width="40.5" style="6" customWidth="1"/>
    <col min="1800" max="2049" width="9" style="6"/>
    <col min="2050" max="2050" width="1.25" style="6" customWidth="1"/>
    <col min="2051" max="2051" width="24.375" style="6" customWidth="1"/>
    <col min="2052" max="2054" width="11.625" style="6" customWidth="1"/>
    <col min="2055" max="2055" width="40.5" style="6" customWidth="1"/>
    <col min="2056" max="2305" width="9" style="6"/>
    <col min="2306" max="2306" width="1.25" style="6" customWidth="1"/>
    <col min="2307" max="2307" width="24.375" style="6" customWidth="1"/>
    <col min="2308" max="2310" width="11.625" style="6" customWidth="1"/>
    <col min="2311" max="2311" width="40.5" style="6" customWidth="1"/>
    <col min="2312" max="2561" width="9" style="6"/>
    <col min="2562" max="2562" width="1.25" style="6" customWidth="1"/>
    <col min="2563" max="2563" width="24.375" style="6" customWidth="1"/>
    <col min="2564" max="2566" width="11.625" style="6" customWidth="1"/>
    <col min="2567" max="2567" width="40.5" style="6" customWidth="1"/>
    <col min="2568" max="2817" width="9" style="6"/>
    <col min="2818" max="2818" width="1.25" style="6" customWidth="1"/>
    <col min="2819" max="2819" width="24.375" style="6" customWidth="1"/>
    <col min="2820" max="2822" width="11.625" style="6" customWidth="1"/>
    <col min="2823" max="2823" width="40.5" style="6" customWidth="1"/>
    <col min="2824" max="3073" width="9" style="6"/>
    <col min="3074" max="3074" width="1.25" style="6" customWidth="1"/>
    <col min="3075" max="3075" width="24.375" style="6" customWidth="1"/>
    <col min="3076" max="3078" width="11.625" style="6" customWidth="1"/>
    <col min="3079" max="3079" width="40.5" style="6" customWidth="1"/>
    <col min="3080" max="3329" width="9" style="6"/>
    <col min="3330" max="3330" width="1.25" style="6" customWidth="1"/>
    <col min="3331" max="3331" width="24.375" style="6" customWidth="1"/>
    <col min="3332" max="3334" width="11.625" style="6" customWidth="1"/>
    <col min="3335" max="3335" width="40.5" style="6" customWidth="1"/>
    <col min="3336" max="3585" width="9" style="6"/>
    <col min="3586" max="3586" width="1.25" style="6" customWidth="1"/>
    <col min="3587" max="3587" width="24.375" style="6" customWidth="1"/>
    <col min="3588" max="3590" width="11.625" style="6" customWidth="1"/>
    <col min="3591" max="3591" width="40.5" style="6" customWidth="1"/>
    <col min="3592" max="3841" width="9" style="6"/>
    <col min="3842" max="3842" width="1.25" style="6" customWidth="1"/>
    <col min="3843" max="3843" width="24.375" style="6" customWidth="1"/>
    <col min="3844" max="3846" width="11.625" style="6" customWidth="1"/>
    <col min="3847" max="3847" width="40.5" style="6" customWidth="1"/>
    <col min="3848" max="4097" width="9" style="6"/>
    <col min="4098" max="4098" width="1.25" style="6" customWidth="1"/>
    <col min="4099" max="4099" width="24.375" style="6" customWidth="1"/>
    <col min="4100" max="4102" width="11.625" style="6" customWidth="1"/>
    <col min="4103" max="4103" width="40.5" style="6" customWidth="1"/>
    <col min="4104" max="4353" width="9" style="6"/>
    <col min="4354" max="4354" width="1.25" style="6" customWidth="1"/>
    <col min="4355" max="4355" width="24.375" style="6" customWidth="1"/>
    <col min="4356" max="4358" width="11.625" style="6" customWidth="1"/>
    <col min="4359" max="4359" width="40.5" style="6" customWidth="1"/>
    <col min="4360" max="4609" width="9" style="6"/>
    <col min="4610" max="4610" width="1.25" style="6" customWidth="1"/>
    <col min="4611" max="4611" width="24.375" style="6" customWidth="1"/>
    <col min="4612" max="4614" width="11.625" style="6" customWidth="1"/>
    <col min="4615" max="4615" width="40.5" style="6" customWidth="1"/>
    <col min="4616" max="4865" width="9" style="6"/>
    <col min="4866" max="4866" width="1.25" style="6" customWidth="1"/>
    <col min="4867" max="4867" width="24.375" style="6" customWidth="1"/>
    <col min="4868" max="4870" width="11.625" style="6" customWidth="1"/>
    <col min="4871" max="4871" width="40.5" style="6" customWidth="1"/>
    <col min="4872" max="5121" width="9" style="6"/>
    <col min="5122" max="5122" width="1.25" style="6" customWidth="1"/>
    <col min="5123" max="5123" width="24.375" style="6" customWidth="1"/>
    <col min="5124" max="5126" width="11.625" style="6" customWidth="1"/>
    <col min="5127" max="5127" width="40.5" style="6" customWidth="1"/>
    <col min="5128" max="5377" width="9" style="6"/>
    <col min="5378" max="5378" width="1.25" style="6" customWidth="1"/>
    <col min="5379" max="5379" width="24.375" style="6" customWidth="1"/>
    <col min="5380" max="5382" width="11.625" style="6" customWidth="1"/>
    <col min="5383" max="5383" width="40.5" style="6" customWidth="1"/>
    <col min="5384" max="5633" width="9" style="6"/>
    <col min="5634" max="5634" width="1.25" style="6" customWidth="1"/>
    <col min="5635" max="5635" width="24.375" style="6" customWidth="1"/>
    <col min="5636" max="5638" width="11.625" style="6" customWidth="1"/>
    <col min="5639" max="5639" width="40.5" style="6" customWidth="1"/>
    <col min="5640" max="5889" width="9" style="6"/>
    <col min="5890" max="5890" width="1.25" style="6" customWidth="1"/>
    <col min="5891" max="5891" width="24.375" style="6" customWidth="1"/>
    <col min="5892" max="5894" width="11.625" style="6" customWidth="1"/>
    <col min="5895" max="5895" width="40.5" style="6" customWidth="1"/>
    <col min="5896" max="6145" width="9" style="6"/>
    <col min="6146" max="6146" width="1.25" style="6" customWidth="1"/>
    <col min="6147" max="6147" width="24.375" style="6" customWidth="1"/>
    <col min="6148" max="6150" width="11.625" style="6" customWidth="1"/>
    <col min="6151" max="6151" width="40.5" style="6" customWidth="1"/>
    <col min="6152" max="6401" width="9" style="6"/>
    <col min="6402" max="6402" width="1.25" style="6" customWidth="1"/>
    <col min="6403" max="6403" width="24.375" style="6" customWidth="1"/>
    <col min="6404" max="6406" width="11.625" style="6" customWidth="1"/>
    <col min="6407" max="6407" width="40.5" style="6" customWidth="1"/>
    <col min="6408" max="6657" width="9" style="6"/>
    <col min="6658" max="6658" width="1.25" style="6" customWidth="1"/>
    <col min="6659" max="6659" width="24.375" style="6" customWidth="1"/>
    <col min="6660" max="6662" width="11.625" style="6" customWidth="1"/>
    <col min="6663" max="6663" width="40.5" style="6" customWidth="1"/>
    <col min="6664" max="6913" width="9" style="6"/>
    <col min="6914" max="6914" width="1.25" style="6" customWidth="1"/>
    <col min="6915" max="6915" width="24.375" style="6" customWidth="1"/>
    <col min="6916" max="6918" width="11.625" style="6" customWidth="1"/>
    <col min="6919" max="6919" width="40.5" style="6" customWidth="1"/>
    <col min="6920" max="7169" width="9" style="6"/>
    <col min="7170" max="7170" width="1.25" style="6" customWidth="1"/>
    <col min="7171" max="7171" width="24.375" style="6" customWidth="1"/>
    <col min="7172" max="7174" width="11.625" style="6" customWidth="1"/>
    <col min="7175" max="7175" width="40.5" style="6" customWidth="1"/>
    <col min="7176" max="7425" width="9" style="6"/>
    <col min="7426" max="7426" width="1.25" style="6" customWidth="1"/>
    <col min="7427" max="7427" width="24.375" style="6" customWidth="1"/>
    <col min="7428" max="7430" width="11.625" style="6" customWidth="1"/>
    <col min="7431" max="7431" width="40.5" style="6" customWidth="1"/>
    <col min="7432" max="7681" width="9" style="6"/>
    <col min="7682" max="7682" width="1.25" style="6" customWidth="1"/>
    <col min="7683" max="7683" width="24.375" style="6" customWidth="1"/>
    <col min="7684" max="7686" width="11.625" style="6" customWidth="1"/>
    <col min="7687" max="7687" width="40.5" style="6" customWidth="1"/>
    <col min="7688" max="7937" width="9" style="6"/>
    <col min="7938" max="7938" width="1.25" style="6" customWidth="1"/>
    <col min="7939" max="7939" width="24.375" style="6" customWidth="1"/>
    <col min="7940" max="7942" width="11.625" style="6" customWidth="1"/>
    <col min="7943" max="7943" width="40.5" style="6" customWidth="1"/>
    <col min="7944" max="8193" width="9" style="6"/>
    <col min="8194" max="8194" width="1.25" style="6" customWidth="1"/>
    <col min="8195" max="8195" width="24.375" style="6" customWidth="1"/>
    <col min="8196" max="8198" width="11.625" style="6" customWidth="1"/>
    <col min="8199" max="8199" width="40.5" style="6" customWidth="1"/>
    <col min="8200" max="8449" width="9" style="6"/>
    <col min="8450" max="8450" width="1.25" style="6" customWidth="1"/>
    <col min="8451" max="8451" width="24.375" style="6" customWidth="1"/>
    <col min="8452" max="8454" width="11.625" style="6" customWidth="1"/>
    <col min="8455" max="8455" width="40.5" style="6" customWidth="1"/>
    <col min="8456" max="8705" width="9" style="6"/>
    <col min="8706" max="8706" width="1.25" style="6" customWidth="1"/>
    <col min="8707" max="8707" width="24.375" style="6" customWidth="1"/>
    <col min="8708" max="8710" width="11.625" style="6" customWidth="1"/>
    <col min="8711" max="8711" width="40.5" style="6" customWidth="1"/>
    <col min="8712" max="8961" width="9" style="6"/>
    <col min="8962" max="8962" width="1.25" style="6" customWidth="1"/>
    <col min="8963" max="8963" width="24.375" style="6" customWidth="1"/>
    <col min="8964" max="8966" width="11.625" style="6" customWidth="1"/>
    <col min="8967" max="8967" width="40.5" style="6" customWidth="1"/>
    <col min="8968" max="9217" width="9" style="6"/>
    <col min="9218" max="9218" width="1.25" style="6" customWidth="1"/>
    <col min="9219" max="9219" width="24.375" style="6" customWidth="1"/>
    <col min="9220" max="9222" width="11.625" style="6" customWidth="1"/>
    <col min="9223" max="9223" width="40.5" style="6" customWidth="1"/>
    <col min="9224" max="9473" width="9" style="6"/>
    <col min="9474" max="9474" width="1.25" style="6" customWidth="1"/>
    <col min="9475" max="9475" width="24.375" style="6" customWidth="1"/>
    <col min="9476" max="9478" width="11.625" style="6" customWidth="1"/>
    <col min="9479" max="9479" width="40.5" style="6" customWidth="1"/>
    <col min="9480" max="9729" width="9" style="6"/>
    <col min="9730" max="9730" width="1.25" style="6" customWidth="1"/>
    <col min="9731" max="9731" width="24.375" style="6" customWidth="1"/>
    <col min="9732" max="9734" width="11.625" style="6" customWidth="1"/>
    <col min="9735" max="9735" width="40.5" style="6" customWidth="1"/>
    <col min="9736" max="9985" width="9" style="6"/>
    <col min="9986" max="9986" width="1.25" style="6" customWidth="1"/>
    <col min="9987" max="9987" width="24.375" style="6" customWidth="1"/>
    <col min="9988" max="9990" width="11.625" style="6" customWidth="1"/>
    <col min="9991" max="9991" width="40.5" style="6" customWidth="1"/>
    <col min="9992" max="10241" width="9" style="6"/>
    <col min="10242" max="10242" width="1.25" style="6" customWidth="1"/>
    <col min="10243" max="10243" width="24.375" style="6" customWidth="1"/>
    <col min="10244" max="10246" width="11.625" style="6" customWidth="1"/>
    <col min="10247" max="10247" width="40.5" style="6" customWidth="1"/>
    <col min="10248" max="10497" width="9" style="6"/>
    <col min="10498" max="10498" width="1.25" style="6" customWidth="1"/>
    <col min="10499" max="10499" width="24.375" style="6" customWidth="1"/>
    <col min="10500" max="10502" width="11.625" style="6" customWidth="1"/>
    <col min="10503" max="10503" width="40.5" style="6" customWidth="1"/>
    <col min="10504" max="10753" width="9" style="6"/>
    <col min="10754" max="10754" width="1.25" style="6" customWidth="1"/>
    <col min="10755" max="10755" width="24.375" style="6" customWidth="1"/>
    <col min="10756" max="10758" width="11.625" style="6" customWidth="1"/>
    <col min="10759" max="10759" width="40.5" style="6" customWidth="1"/>
    <col min="10760" max="11009" width="9" style="6"/>
    <col min="11010" max="11010" width="1.25" style="6" customWidth="1"/>
    <col min="11011" max="11011" width="24.375" style="6" customWidth="1"/>
    <col min="11012" max="11014" width="11.625" style="6" customWidth="1"/>
    <col min="11015" max="11015" width="40.5" style="6" customWidth="1"/>
    <col min="11016" max="11265" width="9" style="6"/>
    <col min="11266" max="11266" width="1.25" style="6" customWidth="1"/>
    <col min="11267" max="11267" width="24.375" style="6" customWidth="1"/>
    <col min="11268" max="11270" width="11.625" style="6" customWidth="1"/>
    <col min="11271" max="11271" width="40.5" style="6" customWidth="1"/>
    <col min="11272" max="11521" width="9" style="6"/>
    <col min="11522" max="11522" width="1.25" style="6" customWidth="1"/>
    <col min="11523" max="11523" width="24.375" style="6" customWidth="1"/>
    <col min="11524" max="11526" width="11.625" style="6" customWidth="1"/>
    <col min="11527" max="11527" width="40.5" style="6" customWidth="1"/>
    <col min="11528" max="11777" width="9" style="6"/>
    <col min="11778" max="11778" width="1.25" style="6" customWidth="1"/>
    <col min="11779" max="11779" width="24.375" style="6" customWidth="1"/>
    <col min="11780" max="11782" width="11.625" style="6" customWidth="1"/>
    <col min="11783" max="11783" width="40.5" style="6" customWidth="1"/>
    <col min="11784" max="12033" width="9" style="6"/>
    <col min="12034" max="12034" width="1.25" style="6" customWidth="1"/>
    <col min="12035" max="12035" width="24.375" style="6" customWidth="1"/>
    <col min="12036" max="12038" width="11.625" style="6" customWidth="1"/>
    <col min="12039" max="12039" width="40.5" style="6" customWidth="1"/>
    <col min="12040" max="12289" width="9" style="6"/>
    <col min="12290" max="12290" width="1.25" style="6" customWidth="1"/>
    <col min="12291" max="12291" width="24.375" style="6" customWidth="1"/>
    <col min="12292" max="12294" width="11.625" style="6" customWidth="1"/>
    <col min="12295" max="12295" width="40.5" style="6" customWidth="1"/>
    <col min="12296" max="12545" width="9" style="6"/>
    <col min="12546" max="12546" width="1.25" style="6" customWidth="1"/>
    <col min="12547" max="12547" width="24.375" style="6" customWidth="1"/>
    <col min="12548" max="12550" width="11.625" style="6" customWidth="1"/>
    <col min="12551" max="12551" width="40.5" style="6" customWidth="1"/>
    <col min="12552" max="12801" width="9" style="6"/>
    <col min="12802" max="12802" width="1.25" style="6" customWidth="1"/>
    <col min="12803" max="12803" width="24.375" style="6" customWidth="1"/>
    <col min="12804" max="12806" width="11.625" style="6" customWidth="1"/>
    <col min="12807" max="12807" width="40.5" style="6" customWidth="1"/>
    <col min="12808" max="13057" width="9" style="6"/>
    <col min="13058" max="13058" width="1.25" style="6" customWidth="1"/>
    <col min="13059" max="13059" width="24.375" style="6" customWidth="1"/>
    <col min="13060" max="13062" width="11.625" style="6" customWidth="1"/>
    <col min="13063" max="13063" width="40.5" style="6" customWidth="1"/>
    <col min="13064" max="13313" width="9" style="6"/>
    <col min="13314" max="13314" width="1.25" style="6" customWidth="1"/>
    <col min="13315" max="13315" width="24.375" style="6" customWidth="1"/>
    <col min="13316" max="13318" width="11.625" style="6" customWidth="1"/>
    <col min="13319" max="13319" width="40.5" style="6" customWidth="1"/>
    <col min="13320" max="13569" width="9" style="6"/>
    <col min="13570" max="13570" width="1.25" style="6" customWidth="1"/>
    <col min="13571" max="13571" width="24.375" style="6" customWidth="1"/>
    <col min="13572" max="13574" width="11.625" style="6" customWidth="1"/>
    <col min="13575" max="13575" width="40.5" style="6" customWidth="1"/>
    <col min="13576" max="13825" width="9" style="6"/>
    <col min="13826" max="13826" width="1.25" style="6" customWidth="1"/>
    <col min="13827" max="13827" width="24.375" style="6" customWidth="1"/>
    <col min="13828" max="13830" width="11.625" style="6" customWidth="1"/>
    <col min="13831" max="13831" width="40.5" style="6" customWidth="1"/>
    <col min="13832" max="14081" width="9" style="6"/>
    <col min="14082" max="14082" width="1.25" style="6" customWidth="1"/>
    <col min="14083" max="14083" width="24.375" style="6" customWidth="1"/>
    <col min="14084" max="14086" width="11.625" style="6" customWidth="1"/>
    <col min="14087" max="14087" width="40.5" style="6" customWidth="1"/>
    <col min="14088" max="14337" width="9" style="6"/>
    <col min="14338" max="14338" width="1.25" style="6" customWidth="1"/>
    <col min="14339" max="14339" width="24.375" style="6" customWidth="1"/>
    <col min="14340" max="14342" width="11.625" style="6" customWidth="1"/>
    <col min="14343" max="14343" width="40.5" style="6" customWidth="1"/>
    <col min="14344" max="14593" width="9" style="6"/>
    <col min="14594" max="14594" width="1.25" style="6" customWidth="1"/>
    <col min="14595" max="14595" width="24.375" style="6" customWidth="1"/>
    <col min="14596" max="14598" width="11.625" style="6" customWidth="1"/>
    <col min="14599" max="14599" width="40.5" style="6" customWidth="1"/>
    <col min="14600" max="14849" width="9" style="6"/>
    <col min="14850" max="14850" width="1.25" style="6" customWidth="1"/>
    <col min="14851" max="14851" width="24.375" style="6" customWidth="1"/>
    <col min="14852" max="14854" width="11.625" style="6" customWidth="1"/>
    <col min="14855" max="14855" width="40.5" style="6" customWidth="1"/>
    <col min="14856" max="15105" width="9" style="6"/>
    <col min="15106" max="15106" width="1.25" style="6" customWidth="1"/>
    <col min="15107" max="15107" width="24.375" style="6" customWidth="1"/>
    <col min="15108" max="15110" width="11.625" style="6" customWidth="1"/>
    <col min="15111" max="15111" width="40.5" style="6" customWidth="1"/>
    <col min="15112" max="15361" width="9" style="6"/>
    <col min="15362" max="15362" width="1.25" style="6" customWidth="1"/>
    <col min="15363" max="15363" width="24.375" style="6" customWidth="1"/>
    <col min="15364" max="15366" width="11.625" style="6" customWidth="1"/>
    <col min="15367" max="15367" width="40.5" style="6" customWidth="1"/>
    <col min="15368" max="15617" width="9" style="6"/>
    <col min="15618" max="15618" width="1.25" style="6" customWidth="1"/>
    <col min="15619" max="15619" width="24.375" style="6" customWidth="1"/>
    <col min="15620" max="15622" width="11.625" style="6" customWidth="1"/>
    <col min="15623" max="15623" width="40.5" style="6" customWidth="1"/>
    <col min="15624" max="15873" width="9" style="6"/>
    <col min="15874" max="15874" width="1.25" style="6" customWidth="1"/>
    <col min="15875" max="15875" width="24.375" style="6" customWidth="1"/>
    <col min="15876" max="15878" width="11.625" style="6" customWidth="1"/>
    <col min="15879" max="15879" width="40.5" style="6" customWidth="1"/>
    <col min="15880" max="16129" width="9" style="6"/>
    <col min="16130" max="16130" width="1.25" style="6" customWidth="1"/>
    <col min="16131" max="16131" width="24.375" style="6" customWidth="1"/>
    <col min="16132" max="16134" width="11.625" style="6" customWidth="1"/>
    <col min="16135" max="16135" width="40.5" style="6" customWidth="1"/>
    <col min="16136" max="16384" width="9" style="6"/>
  </cols>
  <sheetData>
    <row r="1" spans="1:7">
      <c r="C1" s="6" t="s">
        <v>58</v>
      </c>
      <c r="G1" s="8"/>
    </row>
    <row r="2" spans="1:7" ht="18" customHeight="1">
      <c r="A2" s="9"/>
      <c r="B2" s="9"/>
      <c r="C2" s="261" t="s">
        <v>45</v>
      </c>
      <c r="D2" s="261"/>
      <c r="E2" s="261"/>
      <c r="F2" s="261"/>
      <c r="G2" s="261"/>
    </row>
    <row r="3" spans="1:7" ht="18" customHeight="1">
      <c r="A3" s="9"/>
      <c r="B3" s="9"/>
      <c r="C3" s="141"/>
      <c r="D3" s="141"/>
      <c r="E3" s="141"/>
      <c r="F3" s="141"/>
      <c r="G3" s="8" t="s">
        <v>153</v>
      </c>
    </row>
    <row r="4" spans="1:7" s="9" customFormat="1" ht="17.25" customHeight="1" thickBot="1">
      <c r="C4" s="6"/>
      <c r="D4" s="6"/>
      <c r="E4" s="6"/>
      <c r="F4" s="7" t="s">
        <v>83</v>
      </c>
      <c r="G4" s="111">
        <f>'別紙（1）'!C3</f>
        <v>0</v>
      </c>
    </row>
    <row r="5" spans="1:7" ht="18" customHeight="1" thickBot="1">
      <c r="A5" s="9"/>
      <c r="B5" s="112"/>
      <c r="C5" s="113" t="s">
        <v>1</v>
      </c>
      <c r="D5" s="114" t="s">
        <v>2</v>
      </c>
      <c r="E5" s="113" t="s">
        <v>3</v>
      </c>
      <c r="F5" s="113" t="s">
        <v>4</v>
      </c>
      <c r="G5" s="115" t="s">
        <v>5</v>
      </c>
    </row>
    <row r="6" spans="1:7" ht="14.25" customHeight="1">
      <c r="A6" s="9"/>
      <c r="B6" s="255" t="s">
        <v>80</v>
      </c>
      <c r="C6" s="116"/>
      <c r="D6" s="117" t="s">
        <v>0</v>
      </c>
      <c r="E6" s="117" t="s">
        <v>6</v>
      </c>
      <c r="F6" s="117" t="s">
        <v>6</v>
      </c>
      <c r="G6" s="118"/>
    </row>
    <row r="7" spans="1:7" ht="14.25" customHeight="1">
      <c r="A7" s="9"/>
      <c r="B7" s="256"/>
      <c r="C7" s="119" t="s">
        <v>49</v>
      </c>
      <c r="D7" s="120"/>
      <c r="E7" s="121"/>
      <c r="F7" s="254"/>
      <c r="G7" s="122"/>
    </row>
    <row r="8" spans="1:7" ht="14.25" customHeight="1">
      <c r="A8" s="9"/>
      <c r="B8" s="256"/>
      <c r="C8" s="123" t="s">
        <v>89</v>
      </c>
      <c r="D8" s="160" t="s">
        <v>154</v>
      </c>
      <c r="E8" s="160" t="s">
        <v>154</v>
      </c>
      <c r="F8" s="254"/>
      <c r="G8" s="124" t="s">
        <v>156</v>
      </c>
    </row>
    <row r="9" spans="1:7" ht="14.25" customHeight="1">
      <c r="A9" s="9"/>
      <c r="B9" s="256"/>
      <c r="C9" s="119"/>
      <c r="D9" s="161" t="s">
        <v>25</v>
      </c>
      <c r="E9" s="161" t="s">
        <v>25</v>
      </c>
      <c r="F9" s="254"/>
      <c r="G9" s="125"/>
    </row>
    <row r="10" spans="1:7" ht="14.25" customHeight="1">
      <c r="A10" s="9"/>
      <c r="B10" s="256"/>
      <c r="C10" s="126" t="s">
        <v>27</v>
      </c>
      <c r="D10" s="127">
        <f>151000*'別紙(2)'!H18</f>
        <v>0</v>
      </c>
      <c r="E10" s="128">
        <f>151000*'別紙(2)'!H18</f>
        <v>0</v>
      </c>
      <c r="F10" s="128">
        <f>IF(D10&lt;E10,D10,E10)</f>
        <v>0</v>
      </c>
      <c r="G10" s="129"/>
    </row>
    <row r="11" spans="1:7" ht="14.25" customHeight="1">
      <c r="A11" s="9"/>
      <c r="B11" s="256"/>
      <c r="C11" s="130" t="s">
        <v>48</v>
      </c>
      <c r="D11" s="131"/>
      <c r="E11" s="121"/>
      <c r="F11" s="253"/>
      <c r="G11" s="122"/>
    </row>
    <row r="12" spans="1:7" ht="14.25" customHeight="1">
      <c r="A12" s="9"/>
      <c r="B12" s="256"/>
      <c r="C12" s="123" t="s">
        <v>89</v>
      </c>
      <c r="D12" s="160" t="s">
        <v>149</v>
      </c>
      <c r="E12" s="160" t="s">
        <v>149</v>
      </c>
      <c r="F12" s="254"/>
      <c r="G12" s="124" t="s">
        <v>150</v>
      </c>
    </row>
    <row r="13" spans="1:7" ht="14.25" customHeight="1">
      <c r="A13" s="9"/>
      <c r="B13" s="256"/>
      <c r="C13" s="119"/>
      <c r="D13" s="161" t="s">
        <v>26</v>
      </c>
      <c r="E13" s="161" t="s">
        <v>26</v>
      </c>
      <c r="F13" s="254"/>
      <c r="G13" s="124"/>
    </row>
    <row r="14" spans="1:7" ht="14.25" customHeight="1">
      <c r="A14" s="9"/>
      <c r="B14" s="256"/>
      <c r="C14" s="126" t="s">
        <v>27</v>
      </c>
      <c r="D14" s="127">
        <f>106000*'別紙(2)'!I18</f>
        <v>0</v>
      </c>
      <c r="E14" s="128">
        <f>106000*'別紙(2)'!I18</f>
        <v>0</v>
      </c>
      <c r="F14" s="128">
        <f>IF(D14&lt;E14,D14,E14)</f>
        <v>0</v>
      </c>
      <c r="G14" s="129"/>
    </row>
    <row r="15" spans="1:7" ht="14.25" customHeight="1">
      <c r="A15" s="9"/>
      <c r="B15" s="256"/>
      <c r="C15" s="119" t="s">
        <v>21</v>
      </c>
      <c r="D15" s="131"/>
      <c r="E15" s="121"/>
      <c r="F15" s="253"/>
      <c r="G15" s="122"/>
    </row>
    <row r="16" spans="1:7" ht="14.25" customHeight="1">
      <c r="A16" s="9"/>
      <c r="B16" s="256"/>
      <c r="C16" s="123" t="s">
        <v>89</v>
      </c>
      <c r="D16" s="160" t="s">
        <v>157</v>
      </c>
      <c r="E16" s="160" t="s">
        <v>157</v>
      </c>
      <c r="F16" s="254"/>
      <c r="G16" s="124" t="s">
        <v>158</v>
      </c>
    </row>
    <row r="17" spans="1:7" ht="14.25" customHeight="1">
      <c r="A17" s="9"/>
      <c r="B17" s="256"/>
      <c r="C17" s="119"/>
      <c r="D17" s="161" t="s">
        <v>26</v>
      </c>
      <c r="E17" s="161" t="s">
        <v>26</v>
      </c>
      <c r="F17" s="254"/>
      <c r="G17" s="125"/>
    </row>
    <row r="18" spans="1:7" ht="14.25" customHeight="1">
      <c r="A18" s="9"/>
      <c r="B18" s="256"/>
      <c r="C18" s="126" t="s">
        <v>27</v>
      </c>
      <c r="D18" s="127">
        <f>36000*'別紙(2)'!J18</f>
        <v>0</v>
      </c>
      <c r="E18" s="128">
        <f>36000*'別紙(2)'!J18</f>
        <v>0</v>
      </c>
      <c r="F18" s="128">
        <f>IF(D18&lt;E18,D18,E18)</f>
        <v>0</v>
      </c>
      <c r="G18" s="129"/>
    </row>
    <row r="19" spans="1:7" ht="14.25" customHeight="1" thickBot="1">
      <c r="A19" s="9"/>
      <c r="B19" s="257"/>
      <c r="C19" s="132" t="s">
        <v>43</v>
      </c>
      <c r="D19" s="133">
        <f>D10+D14+D18</f>
        <v>0</v>
      </c>
      <c r="E19" s="134">
        <f>E10+E14+E18</f>
        <v>0</v>
      </c>
      <c r="F19" s="133">
        <f>F10+F14+F18</f>
        <v>0</v>
      </c>
      <c r="G19" s="135"/>
    </row>
    <row r="20" spans="1:7" ht="14.25" customHeight="1">
      <c r="A20" s="9"/>
      <c r="B20" s="255" t="s">
        <v>91</v>
      </c>
      <c r="C20" s="116"/>
      <c r="D20" s="136" t="s">
        <v>0</v>
      </c>
      <c r="E20" s="117" t="s">
        <v>6</v>
      </c>
      <c r="F20" s="117" t="s">
        <v>6</v>
      </c>
      <c r="G20" s="137"/>
    </row>
    <row r="21" spans="1:7" ht="14.25" customHeight="1">
      <c r="A21" s="9"/>
      <c r="B21" s="256"/>
      <c r="C21" s="119" t="s">
        <v>49</v>
      </c>
      <c r="D21" s="160" t="s">
        <v>154</v>
      </c>
      <c r="E21" s="162" t="s">
        <v>154</v>
      </c>
      <c r="F21" s="254"/>
      <c r="G21" s="258" t="s">
        <v>92</v>
      </c>
    </row>
    <row r="22" spans="1:7" ht="14.25" customHeight="1">
      <c r="A22" s="9"/>
      <c r="B22" s="256"/>
      <c r="C22" s="123" t="s">
        <v>89</v>
      </c>
      <c r="D22" s="143" t="s">
        <v>72</v>
      </c>
      <c r="E22" s="143" t="s">
        <v>93</v>
      </c>
      <c r="F22" s="254"/>
      <c r="G22" s="259"/>
    </row>
    <row r="23" spans="1:7" ht="14.25" customHeight="1">
      <c r="A23" s="9"/>
      <c r="B23" s="256"/>
      <c r="C23" s="119"/>
      <c r="D23" s="144"/>
      <c r="E23" s="143" t="s">
        <v>94</v>
      </c>
      <c r="F23" s="254"/>
      <c r="G23" s="259"/>
    </row>
    <row r="24" spans="1:7" ht="14.25" customHeight="1">
      <c r="A24" s="9"/>
      <c r="B24" s="256"/>
      <c r="C24" s="126" t="s">
        <v>27</v>
      </c>
      <c r="D24" s="145">
        <f>151000*D23</f>
        <v>0</v>
      </c>
      <c r="E24" s="128">
        <f>151000*'別紙(2)'!B18*2</f>
        <v>0</v>
      </c>
      <c r="F24" s="146"/>
      <c r="G24" s="259"/>
    </row>
    <row r="25" spans="1:7" ht="14.25" customHeight="1">
      <c r="A25" s="9"/>
      <c r="B25" s="256"/>
      <c r="C25" s="130" t="s">
        <v>48</v>
      </c>
      <c r="D25" s="160" t="s">
        <v>149</v>
      </c>
      <c r="E25" s="162" t="s">
        <v>149</v>
      </c>
      <c r="F25" s="253"/>
      <c r="G25" s="259"/>
    </row>
    <row r="26" spans="1:7" ht="14.25" customHeight="1">
      <c r="A26" s="9"/>
      <c r="B26" s="256"/>
      <c r="C26" s="123" t="s">
        <v>89</v>
      </c>
      <c r="D26" s="143" t="s">
        <v>72</v>
      </c>
      <c r="E26" s="143" t="s">
        <v>93</v>
      </c>
      <c r="F26" s="254"/>
      <c r="G26" s="259"/>
    </row>
    <row r="27" spans="1:7" ht="14.25" customHeight="1">
      <c r="A27" s="9"/>
      <c r="B27" s="256"/>
      <c r="C27" s="119"/>
      <c r="D27" s="144"/>
      <c r="E27" s="143" t="s">
        <v>94</v>
      </c>
      <c r="F27" s="254"/>
      <c r="G27" s="259"/>
    </row>
    <row r="28" spans="1:7" ht="14.25" customHeight="1">
      <c r="A28" s="9"/>
      <c r="B28" s="256"/>
      <c r="C28" s="126" t="s">
        <v>27</v>
      </c>
      <c r="D28" s="147">
        <f>106000*D27</f>
        <v>0</v>
      </c>
      <c r="E28" s="128">
        <f>106000*'別紙(2)'!C18*2</f>
        <v>0</v>
      </c>
      <c r="F28" s="146"/>
      <c r="G28" s="259"/>
    </row>
    <row r="29" spans="1:7" ht="14.25" customHeight="1">
      <c r="A29" s="9"/>
      <c r="B29" s="256"/>
      <c r="C29" s="130" t="s">
        <v>47</v>
      </c>
      <c r="D29" s="160" t="s">
        <v>50</v>
      </c>
      <c r="E29" s="250"/>
      <c r="F29" s="253"/>
      <c r="G29" s="259"/>
    </row>
    <row r="30" spans="1:7" ht="14.25" customHeight="1">
      <c r="A30" s="9"/>
      <c r="B30" s="256"/>
      <c r="C30" s="123" t="s">
        <v>89</v>
      </c>
      <c r="D30" s="143" t="s">
        <v>72</v>
      </c>
      <c r="E30" s="251"/>
      <c r="F30" s="254"/>
      <c r="G30" s="259"/>
    </row>
    <row r="31" spans="1:7" ht="14.25" customHeight="1">
      <c r="A31" s="9"/>
      <c r="B31" s="256"/>
      <c r="C31" s="119"/>
      <c r="D31" s="144"/>
      <c r="E31" s="252"/>
      <c r="F31" s="254"/>
      <c r="G31" s="259"/>
    </row>
    <row r="32" spans="1:7" ht="14.25" customHeight="1">
      <c r="A32" s="9"/>
      <c r="B32" s="256"/>
      <c r="C32" s="126" t="s">
        <v>27</v>
      </c>
      <c r="D32" s="127">
        <f>16000*D31</f>
        <v>0</v>
      </c>
      <c r="E32" s="128">
        <v>0</v>
      </c>
      <c r="F32" s="146"/>
      <c r="G32" s="259"/>
    </row>
    <row r="33" spans="1:7" ht="14.25" customHeight="1">
      <c r="A33" s="9"/>
      <c r="B33" s="256"/>
      <c r="C33" s="119" t="s">
        <v>21</v>
      </c>
      <c r="D33" s="160" t="s">
        <v>157</v>
      </c>
      <c r="E33" s="162" t="s">
        <v>157</v>
      </c>
      <c r="F33" s="253"/>
      <c r="G33" s="259"/>
    </row>
    <row r="34" spans="1:7" ht="14.25" customHeight="1">
      <c r="A34" s="9"/>
      <c r="B34" s="256"/>
      <c r="C34" s="123" t="s">
        <v>89</v>
      </c>
      <c r="D34" s="143" t="s">
        <v>72</v>
      </c>
      <c r="E34" s="143" t="s">
        <v>93</v>
      </c>
      <c r="F34" s="254"/>
      <c r="G34" s="259"/>
    </row>
    <row r="35" spans="1:7" ht="14.25" customHeight="1">
      <c r="A35" s="9"/>
      <c r="B35" s="256"/>
      <c r="C35" s="119"/>
      <c r="D35" s="144"/>
      <c r="E35" s="143" t="s">
        <v>151</v>
      </c>
      <c r="F35" s="254"/>
      <c r="G35" s="260"/>
    </row>
    <row r="36" spans="1:7" ht="14.25" customHeight="1">
      <c r="A36" s="9"/>
      <c r="B36" s="256"/>
      <c r="C36" s="126" t="s">
        <v>27</v>
      </c>
      <c r="D36" s="127">
        <f>36000*D35</f>
        <v>0</v>
      </c>
      <c r="E36" s="128">
        <f>36000*'別紙(2)'!D18</f>
        <v>0</v>
      </c>
      <c r="F36" s="146"/>
      <c r="G36" s="148"/>
    </row>
    <row r="37" spans="1:7" ht="14.25" customHeight="1" thickBot="1">
      <c r="A37" s="9"/>
      <c r="B37" s="257"/>
      <c r="C37" s="132" t="s">
        <v>95</v>
      </c>
      <c r="D37" s="133">
        <f>D24+D28+D32+D36</f>
        <v>0</v>
      </c>
      <c r="E37" s="134">
        <f>E24+E28+E32+E36</f>
        <v>0</v>
      </c>
      <c r="F37" s="128">
        <f>IF(D37&lt;E37,D37,E37)</f>
        <v>0</v>
      </c>
      <c r="G37" s="148"/>
    </row>
    <row r="38" spans="1:7" ht="14.25" customHeight="1">
      <c r="A38" s="9"/>
      <c r="B38" s="255" t="s">
        <v>96</v>
      </c>
      <c r="C38" s="116"/>
      <c r="D38" s="136" t="s">
        <v>0</v>
      </c>
      <c r="E38" s="117" t="s">
        <v>6</v>
      </c>
      <c r="F38" s="117" t="s">
        <v>6</v>
      </c>
      <c r="G38" s="137"/>
    </row>
    <row r="39" spans="1:7" ht="14.25" customHeight="1">
      <c r="A39" s="9"/>
      <c r="B39" s="256"/>
      <c r="C39" s="119" t="s">
        <v>49</v>
      </c>
      <c r="D39" s="160" t="s">
        <v>154</v>
      </c>
      <c r="E39" s="160" t="s">
        <v>154</v>
      </c>
      <c r="F39" s="254"/>
      <c r="G39" s="122"/>
    </row>
    <row r="40" spans="1:7" ht="14.25" customHeight="1">
      <c r="A40" s="9"/>
      <c r="B40" s="256"/>
      <c r="C40" s="123" t="s">
        <v>89</v>
      </c>
      <c r="D40" s="143" t="s">
        <v>72</v>
      </c>
      <c r="E40" s="143" t="s">
        <v>72</v>
      </c>
      <c r="F40" s="254"/>
      <c r="G40" s="124" t="s">
        <v>159</v>
      </c>
    </row>
    <row r="41" spans="1:7" ht="14.25" customHeight="1">
      <c r="A41" s="9"/>
      <c r="B41" s="256"/>
      <c r="C41" s="119"/>
      <c r="D41" s="149"/>
      <c r="E41" s="138"/>
      <c r="F41" s="254"/>
      <c r="G41" s="125"/>
    </row>
    <row r="42" spans="1:7" ht="14.25" customHeight="1">
      <c r="A42" s="9"/>
      <c r="B42" s="256"/>
      <c r="C42" s="126" t="s">
        <v>27</v>
      </c>
      <c r="D42" s="127">
        <f>151000*D41</f>
        <v>0</v>
      </c>
      <c r="E42" s="128">
        <f>D42</f>
        <v>0</v>
      </c>
      <c r="F42" s="128">
        <f>IF(D42&lt;E42,D42,E42)</f>
        <v>0</v>
      </c>
      <c r="G42" s="129"/>
    </row>
    <row r="43" spans="1:7" ht="14.25" customHeight="1">
      <c r="A43" s="9"/>
      <c r="B43" s="256"/>
      <c r="C43" s="130" t="s">
        <v>48</v>
      </c>
      <c r="D43" s="160" t="s">
        <v>149</v>
      </c>
      <c r="E43" s="160" t="s">
        <v>149</v>
      </c>
      <c r="F43" s="253"/>
      <c r="G43" s="122"/>
    </row>
    <row r="44" spans="1:7" ht="14.25" customHeight="1">
      <c r="A44" s="9"/>
      <c r="B44" s="256"/>
      <c r="C44" s="123" t="s">
        <v>89</v>
      </c>
      <c r="D44" s="143" t="s">
        <v>72</v>
      </c>
      <c r="E44" s="143" t="s">
        <v>72</v>
      </c>
      <c r="F44" s="254"/>
      <c r="G44" s="124" t="s">
        <v>152</v>
      </c>
    </row>
    <row r="45" spans="1:7" ht="14.25" customHeight="1">
      <c r="A45" s="9"/>
      <c r="B45" s="256"/>
      <c r="C45" s="119"/>
      <c r="D45" s="150"/>
      <c r="E45" s="138"/>
      <c r="F45" s="254"/>
      <c r="G45" s="124"/>
    </row>
    <row r="46" spans="1:7" ht="14.25" customHeight="1">
      <c r="A46" s="9"/>
      <c r="B46" s="256"/>
      <c r="C46" s="126" t="s">
        <v>27</v>
      </c>
      <c r="D46" s="127">
        <f>106000*D45</f>
        <v>0</v>
      </c>
      <c r="E46" s="128">
        <f>D46</f>
        <v>0</v>
      </c>
      <c r="F46" s="128">
        <f>IF(D46&lt;E46,D46,E46)</f>
        <v>0</v>
      </c>
      <c r="G46" s="129"/>
    </row>
    <row r="47" spans="1:7" ht="14.25" customHeight="1">
      <c r="A47" s="9"/>
      <c r="B47" s="256"/>
      <c r="C47" s="130" t="s">
        <v>47</v>
      </c>
      <c r="D47" s="160" t="s">
        <v>50</v>
      </c>
      <c r="E47" s="160" t="s">
        <v>50</v>
      </c>
      <c r="F47" s="253"/>
      <c r="G47" s="122"/>
    </row>
    <row r="48" spans="1:7" ht="14.25" customHeight="1">
      <c r="A48" s="9"/>
      <c r="B48" s="256"/>
      <c r="C48" s="123" t="s">
        <v>89</v>
      </c>
      <c r="D48" s="143" t="s">
        <v>72</v>
      </c>
      <c r="E48" s="143" t="s">
        <v>72</v>
      </c>
      <c r="F48" s="254"/>
      <c r="G48" s="124" t="s">
        <v>90</v>
      </c>
    </row>
    <row r="49" spans="1:7" ht="14.25" customHeight="1">
      <c r="A49" s="9"/>
      <c r="B49" s="256"/>
      <c r="C49" s="119"/>
      <c r="D49" s="150"/>
      <c r="E49" s="138"/>
      <c r="F49" s="254"/>
      <c r="G49" s="124"/>
    </row>
    <row r="50" spans="1:7" ht="14.25" customHeight="1">
      <c r="A50" s="9"/>
      <c r="B50" s="256"/>
      <c r="C50" s="126" t="s">
        <v>27</v>
      </c>
      <c r="D50" s="127">
        <f>16000*D49</f>
        <v>0</v>
      </c>
      <c r="E50" s="128">
        <f>D50</f>
        <v>0</v>
      </c>
      <c r="F50" s="128">
        <f>IF(D50&lt;E50,D50,E50)</f>
        <v>0</v>
      </c>
      <c r="G50" s="129"/>
    </row>
    <row r="51" spans="1:7" ht="14.25" customHeight="1">
      <c r="A51" s="9"/>
      <c r="B51" s="256"/>
      <c r="C51" s="119" t="s">
        <v>21</v>
      </c>
      <c r="D51" s="160" t="s">
        <v>157</v>
      </c>
      <c r="E51" s="160" t="s">
        <v>157</v>
      </c>
      <c r="F51" s="253"/>
      <c r="G51" s="122"/>
    </row>
    <row r="52" spans="1:7" ht="14.25" customHeight="1">
      <c r="A52" s="9"/>
      <c r="B52" s="256"/>
      <c r="C52" s="123" t="s">
        <v>89</v>
      </c>
      <c r="D52" s="143" t="s">
        <v>72</v>
      </c>
      <c r="E52" s="143" t="s">
        <v>72</v>
      </c>
      <c r="F52" s="254"/>
      <c r="G52" s="124" t="s">
        <v>160</v>
      </c>
    </row>
    <row r="53" spans="1:7" ht="14.25" customHeight="1">
      <c r="A53" s="9"/>
      <c r="B53" s="256"/>
      <c r="C53" s="119"/>
      <c r="D53" s="149"/>
      <c r="E53" s="138"/>
      <c r="F53" s="254"/>
      <c r="G53" s="125"/>
    </row>
    <row r="54" spans="1:7" ht="14.25" customHeight="1">
      <c r="A54" s="9"/>
      <c r="B54" s="256"/>
      <c r="C54" s="126" t="s">
        <v>27</v>
      </c>
      <c r="D54" s="127">
        <f>36000*D53</f>
        <v>0</v>
      </c>
      <c r="E54" s="128">
        <f>D54</f>
        <v>0</v>
      </c>
      <c r="F54" s="128">
        <f>IF(D54&lt;E54,D54,E54)</f>
        <v>0</v>
      </c>
      <c r="G54" s="151"/>
    </row>
    <row r="55" spans="1:7" ht="14.25" customHeight="1" thickBot="1">
      <c r="A55" s="9"/>
      <c r="B55" s="257"/>
      <c r="C55" s="132" t="s">
        <v>97</v>
      </c>
      <c r="D55" s="133">
        <f>D42+D46+D50+D54</f>
        <v>0</v>
      </c>
      <c r="E55" s="134">
        <f>E42+E46+E50+E54</f>
        <v>0</v>
      </c>
      <c r="F55" s="133">
        <f>F42+F46+F50+F54</f>
        <v>0</v>
      </c>
      <c r="G55" s="151"/>
    </row>
    <row r="56" spans="1:7" s="7" customFormat="1" ht="20.100000000000001" customHeight="1" thickBot="1">
      <c r="A56" s="9"/>
      <c r="B56" s="248" t="s">
        <v>98</v>
      </c>
      <c r="C56" s="249"/>
      <c r="D56" s="139">
        <f>D19+D37+D55</f>
        <v>0</v>
      </c>
      <c r="E56" s="140">
        <f>E19+E37+E55</f>
        <v>0</v>
      </c>
      <c r="F56" s="152">
        <f>F19+F37+F55</f>
        <v>0</v>
      </c>
      <c r="G56" s="142"/>
    </row>
    <row r="57" spans="1:7">
      <c r="C57" s="6" t="s">
        <v>23</v>
      </c>
    </row>
    <row r="58" spans="1:7">
      <c r="C58" s="6" t="s">
        <v>22</v>
      </c>
    </row>
  </sheetData>
  <mergeCells count="18">
    <mergeCell ref="G21:G35"/>
    <mergeCell ref="F25:F27"/>
    <mergeCell ref="C2:G2"/>
    <mergeCell ref="B6:B19"/>
    <mergeCell ref="F7:F9"/>
    <mergeCell ref="F11:F13"/>
    <mergeCell ref="F15:F17"/>
    <mergeCell ref="B56:C56"/>
    <mergeCell ref="E29:E31"/>
    <mergeCell ref="F29:F31"/>
    <mergeCell ref="F33:F35"/>
    <mergeCell ref="B38:B55"/>
    <mergeCell ref="F39:F41"/>
    <mergeCell ref="F43:F45"/>
    <mergeCell ref="F47:F49"/>
    <mergeCell ref="F51:F53"/>
    <mergeCell ref="B20:B37"/>
    <mergeCell ref="F21:F23"/>
  </mergeCells>
  <phoneticPr fontId="2"/>
  <printOptions horizontalCentered="1" gridLinesSet="0"/>
  <pageMargins left="3.937007874015748E-2" right="3.937007874015748E-2" top="0.35433070866141736" bottom="0.15748031496062992" header="0.31496062992125984" footer="0.31496062992125984"/>
  <pageSetup paperSize="9" scale="97" orientation="portrait" horizontalDpi="300" verticalDpi="300" r:id="rId1"/>
  <headerFooter alignWithMargins="0">
    <oddFooter>&amp;C【重点医療機関である一般病院】</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96C52-3AAB-4AD4-AB80-363715F87679}">
  <dimension ref="A1:E34"/>
  <sheetViews>
    <sheetView view="pageBreakPreview" zoomScaleNormal="100" zoomScaleSheetLayoutView="100" workbookViewId="0">
      <selection activeCell="E33" sqref="E33"/>
    </sheetView>
  </sheetViews>
  <sheetFormatPr defaultRowHeight="13.5"/>
  <cols>
    <col min="1" max="1" width="4.25" style="215" customWidth="1"/>
    <col min="2" max="2" width="25.375" style="215" customWidth="1"/>
    <col min="3" max="3" width="28.375" style="215" customWidth="1"/>
    <col min="4" max="4" width="4" style="215" customWidth="1"/>
    <col min="5" max="5" width="21.375" style="215" customWidth="1"/>
    <col min="6" max="16384" width="9" style="215"/>
  </cols>
  <sheetData>
    <row r="1" spans="1:5" ht="17.25" customHeight="1">
      <c r="A1" s="212" t="s">
        <v>134</v>
      </c>
      <c r="B1" s="213"/>
      <c r="C1" s="213"/>
      <c r="D1" s="213"/>
      <c r="E1" s="214" t="s">
        <v>135</v>
      </c>
    </row>
    <row r="2" spans="1:5">
      <c r="A2" s="213"/>
      <c r="B2" s="213"/>
      <c r="C2" s="213"/>
      <c r="D2" s="213"/>
      <c r="E2" s="213"/>
    </row>
    <row r="3" spans="1:5" ht="21">
      <c r="A3" s="262" t="s">
        <v>136</v>
      </c>
      <c r="B3" s="262"/>
      <c r="C3" s="262"/>
      <c r="D3" s="262"/>
      <c r="E3" s="262"/>
    </row>
    <row r="4" spans="1:5">
      <c r="A4" s="213"/>
      <c r="B4" s="213"/>
      <c r="C4" s="213"/>
      <c r="D4" s="213"/>
      <c r="E4" s="213"/>
    </row>
    <row r="5" spans="1:5" s="217" customFormat="1" ht="14.25">
      <c r="A5" s="216" t="s">
        <v>137</v>
      </c>
      <c r="B5" s="216"/>
      <c r="C5" s="216"/>
      <c r="D5" s="216"/>
      <c r="E5" s="216"/>
    </row>
    <row r="6" spans="1:5" s="217" customFormat="1" ht="15" thickBot="1">
      <c r="A6" s="216"/>
      <c r="B6" s="216"/>
      <c r="C6" s="216"/>
      <c r="D6" s="216"/>
      <c r="E6" s="216"/>
    </row>
    <row r="7" spans="1:5" s="217" customFormat="1" ht="39.950000000000003" customHeight="1" thickBot="1">
      <c r="A7" s="216"/>
      <c r="B7" s="218" t="s">
        <v>138</v>
      </c>
      <c r="C7" s="263" t="s">
        <v>139</v>
      </c>
      <c r="D7" s="264"/>
      <c r="E7" s="219" t="s">
        <v>140</v>
      </c>
    </row>
    <row r="8" spans="1:5" s="217" customFormat="1" ht="20.100000000000001" customHeight="1">
      <c r="A8" s="216"/>
      <c r="B8" s="265" t="s">
        <v>141</v>
      </c>
      <c r="C8" s="267">
        <f>'別紙（1）'!J13</f>
        <v>0</v>
      </c>
      <c r="D8" s="269" t="s">
        <v>6</v>
      </c>
      <c r="E8" s="271"/>
    </row>
    <row r="9" spans="1:5" s="217" customFormat="1" ht="20.100000000000001" customHeight="1">
      <c r="A9" s="216"/>
      <c r="B9" s="266"/>
      <c r="C9" s="268"/>
      <c r="D9" s="270"/>
      <c r="E9" s="272"/>
    </row>
    <row r="10" spans="1:5" s="217" customFormat="1" ht="20.100000000000001" customHeight="1">
      <c r="A10" s="216"/>
      <c r="B10" s="266" t="s">
        <v>142</v>
      </c>
      <c r="C10" s="273">
        <f>'別紙（1）'!D13</f>
        <v>0</v>
      </c>
      <c r="D10" s="274" t="s">
        <v>6</v>
      </c>
      <c r="E10" s="272"/>
    </row>
    <row r="11" spans="1:5" s="217" customFormat="1" ht="20.100000000000001" customHeight="1">
      <c r="A11" s="216"/>
      <c r="B11" s="266"/>
      <c r="C11" s="268"/>
      <c r="D11" s="270"/>
      <c r="E11" s="272"/>
    </row>
    <row r="12" spans="1:5" s="217" customFormat="1" ht="20.100000000000001" customHeight="1">
      <c r="A12" s="216"/>
      <c r="B12" s="266" t="s">
        <v>143</v>
      </c>
      <c r="C12" s="273">
        <v>0</v>
      </c>
      <c r="D12" s="274" t="s">
        <v>6</v>
      </c>
      <c r="E12" s="272"/>
    </row>
    <row r="13" spans="1:5" s="217" customFormat="1" ht="20.100000000000001" customHeight="1">
      <c r="A13" s="216"/>
      <c r="B13" s="266"/>
      <c r="C13" s="268"/>
      <c r="D13" s="270"/>
      <c r="E13" s="272"/>
    </row>
    <row r="14" spans="1:5" s="217" customFormat="1" ht="20.100000000000001" customHeight="1">
      <c r="A14" s="216"/>
      <c r="B14" s="275"/>
      <c r="C14" s="277"/>
      <c r="D14" s="274" t="s">
        <v>6</v>
      </c>
      <c r="E14" s="272"/>
    </row>
    <row r="15" spans="1:5" s="217" customFormat="1" ht="20.100000000000001" customHeight="1" thickBot="1">
      <c r="A15" s="216"/>
      <c r="B15" s="276"/>
      <c r="C15" s="278"/>
      <c r="D15" s="269"/>
      <c r="E15" s="279"/>
    </row>
    <row r="16" spans="1:5" s="217" customFormat="1" ht="20.100000000000001" customHeight="1">
      <c r="A16" s="216"/>
      <c r="B16" s="280" t="s">
        <v>27</v>
      </c>
      <c r="C16" s="282">
        <f>SUM(C8:C13)</f>
        <v>0</v>
      </c>
      <c r="D16" s="284" t="s">
        <v>6</v>
      </c>
      <c r="E16" s="286"/>
    </row>
    <row r="17" spans="1:5" s="217" customFormat="1" ht="20.100000000000001" customHeight="1" thickBot="1">
      <c r="A17" s="216"/>
      <c r="B17" s="281"/>
      <c r="C17" s="283"/>
      <c r="D17" s="285"/>
      <c r="E17" s="287"/>
    </row>
    <row r="18" spans="1:5" s="217" customFormat="1" ht="14.25">
      <c r="A18" s="216"/>
      <c r="B18" s="216"/>
      <c r="C18" s="216"/>
      <c r="D18" s="216"/>
      <c r="E18" s="216"/>
    </row>
    <row r="19" spans="1:5" s="217" customFormat="1" ht="14.25">
      <c r="A19" s="216"/>
      <c r="B19" s="216"/>
      <c r="C19" s="216"/>
      <c r="D19" s="216"/>
      <c r="E19" s="216"/>
    </row>
    <row r="20" spans="1:5" s="217" customFormat="1" ht="14.25">
      <c r="A20" s="216" t="s">
        <v>144</v>
      </c>
      <c r="B20" s="216"/>
      <c r="C20" s="216"/>
      <c r="D20" s="216"/>
      <c r="E20" s="216"/>
    </row>
    <row r="21" spans="1:5" s="217" customFormat="1" ht="15" thickBot="1">
      <c r="A21" s="216"/>
      <c r="B21" s="216"/>
      <c r="C21" s="216"/>
      <c r="D21" s="216"/>
      <c r="E21" s="216"/>
    </row>
    <row r="22" spans="1:5" s="217" customFormat="1" ht="39.950000000000003" customHeight="1" thickBot="1">
      <c r="A22" s="216"/>
      <c r="B22" s="218" t="s">
        <v>138</v>
      </c>
      <c r="C22" s="263" t="s">
        <v>139</v>
      </c>
      <c r="D22" s="264"/>
      <c r="E22" s="219" t="s">
        <v>140</v>
      </c>
    </row>
    <row r="23" spans="1:5" s="217" customFormat="1" ht="20.100000000000001" customHeight="1">
      <c r="A23" s="216"/>
      <c r="B23" s="265" t="s">
        <v>145</v>
      </c>
      <c r="C23" s="267">
        <f>'別紙（1）'!H13</f>
        <v>0</v>
      </c>
      <c r="D23" s="269" t="s">
        <v>6</v>
      </c>
      <c r="E23" s="271"/>
    </row>
    <row r="24" spans="1:5" s="217" customFormat="1" ht="20.100000000000001" customHeight="1">
      <c r="A24" s="216"/>
      <c r="B24" s="266"/>
      <c r="C24" s="268"/>
      <c r="D24" s="270"/>
      <c r="E24" s="272"/>
    </row>
    <row r="25" spans="1:5" s="217" customFormat="1" ht="20.100000000000001" customHeight="1">
      <c r="A25" s="216"/>
      <c r="B25" s="266"/>
      <c r="C25" s="273"/>
      <c r="D25" s="274" t="s">
        <v>6</v>
      </c>
      <c r="E25" s="272"/>
    </row>
    <row r="26" spans="1:5" s="217" customFormat="1" ht="20.100000000000001" customHeight="1">
      <c r="A26" s="216"/>
      <c r="B26" s="266"/>
      <c r="C26" s="268"/>
      <c r="D26" s="270"/>
      <c r="E26" s="272"/>
    </row>
    <row r="27" spans="1:5" s="217" customFormat="1" ht="20.100000000000001" customHeight="1">
      <c r="A27" s="216"/>
      <c r="B27" s="266"/>
      <c r="C27" s="273"/>
      <c r="D27" s="274" t="s">
        <v>6</v>
      </c>
      <c r="E27" s="288"/>
    </row>
    <row r="28" spans="1:5" s="217" customFormat="1" ht="20.100000000000001" customHeight="1">
      <c r="A28" s="216"/>
      <c r="B28" s="266"/>
      <c r="C28" s="268"/>
      <c r="D28" s="270"/>
      <c r="E28" s="288"/>
    </row>
    <row r="29" spans="1:5" s="217" customFormat="1" ht="20.100000000000001" customHeight="1">
      <c r="A29" s="216"/>
      <c r="B29" s="266"/>
      <c r="C29" s="273"/>
      <c r="D29" s="274" t="s">
        <v>6</v>
      </c>
      <c r="E29" s="288"/>
    </row>
    <row r="30" spans="1:5" s="217" customFormat="1" ht="20.100000000000001" customHeight="1" thickBot="1">
      <c r="A30" s="216"/>
      <c r="B30" s="289"/>
      <c r="C30" s="267"/>
      <c r="D30" s="269"/>
      <c r="E30" s="290"/>
    </row>
    <row r="31" spans="1:5" s="217" customFormat="1" ht="20.100000000000001" customHeight="1">
      <c r="A31" s="216"/>
      <c r="B31" s="280" t="s">
        <v>27</v>
      </c>
      <c r="C31" s="282">
        <f>C23</f>
        <v>0</v>
      </c>
      <c r="D31" s="284" t="s">
        <v>6</v>
      </c>
      <c r="E31" s="286"/>
    </row>
    <row r="32" spans="1:5" s="217" customFormat="1" ht="20.100000000000001" customHeight="1" thickBot="1">
      <c r="A32" s="216"/>
      <c r="B32" s="281"/>
      <c r="C32" s="283"/>
      <c r="D32" s="285"/>
      <c r="E32" s="287"/>
    </row>
    <row r="33" spans="1:5" s="217" customFormat="1" ht="14.25">
      <c r="A33" s="216"/>
      <c r="B33" s="216"/>
      <c r="C33" s="216"/>
      <c r="D33" s="216"/>
      <c r="E33" s="216"/>
    </row>
    <row r="34" spans="1:5" s="217" customFormat="1" ht="14.25">
      <c r="A34" s="217" t="s">
        <v>146</v>
      </c>
    </row>
  </sheetData>
  <sheetProtection selectLockedCells="1"/>
  <mergeCells count="43">
    <mergeCell ref="D25:D26"/>
    <mergeCell ref="B31:B32"/>
    <mergeCell ref="C31:C32"/>
    <mergeCell ref="D31:D32"/>
    <mergeCell ref="E31:E32"/>
    <mergeCell ref="B27:B28"/>
    <mergeCell ref="C27:C28"/>
    <mergeCell ref="D27:D28"/>
    <mergeCell ref="E27:E28"/>
    <mergeCell ref="B29:B30"/>
    <mergeCell ref="C29:C30"/>
    <mergeCell ref="D29:D30"/>
    <mergeCell ref="E29:E30"/>
    <mergeCell ref="E25:E26"/>
    <mergeCell ref="B25:B26"/>
    <mergeCell ref="C25:C26"/>
    <mergeCell ref="B14:B15"/>
    <mergeCell ref="C14:C15"/>
    <mergeCell ref="D14:D15"/>
    <mergeCell ref="E14:E15"/>
    <mergeCell ref="B16:B17"/>
    <mergeCell ref="C16:C17"/>
    <mergeCell ref="D16:D17"/>
    <mergeCell ref="E16:E17"/>
    <mergeCell ref="C22:D22"/>
    <mergeCell ref="B23:B24"/>
    <mergeCell ref="C23:C24"/>
    <mergeCell ref="D23:D24"/>
    <mergeCell ref="E23:E24"/>
    <mergeCell ref="B10:B11"/>
    <mergeCell ref="C10:C11"/>
    <mergeCell ref="D10:D11"/>
    <mergeCell ref="E10:E11"/>
    <mergeCell ref="B12:B13"/>
    <mergeCell ref="C12:C13"/>
    <mergeCell ref="D12:D13"/>
    <mergeCell ref="E12:E13"/>
    <mergeCell ref="A3:E3"/>
    <mergeCell ref="C7:D7"/>
    <mergeCell ref="B8:B9"/>
    <mergeCell ref="C8:C9"/>
    <mergeCell ref="D8:D9"/>
    <mergeCell ref="E8:E9"/>
  </mergeCells>
  <phoneticPr fontId="2"/>
  <pageMargins left="0.75" right="0.75" top="1" bottom="1" header="0.51200000000000001" footer="0.51200000000000001"/>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E7AD4-69C0-4A36-AB05-047FDCB3CD26}">
  <dimension ref="A1:R39"/>
  <sheetViews>
    <sheetView view="pageBreakPreview" zoomScale="85" zoomScaleNormal="85" zoomScaleSheetLayoutView="85" workbookViewId="0">
      <selection activeCell="F10" sqref="F10"/>
    </sheetView>
  </sheetViews>
  <sheetFormatPr defaultRowHeight="28.5" customHeight="1"/>
  <cols>
    <col min="1" max="1" width="3" customWidth="1"/>
    <col min="2" max="2" width="20.625" customWidth="1"/>
    <col min="3" max="13" width="12.625" customWidth="1"/>
  </cols>
  <sheetData>
    <row r="1" spans="1:18" ht="28.5" customHeight="1">
      <c r="A1" s="14" t="s">
        <v>103</v>
      </c>
      <c r="B1" s="14"/>
      <c r="C1" s="14"/>
      <c r="D1" s="14"/>
      <c r="E1" s="14"/>
      <c r="F1" s="14"/>
      <c r="G1" s="14"/>
      <c r="H1" s="14"/>
      <c r="I1" s="14"/>
      <c r="J1" s="14"/>
      <c r="K1" s="14"/>
      <c r="L1" s="14"/>
      <c r="M1" s="14"/>
      <c r="N1" s="10"/>
      <c r="O1" s="10"/>
      <c r="P1" s="10"/>
      <c r="Q1" s="10"/>
      <c r="R1" s="10"/>
    </row>
    <row r="2" spans="1:18" ht="28.5" customHeight="1">
      <c r="A2" s="229" t="s">
        <v>104</v>
      </c>
      <c r="B2" s="229"/>
      <c r="C2" s="229"/>
      <c r="D2" s="229"/>
      <c r="E2" s="229"/>
      <c r="F2" s="229"/>
      <c r="G2" s="229"/>
      <c r="H2" s="229"/>
      <c r="I2" s="229"/>
      <c r="J2" s="229"/>
      <c r="K2" s="229"/>
      <c r="L2" s="229"/>
      <c r="M2" s="229"/>
      <c r="N2" s="10"/>
      <c r="O2" s="10"/>
      <c r="P2" s="10"/>
      <c r="Q2" s="10"/>
      <c r="R2" s="10"/>
    </row>
    <row r="3" spans="1:18" ht="28.5" customHeight="1" thickBot="1">
      <c r="A3" s="17"/>
      <c r="B3" s="16" t="s">
        <v>81</v>
      </c>
      <c r="C3" s="230"/>
      <c r="D3" s="230"/>
      <c r="E3" s="230"/>
      <c r="F3" s="14"/>
      <c r="G3" s="14"/>
      <c r="H3" s="14"/>
      <c r="I3" s="14"/>
      <c r="J3" s="14"/>
      <c r="K3" s="14"/>
      <c r="L3" s="14"/>
      <c r="M3" s="15" t="s">
        <v>85</v>
      </c>
      <c r="N3" s="10"/>
      <c r="O3" s="10"/>
      <c r="P3" s="10"/>
      <c r="Q3" s="10"/>
      <c r="R3" s="10"/>
    </row>
    <row r="4" spans="1:18" s="164" customFormat="1" ht="38.25">
      <c r="A4" s="227"/>
      <c r="B4" s="18" t="s">
        <v>28</v>
      </c>
      <c r="C4" s="19" t="s">
        <v>105</v>
      </c>
      <c r="D4" s="19" t="s">
        <v>106</v>
      </c>
      <c r="E4" s="19" t="s">
        <v>107</v>
      </c>
      <c r="F4" s="19" t="s">
        <v>108</v>
      </c>
      <c r="G4" s="19" t="s">
        <v>109</v>
      </c>
      <c r="H4" s="19" t="s">
        <v>110</v>
      </c>
      <c r="I4" s="19" t="s">
        <v>111</v>
      </c>
      <c r="J4" s="19" t="s">
        <v>112</v>
      </c>
      <c r="K4" s="19" t="s">
        <v>113</v>
      </c>
      <c r="L4" s="19" t="s">
        <v>114</v>
      </c>
      <c r="M4" s="20" t="s">
        <v>115</v>
      </c>
      <c r="N4" s="163"/>
      <c r="O4" s="163"/>
      <c r="P4" s="163"/>
      <c r="Q4" s="163"/>
      <c r="R4" s="163"/>
    </row>
    <row r="5" spans="1:18" s="164" customFormat="1" ht="14.25" thickBot="1">
      <c r="A5" s="228"/>
      <c r="B5" s="21"/>
      <c r="C5" s="22" t="s">
        <v>36</v>
      </c>
      <c r="D5" s="23" t="s">
        <v>79</v>
      </c>
      <c r="E5" s="22" t="s">
        <v>37</v>
      </c>
      <c r="F5" s="22" t="s">
        <v>38</v>
      </c>
      <c r="G5" s="22" t="s">
        <v>39</v>
      </c>
      <c r="H5" s="22" t="s">
        <v>40</v>
      </c>
      <c r="I5" s="22" t="s">
        <v>41</v>
      </c>
      <c r="J5" s="22" t="s">
        <v>42</v>
      </c>
      <c r="K5" s="22" t="s">
        <v>116</v>
      </c>
      <c r="L5" s="22" t="s">
        <v>117</v>
      </c>
      <c r="M5" s="24" t="s">
        <v>118</v>
      </c>
      <c r="N5" s="163"/>
      <c r="O5" s="163"/>
      <c r="P5" s="163"/>
      <c r="Q5" s="163"/>
      <c r="R5" s="163"/>
    </row>
    <row r="6" spans="1:18" ht="39.75" customHeight="1">
      <c r="A6" s="224" t="s">
        <v>54</v>
      </c>
      <c r="B6" s="25" t="s">
        <v>51</v>
      </c>
      <c r="C6" s="26">
        <f>'別紙(6)'!D10</f>
        <v>0</v>
      </c>
      <c r="D6" s="27"/>
      <c r="E6" s="28"/>
      <c r="F6" s="26">
        <f>'別紙(6)'!D10</f>
        <v>0</v>
      </c>
      <c r="G6" s="26">
        <f>'別紙(6)'!E10</f>
        <v>0</v>
      </c>
      <c r="H6" s="29"/>
      <c r="I6" s="29"/>
      <c r="J6" s="29"/>
      <c r="K6" s="165"/>
      <c r="L6" s="165"/>
      <c r="M6" s="166"/>
      <c r="N6" s="10"/>
      <c r="O6" s="10"/>
      <c r="P6" s="10"/>
      <c r="Q6" s="10"/>
      <c r="R6" s="10"/>
    </row>
    <row r="7" spans="1:18" ht="39.75" customHeight="1">
      <c r="A7" s="225"/>
      <c r="B7" s="31" t="s">
        <v>52</v>
      </c>
      <c r="C7" s="32">
        <f>'別紙(6)'!D14</f>
        <v>0</v>
      </c>
      <c r="D7" s="33"/>
      <c r="E7" s="34"/>
      <c r="F7" s="32">
        <f>'別紙(6)'!D14</f>
        <v>0</v>
      </c>
      <c r="G7" s="32">
        <f>'別紙(6)'!E14</f>
        <v>0</v>
      </c>
      <c r="H7" s="34"/>
      <c r="I7" s="35"/>
      <c r="J7" s="35"/>
      <c r="K7" s="167"/>
      <c r="L7" s="167"/>
      <c r="M7" s="168"/>
      <c r="N7" s="10"/>
      <c r="O7" s="10"/>
      <c r="P7" s="10"/>
      <c r="Q7" s="10"/>
      <c r="R7" s="10"/>
    </row>
    <row r="8" spans="1:18" ht="39.75" customHeight="1" thickBot="1">
      <c r="A8" s="226"/>
      <c r="B8" s="37" t="s">
        <v>20</v>
      </c>
      <c r="C8" s="38">
        <f>'別紙(6)'!D18</f>
        <v>0</v>
      </c>
      <c r="D8" s="39"/>
      <c r="E8" s="40"/>
      <c r="F8" s="41">
        <f>'別紙(6)'!D18</f>
        <v>0</v>
      </c>
      <c r="G8" s="38">
        <f>'別紙(6)'!E18</f>
        <v>0</v>
      </c>
      <c r="H8" s="42"/>
      <c r="I8" s="42"/>
      <c r="J8" s="42"/>
      <c r="K8" s="169"/>
      <c r="L8" s="169"/>
      <c r="M8" s="170"/>
      <c r="N8" s="10"/>
      <c r="O8" s="10"/>
      <c r="P8" s="10"/>
      <c r="Q8" s="10"/>
      <c r="R8" s="10"/>
    </row>
    <row r="9" spans="1:18" ht="39.75" customHeight="1">
      <c r="A9" s="224" t="s">
        <v>55</v>
      </c>
      <c r="B9" s="25" t="s">
        <v>51</v>
      </c>
      <c r="C9" s="153">
        <f>SUM('別紙(6)'!D24,'別紙(6)'!D42)</f>
        <v>0</v>
      </c>
      <c r="D9" s="44"/>
      <c r="E9" s="27"/>
      <c r="F9" s="153">
        <f>SUM('別紙(6)'!D24,'別紙(6)'!D42)</f>
        <v>0</v>
      </c>
      <c r="G9" s="153">
        <f>SUM('別紙(6)'!E24,'別紙(6)'!E42)</f>
        <v>0</v>
      </c>
      <c r="H9" s="44"/>
      <c r="I9" s="29"/>
      <c r="J9" s="29"/>
      <c r="K9" s="165"/>
      <c r="L9" s="165"/>
      <c r="M9" s="166"/>
      <c r="N9" s="10"/>
      <c r="O9" s="10"/>
      <c r="P9" s="10"/>
      <c r="Q9" s="10"/>
      <c r="R9" s="10"/>
    </row>
    <row r="10" spans="1:18" ht="39.75" customHeight="1">
      <c r="A10" s="225"/>
      <c r="B10" s="31" t="s">
        <v>52</v>
      </c>
      <c r="C10" s="171">
        <f>SUM('別紙(6)'!D28,'別紙(6)'!D46)</f>
        <v>0</v>
      </c>
      <c r="D10" s="167"/>
      <c r="E10" s="167"/>
      <c r="F10" s="171">
        <f>SUM('別紙(6)'!D28,'別紙(6)'!D46)</f>
        <v>0</v>
      </c>
      <c r="G10" s="171">
        <f>SUM('別紙(6)'!E28,'別紙(6)'!E46)</f>
        <v>0</v>
      </c>
      <c r="H10" s="167"/>
      <c r="I10" s="172"/>
      <c r="J10" s="172"/>
      <c r="K10" s="167"/>
      <c r="L10" s="167"/>
      <c r="M10" s="168"/>
      <c r="N10" s="10"/>
      <c r="O10" s="10"/>
      <c r="P10" s="10"/>
      <c r="Q10" s="10"/>
      <c r="R10" s="10"/>
    </row>
    <row r="11" spans="1:18" ht="39.75" customHeight="1">
      <c r="A11" s="225"/>
      <c r="B11" s="31" t="s">
        <v>53</v>
      </c>
      <c r="C11" s="171">
        <f>SUM('別紙(6)'!D32,'別紙(6)'!D50)</f>
        <v>0</v>
      </c>
      <c r="D11" s="167"/>
      <c r="E11" s="167"/>
      <c r="F11" s="171">
        <f>SUM('別紙(6)'!D32,'別紙(6)'!D50)</f>
        <v>0</v>
      </c>
      <c r="G11" s="171">
        <f>SUM('別紙(6)'!E32,'別紙(6)'!E50)</f>
        <v>0</v>
      </c>
      <c r="H11" s="167"/>
      <c r="I11" s="172"/>
      <c r="J11" s="172"/>
      <c r="K11" s="167"/>
      <c r="L11" s="167"/>
      <c r="M11" s="168"/>
      <c r="N11" s="10"/>
      <c r="O11" s="10"/>
      <c r="P11" s="10"/>
      <c r="Q11" s="10"/>
      <c r="R11" s="10"/>
    </row>
    <row r="12" spans="1:18" ht="39.75" customHeight="1" thickBot="1">
      <c r="A12" s="226"/>
      <c r="B12" s="37" t="s">
        <v>20</v>
      </c>
      <c r="C12" s="173">
        <f>SUM('別紙(6)'!D36,'別紙(6)'!D54)</f>
        <v>0</v>
      </c>
      <c r="D12" s="169"/>
      <c r="E12" s="169"/>
      <c r="F12" s="173">
        <f>SUM('別紙(6)'!D36,'別紙(6)'!D54)</f>
        <v>0</v>
      </c>
      <c r="G12" s="173">
        <f>SUM('別紙(6)'!E36,'別紙(6)'!E54)</f>
        <v>0</v>
      </c>
      <c r="H12" s="169"/>
      <c r="I12" s="174"/>
      <c r="J12" s="174"/>
      <c r="K12" s="169"/>
      <c r="L12" s="169"/>
      <c r="M12" s="170"/>
      <c r="N12" s="10"/>
      <c r="O12" s="10"/>
      <c r="P12" s="10"/>
      <c r="Q12" s="10"/>
      <c r="R12" s="10"/>
    </row>
    <row r="13" spans="1:18" ht="39.75" customHeight="1" thickBot="1">
      <c r="A13" s="46"/>
      <c r="B13" s="47" t="s">
        <v>19</v>
      </c>
      <c r="C13" s="48">
        <f t="shared" ref="C13:G13" si="0">SUM(C6:C12)</f>
        <v>0</v>
      </c>
      <c r="D13" s="49"/>
      <c r="E13" s="48">
        <f>C13-D13</f>
        <v>0</v>
      </c>
      <c r="F13" s="48">
        <f t="shared" si="0"/>
        <v>0</v>
      </c>
      <c r="G13" s="48">
        <f t="shared" si="0"/>
        <v>0</v>
      </c>
      <c r="H13" s="48">
        <f>MIN(F13,G13)</f>
        <v>0</v>
      </c>
      <c r="I13" s="48">
        <f>MIN(E13,H13)</f>
        <v>0</v>
      </c>
      <c r="J13" s="48">
        <f t="shared" ref="J13" si="1">ROUNDDOWN(I13*10/10,-3)</f>
        <v>0</v>
      </c>
      <c r="K13" s="48">
        <f>'別紙（1）'!J13</f>
        <v>0</v>
      </c>
      <c r="L13" s="48">
        <v>0</v>
      </c>
      <c r="M13" s="50">
        <f>J13-L13</f>
        <v>0</v>
      </c>
      <c r="N13" s="10"/>
      <c r="O13" s="10"/>
      <c r="P13" s="10"/>
      <c r="Q13" s="10"/>
      <c r="R13" s="10"/>
    </row>
    <row r="14" spans="1:18" ht="14.25" customHeight="1">
      <c r="A14" s="14"/>
      <c r="B14" s="14"/>
      <c r="C14" s="14"/>
      <c r="D14" s="14"/>
      <c r="E14" s="14"/>
      <c r="F14" s="14"/>
      <c r="G14" s="14"/>
      <c r="H14" s="14"/>
      <c r="I14" s="14"/>
      <c r="J14" s="14"/>
      <c r="K14" s="14"/>
      <c r="L14" s="14"/>
      <c r="M14" s="14"/>
      <c r="N14" s="10"/>
      <c r="O14" s="10"/>
      <c r="P14" s="10"/>
      <c r="Q14" s="10"/>
      <c r="R14" s="10"/>
    </row>
    <row r="15" spans="1:18" ht="15" customHeight="1">
      <c r="A15" s="14"/>
      <c r="B15" s="175" t="s">
        <v>59</v>
      </c>
      <c r="C15" s="176" t="s">
        <v>119</v>
      </c>
      <c r="D15" s="14"/>
      <c r="E15" s="14"/>
      <c r="F15" s="14"/>
      <c r="G15" s="14"/>
      <c r="H15" s="14"/>
      <c r="I15" s="14"/>
      <c r="J15" s="14"/>
      <c r="K15" s="14"/>
      <c r="L15" s="14"/>
      <c r="M15" s="14"/>
      <c r="N15" s="10"/>
      <c r="O15" s="10"/>
      <c r="P15" s="10"/>
      <c r="Q15" s="10"/>
      <c r="R15" s="10"/>
    </row>
    <row r="16" spans="1:18" ht="15" customHeight="1">
      <c r="A16" s="14"/>
      <c r="B16" s="176"/>
      <c r="C16" s="176" t="s">
        <v>120</v>
      </c>
      <c r="D16" s="14"/>
      <c r="E16" s="14"/>
      <c r="F16" s="14"/>
      <c r="G16" s="14"/>
      <c r="H16" s="14"/>
      <c r="I16" s="14"/>
      <c r="J16" s="14"/>
      <c r="K16" s="14"/>
      <c r="L16" s="14"/>
      <c r="M16" s="14"/>
      <c r="N16" s="10"/>
      <c r="O16" s="10"/>
      <c r="P16" s="10"/>
      <c r="Q16" s="10"/>
      <c r="R16" s="10"/>
    </row>
    <row r="17" spans="1:18" ht="15" customHeight="1">
      <c r="A17" s="14"/>
      <c r="B17" s="176"/>
      <c r="C17" s="176" t="s">
        <v>60</v>
      </c>
      <c r="D17" s="14"/>
      <c r="E17" s="14"/>
      <c r="F17" s="14"/>
      <c r="G17" s="14"/>
      <c r="H17" s="14"/>
      <c r="I17" s="14"/>
      <c r="J17" s="14"/>
      <c r="K17" s="14"/>
      <c r="L17" s="14"/>
      <c r="M17" s="14"/>
      <c r="N17" s="10"/>
      <c r="O17" s="10"/>
      <c r="P17" s="10"/>
      <c r="Q17" s="10"/>
      <c r="R17" s="10"/>
    </row>
    <row r="18" spans="1:18" ht="15" customHeight="1">
      <c r="A18" s="14"/>
      <c r="B18" s="176"/>
      <c r="C18" s="176" t="s">
        <v>61</v>
      </c>
      <c r="D18" s="14"/>
      <c r="E18" s="14"/>
      <c r="F18" s="14"/>
      <c r="G18" s="14"/>
      <c r="H18" s="14"/>
      <c r="I18" s="14"/>
      <c r="J18" s="14"/>
      <c r="K18" s="14"/>
      <c r="L18" s="14"/>
      <c r="M18" s="14"/>
      <c r="N18" s="10"/>
      <c r="O18" s="10"/>
      <c r="P18" s="10"/>
      <c r="Q18" s="10"/>
      <c r="R18" s="10"/>
    </row>
    <row r="19" spans="1:18" ht="15" customHeight="1">
      <c r="A19" s="14"/>
      <c r="B19" s="14"/>
      <c r="C19" s="176" t="s">
        <v>62</v>
      </c>
      <c r="D19" s="14"/>
      <c r="E19" s="14"/>
      <c r="F19" s="14"/>
      <c r="G19" s="14"/>
      <c r="H19" s="14"/>
      <c r="I19" s="14"/>
      <c r="J19" s="14"/>
      <c r="K19" s="14"/>
      <c r="L19" s="14"/>
      <c r="M19" s="14"/>
      <c r="N19" s="10"/>
      <c r="O19" s="10"/>
      <c r="P19" s="10"/>
      <c r="Q19" s="10"/>
      <c r="R19" s="10"/>
    </row>
    <row r="20" spans="1:18" ht="28.5" customHeight="1">
      <c r="A20" s="10"/>
      <c r="B20" s="10"/>
      <c r="C20" s="10"/>
      <c r="D20" s="10"/>
      <c r="E20" s="10"/>
      <c r="F20" s="10"/>
      <c r="G20" s="10"/>
      <c r="H20" s="10"/>
      <c r="I20" s="10"/>
      <c r="J20" s="10"/>
      <c r="K20" s="10"/>
      <c r="L20" s="10"/>
      <c r="M20" s="10"/>
      <c r="N20" s="10"/>
      <c r="O20" s="10"/>
      <c r="P20" s="10"/>
      <c r="Q20" s="10"/>
      <c r="R20" s="10"/>
    </row>
    <row r="21" spans="1:18" ht="28.5" customHeight="1">
      <c r="A21" s="10"/>
      <c r="B21" s="10"/>
      <c r="C21" s="10"/>
      <c r="D21" s="10"/>
      <c r="E21" s="10"/>
      <c r="F21" s="10"/>
      <c r="G21" s="10"/>
      <c r="H21" s="10"/>
      <c r="I21" s="10"/>
      <c r="J21" s="10"/>
      <c r="K21" s="10"/>
      <c r="L21" s="10"/>
      <c r="M21" s="10"/>
      <c r="N21" s="10"/>
      <c r="O21" s="10"/>
      <c r="P21" s="10"/>
      <c r="Q21" s="10"/>
      <c r="R21" s="10"/>
    </row>
    <row r="22" spans="1:18" ht="28.5" customHeight="1">
      <c r="A22" s="10"/>
      <c r="B22" s="10"/>
      <c r="C22" s="10"/>
      <c r="D22" s="10"/>
      <c r="E22" s="10"/>
      <c r="F22" s="10"/>
      <c r="G22" s="10"/>
      <c r="H22" s="10"/>
      <c r="I22" s="10"/>
      <c r="J22" s="10"/>
      <c r="K22" s="10"/>
      <c r="L22" s="10"/>
      <c r="M22" s="10"/>
      <c r="N22" s="10"/>
      <c r="O22" s="10"/>
      <c r="P22" s="10"/>
      <c r="Q22" s="10"/>
      <c r="R22" s="10"/>
    </row>
    <row r="23" spans="1:18" ht="28.5" customHeight="1">
      <c r="A23" s="10"/>
      <c r="B23" s="10"/>
      <c r="C23" s="10"/>
      <c r="D23" s="10"/>
      <c r="E23" s="10"/>
      <c r="F23" s="10"/>
      <c r="G23" s="10"/>
      <c r="H23" s="10"/>
      <c r="I23" s="10"/>
      <c r="J23" s="10"/>
      <c r="K23" s="10"/>
      <c r="L23" s="10"/>
      <c r="M23" s="10"/>
      <c r="N23" s="10"/>
      <c r="O23" s="10"/>
      <c r="P23" s="10"/>
      <c r="Q23" s="10"/>
      <c r="R23" s="10"/>
    </row>
    <row r="24" spans="1:18" ht="28.5" customHeight="1">
      <c r="A24" s="10"/>
      <c r="B24" s="10"/>
      <c r="C24" s="10"/>
      <c r="D24" s="10"/>
      <c r="E24" s="10"/>
      <c r="F24" s="10"/>
      <c r="G24" s="10"/>
      <c r="H24" s="10"/>
      <c r="I24" s="10"/>
      <c r="J24" s="10"/>
      <c r="K24" s="10"/>
      <c r="L24" s="10"/>
      <c r="M24" s="10"/>
      <c r="N24" s="10"/>
      <c r="O24" s="10"/>
      <c r="P24" s="10"/>
      <c r="Q24" s="10"/>
      <c r="R24" s="10"/>
    </row>
    <row r="25" spans="1:18" ht="28.5" customHeight="1">
      <c r="A25" s="10"/>
      <c r="B25" s="10"/>
      <c r="C25" s="10"/>
      <c r="D25" s="10"/>
      <c r="E25" s="10"/>
      <c r="F25" s="10"/>
      <c r="G25" s="10"/>
      <c r="H25" s="10"/>
      <c r="I25" s="10"/>
      <c r="J25" s="10"/>
      <c r="K25" s="10"/>
      <c r="L25" s="10"/>
      <c r="M25" s="10"/>
      <c r="N25" s="10"/>
      <c r="O25" s="10"/>
      <c r="P25" s="10"/>
      <c r="Q25" s="10"/>
      <c r="R25" s="10"/>
    </row>
    <row r="26" spans="1:18" ht="28.5" customHeight="1">
      <c r="A26" s="10"/>
      <c r="B26" s="10"/>
      <c r="C26" s="10"/>
      <c r="D26" s="10"/>
      <c r="E26" s="10"/>
      <c r="F26" s="10"/>
      <c r="G26" s="10"/>
      <c r="H26" s="10"/>
      <c r="I26" s="10"/>
      <c r="J26" s="10"/>
      <c r="K26" s="10"/>
      <c r="L26" s="10"/>
      <c r="M26" s="10"/>
      <c r="N26" s="10"/>
      <c r="O26" s="10"/>
      <c r="P26" s="10"/>
      <c r="Q26" s="10"/>
      <c r="R26" s="10"/>
    </row>
    <row r="27" spans="1:18" ht="28.5" customHeight="1">
      <c r="A27" s="10"/>
      <c r="B27" s="10"/>
      <c r="C27" s="10"/>
      <c r="D27" s="10"/>
      <c r="E27" s="10"/>
      <c r="F27" s="10"/>
      <c r="G27" s="10"/>
      <c r="H27" s="10"/>
      <c r="I27" s="10"/>
      <c r="J27" s="10"/>
      <c r="K27" s="10"/>
      <c r="L27" s="10"/>
      <c r="M27" s="10"/>
      <c r="N27" s="10"/>
      <c r="O27" s="10"/>
      <c r="P27" s="10"/>
      <c r="Q27" s="10"/>
      <c r="R27" s="10"/>
    </row>
    <row r="28" spans="1:18" ht="28.5" customHeight="1">
      <c r="A28" s="10"/>
      <c r="B28" s="10"/>
      <c r="C28" s="10"/>
      <c r="D28" s="10"/>
      <c r="E28" s="10"/>
      <c r="F28" s="10"/>
      <c r="G28" s="10"/>
      <c r="H28" s="10"/>
      <c r="I28" s="10"/>
      <c r="J28" s="10"/>
      <c r="K28" s="10"/>
      <c r="L28" s="10"/>
      <c r="M28" s="10"/>
      <c r="N28" s="10"/>
      <c r="O28" s="10"/>
      <c r="P28" s="10"/>
      <c r="Q28" s="10"/>
      <c r="R28" s="10"/>
    </row>
    <row r="29" spans="1:18" ht="28.5" customHeight="1">
      <c r="A29" s="10"/>
      <c r="B29" s="10"/>
      <c r="C29" s="10"/>
      <c r="D29" s="10"/>
      <c r="E29" s="10"/>
      <c r="F29" s="10"/>
      <c r="G29" s="10"/>
      <c r="H29" s="10"/>
      <c r="I29" s="10"/>
      <c r="J29" s="10"/>
      <c r="K29" s="10"/>
      <c r="L29" s="10"/>
      <c r="M29" s="10"/>
      <c r="N29" s="10"/>
      <c r="O29" s="10"/>
      <c r="P29" s="10"/>
      <c r="Q29" s="10"/>
      <c r="R29" s="10"/>
    </row>
    <row r="30" spans="1:18" ht="28.5" customHeight="1">
      <c r="A30" s="10"/>
      <c r="B30" s="10"/>
      <c r="C30" s="10"/>
      <c r="D30" s="10"/>
      <c r="E30" s="10"/>
      <c r="F30" s="10"/>
      <c r="G30" s="10"/>
      <c r="H30" s="10"/>
      <c r="I30" s="10"/>
      <c r="J30" s="10"/>
      <c r="K30" s="10"/>
      <c r="L30" s="10"/>
      <c r="M30" s="10"/>
      <c r="N30" s="10"/>
      <c r="O30" s="10"/>
      <c r="P30" s="10"/>
      <c r="Q30" s="10"/>
      <c r="R30" s="10"/>
    </row>
    <row r="31" spans="1:18" ht="28.5" customHeight="1">
      <c r="A31" s="10"/>
      <c r="B31" s="10"/>
      <c r="C31" s="10"/>
      <c r="D31" s="10"/>
      <c r="E31" s="10"/>
      <c r="F31" s="10"/>
      <c r="G31" s="10"/>
      <c r="H31" s="10"/>
      <c r="I31" s="10"/>
      <c r="J31" s="10"/>
      <c r="K31" s="10"/>
      <c r="L31" s="10"/>
      <c r="M31" s="10"/>
      <c r="N31" s="10"/>
      <c r="O31" s="10"/>
      <c r="P31" s="10"/>
      <c r="Q31" s="10"/>
      <c r="R31" s="10"/>
    </row>
    <row r="32" spans="1:18" ht="28.5" customHeight="1">
      <c r="A32" s="10"/>
      <c r="B32" s="10"/>
      <c r="C32" s="10"/>
      <c r="D32" s="10"/>
      <c r="E32" s="10"/>
      <c r="F32" s="10"/>
      <c r="G32" s="10"/>
      <c r="H32" s="10"/>
      <c r="I32" s="10"/>
      <c r="J32" s="10"/>
      <c r="K32" s="10"/>
      <c r="L32" s="10"/>
      <c r="M32" s="10"/>
      <c r="N32" s="10"/>
      <c r="O32" s="10"/>
      <c r="P32" s="10"/>
      <c r="Q32" s="10"/>
      <c r="R32" s="10"/>
    </row>
    <row r="33" spans="1:18" ht="28.5" customHeight="1">
      <c r="A33" s="10"/>
      <c r="B33" s="10"/>
      <c r="C33" s="10"/>
      <c r="D33" s="10"/>
      <c r="E33" s="10"/>
      <c r="F33" s="10"/>
      <c r="G33" s="10"/>
      <c r="H33" s="10"/>
      <c r="I33" s="10"/>
      <c r="J33" s="10"/>
      <c r="K33" s="10"/>
      <c r="L33" s="10"/>
      <c r="M33" s="10"/>
      <c r="N33" s="10"/>
      <c r="O33" s="10"/>
      <c r="P33" s="10"/>
      <c r="Q33" s="10"/>
      <c r="R33" s="10"/>
    </row>
    <row r="34" spans="1:18" ht="28.5" customHeight="1">
      <c r="A34" s="10"/>
      <c r="B34" s="10"/>
      <c r="C34" s="10"/>
      <c r="D34" s="10"/>
      <c r="E34" s="10"/>
      <c r="F34" s="10"/>
      <c r="G34" s="10"/>
      <c r="H34" s="10"/>
      <c r="I34" s="10"/>
      <c r="J34" s="10"/>
      <c r="K34" s="10"/>
      <c r="L34" s="10"/>
      <c r="M34" s="10"/>
      <c r="N34" s="10"/>
      <c r="O34" s="10"/>
      <c r="P34" s="10"/>
      <c r="Q34" s="10"/>
      <c r="R34" s="10"/>
    </row>
    <row r="35" spans="1:18" ht="28.5" customHeight="1">
      <c r="A35" s="10"/>
      <c r="B35" s="10"/>
      <c r="C35" s="10"/>
      <c r="D35" s="10"/>
      <c r="E35" s="10"/>
      <c r="F35" s="10"/>
      <c r="G35" s="10"/>
      <c r="H35" s="10"/>
      <c r="I35" s="10"/>
      <c r="J35" s="10"/>
      <c r="K35" s="10"/>
      <c r="L35" s="10"/>
      <c r="M35" s="10"/>
      <c r="N35" s="10"/>
      <c r="O35" s="10"/>
      <c r="P35" s="10"/>
      <c r="Q35" s="10"/>
      <c r="R35" s="10"/>
    </row>
    <row r="36" spans="1:18" ht="28.5" customHeight="1">
      <c r="A36" s="10"/>
      <c r="B36" s="10"/>
      <c r="C36" s="10"/>
      <c r="D36" s="10"/>
      <c r="E36" s="10"/>
      <c r="F36" s="10"/>
      <c r="G36" s="10"/>
      <c r="H36" s="10"/>
      <c r="I36" s="10"/>
      <c r="J36" s="10"/>
      <c r="K36" s="10"/>
      <c r="L36" s="10"/>
      <c r="M36" s="10"/>
      <c r="N36" s="10"/>
      <c r="O36" s="10"/>
      <c r="P36" s="10"/>
      <c r="Q36" s="10"/>
    </row>
    <row r="37" spans="1:18" ht="28.5" customHeight="1">
      <c r="A37" s="10"/>
      <c r="B37" s="10"/>
      <c r="C37" s="10"/>
      <c r="D37" s="10"/>
      <c r="E37" s="10"/>
      <c r="F37" s="10"/>
      <c r="G37" s="10"/>
      <c r="H37" s="10"/>
      <c r="I37" s="10"/>
      <c r="J37" s="10"/>
      <c r="K37" s="10"/>
      <c r="L37" s="10"/>
      <c r="M37" s="10"/>
      <c r="N37" s="10"/>
      <c r="O37" s="10"/>
      <c r="P37" s="10"/>
      <c r="Q37" s="10"/>
    </row>
    <row r="38" spans="1:18" ht="28.5" customHeight="1">
      <c r="A38" s="10"/>
      <c r="B38" s="10"/>
      <c r="C38" s="10"/>
      <c r="D38" s="10"/>
      <c r="E38" s="10"/>
      <c r="F38" s="10"/>
      <c r="G38" s="10"/>
      <c r="H38" s="10"/>
      <c r="I38" s="10"/>
      <c r="J38" s="10"/>
      <c r="K38" s="10"/>
      <c r="L38" s="10"/>
      <c r="M38" s="10"/>
      <c r="N38" s="10"/>
      <c r="O38" s="10"/>
      <c r="P38" s="10"/>
      <c r="Q38" s="10"/>
    </row>
    <row r="39" spans="1:18" ht="28.5" customHeight="1">
      <c r="A39" s="10"/>
      <c r="B39" s="10"/>
      <c r="C39" s="10"/>
      <c r="D39" s="10"/>
      <c r="E39" s="10"/>
      <c r="F39" s="10"/>
      <c r="G39" s="10"/>
      <c r="H39" s="10"/>
      <c r="I39" s="10"/>
      <c r="J39" s="10"/>
      <c r="K39" s="10"/>
      <c r="L39" s="10"/>
      <c r="M39" s="10"/>
      <c r="N39" s="10"/>
      <c r="O39" s="10"/>
      <c r="P39" s="10"/>
      <c r="Q39" s="10"/>
    </row>
  </sheetData>
  <mergeCells count="5">
    <mergeCell ref="A2:M2"/>
    <mergeCell ref="C3:E3"/>
    <mergeCell ref="A4:A5"/>
    <mergeCell ref="A6:A8"/>
    <mergeCell ref="A9:A12"/>
  </mergeCells>
  <phoneticPr fontId="2"/>
  <pageMargins left="0.70866141732283472" right="0.70866141732283472" top="0.74803149606299213" bottom="0.74803149606299213" header="0.31496062992125984" footer="0.31496062992125984"/>
  <pageSetup paperSize="9" scale="81" orientation="landscape" r:id="rId1"/>
  <headerFooter>
    <oddFooter>&amp;C【重点医療機関である一般病院】</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B9D5D-3F9F-4494-839D-89A4770F6768}">
  <sheetPr>
    <pageSetUpPr fitToPage="1"/>
  </sheetPr>
  <dimension ref="A1:V35"/>
  <sheetViews>
    <sheetView view="pageBreakPreview" zoomScale="90" zoomScaleNormal="100" zoomScaleSheetLayoutView="90" workbookViewId="0">
      <selection activeCell="K6" sqref="K6:N6"/>
    </sheetView>
  </sheetViews>
  <sheetFormatPr defaultRowHeight="14.25"/>
  <cols>
    <col min="1" max="4" width="10.375" style="4" customWidth="1"/>
    <col min="5" max="21" width="10.375" style="1" customWidth="1"/>
    <col min="22" max="264" width="9" style="1"/>
    <col min="265" max="265" width="1.25" style="1" customWidth="1"/>
    <col min="266" max="266" width="18" style="1" customWidth="1"/>
    <col min="267" max="268" width="22.375" style="1" customWidth="1"/>
    <col min="269" max="269" width="29.75" style="1" customWidth="1"/>
    <col min="270" max="271" width="28.5" style="1" customWidth="1"/>
    <col min="272" max="272" width="12.5" style="1" customWidth="1"/>
    <col min="273" max="273" width="4.5" style="1" customWidth="1"/>
    <col min="274" max="520" width="9" style="1"/>
    <col min="521" max="521" width="1.25" style="1" customWidth="1"/>
    <col min="522" max="522" width="18" style="1" customWidth="1"/>
    <col min="523" max="524" width="22.375" style="1" customWidth="1"/>
    <col min="525" max="525" width="29.75" style="1" customWidth="1"/>
    <col min="526" max="527" width="28.5" style="1" customWidth="1"/>
    <col min="528" max="528" width="12.5" style="1" customWidth="1"/>
    <col min="529" max="529" width="4.5" style="1" customWidth="1"/>
    <col min="530" max="776" width="9" style="1"/>
    <col min="777" max="777" width="1.25" style="1" customWidth="1"/>
    <col min="778" max="778" width="18" style="1" customWidth="1"/>
    <col min="779" max="780" width="22.375" style="1" customWidth="1"/>
    <col min="781" max="781" width="29.75" style="1" customWidth="1"/>
    <col min="782" max="783" width="28.5" style="1" customWidth="1"/>
    <col min="784" max="784" width="12.5" style="1" customWidth="1"/>
    <col min="785" max="785" width="4.5" style="1" customWidth="1"/>
    <col min="786" max="1032" width="9" style="1"/>
    <col min="1033" max="1033" width="1.25" style="1" customWidth="1"/>
    <col min="1034" max="1034" width="18" style="1" customWidth="1"/>
    <col min="1035" max="1036" width="22.375" style="1" customWidth="1"/>
    <col min="1037" max="1037" width="29.75" style="1" customWidth="1"/>
    <col min="1038" max="1039" width="28.5" style="1" customWidth="1"/>
    <col min="1040" max="1040" width="12.5" style="1" customWidth="1"/>
    <col min="1041" max="1041" width="4.5" style="1" customWidth="1"/>
    <col min="1042" max="1288" width="9" style="1"/>
    <col min="1289" max="1289" width="1.25" style="1" customWidth="1"/>
    <col min="1290" max="1290" width="18" style="1" customWidth="1"/>
    <col min="1291" max="1292" width="22.375" style="1" customWidth="1"/>
    <col min="1293" max="1293" width="29.75" style="1" customWidth="1"/>
    <col min="1294" max="1295" width="28.5" style="1" customWidth="1"/>
    <col min="1296" max="1296" width="12.5" style="1" customWidth="1"/>
    <col min="1297" max="1297" width="4.5" style="1" customWidth="1"/>
    <col min="1298" max="1544" width="9" style="1"/>
    <col min="1545" max="1545" width="1.25" style="1" customWidth="1"/>
    <col min="1546" max="1546" width="18" style="1" customWidth="1"/>
    <col min="1547" max="1548" width="22.375" style="1" customWidth="1"/>
    <col min="1549" max="1549" width="29.75" style="1" customWidth="1"/>
    <col min="1550" max="1551" width="28.5" style="1" customWidth="1"/>
    <col min="1552" max="1552" width="12.5" style="1" customWidth="1"/>
    <col min="1553" max="1553" width="4.5" style="1" customWidth="1"/>
    <col min="1554" max="1800" width="9" style="1"/>
    <col min="1801" max="1801" width="1.25" style="1" customWidth="1"/>
    <col min="1802" max="1802" width="18" style="1" customWidth="1"/>
    <col min="1803" max="1804" width="22.375" style="1" customWidth="1"/>
    <col min="1805" max="1805" width="29.75" style="1" customWidth="1"/>
    <col min="1806" max="1807" width="28.5" style="1" customWidth="1"/>
    <col min="1808" max="1808" width="12.5" style="1" customWidth="1"/>
    <col min="1809" max="1809" width="4.5" style="1" customWidth="1"/>
    <col min="1810" max="2056" width="9" style="1"/>
    <col min="2057" max="2057" width="1.25" style="1" customWidth="1"/>
    <col min="2058" max="2058" width="18" style="1" customWidth="1"/>
    <col min="2059" max="2060" width="22.375" style="1" customWidth="1"/>
    <col min="2061" max="2061" width="29.75" style="1" customWidth="1"/>
    <col min="2062" max="2063" width="28.5" style="1" customWidth="1"/>
    <col min="2064" max="2064" width="12.5" style="1" customWidth="1"/>
    <col min="2065" max="2065" width="4.5" style="1" customWidth="1"/>
    <col min="2066" max="2312" width="9" style="1"/>
    <col min="2313" max="2313" width="1.25" style="1" customWidth="1"/>
    <col min="2314" max="2314" width="18" style="1" customWidth="1"/>
    <col min="2315" max="2316" width="22.375" style="1" customWidth="1"/>
    <col min="2317" max="2317" width="29.75" style="1" customWidth="1"/>
    <col min="2318" max="2319" width="28.5" style="1" customWidth="1"/>
    <col min="2320" max="2320" width="12.5" style="1" customWidth="1"/>
    <col min="2321" max="2321" width="4.5" style="1" customWidth="1"/>
    <col min="2322" max="2568" width="9" style="1"/>
    <col min="2569" max="2569" width="1.25" style="1" customWidth="1"/>
    <col min="2570" max="2570" width="18" style="1" customWidth="1"/>
    <col min="2571" max="2572" width="22.375" style="1" customWidth="1"/>
    <col min="2573" max="2573" width="29.75" style="1" customWidth="1"/>
    <col min="2574" max="2575" width="28.5" style="1" customWidth="1"/>
    <col min="2576" max="2576" width="12.5" style="1" customWidth="1"/>
    <col min="2577" max="2577" width="4.5" style="1" customWidth="1"/>
    <col min="2578" max="2824" width="9" style="1"/>
    <col min="2825" max="2825" width="1.25" style="1" customWidth="1"/>
    <col min="2826" max="2826" width="18" style="1" customWidth="1"/>
    <col min="2827" max="2828" width="22.375" style="1" customWidth="1"/>
    <col min="2829" max="2829" width="29.75" style="1" customWidth="1"/>
    <col min="2830" max="2831" width="28.5" style="1" customWidth="1"/>
    <col min="2832" max="2832" width="12.5" style="1" customWidth="1"/>
    <col min="2833" max="2833" width="4.5" style="1" customWidth="1"/>
    <col min="2834" max="3080" width="9" style="1"/>
    <col min="3081" max="3081" width="1.25" style="1" customWidth="1"/>
    <col min="3082" max="3082" width="18" style="1" customWidth="1"/>
    <col min="3083" max="3084" width="22.375" style="1" customWidth="1"/>
    <col min="3085" max="3085" width="29.75" style="1" customWidth="1"/>
    <col min="3086" max="3087" width="28.5" style="1" customWidth="1"/>
    <col min="3088" max="3088" width="12.5" style="1" customWidth="1"/>
    <col min="3089" max="3089" width="4.5" style="1" customWidth="1"/>
    <col min="3090" max="3336" width="9" style="1"/>
    <col min="3337" max="3337" width="1.25" style="1" customWidth="1"/>
    <col min="3338" max="3338" width="18" style="1" customWidth="1"/>
    <col min="3339" max="3340" width="22.375" style="1" customWidth="1"/>
    <col min="3341" max="3341" width="29.75" style="1" customWidth="1"/>
    <col min="3342" max="3343" width="28.5" style="1" customWidth="1"/>
    <col min="3344" max="3344" width="12.5" style="1" customWidth="1"/>
    <col min="3345" max="3345" width="4.5" style="1" customWidth="1"/>
    <col min="3346" max="3592" width="9" style="1"/>
    <col min="3593" max="3593" width="1.25" style="1" customWidth="1"/>
    <col min="3594" max="3594" width="18" style="1" customWidth="1"/>
    <col min="3595" max="3596" width="22.375" style="1" customWidth="1"/>
    <col min="3597" max="3597" width="29.75" style="1" customWidth="1"/>
    <col min="3598" max="3599" width="28.5" style="1" customWidth="1"/>
    <col min="3600" max="3600" width="12.5" style="1" customWidth="1"/>
    <col min="3601" max="3601" width="4.5" style="1" customWidth="1"/>
    <col min="3602" max="3848" width="9" style="1"/>
    <col min="3849" max="3849" width="1.25" style="1" customWidth="1"/>
    <col min="3850" max="3850" width="18" style="1" customWidth="1"/>
    <col min="3851" max="3852" width="22.375" style="1" customWidth="1"/>
    <col min="3853" max="3853" width="29.75" style="1" customWidth="1"/>
    <col min="3854" max="3855" width="28.5" style="1" customWidth="1"/>
    <col min="3856" max="3856" width="12.5" style="1" customWidth="1"/>
    <col min="3857" max="3857" width="4.5" style="1" customWidth="1"/>
    <col min="3858" max="4104" width="9" style="1"/>
    <col min="4105" max="4105" width="1.25" style="1" customWidth="1"/>
    <col min="4106" max="4106" width="18" style="1" customWidth="1"/>
    <col min="4107" max="4108" width="22.375" style="1" customWidth="1"/>
    <col min="4109" max="4109" width="29.75" style="1" customWidth="1"/>
    <col min="4110" max="4111" width="28.5" style="1" customWidth="1"/>
    <col min="4112" max="4112" width="12.5" style="1" customWidth="1"/>
    <col min="4113" max="4113" width="4.5" style="1" customWidth="1"/>
    <col min="4114" max="4360" width="9" style="1"/>
    <col min="4361" max="4361" width="1.25" style="1" customWidth="1"/>
    <col min="4362" max="4362" width="18" style="1" customWidth="1"/>
    <col min="4363" max="4364" width="22.375" style="1" customWidth="1"/>
    <col min="4365" max="4365" width="29.75" style="1" customWidth="1"/>
    <col min="4366" max="4367" width="28.5" style="1" customWidth="1"/>
    <col min="4368" max="4368" width="12.5" style="1" customWidth="1"/>
    <col min="4369" max="4369" width="4.5" style="1" customWidth="1"/>
    <col min="4370" max="4616" width="9" style="1"/>
    <col min="4617" max="4617" width="1.25" style="1" customWidth="1"/>
    <col min="4618" max="4618" width="18" style="1" customWidth="1"/>
    <col min="4619" max="4620" width="22.375" style="1" customWidth="1"/>
    <col min="4621" max="4621" width="29.75" style="1" customWidth="1"/>
    <col min="4622" max="4623" width="28.5" style="1" customWidth="1"/>
    <col min="4624" max="4624" width="12.5" style="1" customWidth="1"/>
    <col min="4625" max="4625" width="4.5" style="1" customWidth="1"/>
    <col min="4626" max="4872" width="9" style="1"/>
    <col min="4873" max="4873" width="1.25" style="1" customWidth="1"/>
    <col min="4874" max="4874" width="18" style="1" customWidth="1"/>
    <col min="4875" max="4876" width="22.375" style="1" customWidth="1"/>
    <col min="4877" max="4877" width="29.75" style="1" customWidth="1"/>
    <col min="4878" max="4879" width="28.5" style="1" customWidth="1"/>
    <col min="4880" max="4880" width="12.5" style="1" customWidth="1"/>
    <col min="4881" max="4881" width="4.5" style="1" customWidth="1"/>
    <col min="4882" max="5128" width="9" style="1"/>
    <col min="5129" max="5129" width="1.25" style="1" customWidth="1"/>
    <col min="5130" max="5130" width="18" style="1" customWidth="1"/>
    <col min="5131" max="5132" width="22.375" style="1" customWidth="1"/>
    <col min="5133" max="5133" width="29.75" style="1" customWidth="1"/>
    <col min="5134" max="5135" width="28.5" style="1" customWidth="1"/>
    <col min="5136" max="5136" width="12.5" style="1" customWidth="1"/>
    <col min="5137" max="5137" width="4.5" style="1" customWidth="1"/>
    <col min="5138" max="5384" width="9" style="1"/>
    <col min="5385" max="5385" width="1.25" style="1" customWidth="1"/>
    <col min="5386" max="5386" width="18" style="1" customWidth="1"/>
    <col min="5387" max="5388" width="22.375" style="1" customWidth="1"/>
    <col min="5389" max="5389" width="29.75" style="1" customWidth="1"/>
    <col min="5390" max="5391" width="28.5" style="1" customWidth="1"/>
    <col min="5392" max="5392" width="12.5" style="1" customWidth="1"/>
    <col min="5393" max="5393" width="4.5" style="1" customWidth="1"/>
    <col min="5394" max="5640" width="9" style="1"/>
    <col min="5641" max="5641" width="1.25" style="1" customWidth="1"/>
    <col min="5642" max="5642" width="18" style="1" customWidth="1"/>
    <col min="5643" max="5644" width="22.375" style="1" customWidth="1"/>
    <col min="5645" max="5645" width="29.75" style="1" customWidth="1"/>
    <col min="5646" max="5647" width="28.5" style="1" customWidth="1"/>
    <col min="5648" max="5648" width="12.5" style="1" customWidth="1"/>
    <col min="5649" max="5649" width="4.5" style="1" customWidth="1"/>
    <col min="5650" max="5896" width="9" style="1"/>
    <col min="5897" max="5897" width="1.25" style="1" customWidth="1"/>
    <col min="5898" max="5898" width="18" style="1" customWidth="1"/>
    <col min="5899" max="5900" width="22.375" style="1" customWidth="1"/>
    <col min="5901" max="5901" width="29.75" style="1" customWidth="1"/>
    <col min="5902" max="5903" width="28.5" style="1" customWidth="1"/>
    <col min="5904" max="5904" width="12.5" style="1" customWidth="1"/>
    <col min="5905" max="5905" width="4.5" style="1" customWidth="1"/>
    <col min="5906" max="6152" width="9" style="1"/>
    <col min="6153" max="6153" width="1.25" style="1" customWidth="1"/>
    <col min="6154" max="6154" width="18" style="1" customWidth="1"/>
    <col min="6155" max="6156" width="22.375" style="1" customWidth="1"/>
    <col min="6157" max="6157" width="29.75" style="1" customWidth="1"/>
    <col min="6158" max="6159" width="28.5" style="1" customWidth="1"/>
    <col min="6160" max="6160" width="12.5" style="1" customWidth="1"/>
    <col min="6161" max="6161" width="4.5" style="1" customWidth="1"/>
    <col min="6162" max="6408" width="9" style="1"/>
    <col min="6409" max="6409" width="1.25" style="1" customWidth="1"/>
    <col min="6410" max="6410" width="18" style="1" customWidth="1"/>
    <col min="6411" max="6412" width="22.375" style="1" customWidth="1"/>
    <col min="6413" max="6413" width="29.75" style="1" customWidth="1"/>
    <col min="6414" max="6415" width="28.5" style="1" customWidth="1"/>
    <col min="6416" max="6416" width="12.5" style="1" customWidth="1"/>
    <col min="6417" max="6417" width="4.5" style="1" customWidth="1"/>
    <col min="6418" max="6664" width="9" style="1"/>
    <col min="6665" max="6665" width="1.25" style="1" customWidth="1"/>
    <col min="6666" max="6666" width="18" style="1" customWidth="1"/>
    <col min="6667" max="6668" width="22.375" style="1" customWidth="1"/>
    <col min="6669" max="6669" width="29.75" style="1" customWidth="1"/>
    <col min="6670" max="6671" width="28.5" style="1" customWidth="1"/>
    <col min="6672" max="6672" width="12.5" style="1" customWidth="1"/>
    <col min="6673" max="6673" width="4.5" style="1" customWidth="1"/>
    <col min="6674" max="6920" width="9" style="1"/>
    <col min="6921" max="6921" width="1.25" style="1" customWidth="1"/>
    <col min="6922" max="6922" width="18" style="1" customWidth="1"/>
    <col min="6923" max="6924" width="22.375" style="1" customWidth="1"/>
    <col min="6925" max="6925" width="29.75" style="1" customWidth="1"/>
    <col min="6926" max="6927" width="28.5" style="1" customWidth="1"/>
    <col min="6928" max="6928" width="12.5" style="1" customWidth="1"/>
    <col min="6929" max="6929" width="4.5" style="1" customWidth="1"/>
    <col min="6930" max="7176" width="9" style="1"/>
    <col min="7177" max="7177" width="1.25" style="1" customWidth="1"/>
    <col min="7178" max="7178" width="18" style="1" customWidth="1"/>
    <col min="7179" max="7180" width="22.375" style="1" customWidth="1"/>
    <col min="7181" max="7181" width="29.75" style="1" customWidth="1"/>
    <col min="7182" max="7183" width="28.5" style="1" customWidth="1"/>
    <col min="7184" max="7184" width="12.5" style="1" customWidth="1"/>
    <col min="7185" max="7185" width="4.5" style="1" customWidth="1"/>
    <col min="7186" max="7432" width="9" style="1"/>
    <col min="7433" max="7433" width="1.25" style="1" customWidth="1"/>
    <col min="7434" max="7434" width="18" style="1" customWidth="1"/>
    <col min="7435" max="7436" width="22.375" style="1" customWidth="1"/>
    <col min="7437" max="7437" width="29.75" style="1" customWidth="1"/>
    <col min="7438" max="7439" width="28.5" style="1" customWidth="1"/>
    <col min="7440" max="7440" width="12.5" style="1" customWidth="1"/>
    <col min="7441" max="7441" width="4.5" style="1" customWidth="1"/>
    <col min="7442" max="7688" width="9" style="1"/>
    <col min="7689" max="7689" width="1.25" style="1" customWidth="1"/>
    <col min="7690" max="7690" width="18" style="1" customWidth="1"/>
    <col min="7691" max="7692" width="22.375" style="1" customWidth="1"/>
    <col min="7693" max="7693" width="29.75" style="1" customWidth="1"/>
    <col min="7694" max="7695" width="28.5" style="1" customWidth="1"/>
    <col min="7696" max="7696" width="12.5" style="1" customWidth="1"/>
    <col min="7697" max="7697" width="4.5" style="1" customWidth="1"/>
    <col min="7698" max="7944" width="9" style="1"/>
    <col min="7945" max="7945" width="1.25" style="1" customWidth="1"/>
    <col min="7946" max="7946" width="18" style="1" customWidth="1"/>
    <col min="7947" max="7948" width="22.375" style="1" customWidth="1"/>
    <col min="7949" max="7949" width="29.75" style="1" customWidth="1"/>
    <col min="7950" max="7951" width="28.5" style="1" customWidth="1"/>
    <col min="7952" max="7952" width="12.5" style="1" customWidth="1"/>
    <col min="7953" max="7953" width="4.5" style="1" customWidth="1"/>
    <col min="7954" max="8200" width="9" style="1"/>
    <col min="8201" max="8201" width="1.25" style="1" customWidth="1"/>
    <col min="8202" max="8202" width="18" style="1" customWidth="1"/>
    <col min="8203" max="8204" width="22.375" style="1" customWidth="1"/>
    <col min="8205" max="8205" width="29.75" style="1" customWidth="1"/>
    <col min="8206" max="8207" width="28.5" style="1" customWidth="1"/>
    <col min="8208" max="8208" width="12.5" style="1" customWidth="1"/>
    <col min="8209" max="8209" width="4.5" style="1" customWidth="1"/>
    <col min="8210" max="8456" width="9" style="1"/>
    <col min="8457" max="8457" width="1.25" style="1" customWidth="1"/>
    <col min="8458" max="8458" width="18" style="1" customWidth="1"/>
    <col min="8459" max="8460" width="22.375" style="1" customWidth="1"/>
    <col min="8461" max="8461" width="29.75" style="1" customWidth="1"/>
    <col min="8462" max="8463" width="28.5" style="1" customWidth="1"/>
    <col min="8464" max="8464" width="12.5" style="1" customWidth="1"/>
    <col min="8465" max="8465" width="4.5" style="1" customWidth="1"/>
    <col min="8466" max="8712" width="9" style="1"/>
    <col min="8713" max="8713" width="1.25" style="1" customWidth="1"/>
    <col min="8714" max="8714" width="18" style="1" customWidth="1"/>
    <col min="8715" max="8716" width="22.375" style="1" customWidth="1"/>
    <col min="8717" max="8717" width="29.75" style="1" customWidth="1"/>
    <col min="8718" max="8719" width="28.5" style="1" customWidth="1"/>
    <col min="8720" max="8720" width="12.5" style="1" customWidth="1"/>
    <col min="8721" max="8721" width="4.5" style="1" customWidth="1"/>
    <col min="8722" max="8968" width="9" style="1"/>
    <col min="8969" max="8969" width="1.25" style="1" customWidth="1"/>
    <col min="8970" max="8970" width="18" style="1" customWidth="1"/>
    <col min="8971" max="8972" width="22.375" style="1" customWidth="1"/>
    <col min="8973" max="8973" width="29.75" style="1" customWidth="1"/>
    <col min="8974" max="8975" width="28.5" style="1" customWidth="1"/>
    <col min="8976" max="8976" width="12.5" style="1" customWidth="1"/>
    <col min="8977" max="8977" width="4.5" style="1" customWidth="1"/>
    <col min="8978" max="9224" width="9" style="1"/>
    <col min="9225" max="9225" width="1.25" style="1" customWidth="1"/>
    <col min="9226" max="9226" width="18" style="1" customWidth="1"/>
    <col min="9227" max="9228" width="22.375" style="1" customWidth="1"/>
    <col min="9229" max="9229" width="29.75" style="1" customWidth="1"/>
    <col min="9230" max="9231" width="28.5" style="1" customWidth="1"/>
    <col min="9232" max="9232" width="12.5" style="1" customWidth="1"/>
    <col min="9233" max="9233" width="4.5" style="1" customWidth="1"/>
    <col min="9234" max="9480" width="9" style="1"/>
    <col min="9481" max="9481" width="1.25" style="1" customWidth="1"/>
    <col min="9482" max="9482" width="18" style="1" customWidth="1"/>
    <col min="9483" max="9484" width="22.375" style="1" customWidth="1"/>
    <col min="9485" max="9485" width="29.75" style="1" customWidth="1"/>
    <col min="9486" max="9487" width="28.5" style="1" customWidth="1"/>
    <col min="9488" max="9488" width="12.5" style="1" customWidth="1"/>
    <col min="9489" max="9489" width="4.5" style="1" customWidth="1"/>
    <col min="9490" max="9736" width="9" style="1"/>
    <col min="9737" max="9737" width="1.25" style="1" customWidth="1"/>
    <col min="9738" max="9738" width="18" style="1" customWidth="1"/>
    <col min="9739" max="9740" width="22.375" style="1" customWidth="1"/>
    <col min="9741" max="9741" width="29.75" style="1" customWidth="1"/>
    <col min="9742" max="9743" width="28.5" style="1" customWidth="1"/>
    <col min="9744" max="9744" width="12.5" style="1" customWidth="1"/>
    <col min="9745" max="9745" width="4.5" style="1" customWidth="1"/>
    <col min="9746" max="9992" width="9" style="1"/>
    <col min="9993" max="9993" width="1.25" style="1" customWidth="1"/>
    <col min="9994" max="9994" width="18" style="1" customWidth="1"/>
    <col min="9995" max="9996" width="22.375" style="1" customWidth="1"/>
    <col min="9997" max="9997" width="29.75" style="1" customWidth="1"/>
    <col min="9998" max="9999" width="28.5" style="1" customWidth="1"/>
    <col min="10000" max="10000" width="12.5" style="1" customWidth="1"/>
    <col min="10001" max="10001" width="4.5" style="1" customWidth="1"/>
    <col min="10002" max="10248" width="9" style="1"/>
    <col min="10249" max="10249" width="1.25" style="1" customWidth="1"/>
    <col min="10250" max="10250" width="18" style="1" customWidth="1"/>
    <col min="10251" max="10252" width="22.375" style="1" customWidth="1"/>
    <col min="10253" max="10253" width="29.75" style="1" customWidth="1"/>
    <col min="10254" max="10255" width="28.5" style="1" customWidth="1"/>
    <col min="10256" max="10256" width="12.5" style="1" customWidth="1"/>
    <col min="10257" max="10257" width="4.5" style="1" customWidth="1"/>
    <col min="10258" max="10504" width="9" style="1"/>
    <col min="10505" max="10505" width="1.25" style="1" customWidth="1"/>
    <col min="10506" max="10506" width="18" style="1" customWidth="1"/>
    <col min="10507" max="10508" width="22.375" style="1" customWidth="1"/>
    <col min="10509" max="10509" width="29.75" style="1" customWidth="1"/>
    <col min="10510" max="10511" width="28.5" style="1" customWidth="1"/>
    <col min="10512" max="10512" width="12.5" style="1" customWidth="1"/>
    <col min="10513" max="10513" width="4.5" style="1" customWidth="1"/>
    <col min="10514" max="10760" width="9" style="1"/>
    <col min="10761" max="10761" width="1.25" style="1" customWidth="1"/>
    <col min="10762" max="10762" width="18" style="1" customWidth="1"/>
    <col min="10763" max="10764" width="22.375" style="1" customWidth="1"/>
    <col min="10765" max="10765" width="29.75" style="1" customWidth="1"/>
    <col min="10766" max="10767" width="28.5" style="1" customWidth="1"/>
    <col min="10768" max="10768" width="12.5" style="1" customWidth="1"/>
    <col min="10769" max="10769" width="4.5" style="1" customWidth="1"/>
    <col min="10770" max="11016" width="9" style="1"/>
    <col min="11017" max="11017" width="1.25" style="1" customWidth="1"/>
    <col min="11018" max="11018" width="18" style="1" customWidth="1"/>
    <col min="11019" max="11020" width="22.375" style="1" customWidth="1"/>
    <col min="11021" max="11021" width="29.75" style="1" customWidth="1"/>
    <col min="11022" max="11023" width="28.5" style="1" customWidth="1"/>
    <col min="11024" max="11024" width="12.5" style="1" customWidth="1"/>
    <col min="11025" max="11025" width="4.5" style="1" customWidth="1"/>
    <col min="11026" max="11272" width="9" style="1"/>
    <col min="11273" max="11273" width="1.25" style="1" customWidth="1"/>
    <col min="11274" max="11274" width="18" style="1" customWidth="1"/>
    <col min="11275" max="11276" width="22.375" style="1" customWidth="1"/>
    <col min="11277" max="11277" width="29.75" style="1" customWidth="1"/>
    <col min="11278" max="11279" width="28.5" style="1" customWidth="1"/>
    <col min="11280" max="11280" width="12.5" style="1" customWidth="1"/>
    <col min="11281" max="11281" width="4.5" style="1" customWidth="1"/>
    <col min="11282" max="11528" width="9" style="1"/>
    <col min="11529" max="11529" width="1.25" style="1" customWidth="1"/>
    <col min="11530" max="11530" width="18" style="1" customWidth="1"/>
    <col min="11531" max="11532" width="22.375" style="1" customWidth="1"/>
    <col min="11533" max="11533" width="29.75" style="1" customWidth="1"/>
    <col min="11534" max="11535" width="28.5" style="1" customWidth="1"/>
    <col min="11536" max="11536" width="12.5" style="1" customWidth="1"/>
    <col min="11537" max="11537" width="4.5" style="1" customWidth="1"/>
    <col min="11538" max="11784" width="9" style="1"/>
    <col min="11785" max="11785" width="1.25" style="1" customWidth="1"/>
    <col min="11786" max="11786" width="18" style="1" customWidth="1"/>
    <col min="11787" max="11788" width="22.375" style="1" customWidth="1"/>
    <col min="11789" max="11789" width="29.75" style="1" customWidth="1"/>
    <col min="11790" max="11791" width="28.5" style="1" customWidth="1"/>
    <col min="11792" max="11792" width="12.5" style="1" customWidth="1"/>
    <col min="11793" max="11793" width="4.5" style="1" customWidth="1"/>
    <col min="11794" max="12040" width="9" style="1"/>
    <col min="12041" max="12041" width="1.25" style="1" customWidth="1"/>
    <col min="12042" max="12042" width="18" style="1" customWidth="1"/>
    <col min="12043" max="12044" width="22.375" style="1" customWidth="1"/>
    <col min="12045" max="12045" width="29.75" style="1" customWidth="1"/>
    <col min="12046" max="12047" width="28.5" style="1" customWidth="1"/>
    <col min="12048" max="12048" width="12.5" style="1" customWidth="1"/>
    <col min="12049" max="12049" width="4.5" style="1" customWidth="1"/>
    <col min="12050" max="12296" width="9" style="1"/>
    <col min="12297" max="12297" width="1.25" style="1" customWidth="1"/>
    <col min="12298" max="12298" width="18" style="1" customWidth="1"/>
    <col min="12299" max="12300" width="22.375" style="1" customWidth="1"/>
    <col min="12301" max="12301" width="29.75" style="1" customWidth="1"/>
    <col min="12302" max="12303" width="28.5" style="1" customWidth="1"/>
    <col min="12304" max="12304" width="12.5" style="1" customWidth="1"/>
    <col min="12305" max="12305" width="4.5" style="1" customWidth="1"/>
    <col min="12306" max="12552" width="9" style="1"/>
    <col min="12553" max="12553" width="1.25" style="1" customWidth="1"/>
    <col min="12554" max="12554" width="18" style="1" customWidth="1"/>
    <col min="12555" max="12556" width="22.375" style="1" customWidth="1"/>
    <col min="12557" max="12557" width="29.75" style="1" customWidth="1"/>
    <col min="12558" max="12559" width="28.5" style="1" customWidth="1"/>
    <col min="12560" max="12560" width="12.5" style="1" customWidth="1"/>
    <col min="12561" max="12561" width="4.5" style="1" customWidth="1"/>
    <col min="12562" max="12808" width="9" style="1"/>
    <col min="12809" max="12809" width="1.25" style="1" customWidth="1"/>
    <col min="12810" max="12810" width="18" style="1" customWidth="1"/>
    <col min="12811" max="12812" width="22.375" style="1" customWidth="1"/>
    <col min="12813" max="12813" width="29.75" style="1" customWidth="1"/>
    <col min="12814" max="12815" width="28.5" style="1" customWidth="1"/>
    <col min="12816" max="12816" width="12.5" style="1" customWidth="1"/>
    <col min="12817" max="12817" width="4.5" style="1" customWidth="1"/>
    <col min="12818" max="13064" width="9" style="1"/>
    <col min="13065" max="13065" width="1.25" style="1" customWidth="1"/>
    <col min="13066" max="13066" width="18" style="1" customWidth="1"/>
    <col min="13067" max="13068" width="22.375" style="1" customWidth="1"/>
    <col min="13069" max="13069" width="29.75" style="1" customWidth="1"/>
    <col min="13070" max="13071" width="28.5" style="1" customWidth="1"/>
    <col min="13072" max="13072" width="12.5" style="1" customWidth="1"/>
    <col min="13073" max="13073" width="4.5" style="1" customWidth="1"/>
    <col min="13074" max="13320" width="9" style="1"/>
    <col min="13321" max="13321" width="1.25" style="1" customWidth="1"/>
    <col min="13322" max="13322" width="18" style="1" customWidth="1"/>
    <col min="13323" max="13324" width="22.375" style="1" customWidth="1"/>
    <col min="13325" max="13325" width="29.75" style="1" customWidth="1"/>
    <col min="13326" max="13327" width="28.5" style="1" customWidth="1"/>
    <col min="13328" max="13328" width="12.5" style="1" customWidth="1"/>
    <col min="13329" max="13329" width="4.5" style="1" customWidth="1"/>
    <col min="13330" max="13576" width="9" style="1"/>
    <col min="13577" max="13577" width="1.25" style="1" customWidth="1"/>
    <col min="13578" max="13578" width="18" style="1" customWidth="1"/>
    <col min="13579" max="13580" width="22.375" style="1" customWidth="1"/>
    <col min="13581" max="13581" width="29.75" style="1" customWidth="1"/>
    <col min="13582" max="13583" width="28.5" style="1" customWidth="1"/>
    <col min="13584" max="13584" width="12.5" style="1" customWidth="1"/>
    <col min="13585" max="13585" width="4.5" style="1" customWidth="1"/>
    <col min="13586" max="13832" width="9" style="1"/>
    <col min="13833" max="13833" width="1.25" style="1" customWidth="1"/>
    <col min="13834" max="13834" width="18" style="1" customWidth="1"/>
    <col min="13835" max="13836" width="22.375" style="1" customWidth="1"/>
    <col min="13837" max="13837" width="29.75" style="1" customWidth="1"/>
    <col min="13838" max="13839" width="28.5" style="1" customWidth="1"/>
    <col min="13840" max="13840" width="12.5" style="1" customWidth="1"/>
    <col min="13841" max="13841" width="4.5" style="1" customWidth="1"/>
    <col min="13842" max="14088" width="9" style="1"/>
    <col min="14089" max="14089" width="1.25" style="1" customWidth="1"/>
    <col min="14090" max="14090" width="18" style="1" customWidth="1"/>
    <col min="14091" max="14092" width="22.375" style="1" customWidth="1"/>
    <col min="14093" max="14093" width="29.75" style="1" customWidth="1"/>
    <col min="14094" max="14095" width="28.5" style="1" customWidth="1"/>
    <col min="14096" max="14096" width="12.5" style="1" customWidth="1"/>
    <col min="14097" max="14097" width="4.5" style="1" customWidth="1"/>
    <col min="14098" max="14344" width="9" style="1"/>
    <col min="14345" max="14345" width="1.25" style="1" customWidth="1"/>
    <col min="14346" max="14346" width="18" style="1" customWidth="1"/>
    <col min="14347" max="14348" width="22.375" style="1" customWidth="1"/>
    <col min="14349" max="14349" width="29.75" style="1" customWidth="1"/>
    <col min="14350" max="14351" width="28.5" style="1" customWidth="1"/>
    <col min="14352" max="14352" width="12.5" style="1" customWidth="1"/>
    <col min="14353" max="14353" width="4.5" style="1" customWidth="1"/>
    <col min="14354" max="14600" width="9" style="1"/>
    <col min="14601" max="14601" width="1.25" style="1" customWidth="1"/>
    <col min="14602" max="14602" width="18" style="1" customWidth="1"/>
    <col min="14603" max="14604" width="22.375" style="1" customWidth="1"/>
    <col min="14605" max="14605" width="29.75" style="1" customWidth="1"/>
    <col min="14606" max="14607" width="28.5" style="1" customWidth="1"/>
    <col min="14608" max="14608" width="12.5" style="1" customWidth="1"/>
    <col min="14609" max="14609" width="4.5" style="1" customWidth="1"/>
    <col min="14610" max="14856" width="9" style="1"/>
    <col min="14857" max="14857" width="1.25" style="1" customWidth="1"/>
    <col min="14858" max="14858" width="18" style="1" customWidth="1"/>
    <col min="14859" max="14860" width="22.375" style="1" customWidth="1"/>
    <col min="14861" max="14861" width="29.75" style="1" customWidth="1"/>
    <col min="14862" max="14863" width="28.5" style="1" customWidth="1"/>
    <col min="14864" max="14864" width="12.5" style="1" customWidth="1"/>
    <col min="14865" max="14865" width="4.5" style="1" customWidth="1"/>
    <col min="14866" max="15112" width="9" style="1"/>
    <col min="15113" max="15113" width="1.25" style="1" customWidth="1"/>
    <col min="15114" max="15114" width="18" style="1" customWidth="1"/>
    <col min="15115" max="15116" width="22.375" style="1" customWidth="1"/>
    <col min="15117" max="15117" width="29.75" style="1" customWidth="1"/>
    <col min="15118" max="15119" width="28.5" style="1" customWidth="1"/>
    <col min="15120" max="15120" width="12.5" style="1" customWidth="1"/>
    <col min="15121" max="15121" width="4.5" style="1" customWidth="1"/>
    <col min="15122" max="15368" width="9" style="1"/>
    <col min="15369" max="15369" width="1.25" style="1" customWidth="1"/>
    <col min="15370" max="15370" width="18" style="1" customWidth="1"/>
    <col min="15371" max="15372" width="22.375" style="1" customWidth="1"/>
    <col min="15373" max="15373" width="29.75" style="1" customWidth="1"/>
    <col min="15374" max="15375" width="28.5" style="1" customWidth="1"/>
    <col min="15376" max="15376" width="12.5" style="1" customWidth="1"/>
    <col min="15377" max="15377" width="4.5" style="1" customWidth="1"/>
    <col min="15378" max="15624" width="9" style="1"/>
    <col min="15625" max="15625" width="1.25" style="1" customWidth="1"/>
    <col min="15626" max="15626" width="18" style="1" customWidth="1"/>
    <col min="15627" max="15628" width="22.375" style="1" customWidth="1"/>
    <col min="15629" max="15629" width="29.75" style="1" customWidth="1"/>
    <col min="15630" max="15631" width="28.5" style="1" customWidth="1"/>
    <col min="15632" max="15632" width="12.5" style="1" customWidth="1"/>
    <col min="15633" max="15633" width="4.5" style="1" customWidth="1"/>
    <col min="15634" max="15880" width="9" style="1"/>
    <col min="15881" max="15881" width="1.25" style="1" customWidth="1"/>
    <col min="15882" max="15882" width="18" style="1" customWidth="1"/>
    <col min="15883" max="15884" width="22.375" style="1" customWidth="1"/>
    <col min="15885" max="15885" width="29.75" style="1" customWidth="1"/>
    <col min="15886" max="15887" width="28.5" style="1" customWidth="1"/>
    <col min="15888" max="15888" width="12.5" style="1" customWidth="1"/>
    <col min="15889" max="15889" width="4.5" style="1" customWidth="1"/>
    <col min="15890" max="16136" width="9" style="1"/>
    <col min="16137" max="16137" width="1.25" style="1" customWidth="1"/>
    <col min="16138" max="16138" width="18" style="1" customWidth="1"/>
    <col min="16139" max="16140" width="22.375" style="1" customWidth="1"/>
    <col min="16141" max="16141" width="29.75" style="1" customWidth="1"/>
    <col min="16142" max="16143" width="28.5" style="1" customWidth="1"/>
    <col min="16144" max="16144" width="12.5" style="1" customWidth="1"/>
    <col min="16145" max="16145" width="4.5" style="1" customWidth="1"/>
    <col min="16146" max="16384" width="9" style="1"/>
  </cols>
  <sheetData>
    <row r="1" spans="1:22" ht="24" customHeight="1">
      <c r="A1" s="177" t="s">
        <v>121</v>
      </c>
      <c r="B1" s="177"/>
      <c r="C1" s="177"/>
      <c r="D1" s="177"/>
      <c r="E1" s="178"/>
      <c r="F1" s="178"/>
      <c r="G1" s="178"/>
      <c r="H1" s="178"/>
      <c r="I1" s="178"/>
      <c r="J1" s="178"/>
      <c r="K1" s="178"/>
      <c r="L1" s="178"/>
      <c r="M1" s="178"/>
      <c r="N1" s="178"/>
      <c r="O1" s="6"/>
      <c r="P1" s="6"/>
      <c r="Q1" s="9"/>
      <c r="R1" s="6"/>
      <c r="U1" s="179"/>
      <c r="V1" s="179"/>
    </row>
    <row r="2" spans="1:22" s="3" customFormat="1" ht="24" customHeight="1">
      <c r="A2" s="291" t="s">
        <v>122</v>
      </c>
      <c r="B2" s="291"/>
      <c r="C2" s="291"/>
      <c r="D2" s="291"/>
      <c r="E2" s="291"/>
      <c r="F2" s="291"/>
      <c r="G2" s="291"/>
      <c r="H2" s="291"/>
      <c r="I2" s="291"/>
      <c r="J2" s="291"/>
      <c r="K2" s="291"/>
      <c r="L2" s="291"/>
      <c r="M2" s="291"/>
      <c r="N2" s="291"/>
      <c r="O2" s="9"/>
      <c r="P2" s="9"/>
      <c r="Q2" s="9"/>
      <c r="R2" s="9"/>
    </row>
    <row r="3" spans="1:22" ht="24" customHeight="1" thickBot="1">
      <c r="A3" s="180"/>
      <c r="B3" s="181" t="s">
        <v>123</v>
      </c>
      <c r="C3" s="292">
        <f>'別紙(４）'!C3:E3</f>
        <v>0</v>
      </c>
      <c r="D3" s="292"/>
      <c r="E3" s="292"/>
      <c r="F3" s="292"/>
      <c r="G3" s="182"/>
      <c r="H3" s="182"/>
      <c r="I3" s="183"/>
      <c r="J3" s="183"/>
      <c r="K3" s="183"/>
      <c r="L3" s="183"/>
      <c r="M3" s="183"/>
      <c r="N3" s="183"/>
      <c r="O3" s="293"/>
      <c r="P3" s="293"/>
      <c r="Q3" s="293"/>
      <c r="R3" s="293"/>
      <c r="S3" s="294"/>
      <c r="T3" s="294"/>
      <c r="U3" s="294"/>
    </row>
    <row r="4" spans="1:22" s="4" customFormat="1" ht="85.5" customHeight="1">
      <c r="A4" s="295"/>
      <c r="B4" s="297" t="s">
        <v>124</v>
      </c>
      <c r="C4" s="298"/>
      <c r="D4" s="298"/>
      <c r="E4" s="299" t="s">
        <v>125</v>
      </c>
      <c r="F4" s="300"/>
      <c r="G4" s="300"/>
      <c r="H4" s="297" t="s">
        <v>126</v>
      </c>
      <c r="I4" s="298"/>
      <c r="J4" s="298"/>
      <c r="K4" s="301" t="s">
        <v>75</v>
      </c>
      <c r="L4" s="302"/>
      <c r="M4" s="302"/>
      <c r="N4" s="303"/>
      <c r="O4" s="184"/>
      <c r="P4" s="184"/>
      <c r="Q4" s="184"/>
      <c r="R4" s="184"/>
    </row>
    <row r="5" spans="1:22" s="4" customFormat="1" ht="87" customHeight="1">
      <c r="A5" s="296"/>
      <c r="B5" s="185" t="s">
        <v>51</v>
      </c>
      <c r="C5" s="186" t="s">
        <v>52</v>
      </c>
      <c r="D5" s="186" t="s">
        <v>20</v>
      </c>
      <c r="E5" s="185" t="s">
        <v>51</v>
      </c>
      <c r="F5" s="186" t="s">
        <v>52</v>
      </c>
      <c r="G5" s="186" t="s">
        <v>20</v>
      </c>
      <c r="H5" s="185" t="s">
        <v>51</v>
      </c>
      <c r="I5" s="186" t="s">
        <v>52</v>
      </c>
      <c r="J5" s="186" t="s">
        <v>20</v>
      </c>
      <c r="K5" s="185" t="s">
        <v>51</v>
      </c>
      <c r="L5" s="186" t="s">
        <v>52</v>
      </c>
      <c r="M5" s="186" t="s">
        <v>53</v>
      </c>
      <c r="N5" s="187" t="s">
        <v>20</v>
      </c>
      <c r="O5" s="184"/>
      <c r="P5" s="184"/>
      <c r="Q5" s="184"/>
      <c r="R5" s="184"/>
    </row>
    <row r="6" spans="1:22" ht="28.5" customHeight="1">
      <c r="A6" s="188" t="s">
        <v>18</v>
      </c>
      <c r="B6" s="63"/>
      <c r="C6" s="64"/>
      <c r="D6" s="64"/>
      <c r="E6" s="65"/>
      <c r="F6" s="66"/>
      <c r="G6" s="66"/>
      <c r="H6" s="67">
        <f t="shared" ref="H6:J17" si="0">B6-E6</f>
        <v>0</v>
      </c>
      <c r="I6" s="68">
        <f t="shared" si="0"/>
        <v>0</v>
      </c>
      <c r="J6" s="68">
        <f t="shared" si="0"/>
        <v>0</v>
      </c>
      <c r="K6" s="65"/>
      <c r="L6" s="66"/>
      <c r="M6" s="66"/>
      <c r="N6" s="69"/>
      <c r="O6" s="6"/>
      <c r="P6" s="6"/>
      <c r="Q6" s="6"/>
      <c r="R6" s="6"/>
    </row>
    <row r="7" spans="1:22" ht="28.5" customHeight="1">
      <c r="A7" s="188" t="s">
        <v>7</v>
      </c>
      <c r="B7" s="63"/>
      <c r="C7" s="64"/>
      <c r="D7" s="64"/>
      <c r="E7" s="65"/>
      <c r="F7" s="66"/>
      <c r="G7" s="66"/>
      <c r="H7" s="189">
        <f t="shared" si="0"/>
        <v>0</v>
      </c>
      <c r="I7" s="190">
        <f t="shared" si="0"/>
        <v>0</v>
      </c>
      <c r="J7" s="190">
        <f t="shared" si="0"/>
        <v>0</v>
      </c>
      <c r="K7" s="65"/>
      <c r="L7" s="66"/>
      <c r="M7" s="66"/>
      <c r="N7" s="69"/>
      <c r="O7" s="6"/>
      <c r="P7" s="6"/>
      <c r="Q7" s="6"/>
      <c r="R7" s="6"/>
    </row>
    <row r="8" spans="1:22" ht="28.5" customHeight="1">
      <c r="A8" s="188" t="s">
        <v>8</v>
      </c>
      <c r="B8" s="63"/>
      <c r="C8" s="64"/>
      <c r="D8" s="64"/>
      <c r="E8" s="65"/>
      <c r="F8" s="66"/>
      <c r="G8" s="66"/>
      <c r="H8" s="189">
        <f t="shared" si="0"/>
        <v>0</v>
      </c>
      <c r="I8" s="190">
        <f t="shared" si="0"/>
        <v>0</v>
      </c>
      <c r="J8" s="190">
        <f t="shared" si="0"/>
        <v>0</v>
      </c>
      <c r="K8" s="65"/>
      <c r="L8" s="66"/>
      <c r="M8" s="66"/>
      <c r="N8" s="69"/>
      <c r="O8" s="6"/>
      <c r="P8" s="6"/>
      <c r="Q8" s="6"/>
      <c r="R8" s="6"/>
    </row>
    <row r="9" spans="1:22" ht="28.5" customHeight="1">
      <c r="A9" s="188" t="s">
        <v>9</v>
      </c>
      <c r="B9" s="63"/>
      <c r="C9" s="64"/>
      <c r="D9" s="64"/>
      <c r="E9" s="65"/>
      <c r="F9" s="66"/>
      <c r="G9" s="66"/>
      <c r="H9" s="189">
        <f t="shared" si="0"/>
        <v>0</v>
      </c>
      <c r="I9" s="190">
        <f t="shared" si="0"/>
        <v>0</v>
      </c>
      <c r="J9" s="190">
        <f t="shared" si="0"/>
        <v>0</v>
      </c>
      <c r="K9" s="65"/>
      <c r="L9" s="66"/>
      <c r="M9" s="66"/>
      <c r="N9" s="69"/>
      <c r="O9" s="6"/>
      <c r="P9" s="6"/>
      <c r="Q9" s="6"/>
      <c r="R9" s="6"/>
    </row>
    <row r="10" spans="1:22" ht="28.5" customHeight="1">
      <c r="A10" s="188" t="s">
        <v>10</v>
      </c>
      <c r="B10" s="63"/>
      <c r="C10" s="64"/>
      <c r="D10" s="64"/>
      <c r="E10" s="65"/>
      <c r="F10" s="66"/>
      <c r="G10" s="66"/>
      <c r="H10" s="189">
        <f t="shared" si="0"/>
        <v>0</v>
      </c>
      <c r="I10" s="190">
        <f t="shared" si="0"/>
        <v>0</v>
      </c>
      <c r="J10" s="190">
        <f t="shared" si="0"/>
        <v>0</v>
      </c>
      <c r="K10" s="65"/>
      <c r="L10" s="66"/>
      <c r="M10" s="66"/>
      <c r="N10" s="69"/>
      <c r="O10" s="6"/>
      <c r="P10" s="6"/>
      <c r="Q10" s="6"/>
      <c r="R10" s="6"/>
    </row>
    <row r="11" spans="1:22" ht="28.5" customHeight="1">
      <c r="A11" s="188" t="s">
        <v>11</v>
      </c>
      <c r="B11" s="63"/>
      <c r="C11" s="64"/>
      <c r="D11" s="64"/>
      <c r="E11" s="65"/>
      <c r="F11" s="66"/>
      <c r="G11" s="66"/>
      <c r="H11" s="189">
        <f t="shared" si="0"/>
        <v>0</v>
      </c>
      <c r="I11" s="190">
        <f t="shared" si="0"/>
        <v>0</v>
      </c>
      <c r="J11" s="190">
        <f t="shared" si="0"/>
        <v>0</v>
      </c>
      <c r="K11" s="65"/>
      <c r="L11" s="66"/>
      <c r="M11" s="66"/>
      <c r="N11" s="69"/>
      <c r="O11" s="6"/>
      <c r="P11" s="6"/>
      <c r="Q11" s="6"/>
      <c r="R11" s="6"/>
    </row>
    <row r="12" spans="1:22" ht="28.5" customHeight="1">
      <c r="A12" s="188" t="s">
        <v>12</v>
      </c>
      <c r="B12" s="63"/>
      <c r="C12" s="64"/>
      <c r="D12" s="64"/>
      <c r="E12" s="63"/>
      <c r="F12" s="64"/>
      <c r="G12" s="64"/>
      <c r="H12" s="191">
        <f t="shared" si="0"/>
        <v>0</v>
      </c>
      <c r="I12" s="192">
        <f t="shared" si="0"/>
        <v>0</v>
      </c>
      <c r="J12" s="192">
        <f t="shared" si="0"/>
        <v>0</v>
      </c>
      <c r="K12" s="65"/>
      <c r="L12" s="66"/>
      <c r="M12" s="66"/>
      <c r="N12" s="69"/>
      <c r="O12" s="6"/>
      <c r="P12" s="6"/>
      <c r="Q12" s="6"/>
      <c r="R12" s="6"/>
    </row>
    <row r="13" spans="1:22" ht="28.5" customHeight="1">
      <c r="A13" s="188" t="s">
        <v>13</v>
      </c>
      <c r="B13" s="63"/>
      <c r="C13" s="64"/>
      <c r="D13" s="64"/>
      <c r="E13" s="63"/>
      <c r="F13" s="64"/>
      <c r="G13" s="64"/>
      <c r="H13" s="191">
        <f t="shared" si="0"/>
        <v>0</v>
      </c>
      <c r="I13" s="192">
        <f t="shared" si="0"/>
        <v>0</v>
      </c>
      <c r="J13" s="192">
        <f t="shared" si="0"/>
        <v>0</v>
      </c>
      <c r="K13" s="65"/>
      <c r="L13" s="66"/>
      <c r="M13" s="66"/>
      <c r="N13" s="69"/>
      <c r="O13" s="6"/>
      <c r="P13" s="6"/>
      <c r="Q13" s="6"/>
      <c r="R13" s="6"/>
    </row>
    <row r="14" spans="1:22" ht="28.5" customHeight="1">
      <c r="A14" s="188" t="s">
        <v>14</v>
      </c>
      <c r="B14" s="63"/>
      <c r="C14" s="64"/>
      <c r="D14" s="64"/>
      <c r="E14" s="63"/>
      <c r="F14" s="64"/>
      <c r="G14" s="64"/>
      <c r="H14" s="191">
        <f t="shared" si="0"/>
        <v>0</v>
      </c>
      <c r="I14" s="192">
        <f t="shared" si="0"/>
        <v>0</v>
      </c>
      <c r="J14" s="192">
        <f t="shared" si="0"/>
        <v>0</v>
      </c>
      <c r="K14" s="65"/>
      <c r="L14" s="66"/>
      <c r="M14" s="66"/>
      <c r="N14" s="69"/>
      <c r="O14" s="6"/>
      <c r="P14" s="6"/>
      <c r="Q14" s="6"/>
      <c r="R14" s="6"/>
    </row>
    <row r="15" spans="1:22" ht="28.5" customHeight="1">
      <c r="A15" s="188" t="s">
        <v>15</v>
      </c>
      <c r="B15" s="63"/>
      <c r="C15" s="64"/>
      <c r="D15" s="64"/>
      <c r="E15" s="63"/>
      <c r="F15" s="64"/>
      <c r="G15" s="64"/>
      <c r="H15" s="191">
        <f t="shared" si="0"/>
        <v>0</v>
      </c>
      <c r="I15" s="192">
        <f t="shared" si="0"/>
        <v>0</v>
      </c>
      <c r="J15" s="192">
        <f t="shared" si="0"/>
        <v>0</v>
      </c>
      <c r="K15" s="65"/>
      <c r="L15" s="66"/>
      <c r="M15" s="66"/>
      <c r="N15" s="69"/>
      <c r="O15" s="6"/>
      <c r="P15" s="6"/>
      <c r="Q15" s="6"/>
      <c r="R15" s="6"/>
    </row>
    <row r="16" spans="1:22" ht="28.5" customHeight="1">
      <c r="A16" s="188" t="s">
        <v>16</v>
      </c>
      <c r="B16" s="63"/>
      <c r="C16" s="64"/>
      <c r="D16" s="64"/>
      <c r="E16" s="63"/>
      <c r="F16" s="64"/>
      <c r="G16" s="64"/>
      <c r="H16" s="191">
        <f t="shared" si="0"/>
        <v>0</v>
      </c>
      <c r="I16" s="192">
        <f t="shared" si="0"/>
        <v>0</v>
      </c>
      <c r="J16" s="192">
        <f t="shared" si="0"/>
        <v>0</v>
      </c>
      <c r="K16" s="65"/>
      <c r="L16" s="66"/>
      <c r="M16" s="66"/>
      <c r="N16" s="69"/>
      <c r="O16" s="6"/>
      <c r="P16" s="6"/>
      <c r="Q16" s="6"/>
      <c r="R16" s="6"/>
    </row>
    <row r="17" spans="1:18" ht="28.5" customHeight="1" thickBot="1">
      <c r="A17" s="193" t="s">
        <v>17</v>
      </c>
      <c r="B17" s="73"/>
      <c r="C17" s="74"/>
      <c r="D17" s="75"/>
      <c r="E17" s="76"/>
      <c r="F17" s="77"/>
      <c r="G17" s="75"/>
      <c r="H17" s="194">
        <f t="shared" si="0"/>
        <v>0</v>
      </c>
      <c r="I17" s="195">
        <f t="shared" si="0"/>
        <v>0</v>
      </c>
      <c r="J17" s="195">
        <f t="shared" si="0"/>
        <v>0</v>
      </c>
      <c r="K17" s="80"/>
      <c r="L17" s="196"/>
      <c r="M17" s="81"/>
      <c r="N17" s="82"/>
      <c r="O17" s="6"/>
      <c r="P17" s="6"/>
      <c r="Q17" s="6"/>
      <c r="R17" s="6"/>
    </row>
    <row r="18" spans="1:18" s="5" customFormat="1" ht="28.5" customHeight="1" thickTop="1" thickBot="1">
      <c r="A18" s="197" t="s">
        <v>19</v>
      </c>
      <c r="B18" s="84">
        <f>SUM(B6:B17)</f>
        <v>0</v>
      </c>
      <c r="C18" s="85">
        <f>SUM(C6:C17)</f>
        <v>0</v>
      </c>
      <c r="D18" s="88">
        <f t="shared" ref="D18:J18" si="1">SUM(D6:D17)</f>
        <v>0</v>
      </c>
      <c r="E18" s="84">
        <f t="shared" si="1"/>
        <v>0</v>
      </c>
      <c r="F18" s="85">
        <f t="shared" si="1"/>
        <v>0</v>
      </c>
      <c r="G18" s="88">
        <f t="shared" si="1"/>
        <v>0</v>
      </c>
      <c r="H18" s="84">
        <f t="shared" si="1"/>
        <v>0</v>
      </c>
      <c r="I18" s="85">
        <f t="shared" si="1"/>
        <v>0</v>
      </c>
      <c r="J18" s="88">
        <f t="shared" si="1"/>
        <v>0</v>
      </c>
      <c r="K18" s="84">
        <f>SUM(K6:K17)</f>
        <v>0</v>
      </c>
      <c r="L18" s="86">
        <f t="shared" ref="L18:N18" si="2">SUM(L6:L17)</f>
        <v>0</v>
      </c>
      <c r="M18" s="85">
        <f t="shared" si="2"/>
        <v>0</v>
      </c>
      <c r="N18" s="88">
        <f t="shared" si="2"/>
        <v>0</v>
      </c>
      <c r="O18" s="8"/>
      <c r="P18" s="8"/>
      <c r="Q18" s="8"/>
      <c r="R18" s="8"/>
    </row>
    <row r="19" spans="1:18" ht="27.75" customHeight="1">
      <c r="A19" s="198" t="s">
        <v>71</v>
      </c>
      <c r="B19" s="180"/>
      <c r="C19" s="180"/>
      <c r="D19" s="180"/>
      <c r="E19" s="198"/>
      <c r="F19" s="198"/>
      <c r="G19" s="198"/>
      <c r="H19" s="198"/>
      <c r="I19" s="198"/>
      <c r="J19" s="198"/>
      <c r="K19" s="198"/>
      <c r="L19" s="198"/>
      <c r="M19" s="198"/>
      <c r="N19" s="198"/>
      <c r="O19" s="6"/>
      <c r="P19" s="6"/>
      <c r="Q19" s="6"/>
      <c r="R19" s="6"/>
    </row>
    <row r="20" spans="1:18" ht="27.75" customHeight="1">
      <c r="A20" s="184"/>
      <c r="B20" s="184"/>
      <c r="C20" s="184"/>
      <c r="D20" s="184"/>
      <c r="E20" s="6"/>
      <c r="F20" s="6"/>
      <c r="G20" s="6"/>
      <c r="H20" s="6"/>
      <c r="I20" s="6"/>
      <c r="J20" s="6"/>
      <c r="K20" s="6"/>
      <c r="L20" s="6"/>
      <c r="M20" s="6"/>
      <c r="N20" s="6"/>
      <c r="O20" s="6"/>
      <c r="P20" s="6"/>
      <c r="Q20" s="6"/>
      <c r="R20" s="6"/>
    </row>
    <row r="21" spans="1:18" ht="27.75" customHeight="1">
      <c r="A21" s="184"/>
      <c r="B21" s="184"/>
      <c r="C21" s="184"/>
      <c r="D21" s="184"/>
      <c r="E21" s="6"/>
      <c r="F21" s="6"/>
      <c r="G21" s="6"/>
      <c r="H21" s="6"/>
      <c r="I21" s="6"/>
      <c r="J21" s="6"/>
      <c r="K21" s="6"/>
      <c r="L21" s="6"/>
      <c r="M21" s="6"/>
      <c r="N21" s="6"/>
      <c r="O21" s="6"/>
      <c r="P21" s="6"/>
      <c r="Q21" s="6"/>
      <c r="R21" s="6"/>
    </row>
    <row r="22" spans="1:18" ht="27.75" customHeight="1">
      <c r="A22" s="184"/>
      <c r="B22" s="184"/>
      <c r="C22" s="184"/>
      <c r="D22" s="184"/>
      <c r="E22" s="6"/>
      <c r="F22" s="6"/>
      <c r="G22" s="6"/>
      <c r="H22" s="6"/>
      <c r="I22" s="6"/>
      <c r="J22" s="6"/>
      <c r="K22" s="6"/>
      <c r="L22" s="6"/>
      <c r="M22" s="6"/>
      <c r="N22" s="6"/>
      <c r="O22" s="6"/>
      <c r="P22" s="6"/>
      <c r="Q22" s="6"/>
      <c r="R22" s="6"/>
    </row>
    <row r="23" spans="1:18">
      <c r="A23" s="184"/>
      <c r="B23" s="184"/>
      <c r="C23" s="184"/>
      <c r="D23" s="184"/>
      <c r="E23" s="6"/>
      <c r="F23" s="6"/>
      <c r="G23" s="6"/>
      <c r="H23" s="6"/>
      <c r="I23" s="6"/>
      <c r="J23" s="6"/>
      <c r="K23" s="6"/>
      <c r="L23" s="6"/>
      <c r="M23" s="6"/>
      <c r="N23" s="6"/>
      <c r="O23" s="6"/>
      <c r="P23" s="6"/>
      <c r="Q23" s="6"/>
      <c r="R23" s="6"/>
    </row>
    <row r="24" spans="1:18">
      <c r="A24" s="184"/>
      <c r="B24" s="184"/>
      <c r="C24" s="184"/>
      <c r="D24" s="184"/>
      <c r="E24" s="6"/>
      <c r="F24" s="6"/>
      <c r="G24" s="6"/>
      <c r="H24" s="6"/>
      <c r="I24" s="6"/>
      <c r="J24" s="6"/>
      <c r="K24" s="6"/>
      <c r="L24" s="6"/>
      <c r="M24" s="6"/>
      <c r="N24" s="6"/>
      <c r="O24" s="6"/>
      <c r="P24" s="6"/>
      <c r="Q24" s="6"/>
      <c r="R24" s="6"/>
    </row>
    <row r="25" spans="1:18">
      <c r="A25" s="184"/>
      <c r="B25" s="184"/>
      <c r="C25" s="184"/>
      <c r="D25" s="184"/>
      <c r="E25" s="6"/>
      <c r="F25" s="6"/>
      <c r="G25" s="6"/>
      <c r="H25" s="6"/>
      <c r="I25" s="6"/>
      <c r="J25" s="6"/>
      <c r="K25" s="6"/>
      <c r="L25" s="6"/>
      <c r="M25" s="6"/>
      <c r="N25" s="6"/>
      <c r="O25" s="6"/>
      <c r="P25" s="6"/>
      <c r="Q25" s="6"/>
      <c r="R25" s="6"/>
    </row>
    <row r="26" spans="1:18">
      <c r="A26" s="184"/>
      <c r="B26" s="184"/>
      <c r="C26" s="184"/>
      <c r="D26" s="184"/>
      <c r="E26" s="6"/>
      <c r="F26" s="6"/>
      <c r="G26" s="6"/>
      <c r="H26" s="6"/>
      <c r="I26" s="6"/>
      <c r="J26" s="6"/>
      <c r="K26" s="6"/>
      <c r="L26" s="6"/>
      <c r="M26" s="6"/>
      <c r="N26" s="6"/>
      <c r="O26" s="6"/>
      <c r="P26" s="6"/>
      <c r="Q26" s="6"/>
      <c r="R26" s="6"/>
    </row>
    <row r="27" spans="1:18">
      <c r="A27" s="184"/>
      <c r="B27" s="184"/>
      <c r="C27" s="184"/>
      <c r="D27" s="184"/>
      <c r="E27" s="6"/>
      <c r="F27" s="6"/>
      <c r="G27" s="6"/>
      <c r="H27" s="6"/>
      <c r="I27" s="6"/>
      <c r="J27" s="6"/>
      <c r="K27" s="6"/>
      <c r="L27" s="6"/>
      <c r="M27" s="6"/>
      <c r="N27" s="6"/>
      <c r="O27" s="6"/>
      <c r="P27" s="6"/>
      <c r="Q27" s="6"/>
      <c r="R27" s="6"/>
    </row>
    <row r="28" spans="1:18">
      <c r="A28" s="184"/>
      <c r="B28" s="184"/>
      <c r="C28" s="184"/>
      <c r="D28" s="184"/>
      <c r="E28" s="6"/>
      <c r="F28" s="6"/>
      <c r="G28" s="6"/>
      <c r="H28" s="6"/>
      <c r="I28" s="6"/>
      <c r="J28" s="6"/>
      <c r="K28" s="6"/>
      <c r="L28" s="6"/>
      <c r="M28" s="6"/>
      <c r="N28" s="6"/>
      <c r="O28" s="6"/>
      <c r="P28" s="6"/>
      <c r="Q28" s="6"/>
      <c r="R28" s="6"/>
    </row>
    <row r="29" spans="1:18">
      <c r="A29" s="184"/>
      <c r="B29" s="184"/>
      <c r="C29" s="184"/>
      <c r="D29" s="184"/>
      <c r="E29" s="6"/>
      <c r="F29" s="6"/>
      <c r="G29" s="6"/>
      <c r="H29" s="6"/>
      <c r="I29" s="6"/>
      <c r="J29" s="6"/>
      <c r="K29" s="6"/>
      <c r="L29" s="6"/>
      <c r="M29" s="6"/>
      <c r="N29" s="6"/>
      <c r="O29" s="6"/>
      <c r="P29" s="6"/>
      <c r="Q29" s="6"/>
      <c r="R29" s="6"/>
    </row>
    <row r="30" spans="1:18">
      <c r="A30" s="184"/>
      <c r="B30" s="184"/>
      <c r="C30" s="184"/>
      <c r="D30" s="184"/>
      <c r="E30" s="6"/>
      <c r="F30" s="6"/>
      <c r="G30" s="6"/>
      <c r="H30" s="6"/>
      <c r="I30" s="6"/>
      <c r="J30" s="6"/>
      <c r="K30" s="6"/>
      <c r="L30" s="6"/>
      <c r="M30" s="6"/>
      <c r="N30" s="6"/>
      <c r="O30" s="6"/>
      <c r="P30" s="6"/>
      <c r="Q30" s="6"/>
      <c r="R30" s="6"/>
    </row>
    <row r="31" spans="1:18">
      <c r="A31" s="184"/>
      <c r="B31" s="184"/>
      <c r="C31" s="184"/>
      <c r="D31" s="184"/>
      <c r="E31" s="6"/>
      <c r="F31" s="6"/>
      <c r="G31" s="6"/>
      <c r="H31" s="6"/>
      <c r="I31" s="6"/>
      <c r="J31" s="6"/>
      <c r="K31" s="6"/>
      <c r="L31" s="6"/>
      <c r="M31" s="6"/>
      <c r="N31" s="6"/>
      <c r="O31" s="6"/>
      <c r="P31" s="6"/>
      <c r="Q31" s="6"/>
      <c r="R31" s="6"/>
    </row>
    <row r="32" spans="1:18">
      <c r="A32" s="184"/>
      <c r="B32" s="184"/>
      <c r="C32" s="184"/>
      <c r="D32" s="184"/>
      <c r="E32" s="6"/>
      <c r="F32" s="6"/>
      <c r="G32" s="6"/>
      <c r="H32" s="6"/>
      <c r="I32" s="6"/>
      <c r="J32" s="6"/>
      <c r="K32" s="6"/>
      <c r="L32" s="6"/>
      <c r="M32" s="6"/>
      <c r="N32" s="6"/>
      <c r="O32" s="6"/>
      <c r="P32" s="6"/>
      <c r="Q32" s="6"/>
      <c r="R32" s="6"/>
    </row>
    <row r="33" spans="1:18">
      <c r="A33" s="184"/>
      <c r="B33" s="184"/>
      <c r="C33" s="184"/>
      <c r="D33" s="184"/>
      <c r="E33" s="6"/>
      <c r="F33" s="6"/>
      <c r="G33" s="6"/>
      <c r="H33" s="6"/>
      <c r="I33" s="6"/>
      <c r="J33" s="6"/>
      <c r="K33" s="6"/>
      <c r="L33" s="6"/>
      <c r="M33" s="6"/>
      <c r="N33" s="6"/>
      <c r="O33" s="6"/>
      <c r="P33" s="6"/>
      <c r="Q33" s="6"/>
      <c r="R33" s="6"/>
    </row>
    <row r="34" spans="1:18">
      <c r="A34" s="184"/>
      <c r="B34" s="184"/>
      <c r="C34" s="184"/>
      <c r="D34" s="184"/>
      <c r="E34" s="6"/>
      <c r="F34" s="6"/>
      <c r="G34" s="6"/>
      <c r="H34" s="6"/>
      <c r="I34" s="6"/>
      <c r="J34" s="6"/>
      <c r="K34" s="6"/>
      <c r="L34" s="6"/>
      <c r="M34" s="6"/>
      <c r="N34" s="6"/>
      <c r="O34" s="6"/>
      <c r="P34" s="6"/>
      <c r="Q34" s="6"/>
      <c r="R34" s="6"/>
    </row>
    <row r="35" spans="1:18">
      <c r="A35" s="184"/>
      <c r="B35" s="184"/>
      <c r="C35" s="184"/>
      <c r="D35" s="184"/>
      <c r="E35" s="6"/>
      <c r="F35" s="6"/>
      <c r="G35" s="6"/>
      <c r="H35" s="6"/>
      <c r="I35" s="6"/>
      <c r="J35" s="6"/>
      <c r="K35" s="6"/>
      <c r="L35" s="6"/>
      <c r="M35" s="6"/>
      <c r="N35" s="6"/>
      <c r="O35" s="6"/>
      <c r="P35" s="6"/>
      <c r="Q35" s="6"/>
      <c r="R35" s="6"/>
    </row>
  </sheetData>
  <mergeCells count="8">
    <mergeCell ref="A2:N2"/>
    <mergeCell ref="C3:F3"/>
    <mergeCell ref="O3:U3"/>
    <mergeCell ref="A4:A5"/>
    <mergeCell ref="B4:D4"/>
    <mergeCell ref="E4:G4"/>
    <mergeCell ref="H4:J4"/>
    <mergeCell ref="K4:N4"/>
  </mergeCells>
  <phoneticPr fontId="2"/>
  <printOptions horizontalCentered="1" verticalCentered="1" gridLinesSet="0"/>
  <pageMargins left="0.23622047244094491" right="0.23622047244094491" top="0.74803149606299213" bottom="0.74803149606299213" header="0.31496062992125984" footer="0.31496062992125984"/>
  <pageSetup paperSize="9" scale="81" orientation="landscape" horizontalDpi="300" verticalDpi="300" r:id="rId1"/>
  <headerFooter alignWithMargins="0">
    <oddFooter>&amp;C【重点医療機関である一般病院】</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417A4-348E-4286-9F42-959BF89DA268}">
  <sheetPr>
    <pageSetUpPr fitToPage="1"/>
  </sheetPr>
  <dimension ref="A1:Z35"/>
  <sheetViews>
    <sheetView view="pageBreakPreview" zoomScale="82" zoomScaleNormal="100" zoomScaleSheetLayoutView="82" workbookViewId="0">
      <selection activeCell="Q35" sqref="Q35"/>
    </sheetView>
  </sheetViews>
  <sheetFormatPr defaultRowHeight="13.5"/>
  <cols>
    <col min="1" max="1" width="2.375" customWidth="1"/>
    <col min="2" max="2" width="14.75" customWidth="1"/>
    <col min="4" max="4" width="9" customWidth="1"/>
    <col min="5" max="26" width="8.25" customWidth="1"/>
  </cols>
  <sheetData>
    <row r="1" spans="1:26" ht="24.95" customHeight="1">
      <c r="A1" s="10"/>
      <c r="B1" s="199" t="s">
        <v>65</v>
      </c>
      <c r="C1" s="199"/>
      <c r="D1" s="199"/>
      <c r="E1" s="199"/>
      <c r="F1" s="199"/>
      <c r="G1" s="199"/>
      <c r="H1" s="199"/>
      <c r="I1" s="199"/>
      <c r="J1" s="199"/>
      <c r="K1" s="199"/>
      <c r="L1" s="199"/>
      <c r="M1" s="199"/>
      <c r="N1" s="199"/>
      <c r="O1" s="199"/>
      <c r="P1" s="199"/>
      <c r="Q1" s="199"/>
      <c r="R1" s="199"/>
      <c r="S1" s="89"/>
      <c r="T1" s="89"/>
      <c r="U1" s="89"/>
      <c r="V1" s="89"/>
      <c r="W1" s="89"/>
      <c r="X1" s="89"/>
      <c r="Y1" s="89"/>
      <c r="Z1" s="89"/>
    </row>
    <row r="2" spans="1:26" ht="14.25">
      <c r="A2" s="10"/>
      <c r="B2" s="199"/>
      <c r="C2" s="199"/>
      <c r="D2" s="199"/>
      <c r="E2" s="199"/>
      <c r="F2" s="199"/>
      <c r="G2" s="199"/>
      <c r="H2" s="199"/>
      <c r="I2" s="199"/>
      <c r="J2" s="199"/>
      <c r="K2" s="199"/>
      <c r="L2" s="199"/>
      <c r="M2" s="199"/>
      <c r="N2" s="199"/>
      <c r="O2" s="199"/>
      <c r="P2" s="199"/>
      <c r="Q2" s="199"/>
      <c r="R2" s="199"/>
      <c r="S2" s="89"/>
      <c r="T2" s="89"/>
      <c r="U2" s="89"/>
      <c r="V2" s="89"/>
      <c r="W2" s="89"/>
      <c r="X2" s="89"/>
      <c r="Y2" s="89"/>
      <c r="Z2" s="89"/>
    </row>
    <row r="3" spans="1:26" ht="24.95" customHeight="1">
      <c r="A3" s="10"/>
      <c r="B3" s="199"/>
      <c r="C3" s="200" t="s">
        <v>127</v>
      </c>
      <c r="D3" s="199"/>
      <c r="E3" s="199"/>
      <c r="F3" s="199"/>
      <c r="G3" s="199"/>
      <c r="H3" s="199"/>
      <c r="I3" s="199"/>
      <c r="J3" s="199"/>
      <c r="K3" s="199"/>
      <c r="L3" s="199"/>
      <c r="M3" s="199"/>
      <c r="N3" s="199"/>
      <c r="O3" s="199"/>
      <c r="P3" s="199"/>
      <c r="Q3" s="199"/>
      <c r="R3" s="199"/>
      <c r="S3" s="89"/>
      <c r="T3" s="89"/>
      <c r="U3" s="89"/>
      <c r="V3" s="89"/>
      <c r="W3" s="89"/>
      <c r="X3" s="89"/>
      <c r="Y3" s="89"/>
      <c r="Z3" s="89"/>
    </row>
    <row r="4" spans="1:26" ht="20.100000000000001" customHeight="1">
      <c r="A4" s="10"/>
      <c r="B4" s="201"/>
      <c r="C4" s="202" t="s">
        <v>128</v>
      </c>
      <c r="D4" s="199"/>
      <c r="E4" s="199"/>
      <c r="F4" s="199"/>
      <c r="G4" s="199"/>
      <c r="H4" s="199"/>
      <c r="I4" s="199"/>
      <c r="J4" s="199"/>
      <c r="K4" s="199"/>
      <c r="L4" s="199"/>
      <c r="M4" s="199"/>
      <c r="N4" s="199"/>
      <c r="O4" s="199"/>
      <c r="P4" s="199"/>
      <c r="Q4" s="199"/>
      <c r="R4" s="199"/>
      <c r="S4" s="89"/>
      <c r="T4" s="89"/>
      <c r="U4" s="89"/>
      <c r="V4" s="89"/>
      <c r="W4" s="89"/>
      <c r="X4" s="89"/>
      <c r="Y4" s="89"/>
      <c r="Z4" s="89"/>
    </row>
    <row r="5" spans="1:26" ht="20.100000000000001" customHeight="1">
      <c r="A5" s="10"/>
      <c r="B5" s="203"/>
      <c r="C5" s="199"/>
      <c r="D5" s="199"/>
      <c r="E5" s="199"/>
      <c r="F5" s="199"/>
      <c r="G5" s="199"/>
      <c r="H5" s="199"/>
      <c r="I5" s="199"/>
      <c r="J5" s="199"/>
      <c r="K5" s="199"/>
      <c r="L5" s="199"/>
      <c r="M5" s="199"/>
      <c r="N5" s="199"/>
      <c r="O5" s="199"/>
      <c r="P5" s="199"/>
      <c r="Q5" s="199"/>
      <c r="R5" s="199"/>
      <c r="S5" s="89"/>
      <c r="T5" s="89"/>
      <c r="U5" s="89"/>
      <c r="V5" s="89"/>
      <c r="W5" s="89"/>
      <c r="X5" s="89"/>
      <c r="Y5" s="89"/>
      <c r="Z5" s="89"/>
    </row>
    <row r="6" spans="1:26" ht="69.95" customHeight="1">
      <c r="A6" s="10"/>
      <c r="B6" s="204" t="s">
        <v>66</v>
      </c>
      <c r="C6" s="304" t="s">
        <v>86</v>
      </c>
      <c r="D6" s="305"/>
      <c r="E6" s="306" t="s">
        <v>67</v>
      </c>
      <c r="F6" s="306"/>
      <c r="G6" s="306"/>
      <c r="H6" s="307" t="s">
        <v>70</v>
      </c>
      <c r="I6" s="306"/>
      <c r="J6" s="306"/>
      <c r="K6" s="306" t="s">
        <v>99</v>
      </c>
      <c r="L6" s="306"/>
      <c r="M6" s="306"/>
      <c r="N6" s="307" t="s">
        <v>102</v>
      </c>
      <c r="O6" s="306"/>
      <c r="P6" s="306"/>
      <c r="Q6" s="308" t="s">
        <v>129</v>
      </c>
      <c r="R6" s="309"/>
      <c r="S6" s="247"/>
      <c r="T6" s="242" t="s">
        <v>130</v>
      </c>
      <c r="U6" s="243"/>
      <c r="V6" s="243"/>
      <c r="W6" s="242" t="s">
        <v>77</v>
      </c>
      <c r="X6" s="243"/>
      <c r="Y6" s="243"/>
      <c r="Z6" s="243"/>
    </row>
    <row r="7" spans="1:26" ht="35.1" customHeight="1">
      <c r="A7" s="10"/>
      <c r="B7" s="205"/>
      <c r="C7" s="206" t="s">
        <v>68</v>
      </c>
      <c r="D7" s="207" t="s">
        <v>69</v>
      </c>
      <c r="E7" s="208" t="s">
        <v>51</v>
      </c>
      <c r="F7" s="208" t="s">
        <v>52</v>
      </c>
      <c r="G7" s="208" t="s">
        <v>20</v>
      </c>
      <c r="H7" s="208" t="s">
        <v>51</v>
      </c>
      <c r="I7" s="208" t="s">
        <v>52</v>
      </c>
      <c r="J7" s="208" t="s">
        <v>20</v>
      </c>
      <c r="K7" s="208" t="s">
        <v>51</v>
      </c>
      <c r="L7" s="208" t="s">
        <v>52</v>
      </c>
      <c r="M7" s="208" t="s">
        <v>20</v>
      </c>
      <c r="N7" s="208" t="s">
        <v>51</v>
      </c>
      <c r="O7" s="208" t="s">
        <v>52</v>
      </c>
      <c r="P7" s="208" t="s">
        <v>20</v>
      </c>
      <c r="Q7" s="208" t="s">
        <v>51</v>
      </c>
      <c r="R7" s="208" t="s">
        <v>52</v>
      </c>
      <c r="S7" s="96" t="s">
        <v>20</v>
      </c>
      <c r="T7" s="96" t="s">
        <v>51</v>
      </c>
      <c r="U7" s="96" t="s">
        <v>52</v>
      </c>
      <c r="V7" s="96" t="s">
        <v>20</v>
      </c>
      <c r="W7" s="96" t="s">
        <v>51</v>
      </c>
      <c r="X7" s="96" t="s">
        <v>52</v>
      </c>
      <c r="Y7" s="96" t="s">
        <v>53</v>
      </c>
      <c r="Z7" s="96" t="s">
        <v>20</v>
      </c>
    </row>
    <row r="8" spans="1:26" ht="35.1" customHeight="1">
      <c r="A8" s="10"/>
      <c r="B8" s="97"/>
      <c r="C8" s="98"/>
      <c r="D8" s="99"/>
      <c r="E8" s="98"/>
      <c r="F8" s="98"/>
      <c r="G8" s="98"/>
      <c r="H8" s="100">
        <f>E8*C8</f>
        <v>0</v>
      </c>
      <c r="I8" s="100">
        <f>F8*C8</f>
        <v>0</v>
      </c>
      <c r="J8" s="100">
        <f>G8*C8</f>
        <v>0</v>
      </c>
      <c r="K8" s="98"/>
      <c r="L8" s="98"/>
      <c r="M8" s="98"/>
      <c r="N8" s="100">
        <f>K8*C8</f>
        <v>0</v>
      </c>
      <c r="O8" s="100">
        <f>L8*C8</f>
        <v>0</v>
      </c>
      <c r="P8" s="100">
        <f>M8*C8</f>
        <v>0</v>
      </c>
      <c r="Q8" s="98"/>
      <c r="R8" s="98"/>
      <c r="S8" s="98"/>
      <c r="T8" s="100">
        <f>N8-Q8</f>
        <v>0</v>
      </c>
      <c r="U8" s="100">
        <f t="shared" ref="U8:V11" si="0">O8-R8</f>
        <v>0</v>
      </c>
      <c r="V8" s="100">
        <f t="shared" si="0"/>
        <v>0</v>
      </c>
      <c r="W8" s="100">
        <f>H8-N8</f>
        <v>0</v>
      </c>
      <c r="X8" s="100">
        <f t="shared" ref="W8:X11" si="1">I8-O8</f>
        <v>0</v>
      </c>
      <c r="Y8" s="98"/>
      <c r="Z8" s="100">
        <f>J8-P8</f>
        <v>0</v>
      </c>
    </row>
    <row r="9" spans="1:26" ht="35.1" customHeight="1">
      <c r="A9" s="10"/>
      <c r="B9" s="97"/>
      <c r="C9" s="98"/>
      <c r="D9" s="99"/>
      <c r="E9" s="98"/>
      <c r="F9" s="98"/>
      <c r="G9" s="98"/>
      <c r="H9" s="100">
        <f>E9*C9</f>
        <v>0</v>
      </c>
      <c r="I9" s="100">
        <f>F9*C9</f>
        <v>0</v>
      </c>
      <c r="J9" s="100">
        <f>G9*C9</f>
        <v>0</v>
      </c>
      <c r="K9" s="98"/>
      <c r="L9" s="98"/>
      <c r="M9" s="98"/>
      <c r="N9" s="100">
        <f>K9*C9</f>
        <v>0</v>
      </c>
      <c r="O9" s="100">
        <f>L9*C9</f>
        <v>0</v>
      </c>
      <c r="P9" s="100">
        <f>M9*C9</f>
        <v>0</v>
      </c>
      <c r="Q9" s="98"/>
      <c r="R9" s="98"/>
      <c r="S9" s="98"/>
      <c r="T9" s="100">
        <f t="shared" ref="T9:T11" si="2">N9-Q9</f>
        <v>0</v>
      </c>
      <c r="U9" s="100">
        <f t="shared" si="0"/>
        <v>0</v>
      </c>
      <c r="V9" s="100">
        <f t="shared" si="0"/>
        <v>0</v>
      </c>
      <c r="W9" s="100">
        <f t="shared" si="1"/>
        <v>0</v>
      </c>
      <c r="X9" s="100">
        <f t="shared" si="1"/>
        <v>0</v>
      </c>
      <c r="Y9" s="98"/>
      <c r="Z9" s="100">
        <f>J9-P9</f>
        <v>0</v>
      </c>
    </row>
    <row r="10" spans="1:26" ht="35.1" customHeight="1">
      <c r="A10" s="10"/>
      <c r="B10" s="97"/>
      <c r="C10" s="101"/>
      <c r="D10" s="102"/>
      <c r="E10" s="98"/>
      <c r="F10" s="98"/>
      <c r="G10" s="98"/>
      <c r="H10" s="103">
        <f>E10*C10</f>
        <v>0</v>
      </c>
      <c r="I10" s="103">
        <f>F10*C10</f>
        <v>0</v>
      </c>
      <c r="J10" s="103">
        <f>G10*C10</f>
        <v>0</v>
      </c>
      <c r="K10" s="101"/>
      <c r="L10" s="101"/>
      <c r="M10" s="101"/>
      <c r="N10" s="103">
        <f>K10*C10</f>
        <v>0</v>
      </c>
      <c r="O10" s="103">
        <f>L10*C10</f>
        <v>0</v>
      </c>
      <c r="P10" s="103">
        <f>M10*C10</f>
        <v>0</v>
      </c>
      <c r="Q10" s="101"/>
      <c r="R10" s="101"/>
      <c r="S10" s="101"/>
      <c r="T10" s="103">
        <f t="shared" si="2"/>
        <v>0</v>
      </c>
      <c r="U10" s="103">
        <f t="shared" si="0"/>
        <v>0</v>
      </c>
      <c r="V10" s="103">
        <f t="shared" si="0"/>
        <v>0</v>
      </c>
      <c r="W10" s="103">
        <f t="shared" si="1"/>
        <v>0</v>
      </c>
      <c r="X10" s="103">
        <f t="shared" si="1"/>
        <v>0</v>
      </c>
      <c r="Y10" s="101"/>
      <c r="Z10" s="103">
        <f>J10-P10</f>
        <v>0</v>
      </c>
    </row>
    <row r="11" spans="1:26" ht="35.1" customHeight="1" thickBot="1">
      <c r="A11" s="10"/>
      <c r="B11" s="105"/>
      <c r="C11" s="105"/>
      <c r="D11" s="106"/>
      <c r="E11" s="105"/>
      <c r="F11" s="105"/>
      <c r="G11" s="105"/>
      <c r="H11" s="107">
        <f>E11*C11</f>
        <v>0</v>
      </c>
      <c r="I11" s="107">
        <f>F11*C11</f>
        <v>0</v>
      </c>
      <c r="J11" s="107">
        <f>G11*C11</f>
        <v>0</v>
      </c>
      <c r="K11" s="105"/>
      <c r="L11" s="105"/>
      <c r="M11" s="105"/>
      <c r="N11" s="107">
        <f>K11*C11</f>
        <v>0</v>
      </c>
      <c r="O11" s="107">
        <f>L11*C11</f>
        <v>0</v>
      </c>
      <c r="P11" s="107">
        <f>M11*C11</f>
        <v>0</v>
      </c>
      <c r="Q11" s="105"/>
      <c r="R11" s="105"/>
      <c r="S11" s="105"/>
      <c r="T11" s="107">
        <f t="shared" si="2"/>
        <v>0</v>
      </c>
      <c r="U11" s="107">
        <f t="shared" si="0"/>
        <v>0</v>
      </c>
      <c r="V11" s="107">
        <f t="shared" si="0"/>
        <v>0</v>
      </c>
      <c r="W11" s="107">
        <f t="shared" si="1"/>
        <v>0</v>
      </c>
      <c r="X11" s="107">
        <f t="shared" si="1"/>
        <v>0</v>
      </c>
      <c r="Y11" s="105"/>
      <c r="Z11" s="107">
        <f>J11-P11</f>
        <v>0</v>
      </c>
    </row>
    <row r="12" spans="1:26" ht="35.1" customHeight="1" thickTop="1">
      <c r="A12" s="10"/>
      <c r="B12" s="209" t="s">
        <v>27</v>
      </c>
      <c r="C12" s="210">
        <f>SUM(C8:C11)</f>
        <v>0</v>
      </c>
      <c r="D12" s="211"/>
      <c r="E12" s="210">
        <f t="shared" ref="E12:Z12" si="3">SUM(E8:E11)</f>
        <v>0</v>
      </c>
      <c r="F12" s="210">
        <f t="shared" si="3"/>
        <v>0</v>
      </c>
      <c r="G12" s="210">
        <f t="shared" si="3"/>
        <v>0</v>
      </c>
      <c r="H12" s="210">
        <f t="shared" si="3"/>
        <v>0</v>
      </c>
      <c r="I12" s="210">
        <f t="shared" si="3"/>
        <v>0</v>
      </c>
      <c r="J12" s="210">
        <f t="shared" si="3"/>
        <v>0</v>
      </c>
      <c r="K12" s="210">
        <f t="shared" si="3"/>
        <v>0</v>
      </c>
      <c r="L12" s="210">
        <f t="shared" si="3"/>
        <v>0</v>
      </c>
      <c r="M12" s="210">
        <f t="shared" si="3"/>
        <v>0</v>
      </c>
      <c r="N12" s="210">
        <f t="shared" si="3"/>
        <v>0</v>
      </c>
      <c r="O12" s="210">
        <f t="shared" si="3"/>
        <v>0</v>
      </c>
      <c r="P12" s="210">
        <f t="shared" si="3"/>
        <v>0</v>
      </c>
      <c r="Q12" s="210">
        <f t="shared" si="3"/>
        <v>0</v>
      </c>
      <c r="R12" s="210">
        <f t="shared" si="3"/>
        <v>0</v>
      </c>
      <c r="S12" s="109">
        <f t="shared" si="3"/>
        <v>0</v>
      </c>
      <c r="T12" s="109">
        <f t="shared" si="3"/>
        <v>0</v>
      </c>
      <c r="U12" s="109">
        <f t="shared" si="3"/>
        <v>0</v>
      </c>
      <c r="V12" s="109">
        <f t="shared" si="3"/>
        <v>0</v>
      </c>
      <c r="W12" s="109">
        <f t="shared" si="3"/>
        <v>0</v>
      </c>
      <c r="X12" s="109">
        <f t="shared" si="3"/>
        <v>0</v>
      </c>
      <c r="Y12" s="109">
        <f t="shared" si="3"/>
        <v>0</v>
      </c>
      <c r="Z12" s="109">
        <f t="shared" si="3"/>
        <v>0</v>
      </c>
    </row>
    <row r="13" spans="1:26" ht="21.95" customHeight="1">
      <c r="A13" s="10"/>
      <c r="B13" s="10"/>
      <c r="C13" s="10"/>
      <c r="D13" s="10"/>
      <c r="E13" s="10"/>
      <c r="F13" s="10"/>
      <c r="G13" s="10"/>
      <c r="H13" s="10"/>
      <c r="I13" s="10"/>
      <c r="J13" s="10"/>
      <c r="K13" s="10"/>
      <c r="L13" s="10"/>
      <c r="M13" s="10"/>
      <c r="N13" s="10"/>
      <c r="O13" s="10"/>
      <c r="P13" s="10"/>
      <c r="Q13" s="10"/>
      <c r="R13" s="10"/>
    </row>
    <row r="14" spans="1:26">
      <c r="A14" s="10"/>
      <c r="B14" s="10"/>
      <c r="C14" s="10"/>
      <c r="D14" s="10"/>
      <c r="E14" s="10"/>
      <c r="F14" s="10"/>
      <c r="G14" s="10"/>
      <c r="H14" s="10"/>
      <c r="I14" s="10"/>
      <c r="J14" s="10"/>
      <c r="K14" s="10"/>
      <c r="L14" s="10"/>
      <c r="M14" s="10"/>
      <c r="N14" s="10"/>
      <c r="O14" s="10"/>
      <c r="P14" s="10"/>
      <c r="Q14" s="10"/>
      <c r="R14" s="10"/>
    </row>
    <row r="15" spans="1:26">
      <c r="A15" s="10"/>
      <c r="B15" s="10"/>
      <c r="C15" s="10"/>
      <c r="D15" s="10"/>
      <c r="E15" s="10"/>
      <c r="F15" s="10"/>
      <c r="G15" s="10"/>
      <c r="H15" s="10"/>
      <c r="I15" s="10"/>
      <c r="J15" s="10"/>
      <c r="K15" s="10"/>
      <c r="L15" s="10"/>
      <c r="M15" s="10"/>
      <c r="N15" s="10"/>
      <c r="O15" s="10"/>
      <c r="P15" s="10"/>
      <c r="Q15" s="10"/>
      <c r="R15" s="10"/>
    </row>
    <row r="16" spans="1:26">
      <c r="A16" s="10"/>
      <c r="B16" s="10"/>
      <c r="C16" s="10"/>
      <c r="D16" s="10"/>
      <c r="E16" s="10"/>
      <c r="F16" s="10"/>
      <c r="G16" s="10"/>
      <c r="H16" s="10"/>
      <c r="I16" s="10"/>
      <c r="J16" s="10"/>
      <c r="K16" s="10"/>
      <c r="L16" s="10"/>
      <c r="M16" s="10"/>
      <c r="N16" s="10"/>
      <c r="O16" s="10"/>
      <c r="P16" s="10"/>
      <c r="Q16" s="10"/>
      <c r="R16" s="10"/>
    </row>
    <row r="17" spans="1:18">
      <c r="A17" s="10"/>
      <c r="B17" s="10"/>
      <c r="C17" s="10"/>
      <c r="D17" s="10"/>
      <c r="E17" s="10"/>
      <c r="F17" s="10"/>
      <c r="G17" s="10"/>
      <c r="H17" s="10"/>
      <c r="I17" s="10"/>
      <c r="J17" s="10"/>
      <c r="K17" s="10"/>
      <c r="L17" s="10"/>
      <c r="M17" s="10"/>
      <c r="N17" s="10"/>
      <c r="O17" s="10"/>
      <c r="P17" s="10"/>
      <c r="Q17" s="10"/>
      <c r="R17" s="10"/>
    </row>
    <row r="18" spans="1:18">
      <c r="A18" s="10"/>
      <c r="B18" s="10"/>
      <c r="C18" s="10"/>
      <c r="D18" s="10"/>
      <c r="E18" s="10"/>
      <c r="F18" s="10"/>
      <c r="G18" s="10"/>
      <c r="H18" s="10"/>
      <c r="I18" s="10"/>
      <c r="J18" s="10"/>
      <c r="K18" s="10"/>
      <c r="L18" s="10"/>
      <c r="M18" s="10"/>
      <c r="N18" s="10"/>
      <c r="O18" s="10"/>
      <c r="P18" s="10"/>
      <c r="Q18" s="10"/>
      <c r="R18" s="10"/>
    </row>
    <row r="19" spans="1:18">
      <c r="A19" s="10"/>
      <c r="B19" s="10"/>
      <c r="C19" s="10"/>
      <c r="D19" s="10"/>
      <c r="E19" s="10"/>
      <c r="F19" s="10"/>
      <c r="G19" s="10"/>
      <c r="H19" s="10"/>
      <c r="I19" s="10"/>
      <c r="J19" s="10"/>
      <c r="K19" s="10"/>
      <c r="L19" s="10"/>
      <c r="M19" s="10"/>
      <c r="N19" s="10"/>
      <c r="O19" s="10"/>
      <c r="P19" s="10"/>
      <c r="Q19" s="10"/>
      <c r="R19" s="10"/>
    </row>
    <row r="20" spans="1:18">
      <c r="A20" s="10"/>
      <c r="B20" s="10"/>
      <c r="C20" s="10"/>
      <c r="D20" s="10"/>
      <c r="E20" s="10"/>
      <c r="F20" s="10"/>
      <c r="G20" s="10"/>
      <c r="H20" s="10"/>
      <c r="I20" s="10"/>
      <c r="J20" s="10"/>
      <c r="K20" s="10"/>
      <c r="L20" s="10"/>
      <c r="M20" s="10"/>
      <c r="N20" s="10"/>
      <c r="O20" s="10"/>
      <c r="P20" s="10"/>
      <c r="Q20" s="10"/>
      <c r="R20" s="10"/>
    </row>
    <row r="21" spans="1:18">
      <c r="A21" s="10"/>
      <c r="B21" s="10"/>
      <c r="C21" s="10"/>
      <c r="D21" s="10"/>
      <c r="E21" s="10"/>
      <c r="F21" s="10"/>
      <c r="G21" s="10"/>
      <c r="H21" s="10"/>
      <c r="I21" s="10"/>
      <c r="J21" s="10"/>
      <c r="K21" s="10"/>
      <c r="L21" s="10"/>
      <c r="M21" s="10"/>
      <c r="N21" s="10"/>
      <c r="O21" s="10"/>
      <c r="P21" s="10"/>
      <c r="Q21" s="10"/>
      <c r="R21" s="10"/>
    </row>
    <row r="22" spans="1:18">
      <c r="A22" s="10"/>
      <c r="B22" s="10"/>
      <c r="C22" s="10"/>
      <c r="D22" s="10"/>
      <c r="E22" s="10"/>
      <c r="F22" s="10"/>
      <c r="G22" s="10"/>
      <c r="H22" s="10"/>
      <c r="I22" s="10"/>
      <c r="J22" s="10"/>
      <c r="K22" s="10"/>
      <c r="L22" s="10"/>
      <c r="M22" s="10"/>
      <c r="N22" s="10"/>
      <c r="O22" s="10"/>
      <c r="P22" s="10"/>
      <c r="Q22" s="10"/>
      <c r="R22" s="10"/>
    </row>
    <row r="23" spans="1:18">
      <c r="A23" s="10"/>
      <c r="B23" s="10"/>
      <c r="C23" s="10"/>
      <c r="D23" s="10"/>
      <c r="E23" s="10"/>
      <c r="F23" s="10"/>
      <c r="G23" s="10"/>
      <c r="H23" s="10"/>
      <c r="I23" s="10"/>
      <c r="J23" s="10"/>
      <c r="K23" s="10"/>
      <c r="L23" s="10"/>
      <c r="M23" s="10"/>
      <c r="N23" s="10"/>
      <c r="O23" s="10"/>
      <c r="P23" s="10"/>
      <c r="Q23" s="10"/>
      <c r="R23" s="10"/>
    </row>
    <row r="24" spans="1:18">
      <c r="A24" s="10"/>
      <c r="B24" s="10"/>
      <c r="C24" s="10"/>
      <c r="D24" s="10"/>
      <c r="E24" s="10"/>
      <c r="F24" s="10"/>
      <c r="G24" s="10"/>
      <c r="H24" s="10"/>
      <c r="I24" s="10"/>
      <c r="J24" s="10"/>
      <c r="K24" s="10"/>
      <c r="L24" s="10"/>
      <c r="M24" s="10"/>
      <c r="N24" s="10"/>
      <c r="O24" s="10"/>
      <c r="P24" s="10"/>
      <c r="Q24" s="10"/>
      <c r="R24" s="10"/>
    </row>
    <row r="25" spans="1:18">
      <c r="A25" s="10"/>
      <c r="B25" s="10"/>
      <c r="C25" s="10"/>
      <c r="D25" s="10"/>
      <c r="E25" s="10"/>
      <c r="F25" s="10"/>
      <c r="G25" s="10"/>
      <c r="H25" s="10"/>
      <c r="I25" s="10"/>
      <c r="J25" s="10"/>
      <c r="K25" s="10"/>
      <c r="L25" s="10"/>
      <c r="M25" s="10"/>
      <c r="N25" s="10"/>
      <c r="O25" s="10"/>
      <c r="P25" s="10"/>
      <c r="Q25" s="10"/>
      <c r="R25" s="10"/>
    </row>
    <row r="26" spans="1:18">
      <c r="A26" s="10"/>
      <c r="B26" s="10"/>
      <c r="C26" s="10"/>
      <c r="D26" s="10"/>
      <c r="E26" s="10"/>
      <c r="F26" s="10"/>
      <c r="G26" s="10"/>
      <c r="H26" s="10"/>
      <c r="I26" s="10"/>
      <c r="J26" s="10"/>
      <c r="K26" s="10"/>
      <c r="L26" s="10"/>
      <c r="M26" s="10"/>
      <c r="N26" s="10"/>
      <c r="O26" s="10"/>
      <c r="P26" s="10"/>
      <c r="Q26" s="10"/>
      <c r="R26" s="10"/>
    </row>
    <row r="27" spans="1:18">
      <c r="A27" s="10"/>
      <c r="B27" s="10"/>
      <c r="C27" s="10"/>
      <c r="D27" s="10"/>
      <c r="E27" s="10"/>
      <c r="F27" s="10"/>
      <c r="G27" s="10"/>
      <c r="H27" s="10"/>
      <c r="I27" s="10"/>
      <c r="J27" s="10"/>
      <c r="K27" s="10"/>
      <c r="L27" s="10"/>
      <c r="M27" s="10"/>
      <c r="N27" s="10"/>
      <c r="O27" s="10"/>
      <c r="P27" s="10"/>
      <c r="Q27" s="10"/>
      <c r="R27" s="10"/>
    </row>
    <row r="28" spans="1:18">
      <c r="A28" s="10"/>
      <c r="B28" s="10"/>
      <c r="C28" s="10"/>
      <c r="D28" s="10"/>
      <c r="E28" s="10"/>
      <c r="F28" s="10"/>
      <c r="G28" s="10"/>
      <c r="H28" s="10"/>
      <c r="I28" s="10"/>
      <c r="J28" s="10"/>
      <c r="K28" s="10"/>
      <c r="L28" s="10"/>
      <c r="M28" s="10"/>
      <c r="N28" s="10"/>
      <c r="O28" s="10"/>
      <c r="P28" s="10"/>
      <c r="Q28" s="10"/>
      <c r="R28" s="10"/>
    </row>
    <row r="29" spans="1:18">
      <c r="A29" s="10"/>
      <c r="B29" s="10"/>
      <c r="C29" s="10"/>
      <c r="D29" s="10"/>
      <c r="E29" s="10"/>
      <c r="F29" s="10"/>
      <c r="G29" s="10"/>
      <c r="H29" s="10"/>
      <c r="I29" s="10"/>
      <c r="J29" s="10"/>
      <c r="K29" s="10"/>
      <c r="L29" s="10"/>
      <c r="M29" s="10"/>
      <c r="N29" s="10"/>
      <c r="O29" s="10"/>
      <c r="P29" s="10"/>
      <c r="Q29" s="10"/>
      <c r="R29" s="10"/>
    </row>
    <row r="30" spans="1:18">
      <c r="A30" s="10"/>
      <c r="B30" s="10"/>
      <c r="C30" s="10"/>
      <c r="D30" s="10"/>
      <c r="E30" s="10"/>
      <c r="F30" s="10"/>
      <c r="G30" s="10"/>
      <c r="H30" s="10"/>
      <c r="I30" s="10"/>
      <c r="J30" s="10"/>
      <c r="K30" s="10"/>
      <c r="L30" s="10"/>
      <c r="M30" s="10"/>
      <c r="N30" s="10"/>
      <c r="O30" s="10"/>
      <c r="P30" s="10"/>
      <c r="Q30" s="10"/>
      <c r="R30" s="10"/>
    </row>
    <row r="31" spans="1:18">
      <c r="A31" s="10"/>
      <c r="B31" s="10"/>
      <c r="C31" s="10"/>
      <c r="D31" s="10"/>
      <c r="E31" s="10"/>
      <c r="F31" s="10"/>
      <c r="G31" s="10"/>
      <c r="H31" s="10"/>
      <c r="I31" s="10"/>
      <c r="J31" s="10"/>
      <c r="K31" s="10"/>
      <c r="L31" s="10"/>
      <c r="M31" s="10"/>
      <c r="N31" s="10"/>
      <c r="O31" s="10"/>
      <c r="P31" s="10"/>
      <c r="Q31" s="10"/>
      <c r="R31" s="10"/>
    </row>
    <row r="32" spans="1:18">
      <c r="A32" s="10"/>
      <c r="B32" s="10"/>
      <c r="C32" s="10"/>
      <c r="D32" s="10"/>
      <c r="E32" s="10"/>
      <c r="F32" s="10"/>
      <c r="G32" s="10"/>
      <c r="H32" s="10"/>
      <c r="I32" s="10"/>
      <c r="J32" s="10"/>
      <c r="K32" s="10"/>
      <c r="L32" s="10"/>
      <c r="M32" s="10"/>
      <c r="N32" s="10"/>
      <c r="O32" s="10"/>
      <c r="P32" s="10"/>
      <c r="Q32" s="10"/>
      <c r="R32" s="10"/>
    </row>
    <row r="33" spans="1:18">
      <c r="A33" s="10"/>
      <c r="B33" s="10"/>
      <c r="C33" s="10"/>
      <c r="D33" s="10"/>
      <c r="E33" s="10"/>
      <c r="F33" s="10"/>
      <c r="G33" s="10"/>
      <c r="H33" s="10"/>
      <c r="I33" s="10"/>
      <c r="J33" s="10"/>
      <c r="K33" s="10"/>
      <c r="L33" s="10"/>
      <c r="M33" s="10"/>
      <c r="N33" s="10"/>
      <c r="O33" s="10"/>
      <c r="P33" s="10"/>
      <c r="Q33" s="10"/>
      <c r="R33" s="10"/>
    </row>
    <row r="34" spans="1:18">
      <c r="A34" s="10"/>
      <c r="B34" s="10"/>
      <c r="C34" s="10"/>
      <c r="D34" s="10"/>
      <c r="E34" s="10"/>
      <c r="F34" s="10"/>
      <c r="G34" s="10"/>
      <c r="H34" s="10"/>
      <c r="I34" s="10"/>
      <c r="J34" s="10"/>
      <c r="K34" s="10"/>
      <c r="L34" s="10"/>
      <c r="M34" s="10"/>
      <c r="N34" s="10"/>
      <c r="O34" s="10"/>
      <c r="P34" s="10"/>
      <c r="Q34" s="10"/>
      <c r="R34" s="10"/>
    </row>
    <row r="35" spans="1:18">
      <c r="A35" s="10"/>
      <c r="B35" s="10"/>
      <c r="C35" s="10"/>
      <c r="D35" s="10"/>
      <c r="E35" s="10"/>
      <c r="F35" s="10"/>
      <c r="G35" s="10"/>
      <c r="H35" s="10"/>
      <c r="I35" s="10"/>
      <c r="J35" s="10"/>
      <c r="K35" s="10"/>
      <c r="L35" s="10"/>
      <c r="M35" s="10"/>
      <c r="N35" s="10"/>
      <c r="O35" s="10"/>
      <c r="P35" s="10"/>
      <c r="Q35" s="10"/>
      <c r="R35" s="10"/>
    </row>
  </sheetData>
  <mergeCells count="8">
    <mergeCell ref="T6:V6"/>
    <mergeCell ref="W6:Z6"/>
    <mergeCell ref="C6:D6"/>
    <mergeCell ref="E6:G6"/>
    <mergeCell ref="H6:J6"/>
    <mergeCell ref="K6:M6"/>
    <mergeCell ref="N6:P6"/>
    <mergeCell ref="Q6:S6"/>
  </mergeCells>
  <phoneticPr fontId="2"/>
  <printOptions horizontalCentered="1"/>
  <pageMargins left="0" right="0" top="0.74803149606299213" bottom="0.74803149606299213" header="0.31496062992125984" footer="0.31496062992125984"/>
  <pageSetup paperSize="9" scale="68" fitToHeight="0" orientation="landscape" r:id="rId1"/>
  <headerFooter>
    <oddFooter>&amp;C【重点医療機関である一般病院】</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A86D2-50B0-4195-91E2-E8E0B3332CA2}">
  <sheetPr>
    <tabColor rgb="FFFFFF00"/>
    <pageSetUpPr fitToPage="1"/>
  </sheetPr>
  <dimension ref="A1:H58"/>
  <sheetViews>
    <sheetView view="pageBreakPreview" zoomScaleNormal="100" zoomScaleSheetLayoutView="100" workbookViewId="0">
      <selection activeCell="I28" sqref="I28"/>
    </sheetView>
  </sheetViews>
  <sheetFormatPr defaultRowHeight="14.25"/>
  <cols>
    <col min="1" max="1" width="1.25" style="6" customWidth="1"/>
    <col min="2" max="2" width="2.875" style="6" bestFit="1" customWidth="1"/>
    <col min="3" max="3" width="24.375" style="6" customWidth="1"/>
    <col min="4" max="4" width="11.625" style="6" customWidth="1"/>
    <col min="5" max="5" width="12" style="6" customWidth="1"/>
    <col min="6" max="6" width="11.625" style="6" customWidth="1"/>
    <col min="7" max="7" width="40.5" style="6" customWidth="1"/>
    <col min="8" max="8" width="2.5" style="6" customWidth="1"/>
    <col min="9" max="257" width="9" style="6"/>
    <col min="258" max="258" width="1.25" style="6" customWidth="1"/>
    <col min="259" max="259" width="24.375" style="6" customWidth="1"/>
    <col min="260" max="262" width="11.625" style="6" customWidth="1"/>
    <col min="263" max="263" width="40.5" style="6" customWidth="1"/>
    <col min="264" max="513" width="9" style="6"/>
    <col min="514" max="514" width="1.25" style="6" customWidth="1"/>
    <col min="515" max="515" width="24.375" style="6" customWidth="1"/>
    <col min="516" max="518" width="11.625" style="6" customWidth="1"/>
    <col min="519" max="519" width="40.5" style="6" customWidth="1"/>
    <col min="520" max="769" width="9" style="6"/>
    <col min="770" max="770" width="1.25" style="6" customWidth="1"/>
    <col min="771" max="771" width="24.375" style="6" customWidth="1"/>
    <col min="772" max="774" width="11.625" style="6" customWidth="1"/>
    <col min="775" max="775" width="40.5" style="6" customWidth="1"/>
    <col min="776" max="1025" width="9" style="6"/>
    <col min="1026" max="1026" width="1.25" style="6" customWidth="1"/>
    <col min="1027" max="1027" width="24.375" style="6" customWidth="1"/>
    <col min="1028" max="1030" width="11.625" style="6" customWidth="1"/>
    <col min="1031" max="1031" width="40.5" style="6" customWidth="1"/>
    <col min="1032" max="1281" width="9" style="6"/>
    <col min="1282" max="1282" width="1.25" style="6" customWidth="1"/>
    <col min="1283" max="1283" width="24.375" style="6" customWidth="1"/>
    <col min="1284" max="1286" width="11.625" style="6" customWidth="1"/>
    <col min="1287" max="1287" width="40.5" style="6" customWidth="1"/>
    <col min="1288" max="1537" width="9" style="6"/>
    <col min="1538" max="1538" width="1.25" style="6" customWidth="1"/>
    <col min="1539" max="1539" width="24.375" style="6" customWidth="1"/>
    <col min="1540" max="1542" width="11.625" style="6" customWidth="1"/>
    <col min="1543" max="1543" width="40.5" style="6" customWidth="1"/>
    <col min="1544" max="1793" width="9" style="6"/>
    <col min="1794" max="1794" width="1.25" style="6" customWidth="1"/>
    <col min="1795" max="1795" width="24.375" style="6" customWidth="1"/>
    <col min="1796" max="1798" width="11.625" style="6" customWidth="1"/>
    <col min="1799" max="1799" width="40.5" style="6" customWidth="1"/>
    <col min="1800" max="2049" width="9" style="6"/>
    <col min="2050" max="2050" width="1.25" style="6" customWidth="1"/>
    <col min="2051" max="2051" width="24.375" style="6" customWidth="1"/>
    <col min="2052" max="2054" width="11.625" style="6" customWidth="1"/>
    <col min="2055" max="2055" width="40.5" style="6" customWidth="1"/>
    <col min="2056" max="2305" width="9" style="6"/>
    <col min="2306" max="2306" width="1.25" style="6" customWidth="1"/>
    <col min="2307" max="2307" width="24.375" style="6" customWidth="1"/>
    <col min="2308" max="2310" width="11.625" style="6" customWidth="1"/>
    <col min="2311" max="2311" width="40.5" style="6" customWidth="1"/>
    <col min="2312" max="2561" width="9" style="6"/>
    <col min="2562" max="2562" width="1.25" style="6" customWidth="1"/>
    <col min="2563" max="2563" width="24.375" style="6" customWidth="1"/>
    <col min="2564" max="2566" width="11.625" style="6" customWidth="1"/>
    <col min="2567" max="2567" width="40.5" style="6" customWidth="1"/>
    <col min="2568" max="2817" width="9" style="6"/>
    <col min="2818" max="2818" width="1.25" style="6" customWidth="1"/>
    <col min="2819" max="2819" width="24.375" style="6" customWidth="1"/>
    <col min="2820" max="2822" width="11.625" style="6" customWidth="1"/>
    <col min="2823" max="2823" width="40.5" style="6" customWidth="1"/>
    <col min="2824" max="3073" width="9" style="6"/>
    <col min="3074" max="3074" width="1.25" style="6" customWidth="1"/>
    <col min="3075" max="3075" width="24.375" style="6" customWidth="1"/>
    <col min="3076" max="3078" width="11.625" style="6" customWidth="1"/>
    <col min="3079" max="3079" width="40.5" style="6" customWidth="1"/>
    <col min="3080" max="3329" width="9" style="6"/>
    <col min="3330" max="3330" width="1.25" style="6" customWidth="1"/>
    <col min="3331" max="3331" width="24.375" style="6" customWidth="1"/>
    <col min="3332" max="3334" width="11.625" style="6" customWidth="1"/>
    <col min="3335" max="3335" width="40.5" style="6" customWidth="1"/>
    <col min="3336" max="3585" width="9" style="6"/>
    <col min="3586" max="3586" width="1.25" style="6" customWidth="1"/>
    <col min="3587" max="3587" width="24.375" style="6" customWidth="1"/>
    <col min="3588" max="3590" width="11.625" style="6" customWidth="1"/>
    <col min="3591" max="3591" width="40.5" style="6" customWidth="1"/>
    <col min="3592" max="3841" width="9" style="6"/>
    <col min="3842" max="3842" width="1.25" style="6" customWidth="1"/>
    <col min="3843" max="3843" width="24.375" style="6" customWidth="1"/>
    <col min="3844" max="3846" width="11.625" style="6" customWidth="1"/>
    <col min="3847" max="3847" width="40.5" style="6" customWidth="1"/>
    <col min="3848" max="4097" width="9" style="6"/>
    <col min="4098" max="4098" width="1.25" style="6" customWidth="1"/>
    <col min="4099" max="4099" width="24.375" style="6" customWidth="1"/>
    <col min="4100" max="4102" width="11.625" style="6" customWidth="1"/>
    <col min="4103" max="4103" width="40.5" style="6" customWidth="1"/>
    <col min="4104" max="4353" width="9" style="6"/>
    <col min="4354" max="4354" width="1.25" style="6" customWidth="1"/>
    <col min="4355" max="4355" width="24.375" style="6" customWidth="1"/>
    <col min="4356" max="4358" width="11.625" style="6" customWidth="1"/>
    <col min="4359" max="4359" width="40.5" style="6" customWidth="1"/>
    <col min="4360" max="4609" width="9" style="6"/>
    <col min="4610" max="4610" width="1.25" style="6" customWidth="1"/>
    <col min="4611" max="4611" width="24.375" style="6" customWidth="1"/>
    <col min="4612" max="4614" width="11.625" style="6" customWidth="1"/>
    <col min="4615" max="4615" width="40.5" style="6" customWidth="1"/>
    <col min="4616" max="4865" width="9" style="6"/>
    <col min="4866" max="4866" width="1.25" style="6" customWidth="1"/>
    <col min="4867" max="4867" width="24.375" style="6" customWidth="1"/>
    <col min="4868" max="4870" width="11.625" style="6" customWidth="1"/>
    <col min="4871" max="4871" width="40.5" style="6" customWidth="1"/>
    <col min="4872" max="5121" width="9" style="6"/>
    <col min="5122" max="5122" width="1.25" style="6" customWidth="1"/>
    <col min="5123" max="5123" width="24.375" style="6" customWidth="1"/>
    <col min="5124" max="5126" width="11.625" style="6" customWidth="1"/>
    <col min="5127" max="5127" width="40.5" style="6" customWidth="1"/>
    <col min="5128" max="5377" width="9" style="6"/>
    <col min="5378" max="5378" width="1.25" style="6" customWidth="1"/>
    <col min="5379" max="5379" width="24.375" style="6" customWidth="1"/>
    <col min="5380" max="5382" width="11.625" style="6" customWidth="1"/>
    <col min="5383" max="5383" width="40.5" style="6" customWidth="1"/>
    <col min="5384" max="5633" width="9" style="6"/>
    <col min="5634" max="5634" width="1.25" style="6" customWidth="1"/>
    <col min="5635" max="5635" width="24.375" style="6" customWidth="1"/>
    <col min="5636" max="5638" width="11.625" style="6" customWidth="1"/>
    <col min="5639" max="5639" width="40.5" style="6" customWidth="1"/>
    <col min="5640" max="5889" width="9" style="6"/>
    <col min="5890" max="5890" width="1.25" style="6" customWidth="1"/>
    <col min="5891" max="5891" width="24.375" style="6" customWidth="1"/>
    <col min="5892" max="5894" width="11.625" style="6" customWidth="1"/>
    <col min="5895" max="5895" width="40.5" style="6" customWidth="1"/>
    <col min="5896" max="6145" width="9" style="6"/>
    <col min="6146" max="6146" width="1.25" style="6" customWidth="1"/>
    <col min="6147" max="6147" width="24.375" style="6" customWidth="1"/>
    <col min="6148" max="6150" width="11.625" style="6" customWidth="1"/>
    <col min="6151" max="6151" width="40.5" style="6" customWidth="1"/>
    <col min="6152" max="6401" width="9" style="6"/>
    <col min="6402" max="6402" width="1.25" style="6" customWidth="1"/>
    <col min="6403" max="6403" width="24.375" style="6" customWidth="1"/>
    <col min="6404" max="6406" width="11.625" style="6" customWidth="1"/>
    <col min="6407" max="6407" width="40.5" style="6" customWidth="1"/>
    <col min="6408" max="6657" width="9" style="6"/>
    <col min="6658" max="6658" width="1.25" style="6" customWidth="1"/>
    <col min="6659" max="6659" width="24.375" style="6" customWidth="1"/>
    <col min="6660" max="6662" width="11.625" style="6" customWidth="1"/>
    <col min="6663" max="6663" width="40.5" style="6" customWidth="1"/>
    <col min="6664" max="6913" width="9" style="6"/>
    <col min="6914" max="6914" width="1.25" style="6" customWidth="1"/>
    <col min="6915" max="6915" width="24.375" style="6" customWidth="1"/>
    <col min="6916" max="6918" width="11.625" style="6" customWidth="1"/>
    <col min="6919" max="6919" width="40.5" style="6" customWidth="1"/>
    <col min="6920" max="7169" width="9" style="6"/>
    <col min="7170" max="7170" width="1.25" style="6" customWidth="1"/>
    <col min="7171" max="7171" width="24.375" style="6" customWidth="1"/>
    <col min="7172" max="7174" width="11.625" style="6" customWidth="1"/>
    <col min="7175" max="7175" width="40.5" style="6" customWidth="1"/>
    <col min="7176" max="7425" width="9" style="6"/>
    <col min="7426" max="7426" width="1.25" style="6" customWidth="1"/>
    <col min="7427" max="7427" width="24.375" style="6" customWidth="1"/>
    <col min="7428" max="7430" width="11.625" style="6" customWidth="1"/>
    <col min="7431" max="7431" width="40.5" style="6" customWidth="1"/>
    <col min="7432" max="7681" width="9" style="6"/>
    <col min="7682" max="7682" width="1.25" style="6" customWidth="1"/>
    <col min="7683" max="7683" width="24.375" style="6" customWidth="1"/>
    <col min="7684" max="7686" width="11.625" style="6" customWidth="1"/>
    <col min="7687" max="7687" width="40.5" style="6" customWidth="1"/>
    <col min="7688" max="7937" width="9" style="6"/>
    <col min="7938" max="7938" width="1.25" style="6" customWidth="1"/>
    <col min="7939" max="7939" width="24.375" style="6" customWidth="1"/>
    <col min="7940" max="7942" width="11.625" style="6" customWidth="1"/>
    <col min="7943" max="7943" width="40.5" style="6" customWidth="1"/>
    <col min="7944" max="8193" width="9" style="6"/>
    <col min="8194" max="8194" width="1.25" style="6" customWidth="1"/>
    <col min="8195" max="8195" width="24.375" style="6" customWidth="1"/>
    <col min="8196" max="8198" width="11.625" style="6" customWidth="1"/>
    <col min="8199" max="8199" width="40.5" style="6" customWidth="1"/>
    <col min="8200" max="8449" width="9" style="6"/>
    <col min="8450" max="8450" width="1.25" style="6" customWidth="1"/>
    <col min="8451" max="8451" width="24.375" style="6" customWidth="1"/>
    <col min="8452" max="8454" width="11.625" style="6" customWidth="1"/>
    <col min="8455" max="8455" width="40.5" style="6" customWidth="1"/>
    <col min="8456" max="8705" width="9" style="6"/>
    <col min="8706" max="8706" width="1.25" style="6" customWidth="1"/>
    <col min="8707" max="8707" width="24.375" style="6" customWidth="1"/>
    <col min="8708" max="8710" width="11.625" style="6" customWidth="1"/>
    <col min="8711" max="8711" width="40.5" style="6" customWidth="1"/>
    <col min="8712" max="8961" width="9" style="6"/>
    <col min="8962" max="8962" width="1.25" style="6" customWidth="1"/>
    <col min="8963" max="8963" width="24.375" style="6" customWidth="1"/>
    <col min="8964" max="8966" width="11.625" style="6" customWidth="1"/>
    <col min="8967" max="8967" width="40.5" style="6" customWidth="1"/>
    <col min="8968" max="9217" width="9" style="6"/>
    <col min="9218" max="9218" width="1.25" style="6" customWidth="1"/>
    <col min="9219" max="9219" width="24.375" style="6" customWidth="1"/>
    <col min="9220" max="9222" width="11.625" style="6" customWidth="1"/>
    <col min="9223" max="9223" width="40.5" style="6" customWidth="1"/>
    <col min="9224" max="9473" width="9" style="6"/>
    <col min="9474" max="9474" width="1.25" style="6" customWidth="1"/>
    <col min="9475" max="9475" width="24.375" style="6" customWidth="1"/>
    <col min="9476" max="9478" width="11.625" style="6" customWidth="1"/>
    <col min="9479" max="9479" width="40.5" style="6" customWidth="1"/>
    <col min="9480" max="9729" width="9" style="6"/>
    <col min="9730" max="9730" width="1.25" style="6" customWidth="1"/>
    <col min="9731" max="9731" width="24.375" style="6" customWidth="1"/>
    <col min="9732" max="9734" width="11.625" style="6" customWidth="1"/>
    <col min="9735" max="9735" width="40.5" style="6" customWidth="1"/>
    <col min="9736" max="9985" width="9" style="6"/>
    <col min="9986" max="9986" width="1.25" style="6" customWidth="1"/>
    <col min="9987" max="9987" width="24.375" style="6" customWidth="1"/>
    <col min="9988" max="9990" width="11.625" style="6" customWidth="1"/>
    <col min="9991" max="9991" width="40.5" style="6" customWidth="1"/>
    <col min="9992" max="10241" width="9" style="6"/>
    <col min="10242" max="10242" width="1.25" style="6" customWidth="1"/>
    <col min="10243" max="10243" width="24.375" style="6" customWidth="1"/>
    <col min="10244" max="10246" width="11.625" style="6" customWidth="1"/>
    <col min="10247" max="10247" width="40.5" style="6" customWidth="1"/>
    <col min="10248" max="10497" width="9" style="6"/>
    <col min="10498" max="10498" width="1.25" style="6" customWidth="1"/>
    <col min="10499" max="10499" width="24.375" style="6" customWidth="1"/>
    <col min="10500" max="10502" width="11.625" style="6" customWidth="1"/>
    <col min="10503" max="10503" width="40.5" style="6" customWidth="1"/>
    <col min="10504" max="10753" width="9" style="6"/>
    <col min="10754" max="10754" width="1.25" style="6" customWidth="1"/>
    <col min="10755" max="10755" width="24.375" style="6" customWidth="1"/>
    <col min="10756" max="10758" width="11.625" style="6" customWidth="1"/>
    <col min="10759" max="10759" width="40.5" style="6" customWidth="1"/>
    <col min="10760" max="11009" width="9" style="6"/>
    <col min="11010" max="11010" width="1.25" style="6" customWidth="1"/>
    <col min="11011" max="11011" width="24.375" style="6" customWidth="1"/>
    <col min="11012" max="11014" width="11.625" style="6" customWidth="1"/>
    <col min="11015" max="11015" width="40.5" style="6" customWidth="1"/>
    <col min="11016" max="11265" width="9" style="6"/>
    <col min="11266" max="11266" width="1.25" style="6" customWidth="1"/>
    <col min="11267" max="11267" width="24.375" style="6" customWidth="1"/>
    <col min="11268" max="11270" width="11.625" style="6" customWidth="1"/>
    <col min="11271" max="11271" width="40.5" style="6" customWidth="1"/>
    <col min="11272" max="11521" width="9" style="6"/>
    <col min="11522" max="11522" width="1.25" style="6" customWidth="1"/>
    <col min="11523" max="11523" width="24.375" style="6" customWidth="1"/>
    <col min="11524" max="11526" width="11.625" style="6" customWidth="1"/>
    <col min="11527" max="11527" width="40.5" style="6" customWidth="1"/>
    <col min="11528" max="11777" width="9" style="6"/>
    <col min="11778" max="11778" width="1.25" style="6" customWidth="1"/>
    <col min="11779" max="11779" width="24.375" style="6" customWidth="1"/>
    <col min="11780" max="11782" width="11.625" style="6" customWidth="1"/>
    <col min="11783" max="11783" width="40.5" style="6" customWidth="1"/>
    <col min="11784" max="12033" width="9" style="6"/>
    <col min="12034" max="12034" width="1.25" style="6" customWidth="1"/>
    <col min="12035" max="12035" width="24.375" style="6" customWidth="1"/>
    <col min="12036" max="12038" width="11.625" style="6" customWidth="1"/>
    <col min="12039" max="12039" width="40.5" style="6" customWidth="1"/>
    <col min="12040" max="12289" width="9" style="6"/>
    <col min="12290" max="12290" width="1.25" style="6" customWidth="1"/>
    <col min="12291" max="12291" width="24.375" style="6" customWidth="1"/>
    <col min="12292" max="12294" width="11.625" style="6" customWidth="1"/>
    <col min="12295" max="12295" width="40.5" style="6" customWidth="1"/>
    <col min="12296" max="12545" width="9" style="6"/>
    <col min="12546" max="12546" width="1.25" style="6" customWidth="1"/>
    <col min="12547" max="12547" width="24.375" style="6" customWidth="1"/>
    <col min="12548" max="12550" width="11.625" style="6" customWidth="1"/>
    <col min="12551" max="12551" width="40.5" style="6" customWidth="1"/>
    <col min="12552" max="12801" width="9" style="6"/>
    <col min="12802" max="12802" width="1.25" style="6" customWidth="1"/>
    <col min="12803" max="12803" width="24.375" style="6" customWidth="1"/>
    <col min="12804" max="12806" width="11.625" style="6" customWidth="1"/>
    <col min="12807" max="12807" width="40.5" style="6" customWidth="1"/>
    <col min="12808" max="13057" width="9" style="6"/>
    <col min="13058" max="13058" width="1.25" style="6" customWidth="1"/>
    <col min="13059" max="13059" width="24.375" style="6" customWidth="1"/>
    <col min="13060" max="13062" width="11.625" style="6" customWidth="1"/>
    <col min="13063" max="13063" width="40.5" style="6" customWidth="1"/>
    <col min="13064" max="13313" width="9" style="6"/>
    <col min="13314" max="13314" width="1.25" style="6" customWidth="1"/>
    <col min="13315" max="13315" width="24.375" style="6" customWidth="1"/>
    <col min="13316" max="13318" width="11.625" style="6" customWidth="1"/>
    <col min="13319" max="13319" width="40.5" style="6" customWidth="1"/>
    <col min="13320" max="13569" width="9" style="6"/>
    <col min="13570" max="13570" width="1.25" style="6" customWidth="1"/>
    <col min="13571" max="13571" width="24.375" style="6" customWidth="1"/>
    <col min="13572" max="13574" width="11.625" style="6" customWidth="1"/>
    <col min="13575" max="13575" width="40.5" style="6" customWidth="1"/>
    <col min="13576" max="13825" width="9" style="6"/>
    <col min="13826" max="13826" width="1.25" style="6" customWidth="1"/>
    <col min="13827" max="13827" width="24.375" style="6" customWidth="1"/>
    <col min="13828" max="13830" width="11.625" style="6" customWidth="1"/>
    <col min="13831" max="13831" width="40.5" style="6" customWidth="1"/>
    <col min="13832" max="14081" width="9" style="6"/>
    <col min="14082" max="14082" width="1.25" style="6" customWidth="1"/>
    <col min="14083" max="14083" width="24.375" style="6" customWidth="1"/>
    <col min="14084" max="14086" width="11.625" style="6" customWidth="1"/>
    <col min="14087" max="14087" width="40.5" style="6" customWidth="1"/>
    <col min="14088" max="14337" width="9" style="6"/>
    <col min="14338" max="14338" width="1.25" style="6" customWidth="1"/>
    <col min="14339" max="14339" width="24.375" style="6" customWidth="1"/>
    <col min="14340" max="14342" width="11.625" style="6" customWidth="1"/>
    <col min="14343" max="14343" width="40.5" style="6" customWidth="1"/>
    <col min="14344" max="14593" width="9" style="6"/>
    <col min="14594" max="14594" width="1.25" style="6" customWidth="1"/>
    <col min="14595" max="14595" width="24.375" style="6" customWidth="1"/>
    <col min="14596" max="14598" width="11.625" style="6" customWidth="1"/>
    <col min="14599" max="14599" width="40.5" style="6" customWidth="1"/>
    <col min="14600" max="14849" width="9" style="6"/>
    <col min="14850" max="14850" width="1.25" style="6" customWidth="1"/>
    <col min="14851" max="14851" width="24.375" style="6" customWidth="1"/>
    <col min="14852" max="14854" width="11.625" style="6" customWidth="1"/>
    <col min="14855" max="14855" width="40.5" style="6" customWidth="1"/>
    <col min="14856" max="15105" width="9" style="6"/>
    <col min="15106" max="15106" width="1.25" style="6" customWidth="1"/>
    <col min="15107" max="15107" width="24.375" style="6" customWidth="1"/>
    <col min="15108" max="15110" width="11.625" style="6" customWidth="1"/>
    <col min="15111" max="15111" width="40.5" style="6" customWidth="1"/>
    <col min="15112" max="15361" width="9" style="6"/>
    <col min="15362" max="15362" width="1.25" style="6" customWidth="1"/>
    <col min="15363" max="15363" width="24.375" style="6" customWidth="1"/>
    <col min="15364" max="15366" width="11.625" style="6" customWidth="1"/>
    <col min="15367" max="15367" width="40.5" style="6" customWidth="1"/>
    <col min="15368" max="15617" width="9" style="6"/>
    <col min="15618" max="15618" width="1.25" style="6" customWidth="1"/>
    <col min="15619" max="15619" width="24.375" style="6" customWidth="1"/>
    <col min="15620" max="15622" width="11.625" style="6" customWidth="1"/>
    <col min="15623" max="15623" width="40.5" style="6" customWidth="1"/>
    <col min="15624" max="15873" width="9" style="6"/>
    <col min="15874" max="15874" width="1.25" style="6" customWidth="1"/>
    <col min="15875" max="15875" width="24.375" style="6" customWidth="1"/>
    <col min="15876" max="15878" width="11.625" style="6" customWidth="1"/>
    <col min="15879" max="15879" width="40.5" style="6" customWidth="1"/>
    <col min="15880" max="16129" width="9" style="6"/>
    <col min="16130" max="16130" width="1.25" style="6" customWidth="1"/>
    <col min="16131" max="16131" width="24.375" style="6" customWidth="1"/>
    <col min="16132" max="16134" width="11.625" style="6" customWidth="1"/>
    <col min="16135" max="16135" width="40.5" style="6" customWidth="1"/>
    <col min="16136" max="16384" width="9" style="6"/>
  </cols>
  <sheetData>
    <row r="1" spans="1:8">
      <c r="B1" s="310" t="s">
        <v>131</v>
      </c>
      <c r="C1" s="310"/>
      <c r="G1" s="8"/>
    </row>
    <row r="2" spans="1:8" ht="18" customHeight="1">
      <c r="A2" s="9"/>
      <c r="B2" s="9"/>
      <c r="C2" s="261" t="s">
        <v>132</v>
      </c>
      <c r="D2" s="261"/>
      <c r="E2" s="261"/>
      <c r="F2" s="261"/>
      <c r="G2" s="261"/>
    </row>
    <row r="3" spans="1:8" ht="18" customHeight="1">
      <c r="A3" s="9"/>
      <c r="B3" s="9"/>
      <c r="C3" s="159"/>
      <c r="D3" s="159"/>
      <c r="E3" s="159"/>
      <c r="F3" s="159"/>
      <c r="G3" s="8" t="s">
        <v>153</v>
      </c>
    </row>
    <row r="4" spans="1:8" s="9" customFormat="1" ht="17.25" customHeight="1" thickBot="1">
      <c r="C4" s="6"/>
      <c r="D4" s="6"/>
      <c r="E4" s="6"/>
      <c r="F4" s="184" t="s">
        <v>81</v>
      </c>
      <c r="G4" s="111">
        <f>'別紙(４）'!C3</f>
        <v>0</v>
      </c>
    </row>
    <row r="5" spans="1:8" ht="18" customHeight="1" thickBot="1">
      <c r="A5" s="9"/>
      <c r="B5" s="112"/>
      <c r="C5" s="113" t="s">
        <v>1</v>
      </c>
      <c r="D5" s="113" t="s">
        <v>133</v>
      </c>
      <c r="E5" s="113" t="s">
        <v>3</v>
      </c>
      <c r="F5" s="113" t="s">
        <v>4</v>
      </c>
      <c r="G5" s="115" t="s">
        <v>5</v>
      </c>
    </row>
    <row r="6" spans="1:8" ht="14.25" customHeight="1">
      <c r="A6" s="9"/>
      <c r="B6" s="255" t="s">
        <v>80</v>
      </c>
      <c r="C6" s="116"/>
      <c r="D6" s="117" t="s">
        <v>0</v>
      </c>
      <c r="E6" s="117" t="s">
        <v>6</v>
      </c>
      <c r="F6" s="117" t="s">
        <v>6</v>
      </c>
      <c r="G6" s="118"/>
    </row>
    <row r="7" spans="1:8" ht="14.25" customHeight="1">
      <c r="A7" s="9"/>
      <c r="B7" s="256"/>
      <c r="C7" s="119" t="s">
        <v>49</v>
      </c>
      <c r="D7" s="120"/>
      <c r="E7" s="121"/>
      <c r="F7" s="254"/>
      <c r="G7" s="122"/>
      <c r="H7" s="9"/>
    </row>
    <row r="8" spans="1:8" ht="14.25" customHeight="1">
      <c r="A8" s="9"/>
      <c r="B8" s="256"/>
      <c r="C8" s="123" t="s">
        <v>89</v>
      </c>
      <c r="D8" s="160" t="s">
        <v>154</v>
      </c>
      <c r="E8" s="160" t="s">
        <v>154</v>
      </c>
      <c r="F8" s="254"/>
      <c r="G8" s="124" t="s">
        <v>155</v>
      </c>
    </row>
    <row r="9" spans="1:8" ht="14.25" customHeight="1">
      <c r="A9" s="9"/>
      <c r="B9" s="256"/>
      <c r="C9" s="119"/>
      <c r="D9" s="144"/>
      <c r="E9" s="161" t="s">
        <v>25</v>
      </c>
      <c r="F9" s="254"/>
      <c r="G9" s="125"/>
    </row>
    <row r="10" spans="1:8" ht="14.25" customHeight="1">
      <c r="A10" s="9"/>
      <c r="B10" s="256"/>
      <c r="C10" s="126" t="s">
        <v>27</v>
      </c>
      <c r="D10" s="127">
        <f>151000*D9</f>
        <v>0</v>
      </c>
      <c r="E10" s="128">
        <f>151000*'別紙(5)'!H18</f>
        <v>0</v>
      </c>
      <c r="F10" s="128">
        <f>IF(D10&lt;E10,D10,E10)</f>
        <v>0</v>
      </c>
      <c r="G10" s="129"/>
    </row>
    <row r="11" spans="1:8" ht="14.25" customHeight="1">
      <c r="A11" s="9"/>
      <c r="B11" s="256"/>
      <c r="C11" s="130" t="s">
        <v>48</v>
      </c>
      <c r="D11" s="131"/>
      <c r="E11" s="121"/>
      <c r="F11" s="253"/>
      <c r="G11" s="122"/>
    </row>
    <row r="12" spans="1:8" ht="14.25" customHeight="1">
      <c r="A12" s="9"/>
      <c r="B12" s="256"/>
      <c r="C12" s="123" t="s">
        <v>89</v>
      </c>
      <c r="D12" s="160" t="s">
        <v>149</v>
      </c>
      <c r="E12" s="160" t="s">
        <v>149</v>
      </c>
      <c r="F12" s="254"/>
      <c r="G12" s="124" t="s">
        <v>150</v>
      </c>
    </row>
    <row r="13" spans="1:8" ht="14.25" customHeight="1">
      <c r="A13" s="9"/>
      <c r="B13" s="256"/>
      <c r="C13" s="119"/>
      <c r="D13" s="144"/>
      <c r="E13" s="161" t="s">
        <v>26</v>
      </c>
      <c r="F13" s="254"/>
      <c r="G13" s="124"/>
    </row>
    <row r="14" spans="1:8" ht="14.25" customHeight="1">
      <c r="A14" s="9"/>
      <c r="B14" s="256"/>
      <c r="C14" s="126" t="s">
        <v>27</v>
      </c>
      <c r="D14" s="127">
        <f>106000*D13</f>
        <v>0</v>
      </c>
      <c r="E14" s="128">
        <f>106000*'別紙(5)'!I18</f>
        <v>0</v>
      </c>
      <c r="F14" s="128">
        <f>IF(D14&lt;E14,D14,E14)</f>
        <v>0</v>
      </c>
      <c r="G14" s="129"/>
    </row>
    <row r="15" spans="1:8" ht="14.25" customHeight="1">
      <c r="A15" s="9"/>
      <c r="B15" s="256"/>
      <c r="C15" s="119" t="s">
        <v>21</v>
      </c>
      <c r="D15" s="131"/>
      <c r="E15" s="121"/>
      <c r="F15" s="253"/>
      <c r="G15" s="122"/>
    </row>
    <row r="16" spans="1:8" ht="14.25" customHeight="1">
      <c r="A16" s="9"/>
      <c r="B16" s="256"/>
      <c r="C16" s="123" t="s">
        <v>89</v>
      </c>
      <c r="D16" s="160" t="s">
        <v>157</v>
      </c>
      <c r="E16" s="160" t="s">
        <v>157</v>
      </c>
      <c r="F16" s="254"/>
      <c r="G16" s="124" t="s">
        <v>161</v>
      </c>
    </row>
    <row r="17" spans="1:7" ht="14.25" customHeight="1">
      <c r="A17" s="9"/>
      <c r="B17" s="256"/>
      <c r="C17" s="119"/>
      <c r="D17" s="144"/>
      <c r="E17" s="161" t="s">
        <v>26</v>
      </c>
      <c r="F17" s="254"/>
      <c r="G17" s="125"/>
    </row>
    <row r="18" spans="1:7" ht="14.25" customHeight="1">
      <c r="A18" s="9"/>
      <c r="B18" s="256"/>
      <c r="C18" s="126" t="s">
        <v>27</v>
      </c>
      <c r="D18" s="127">
        <f>36000*D17</f>
        <v>0</v>
      </c>
      <c r="E18" s="128">
        <f>36000*'別紙(5)'!J18</f>
        <v>0</v>
      </c>
      <c r="F18" s="128">
        <f>IF(D18&lt;E18,D18,E18)</f>
        <v>0</v>
      </c>
      <c r="G18" s="129"/>
    </row>
    <row r="19" spans="1:7" ht="14.25" customHeight="1" thickBot="1">
      <c r="A19" s="9"/>
      <c r="B19" s="257"/>
      <c r="C19" s="132" t="s">
        <v>43</v>
      </c>
      <c r="D19" s="133">
        <f>D10+D14+D18</f>
        <v>0</v>
      </c>
      <c r="E19" s="133">
        <f>E10+E14+E18</f>
        <v>0</v>
      </c>
      <c r="F19" s="133">
        <f>F10+F14+F18</f>
        <v>0</v>
      </c>
      <c r="G19" s="135"/>
    </row>
    <row r="20" spans="1:7" ht="14.25" customHeight="1">
      <c r="A20" s="9"/>
      <c r="B20" s="255" t="s">
        <v>91</v>
      </c>
      <c r="C20" s="116"/>
      <c r="D20" s="136" t="s">
        <v>0</v>
      </c>
      <c r="E20" s="117" t="s">
        <v>6</v>
      </c>
      <c r="F20" s="117" t="s">
        <v>6</v>
      </c>
      <c r="G20" s="137"/>
    </row>
    <row r="21" spans="1:7" ht="14.25" customHeight="1">
      <c r="A21" s="9"/>
      <c r="B21" s="256"/>
      <c r="C21" s="119" t="s">
        <v>49</v>
      </c>
      <c r="D21" s="160" t="s">
        <v>154</v>
      </c>
      <c r="E21" s="162" t="s">
        <v>154</v>
      </c>
      <c r="F21" s="254"/>
      <c r="G21" s="258" t="s">
        <v>92</v>
      </c>
    </row>
    <row r="22" spans="1:7" ht="14.25" customHeight="1">
      <c r="A22" s="9"/>
      <c r="B22" s="256"/>
      <c r="C22" s="123" t="s">
        <v>89</v>
      </c>
      <c r="D22" s="143" t="s">
        <v>72</v>
      </c>
      <c r="E22" s="143" t="s">
        <v>93</v>
      </c>
      <c r="F22" s="254"/>
      <c r="G22" s="259"/>
    </row>
    <row r="23" spans="1:7" ht="14.25" customHeight="1">
      <c r="A23" s="9"/>
      <c r="B23" s="256"/>
      <c r="C23" s="119"/>
      <c r="D23" s="144"/>
      <c r="E23" s="143" t="s">
        <v>94</v>
      </c>
      <c r="F23" s="254"/>
      <c r="G23" s="259"/>
    </row>
    <row r="24" spans="1:7" ht="14.25" customHeight="1">
      <c r="A24" s="9"/>
      <c r="B24" s="256"/>
      <c r="C24" s="126" t="s">
        <v>27</v>
      </c>
      <c r="D24" s="145">
        <f>151000*D23</f>
        <v>0</v>
      </c>
      <c r="E24" s="128">
        <f>151000*'別紙(5)'!B18*2</f>
        <v>0</v>
      </c>
      <c r="F24" s="146"/>
      <c r="G24" s="259"/>
    </row>
    <row r="25" spans="1:7" ht="14.25" customHeight="1">
      <c r="A25" s="9"/>
      <c r="B25" s="256"/>
      <c r="C25" s="130" t="s">
        <v>48</v>
      </c>
      <c r="D25" s="160" t="s">
        <v>149</v>
      </c>
      <c r="E25" s="162" t="s">
        <v>149</v>
      </c>
      <c r="F25" s="253"/>
      <c r="G25" s="259"/>
    </row>
    <row r="26" spans="1:7" ht="14.25" customHeight="1">
      <c r="A26" s="9"/>
      <c r="B26" s="256"/>
      <c r="C26" s="123" t="s">
        <v>89</v>
      </c>
      <c r="D26" s="143" t="s">
        <v>72</v>
      </c>
      <c r="E26" s="143" t="s">
        <v>93</v>
      </c>
      <c r="F26" s="254"/>
      <c r="G26" s="259"/>
    </row>
    <row r="27" spans="1:7" ht="14.25" customHeight="1">
      <c r="A27" s="9"/>
      <c r="B27" s="256"/>
      <c r="C27" s="119"/>
      <c r="D27" s="144"/>
      <c r="E27" s="143" t="s">
        <v>94</v>
      </c>
      <c r="F27" s="254"/>
      <c r="G27" s="259"/>
    </row>
    <row r="28" spans="1:7" ht="14.25" customHeight="1">
      <c r="A28" s="9"/>
      <c r="B28" s="256"/>
      <c r="C28" s="126" t="s">
        <v>27</v>
      </c>
      <c r="D28" s="147">
        <f>106000*D27</f>
        <v>0</v>
      </c>
      <c r="E28" s="128">
        <f>106000*'別紙(5)'!C18*2</f>
        <v>0</v>
      </c>
      <c r="F28" s="146"/>
      <c r="G28" s="259"/>
    </row>
    <row r="29" spans="1:7" ht="14.25" customHeight="1">
      <c r="A29" s="9"/>
      <c r="B29" s="256"/>
      <c r="C29" s="130" t="s">
        <v>47</v>
      </c>
      <c r="D29" s="160" t="s">
        <v>50</v>
      </c>
      <c r="E29" s="250"/>
      <c r="F29" s="253"/>
      <c r="G29" s="259"/>
    </row>
    <row r="30" spans="1:7" ht="14.25" customHeight="1">
      <c r="A30" s="9"/>
      <c r="B30" s="256"/>
      <c r="C30" s="123" t="s">
        <v>89</v>
      </c>
      <c r="D30" s="143" t="s">
        <v>72</v>
      </c>
      <c r="E30" s="251"/>
      <c r="F30" s="254"/>
      <c r="G30" s="259"/>
    </row>
    <row r="31" spans="1:7" ht="14.25" customHeight="1">
      <c r="A31" s="9"/>
      <c r="B31" s="256"/>
      <c r="C31" s="119"/>
      <c r="D31" s="144"/>
      <c r="E31" s="252"/>
      <c r="F31" s="254"/>
      <c r="G31" s="259"/>
    </row>
    <row r="32" spans="1:7" ht="14.25" customHeight="1">
      <c r="A32" s="9"/>
      <c r="B32" s="256"/>
      <c r="C32" s="126" t="s">
        <v>27</v>
      </c>
      <c r="D32" s="127">
        <f>16000*D31</f>
        <v>0</v>
      </c>
      <c r="E32" s="128">
        <v>0</v>
      </c>
      <c r="F32" s="146"/>
      <c r="G32" s="259"/>
    </row>
    <row r="33" spans="1:7" ht="14.25" customHeight="1">
      <c r="A33" s="9"/>
      <c r="B33" s="256"/>
      <c r="C33" s="119" t="s">
        <v>21</v>
      </c>
      <c r="D33" s="160" t="s">
        <v>157</v>
      </c>
      <c r="E33" s="162" t="s">
        <v>157</v>
      </c>
      <c r="F33" s="253"/>
      <c r="G33" s="259"/>
    </row>
    <row r="34" spans="1:7" ht="14.25" customHeight="1">
      <c r="A34" s="9"/>
      <c r="B34" s="256"/>
      <c r="C34" s="123" t="s">
        <v>89</v>
      </c>
      <c r="D34" s="143" t="s">
        <v>72</v>
      </c>
      <c r="E34" s="143" t="s">
        <v>93</v>
      </c>
      <c r="F34" s="254"/>
      <c r="G34" s="259"/>
    </row>
    <row r="35" spans="1:7" ht="14.25" customHeight="1">
      <c r="A35" s="9"/>
      <c r="B35" s="256"/>
      <c r="C35" s="119"/>
      <c r="D35" s="144"/>
      <c r="E35" s="143" t="s">
        <v>151</v>
      </c>
      <c r="F35" s="254"/>
      <c r="G35" s="260"/>
    </row>
    <row r="36" spans="1:7" ht="14.25" customHeight="1">
      <c r="A36" s="9"/>
      <c r="B36" s="256"/>
      <c r="C36" s="126" t="s">
        <v>27</v>
      </c>
      <c r="D36" s="127">
        <f>36000*D35</f>
        <v>0</v>
      </c>
      <c r="E36" s="128">
        <f>36000*'別紙(5)'!D18</f>
        <v>0</v>
      </c>
      <c r="F36" s="146"/>
      <c r="G36" s="148"/>
    </row>
    <row r="37" spans="1:7" ht="14.25" customHeight="1" thickBot="1">
      <c r="A37" s="9"/>
      <c r="B37" s="257"/>
      <c r="C37" s="132" t="s">
        <v>95</v>
      </c>
      <c r="D37" s="133">
        <f>D24+D28+D32+D36</f>
        <v>0</v>
      </c>
      <c r="E37" s="134">
        <f>E24+E28+E32+E36</f>
        <v>0</v>
      </c>
      <c r="F37" s="128">
        <f>IF(D37&lt;E37,D37,E37)</f>
        <v>0</v>
      </c>
      <c r="G37" s="148"/>
    </row>
    <row r="38" spans="1:7" ht="14.25" customHeight="1">
      <c r="A38" s="9"/>
      <c r="B38" s="255" t="s">
        <v>96</v>
      </c>
      <c r="C38" s="116"/>
      <c r="D38" s="136" t="s">
        <v>0</v>
      </c>
      <c r="E38" s="117" t="s">
        <v>6</v>
      </c>
      <c r="F38" s="117" t="s">
        <v>6</v>
      </c>
      <c r="G38" s="137"/>
    </row>
    <row r="39" spans="1:7" ht="14.25" customHeight="1">
      <c r="A39" s="9"/>
      <c r="B39" s="256"/>
      <c r="C39" s="119" t="s">
        <v>49</v>
      </c>
      <c r="D39" s="160" t="s">
        <v>154</v>
      </c>
      <c r="E39" s="160" t="s">
        <v>154</v>
      </c>
      <c r="F39" s="254"/>
      <c r="G39" s="122"/>
    </row>
    <row r="40" spans="1:7" ht="14.25" customHeight="1">
      <c r="A40" s="9"/>
      <c r="B40" s="256"/>
      <c r="C40" s="123" t="s">
        <v>89</v>
      </c>
      <c r="D40" s="143" t="s">
        <v>72</v>
      </c>
      <c r="E40" s="143" t="s">
        <v>72</v>
      </c>
      <c r="F40" s="254"/>
      <c r="G40" s="124" t="s">
        <v>159</v>
      </c>
    </row>
    <row r="41" spans="1:7" ht="14.25" customHeight="1">
      <c r="A41" s="9"/>
      <c r="B41" s="256"/>
      <c r="C41" s="119"/>
      <c r="D41" s="149"/>
      <c r="E41" s="138"/>
      <c r="F41" s="254"/>
      <c r="G41" s="125"/>
    </row>
    <row r="42" spans="1:7" ht="14.25" customHeight="1">
      <c r="A42" s="9"/>
      <c r="B42" s="256"/>
      <c r="C42" s="126" t="s">
        <v>27</v>
      </c>
      <c r="D42" s="127">
        <f>151000*D41</f>
        <v>0</v>
      </c>
      <c r="E42" s="128">
        <f>D42</f>
        <v>0</v>
      </c>
      <c r="F42" s="128">
        <f>IF(D42&lt;E42,D42,E42)</f>
        <v>0</v>
      </c>
      <c r="G42" s="129"/>
    </row>
    <row r="43" spans="1:7" ht="14.25" customHeight="1">
      <c r="A43" s="9"/>
      <c r="B43" s="256"/>
      <c r="C43" s="130" t="s">
        <v>48</v>
      </c>
      <c r="D43" s="160" t="s">
        <v>149</v>
      </c>
      <c r="E43" s="160" t="s">
        <v>149</v>
      </c>
      <c r="F43" s="253"/>
      <c r="G43" s="122"/>
    </row>
    <row r="44" spans="1:7" ht="14.25" customHeight="1">
      <c r="A44" s="9"/>
      <c r="B44" s="256"/>
      <c r="C44" s="123" t="s">
        <v>89</v>
      </c>
      <c r="D44" s="143" t="s">
        <v>72</v>
      </c>
      <c r="E44" s="143" t="s">
        <v>72</v>
      </c>
      <c r="F44" s="254"/>
      <c r="G44" s="124" t="s">
        <v>152</v>
      </c>
    </row>
    <row r="45" spans="1:7" ht="14.25" customHeight="1">
      <c r="A45" s="9"/>
      <c r="B45" s="256"/>
      <c r="C45" s="119"/>
      <c r="D45" s="150"/>
      <c r="E45" s="138"/>
      <c r="F45" s="254"/>
      <c r="G45" s="124"/>
    </row>
    <row r="46" spans="1:7" ht="14.25" customHeight="1">
      <c r="A46" s="9"/>
      <c r="B46" s="256"/>
      <c r="C46" s="126" t="s">
        <v>27</v>
      </c>
      <c r="D46" s="127">
        <f>106000*D45</f>
        <v>0</v>
      </c>
      <c r="E46" s="128">
        <f>D46</f>
        <v>0</v>
      </c>
      <c r="F46" s="128">
        <f>IF(D46&lt;E46,D46,E46)</f>
        <v>0</v>
      </c>
      <c r="G46" s="129"/>
    </row>
    <row r="47" spans="1:7" ht="14.25" customHeight="1">
      <c r="A47" s="9"/>
      <c r="B47" s="256"/>
      <c r="C47" s="130" t="s">
        <v>47</v>
      </c>
      <c r="D47" s="160" t="s">
        <v>50</v>
      </c>
      <c r="E47" s="160" t="s">
        <v>50</v>
      </c>
      <c r="F47" s="253"/>
      <c r="G47" s="122"/>
    </row>
    <row r="48" spans="1:7" ht="14.25" customHeight="1">
      <c r="A48" s="9"/>
      <c r="B48" s="256"/>
      <c r="C48" s="123" t="s">
        <v>89</v>
      </c>
      <c r="D48" s="143" t="s">
        <v>72</v>
      </c>
      <c r="E48" s="143" t="s">
        <v>72</v>
      </c>
      <c r="F48" s="254"/>
      <c r="G48" s="124" t="s">
        <v>90</v>
      </c>
    </row>
    <row r="49" spans="1:7" ht="14.25" customHeight="1">
      <c r="A49" s="9"/>
      <c r="B49" s="256"/>
      <c r="C49" s="119"/>
      <c r="D49" s="150"/>
      <c r="E49" s="138"/>
      <c r="F49" s="254"/>
      <c r="G49" s="124"/>
    </row>
    <row r="50" spans="1:7" ht="14.25" customHeight="1">
      <c r="A50" s="9"/>
      <c r="B50" s="256"/>
      <c r="C50" s="126" t="s">
        <v>27</v>
      </c>
      <c r="D50" s="127">
        <f>16000*D49</f>
        <v>0</v>
      </c>
      <c r="E50" s="128">
        <f>D50</f>
        <v>0</v>
      </c>
      <c r="F50" s="128">
        <f>IF(D50&lt;E50,D50,E50)</f>
        <v>0</v>
      </c>
      <c r="G50" s="129"/>
    </row>
    <row r="51" spans="1:7" ht="14.25" customHeight="1">
      <c r="A51" s="9"/>
      <c r="B51" s="256"/>
      <c r="C51" s="119" t="s">
        <v>21</v>
      </c>
      <c r="D51" s="160" t="s">
        <v>157</v>
      </c>
      <c r="E51" s="160" t="s">
        <v>157</v>
      </c>
      <c r="F51" s="253"/>
      <c r="G51" s="122"/>
    </row>
    <row r="52" spans="1:7" ht="14.25" customHeight="1">
      <c r="A52" s="9"/>
      <c r="B52" s="256"/>
      <c r="C52" s="123" t="s">
        <v>89</v>
      </c>
      <c r="D52" s="143" t="s">
        <v>72</v>
      </c>
      <c r="E52" s="143" t="s">
        <v>72</v>
      </c>
      <c r="F52" s="254"/>
      <c r="G52" s="124" t="s">
        <v>160</v>
      </c>
    </row>
    <row r="53" spans="1:7" ht="14.25" customHeight="1">
      <c r="A53" s="9"/>
      <c r="B53" s="256"/>
      <c r="C53" s="119"/>
      <c r="D53" s="149"/>
      <c r="E53" s="138"/>
      <c r="F53" s="254"/>
      <c r="G53" s="125"/>
    </row>
    <row r="54" spans="1:7" ht="14.25" customHeight="1">
      <c r="A54" s="9"/>
      <c r="B54" s="256"/>
      <c r="C54" s="126" t="s">
        <v>27</v>
      </c>
      <c r="D54" s="127">
        <f>36000*D53</f>
        <v>0</v>
      </c>
      <c r="E54" s="128">
        <f>D54</f>
        <v>0</v>
      </c>
      <c r="F54" s="128">
        <f>IF(D54&lt;E54,D54,E54)</f>
        <v>0</v>
      </c>
      <c r="G54" s="151"/>
    </row>
    <row r="55" spans="1:7" ht="14.25" customHeight="1" thickBot="1">
      <c r="A55" s="9"/>
      <c r="B55" s="257"/>
      <c r="C55" s="132" t="s">
        <v>97</v>
      </c>
      <c r="D55" s="133">
        <f>D42+D46+D50+D54</f>
        <v>0</v>
      </c>
      <c r="E55" s="134">
        <f>E42+E46+E50+E54</f>
        <v>0</v>
      </c>
      <c r="F55" s="133">
        <f>F42+F46+F50+F54</f>
        <v>0</v>
      </c>
      <c r="G55" s="151"/>
    </row>
    <row r="56" spans="1:7" s="7" customFormat="1" ht="20.100000000000001" customHeight="1" thickBot="1">
      <c r="A56" s="9"/>
      <c r="B56" s="248" t="s">
        <v>98</v>
      </c>
      <c r="C56" s="249"/>
      <c r="D56" s="139">
        <f>D19+D37+D55</f>
        <v>0</v>
      </c>
      <c r="E56" s="139">
        <f>E19+E37+E55</f>
        <v>0</v>
      </c>
      <c r="F56" s="152">
        <f>F19+F37+F55</f>
        <v>0</v>
      </c>
      <c r="G56" s="142"/>
    </row>
    <row r="57" spans="1:7">
      <c r="C57" s="6" t="s">
        <v>23</v>
      </c>
    </row>
    <row r="58" spans="1:7">
      <c r="C58" s="6" t="s">
        <v>22</v>
      </c>
    </row>
  </sheetData>
  <mergeCells count="19">
    <mergeCell ref="B56:C56"/>
    <mergeCell ref="B20:B37"/>
    <mergeCell ref="F21:F23"/>
    <mergeCell ref="G21:G35"/>
    <mergeCell ref="F25:F27"/>
    <mergeCell ref="E29:E31"/>
    <mergeCell ref="F29:F31"/>
    <mergeCell ref="F33:F35"/>
    <mergeCell ref="B38:B55"/>
    <mergeCell ref="F39:F41"/>
    <mergeCell ref="F43:F45"/>
    <mergeCell ref="F47:F49"/>
    <mergeCell ref="F51:F53"/>
    <mergeCell ref="B1:C1"/>
    <mergeCell ref="C2:G2"/>
    <mergeCell ref="B6:B19"/>
    <mergeCell ref="F7:F9"/>
    <mergeCell ref="F11:F13"/>
    <mergeCell ref="F15:F17"/>
  </mergeCells>
  <phoneticPr fontId="2"/>
  <printOptions horizontalCentered="1" gridLinesSet="0"/>
  <pageMargins left="3.937007874015748E-2" right="3.937007874015748E-2" top="0.35433070866141736" bottom="0" header="0.31496062992125984" footer="0.31496062992125984"/>
  <pageSetup paperSize="9" scale="97" orientation="portrait" horizontalDpi="300" verticalDpi="300" r:id="rId1"/>
  <headerFooter alignWithMargins="0">
    <oddFooter>&amp;C【重点医療機関である一般病院】</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別紙（1）</vt:lpstr>
      <vt:lpstr>別紙(2)</vt:lpstr>
      <vt:lpstr>別紙(2)別添資料</vt:lpstr>
      <vt:lpstr>別紙(3)</vt:lpstr>
      <vt:lpstr>別記（収支予算書）</vt:lpstr>
      <vt:lpstr>別紙(４）</vt:lpstr>
      <vt:lpstr>別紙(5)</vt:lpstr>
      <vt:lpstr>別紙(５)別添資料</vt:lpstr>
      <vt:lpstr>別紙(6)</vt:lpstr>
      <vt:lpstr>別記（収支決算書）</vt:lpstr>
      <vt:lpstr>'別記（収支決算書）'!Print_Area</vt:lpstr>
      <vt:lpstr>'別紙（1）'!Print_Area</vt:lpstr>
      <vt:lpstr>'別紙(2)'!Print_Area</vt:lpstr>
      <vt:lpstr>'別紙(2)別添資料'!Print_Area</vt:lpstr>
      <vt:lpstr>'別紙(3)'!Print_Area</vt:lpstr>
      <vt:lpstr>'別紙(5)'!Print_Area</vt:lpstr>
      <vt:lpstr>'別紙(５)別添資料'!Print_Area</vt:lpstr>
      <vt:lpstr>'別紙(6)'!Print_Area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藤森</cp:lastModifiedBy>
  <cp:lastPrinted>2023-10-24T01:00:08Z</cp:lastPrinted>
  <dcterms:created xsi:type="dcterms:W3CDTF">2014-02-19T01:44:25Z</dcterms:created>
  <dcterms:modified xsi:type="dcterms:W3CDTF">2023-10-24T01:30:51Z</dcterms:modified>
</cp:coreProperties>
</file>