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650" yWindow="0" windowWidth="20610" windowHeight="10335" tabRatio="707" activeTab="1"/>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H31" i="16" l="1"/>
  <c r="J31" i="18" l="1"/>
  <c r="H31" i="18"/>
  <c r="L30" i="19" l="1"/>
  <c r="L29" i="19"/>
  <c r="L28" i="19"/>
  <c r="L27" i="19"/>
  <c r="L26" i="19"/>
  <c r="L25" i="19"/>
  <c r="L30" i="18"/>
  <c r="L29" i="18"/>
  <c r="L28" i="18"/>
  <c r="L25" i="18"/>
  <c r="L27" i="18"/>
  <c r="L26" i="18"/>
  <c r="J31" i="16"/>
  <c r="F31" i="16"/>
  <c r="D31" i="16"/>
  <c r="K30" i="16"/>
  <c r="K29" i="16"/>
  <c r="K28" i="16"/>
  <c r="K27" i="16"/>
  <c r="K26" i="16"/>
  <c r="K25" i="16"/>
  <c r="L31" i="18" l="1"/>
  <c r="K31" i="16"/>
  <c r="E33" i="18" l="1"/>
  <c r="E33" i="16"/>
  <c r="J31" i="19" l="1"/>
  <c r="H31" i="19"/>
  <c r="F31" i="19"/>
  <c r="D31" i="19"/>
  <c r="B16" i="19"/>
  <c r="C34" i="19" s="1"/>
  <c r="B13" i="19"/>
  <c r="B10" i="19"/>
  <c r="B7" i="19"/>
  <c r="B4" i="19"/>
  <c r="G38" i="18"/>
  <c r="L31" i="19" l="1"/>
  <c r="E34" i="19" s="1"/>
  <c r="I34" i="19" s="1"/>
  <c r="D19" i="19" s="1"/>
  <c r="F31" i="18"/>
  <c r="D31" i="18"/>
  <c r="B16" i="18"/>
  <c r="B13" i="18"/>
  <c r="B10" i="18"/>
  <c r="B7" i="18"/>
  <c r="B4" i="18"/>
  <c r="C38" i="18" l="1"/>
  <c r="C36" i="18"/>
  <c r="E38" i="18" l="1"/>
  <c r="K38" i="18" s="1"/>
  <c r="E40" i="18" s="1"/>
  <c r="E36" i="18"/>
  <c r="I36" i="18" s="1"/>
  <c r="C40" i="18" s="1"/>
  <c r="G40" i="18" l="1"/>
  <c r="D19" i="18" s="1"/>
  <c r="C36" i="16"/>
  <c r="E36" i="16"/>
  <c r="B16" i="16"/>
  <c r="C39" i="16" s="1"/>
  <c r="B13" i="16"/>
  <c r="B10" i="16"/>
  <c r="B7" i="16"/>
  <c r="B4" i="16"/>
  <c r="G36" i="16" l="1"/>
  <c r="I36" i="16" s="1"/>
  <c r="B13" i="15"/>
  <c r="B16" i="15"/>
  <c r="B10" i="15"/>
  <c r="B7" i="15"/>
  <c r="B4" i="15"/>
  <c r="E39" i="16" l="1"/>
  <c r="I39" i="16" s="1"/>
  <c r="L5" i="13"/>
  <c r="A17" i="8" s="1"/>
  <c r="G15" i="8"/>
  <c r="G13" i="8"/>
  <c r="G11" i="8"/>
  <c r="J6" i="8"/>
  <c r="A3" i="8"/>
  <c r="D19" i="16" l="1"/>
  <c r="E25" i="8" s="1"/>
</calcChain>
</file>

<file path=xl/comments1.xml><?xml version="1.0" encoding="utf-8"?>
<comments xmlns="http://schemas.openxmlformats.org/spreadsheetml/2006/main">
  <authors>
    <author>三谷</author>
    <author>BONSAN</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
また、実際の提出日で入力してください。</t>
        </r>
      </text>
    </comment>
    <comment ref="B12" authorId="1">
      <text>
        <r>
          <rPr>
            <b/>
            <sz val="9"/>
            <color indexed="81"/>
            <rFont val="ＭＳ Ｐゴシック"/>
            <family val="3"/>
            <charset val="128"/>
          </rPr>
          <t>リストから選択して下さい</t>
        </r>
      </text>
    </comment>
    <comment ref="C12" authorId="1">
      <text>
        <r>
          <rPr>
            <b/>
            <sz val="9"/>
            <color indexed="81"/>
            <rFont val="ＭＳ Ｐゴシック"/>
            <family val="3"/>
            <charset val="128"/>
          </rPr>
          <t>H22年度～H25年度用
（消費税率：5％）</t>
        </r>
      </text>
    </comment>
    <comment ref="B13" authorId="1">
      <text>
        <r>
          <rPr>
            <b/>
            <sz val="9"/>
            <color indexed="81"/>
            <rFont val="ＭＳ Ｐゴシック"/>
            <family val="3"/>
            <charset val="128"/>
          </rPr>
          <t>リストから選択して下さい</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<sst xmlns="http://schemas.openxmlformats.org/spreadsheetml/2006/main" count="270" uniqueCount="158">
  <si>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</si>
  <si>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</si>
  <si>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</si>
  <si>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</si>
  <si>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</si>
  <si>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</si>
  <si>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</si>
  <si>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</si>
  <si>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</si>
  <si>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</si>
  <si>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</si>
  <si>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</si>
  <si>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</si>
  <si>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</si>
  <si>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</si>
  <si>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</si>
  <si>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</si>
  <si>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</si>
  <si>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</si>
  <si>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</si>
  <si>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</si>
  <si>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</si>
  <si>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</si>
  <si>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</si>
  <si>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</si>
  <si>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</si>
  <si>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</si>
  <si>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</si>
  <si>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</si>
  <si>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</si>
  <si>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</si>
  <si>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平成22年度</t>
    <rPh sb="0" eb="2">
      <t>ヘイセイ</t>
    </rPh>
    <rPh sb="4" eb="6">
      <t>ネンド</t>
    </rPh>
    <phoneticPr fontId="10"/>
  </si>
  <si>
    <t>平成23年度</t>
    <rPh sb="0" eb="2">
      <t>ヘイセイ</t>
    </rPh>
    <rPh sb="4" eb="6">
      <t>ネンド</t>
    </rPh>
    <phoneticPr fontId="10"/>
  </si>
  <si>
    <t>平成24年度</t>
    <rPh sb="0" eb="2">
      <t>ヘイセイ</t>
    </rPh>
    <rPh sb="4" eb="6">
      <t>ネンド</t>
    </rPh>
    <phoneticPr fontId="10"/>
  </si>
  <si>
    <t>平成25年度</t>
    <rPh sb="0" eb="2">
      <t>ヘイセイ</t>
    </rPh>
    <rPh sb="4" eb="6">
      <t>ネンド</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</si>
  <si>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</si>
  <si>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</si>
  <si>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</si>
  <si>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</si>
  <si>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</si>
  <si>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</si>
  <si>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</si>
  <si>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</si>
  <si>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</si>
  <si>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</si>
  <si>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</si>
  <si>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</si>
  <si>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</si>
  <si>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</si>
  <si>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</si>
  <si>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</si>
  <si>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</si>
  <si>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</si>
  <si>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</si>
  <si>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</si>
  <si>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</si>
  <si>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</si>
  <si>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</si>
  <si>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</si>
  <si>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</si>
  <si>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</si>
  <si>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</si>
  <si>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</si>
  <si>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</si>
  <si>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</si>
  <si>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</si>
  <si>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</si>
  <si>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</si>
  <si>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</si>
  <si>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</si>
  <si>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</si>
  <si>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</si>
  <si>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</si>
  <si>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</si>
  <si>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</si>
  <si>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</si>
  <si>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</si>
  <si>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</si>
  <si>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</si>
  <si>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</si>
  <si>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</si>
  <si>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</si>
  <si>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</si>
  <si>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</si>
  <si>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</si>
  <si>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</si>
  <si>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</si>
  <si>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</si>
  <si>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</si>
  <si>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</si>
  <si>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</si>
  <si>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</si>
  <si>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</si>
  <si>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</si>
  <si>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</si>
  <si>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</si>
  <si>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</si>
  <si>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</si>
  <si>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</si>
  <si>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</si>
  <si>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</si>
  <si>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</si>
  <si>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</si>
  <si>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</si>
  <si>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</si>
  <si>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</si>
  <si>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</si>
  <si>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5 / 105</t>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</si>
  <si>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</si>
  <si>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</si>
  <si>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</si>
  <si>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</si>
  <si>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</si>
  <si>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</si>
  <si>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</si>
  <si>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</si>
  <si>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</si>
  <si>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</si>
  <si>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</si>
  <si>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</si>
  <si>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</si>
  <si>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</si>
  <si>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</si>
  <si>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</si>
  <si>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</si>
  <si>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5 / 105</t>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</si>
  <si>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</si>
  <si>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</si>
  <si>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</si>
  <si>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</si>
  <si>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</si>
  <si>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</si>
  <si>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</si>
  <si>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</si>
  <si>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</si>
  <si>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</si>
  <si>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</si>
  <si>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</si>
  <si>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</si>
  <si>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</si>
  <si>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</si>
  <si>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</si>
  <si>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</si>
  <si>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t>音楽療法導入促進事業</t>
    <rPh sb="0" eb="2">
      <t>オンガク</t>
    </rPh>
    <rPh sb="2" eb="4">
      <t>リョウホウ</t>
    </rPh>
    <rPh sb="4" eb="6">
      <t>ドウニュウ</t>
    </rPh>
    <rPh sb="6" eb="8">
      <t>ソクシン</t>
    </rPh>
    <rPh sb="8" eb="10">
      <t>ジギョウ</t>
    </rPh>
    <phoneticPr fontId="10"/>
  </si>
  <si>
    <t>音楽療法定着促進事業</t>
    <rPh sb="0" eb="2">
      <t>オンガク</t>
    </rPh>
    <rPh sb="2" eb="4">
      <t>リョウホウ</t>
    </rPh>
    <rPh sb="4" eb="6">
      <t>テイチャク</t>
    </rPh>
    <rPh sb="6" eb="8">
      <t>ソクシン</t>
    </rPh>
    <rPh sb="8" eb="10">
      <t>ジギョウ</t>
    </rPh>
    <phoneticPr fontId="10"/>
  </si>
  <si>
    <t>音楽療法士派遣事業</t>
    <rPh sb="0" eb="2">
      <t>オンガク</t>
    </rPh>
    <rPh sb="2" eb="5">
      <t>リョウホウシ</t>
    </rPh>
    <rPh sb="5" eb="7">
      <t>ハケン</t>
    </rPh>
    <rPh sb="7" eb="9">
      <t>ジギョウ</t>
    </rPh>
    <phoneticPr fontId="10"/>
  </si>
  <si>
    <t>音楽療法実施事業</t>
    <rPh sb="0" eb="2">
      <t>オンガク</t>
    </rPh>
    <rPh sb="2" eb="4">
      <t>リョウホウ</t>
    </rPh>
    <rPh sb="4" eb="6">
      <t>ジッシ</t>
    </rPh>
    <rPh sb="6" eb="8">
      <t>ジギョウ</t>
    </rPh>
    <phoneticPr fontId="10"/>
  </si>
  <si>
    <t>臓器移植普及事業</t>
    <rPh sb="0" eb="2">
      <t>ゾウキ</t>
    </rPh>
    <rPh sb="2" eb="4">
      <t>イショク</t>
    </rPh>
    <rPh sb="4" eb="6">
      <t>フキュウ</t>
    </rPh>
    <rPh sb="6" eb="8">
      <t>ジギョウ</t>
    </rPh>
    <phoneticPr fontId="10"/>
  </si>
  <si>
    <t>鍼灸マッサージ師会講習会開催費補助事業</t>
    <rPh sb="0" eb="2">
      <t>シンキュウ</t>
    </rPh>
    <rPh sb="7" eb="8">
      <t>シ</t>
    </rPh>
    <rPh sb="8" eb="9">
      <t>カイ</t>
    </rPh>
    <rPh sb="9" eb="12">
      <t>コウシュウカイ</t>
    </rPh>
    <rPh sb="12" eb="15">
      <t>カイサイヒ</t>
    </rPh>
    <rPh sb="15" eb="17">
      <t>ホジョ</t>
    </rPh>
    <rPh sb="17" eb="19">
      <t>ジギョウ</t>
    </rPh>
    <phoneticPr fontId="10"/>
  </si>
  <si>
    <t>東洋医学夏季大学開催費補助事業</t>
    <rPh sb="0" eb="2">
      <t>トウヨウ</t>
    </rPh>
    <rPh sb="2" eb="4">
      <t>イガク</t>
    </rPh>
    <rPh sb="4" eb="6">
      <t>カキ</t>
    </rPh>
    <rPh sb="6" eb="8">
      <t>ダイガク</t>
    </rPh>
    <rPh sb="8" eb="11">
      <t>カイサイヒ</t>
    </rPh>
    <rPh sb="11" eb="13">
      <t>ホジョ</t>
    </rPh>
    <rPh sb="13" eb="15">
      <t>ジギョウ</t>
    </rPh>
    <phoneticPr fontId="10"/>
  </si>
  <si>
    <t>在宅歯科診療設備整備事業</t>
    <rPh sb="0" eb="4">
      <t>ザイタクシカ</t>
    </rPh>
    <rPh sb="4" eb="6">
      <t>シンリョウ</t>
    </rPh>
    <rPh sb="6" eb="8">
      <t>セツビ</t>
    </rPh>
    <rPh sb="8" eb="12">
      <t>セイビジギョウ</t>
    </rPh>
    <phoneticPr fontId="10"/>
  </si>
  <si>
    <t>災害時対応歯科診療体制整備事業</t>
    <rPh sb="0" eb="3">
      <t>サイガイジ</t>
    </rPh>
    <rPh sb="3" eb="5">
      <t>タイオウ</t>
    </rPh>
    <rPh sb="5" eb="7">
      <t>シカ</t>
    </rPh>
    <rPh sb="7" eb="9">
      <t>シンリョウ</t>
    </rPh>
    <rPh sb="9" eb="11">
      <t>タイセイ</t>
    </rPh>
    <rPh sb="11" eb="15">
      <t>セイビジギョウ</t>
    </rPh>
    <phoneticPr fontId="10"/>
  </si>
  <si>
    <t>災害時歯科診療体制整備事業</t>
    <rPh sb="0" eb="3">
      <t>サイガイジ</t>
    </rPh>
    <rPh sb="3" eb="5">
      <t>シカ</t>
    </rPh>
    <rPh sb="5" eb="7">
      <t>シンリョウ</t>
    </rPh>
    <rPh sb="7" eb="9">
      <t>タイセイ</t>
    </rPh>
    <rPh sb="9" eb="13">
      <t>セイビジギョウ</t>
    </rPh>
    <phoneticPr fontId="10"/>
  </si>
  <si>
    <t>在宅医療推進協議会設置事業</t>
    <rPh sb="0" eb="2">
      <t>ザイタク</t>
    </rPh>
    <rPh sb="2" eb="4">
      <t>イリョウ</t>
    </rPh>
    <rPh sb="4" eb="6">
      <t>スイシン</t>
    </rPh>
    <rPh sb="6" eb="9">
      <t>キョウギカイ</t>
    </rPh>
    <rPh sb="9" eb="11">
      <t>セッチ</t>
    </rPh>
    <rPh sb="11" eb="13">
      <t>ジギョウ</t>
    </rPh>
    <phoneticPr fontId="10"/>
  </si>
  <si>
    <t>在宅医療歯科医師養成研修事業</t>
    <rPh sb="0" eb="2">
      <t>ザイタク</t>
    </rPh>
    <rPh sb="2" eb="4">
      <t>イリョウ</t>
    </rPh>
    <rPh sb="4" eb="8">
      <t>シカイシ</t>
    </rPh>
    <rPh sb="8" eb="10">
      <t>ヨウセイ</t>
    </rPh>
    <rPh sb="10" eb="12">
      <t>ケンシュウ</t>
    </rPh>
    <rPh sb="12" eb="14">
      <t>ジギョウ</t>
    </rPh>
    <phoneticPr fontId="10"/>
  </si>
  <si>
    <t>在宅医療薬剤師養成研修事業</t>
    <rPh sb="0" eb="2">
      <t>ザイタク</t>
    </rPh>
    <rPh sb="2" eb="4">
      <t>イリョウ</t>
    </rPh>
    <rPh sb="4" eb="7">
      <t>ヤクザイシ</t>
    </rPh>
    <rPh sb="7" eb="9">
      <t>ヨウセイ</t>
    </rPh>
    <rPh sb="9" eb="11">
      <t>ケンシュウ</t>
    </rPh>
    <rPh sb="11" eb="13">
      <t>ジギョウ</t>
    </rPh>
    <phoneticPr fontId="10"/>
  </si>
  <si>
    <t>H22年度～H25年度事業用</t>
    <rPh sb="3" eb="5">
      <t>ネンド</t>
    </rPh>
    <rPh sb="9" eb="11">
      <t>ネンド</t>
    </rPh>
    <rPh sb="11" eb="14">
      <t>ジギョウヨウ</t>
    </rPh>
    <phoneticPr fontId="10"/>
  </si>
  <si>
    <t>２　課税事業者</t>
    <rPh sb="2" eb="4">
      <t>カゼイ</t>
    </rPh>
    <rPh sb="4" eb="7">
      <t>ジギョウシャ</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</si>
</sst>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6">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
      <b/>
      <sz val="9"/>
      <color indexed="8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7" tint="0.59999389629810485"/>
        <bgColor indexed="64"/>
      </patternFill>
    </fill>
  </fills>
  <borders count="54">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19">
    <xf numFmtId="0" fontId="0" fillId="0" borderId="0" xfId="0">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4" fillId="2" borderId="0" xfId="4" applyFont="1" applyFill="1" applyProtection="1">
      <alignment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6" fillId="0" borderId="0" xfId="6" applyFont="1" applyAlignment="1" applyProtection="1">
      <alignment horizontal="left" vertical="center"/>
    </xf>
    <xf numFmtId="0" fontId="7" fillId="0" borderId="0" xfId="6" applyFont="1" applyAlignment="1" applyProtection="1">
      <alignment horizontal="left" vertical="center"/>
    </xf>
    <xf numFmtId="0" fontId="8" fillId="0" borderId="0" xfId="6" applyFont="1" applyAlignment="1" applyProtection="1">
      <alignment horizontal="left" vertical="center" indent="1"/>
    </xf>
    <xf numFmtId="0" fontId="8" fillId="0" borderId="0" xfId="6" applyFont="1" applyAlignment="1" applyProtection="1">
      <alignment horizontal="left" vertical="center"/>
    </xf>
    <xf numFmtId="0" fontId="8" fillId="0" borderId="0" xfId="6" applyFont="1" applyAlignment="1" applyProtection="1">
      <alignment vertical="top"/>
    </xf>
    <xf numFmtId="0" fontId="8" fillId="0" borderId="0" xfId="6" applyFont="1" applyAlignment="1" applyProtection="1">
      <alignment vertical="center"/>
    </xf>
    <xf numFmtId="0" fontId="8" fillId="0" borderId="0" xfId="6" applyFont="1" applyAlignment="1" applyProtection="1">
      <alignment horizontal="left" vertical="top" wrapText="1"/>
    </xf>
    <xf numFmtId="0" fontId="7" fillId="0" borderId="0" xfId="6" applyFont="1" applyAlignment="1" applyProtection="1">
      <alignment horizontal="center" vertical="top"/>
    </xf>
    <xf numFmtId="0" fontId="7" fillId="0" borderId="0" xfId="6" applyFont="1" applyAlignment="1" applyProtection="1">
      <alignment horizontal="left"/>
    </xf>
    <xf numFmtId="0" fontId="9" fillId="0" borderId="0" xfId="6" applyFont="1" applyAlignment="1" applyProtection="1">
      <alignment vertical="center"/>
    </xf>
    <xf numFmtId="0" fontId="9" fillId="0" borderId="0" xfId="6" applyFont="1" applyAlignment="1" applyProtection="1">
      <alignment horizontal="right" vertical="center"/>
    </xf>
    <xf numFmtId="179" fontId="9" fillId="0" borderId="0" xfId="6" applyNumberFormat="1" applyFont="1" applyAlignment="1" applyProtection="1">
      <alignment vertical="center"/>
    </xf>
    <xf numFmtId="0" fontId="9" fillId="0" borderId="0" xfId="6" applyFont="1" applyAlignment="1" applyProtection="1">
      <alignment horizontal="center" vertical="center"/>
    </xf>
    <xf numFmtId="0" fontId="9" fillId="0" borderId="0" xfId="6" applyFont="1" applyBorder="1" applyAlignment="1" applyProtection="1">
      <alignment horizontal="center" vertical="center"/>
    </xf>
    <xf numFmtId="0" fontId="9" fillId="0" borderId="0" xfId="6" applyFont="1" applyAlignment="1" applyProtection="1">
      <alignment horizontal="left" vertical="center"/>
    </xf>
    <xf numFmtId="0" fontId="8" fillId="0" borderId="0" xfId="5" applyFont="1" applyProtection="1">
      <alignment vertical="center"/>
    </xf>
    <xf numFmtId="0" fontId="9" fillId="0" borderId="0" xfId="5" applyFont="1" applyProtection="1">
      <alignment vertical="center"/>
    </xf>
    <xf numFmtId="0" fontId="8" fillId="0" borderId="0" xfId="5" applyFont="1" applyAlignment="1" applyProtection="1">
      <alignment horizontal="left" vertical="center" indent="2"/>
    </xf>
    <xf numFmtId="0" fontId="8" fillId="0" borderId="0" xfId="5" applyFont="1" applyAlignment="1" applyProtection="1">
      <alignment vertical="center"/>
    </xf>
    <xf numFmtId="0" fontId="9" fillId="0" borderId="0" xfId="5" applyFont="1" applyAlignment="1" applyProtection="1">
      <alignment horizontal="center" vertical="center"/>
    </xf>
    <xf numFmtId="0" fontId="9" fillId="0" borderId="0" xfId="5" applyFont="1" applyAlignment="1" applyProtection="1">
      <alignment horizontal="right" vertical="center"/>
    </xf>
    <xf numFmtId="0" fontId="8" fillId="0" borderId="0" xfId="5" applyFont="1" applyProtection="1">
      <alignment vertical="center"/>
      <protection locked="0"/>
    </xf>
    <xf numFmtId="0" fontId="9" fillId="0" borderId="0" xfId="5" applyFont="1" applyProtection="1">
      <alignment vertical="center"/>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vertical="center" wrapText="1"/>
      <protection locked="0"/>
    </xf>
    <xf numFmtId="0" fontId="8" fillId="0" borderId="0" xfId="5" applyFont="1" applyAlignment="1" applyProtection="1">
      <alignment horizontal="left" vertical="center"/>
    </xf>
    <xf numFmtId="0" fontId="9" fillId="0" borderId="0" xfId="5" applyFont="1" applyAlignment="1" applyProtection="1">
      <alignment horizontal="left" vertical="center"/>
    </xf>
    <xf numFmtId="179" fontId="9" fillId="0" borderId="0" xfId="3" applyNumberFormat="1" applyFont="1" applyAlignment="1" applyProtection="1">
      <alignment horizontal="left" vertical="center"/>
    </xf>
    <xf numFmtId="179" fontId="9" fillId="0" borderId="0" xfId="3" applyNumberFormat="1" applyFont="1" applyAlignment="1" applyProtection="1">
      <alignment vertical="center"/>
    </xf>
    <xf numFmtId="180" fontId="9" fillId="0" borderId="0" xfId="3" applyNumberFormat="1" applyFont="1" applyProtection="1">
      <alignment vertical="center"/>
    </xf>
    <xf numFmtId="0" fontId="9" fillId="0" borderId="0" xfId="5" applyFont="1" applyFill="1" applyAlignment="1" applyProtection="1">
      <alignment vertical="center"/>
    </xf>
    <xf numFmtId="0" fontId="9" fillId="0" borderId="0" xfId="5" applyFont="1" applyFill="1" applyAlignment="1" applyProtection="1">
      <alignment vertical="center" wrapText="1"/>
    </xf>
    <xf numFmtId="181" fontId="9" fillId="0" borderId="0" xfId="5" applyNumberFormat="1" applyFont="1" applyFill="1" applyAlignment="1" applyProtection="1">
      <alignment horizontal="center" vertical="center" shrinkToFit="1"/>
    </xf>
    <xf numFmtId="183" fontId="9" fillId="0" borderId="0" xfId="5" applyNumberFormat="1" applyFont="1" applyFill="1" applyAlignment="1" applyProtection="1">
      <alignment horizontal="center" vertical="center" shrinkToFit="1"/>
    </xf>
    <xf numFmtId="0" fontId="9" fillId="0" borderId="0" xfId="5" applyFont="1" applyFill="1" applyAlignment="1" applyProtection="1">
      <alignment horizontal="center" vertical="center" shrinkToFit="1"/>
    </xf>
    <xf numFmtId="0" fontId="9" fillId="0" borderId="0" xfId="5" applyFont="1" applyFill="1" applyAlignment="1" applyProtection="1">
      <alignment horizontal="center" vertical="center" wrapText="1"/>
    </xf>
    <xf numFmtId="0" fontId="9" fillId="0" borderId="0" xfId="5" applyFont="1" applyFill="1" applyBorder="1" applyAlignment="1" applyProtection="1">
      <alignment horizontal="center" vertical="center" wrapText="1"/>
    </xf>
    <xf numFmtId="184" fontId="9" fillId="0" borderId="0" xfId="5" applyNumberFormat="1" applyFont="1" applyFill="1" applyAlignment="1" applyProtection="1">
      <alignment horizontal="center" vertical="center" shrinkToFit="1"/>
    </xf>
    <xf numFmtId="182" fontId="9" fillId="0" borderId="35" xfId="5" applyNumberFormat="1" applyFont="1" applyFill="1" applyBorder="1" applyAlignment="1" applyProtection="1">
      <alignment horizontal="center" vertical="center" wrapText="1"/>
    </xf>
    <xf numFmtId="0" fontId="9" fillId="0" borderId="0" xfId="5" applyFont="1" applyFill="1" applyBorder="1" applyAlignment="1" applyProtection="1">
      <alignment horizontal="left" vertical="center" wrapText="1"/>
    </xf>
    <xf numFmtId="0" fontId="7" fillId="6" borderId="3" xfId="5" applyFont="1" applyFill="1" applyBorder="1" applyAlignment="1" applyProtection="1">
      <alignment vertical="center" wrapText="1"/>
      <protection locked="0"/>
    </xf>
    <xf numFmtId="179" fontId="7" fillId="6"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6" borderId="3" xfId="5" applyFont="1" applyFill="1" applyBorder="1" applyAlignment="1" applyProtection="1">
      <alignment vertical="center" wrapText="1"/>
      <protection locked="0"/>
    </xf>
    <xf numFmtId="179" fontId="9" fillId="6"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9" fillId="0" borderId="0" xfId="5" applyFont="1" applyFill="1" applyBorder="1" applyAlignment="1" applyProtection="1">
      <alignment vertical="center" wrapText="1"/>
    </xf>
    <xf numFmtId="181" fontId="9" fillId="0" borderId="0" xfId="5" applyNumberFormat="1" applyFont="1" applyFill="1" applyBorder="1" applyAlignment="1" applyProtection="1">
      <alignment horizontal="center" vertical="center" shrinkToFit="1"/>
    </xf>
    <xf numFmtId="183" fontId="9" fillId="0" borderId="0" xfId="5" applyNumberFormat="1" applyFont="1" applyFill="1" applyBorder="1" applyAlignment="1" applyProtection="1">
      <alignment horizontal="center" vertical="center" shrinkToFit="1"/>
    </xf>
    <xf numFmtId="0" fontId="9" fillId="0" borderId="0" xfId="5" applyFont="1" applyFill="1" applyBorder="1" applyAlignment="1" applyProtection="1">
      <alignment horizontal="center" vertical="center" shrinkToFit="1"/>
    </xf>
    <xf numFmtId="184"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vertical="center" wrapText="1"/>
    </xf>
    <xf numFmtId="0" fontId="9" fillId="0" borderId="0" xfId="5" applyFont="1" applyFill="1" applyBorder="1" applyAlignment="1" applyProtection="1">
      <alignment vertical="center"/>
    </xf>
    <xf numFmtId="179" fontId="9" fillId="0" borderId="0" xfId="5" applyNumberFormat="1" applyFont="1" applyFill="1" applyBorder="1" applyAlignment="1" applyProtection="1">
      <alignment horizontal="center" vertical="center" shrinkToFit="1"/>
    </xf>
    <xf numFmtId="182" fontId="9" fillId="0" borderId="0" xfId="5" applyNumberFormat="1" applyFont="1" applyFill="1" applyBorder="1" applyAlignment="1" applyProtection="1">
      <alignment horizontal="center" vertical="center" wrapText="1"/>
    </xf>
    <xf numFmtId="0" fontId="9" fillId="0" borderId="0" xfId="5" applyFont="1" applyBorder="1" applyProtection="1">
      <alignment vertical="center"/>
    </xf>
    <xf numFmtId="0" fontId="7" fillId="0" borderId="40" xfId="5" applyFont="1" applyFill="1" applyBorder="1" applyAlignment="1" applyProtection="1">
      <alignment vertical="center" textRotation="255" wrapText="1"/>
    </xf>
    <xf numFmtId="0" fontId="9" fillId="0" borderId="3" xfId="5" applyFont="1" applyFill="1" applyBorder="1" applyAlignment="1" applyProtection="1">
      <alignment vertical="center" wrapText="1"/>
    </xf>
    <xf numFmtId="181" fontId="9" fillId="0" borderId="3" xfId="5" applyNumberFormat="1" applyFont="1" applyFill="1" applyBorder="1" applyAlignment="1" applyProtection="1">
      <alignment vertical="center" shrinkToFit="1"/>
    </xf>
    <xf numFmtId="0" fontId="4" fillId="2" borderId="0" xfId="4" applyFont="1" applyFill="1" applyAlignment="1" applyProtection="1">
      <alignment horizontal="center" vertical="center"/>
    </xf>
    <xf numFmtId="0" fontId="15" fillId="2" borderId="41" xfId="4" applyFont="1" applyFill="1" applyBorder="1" applyAlignment="1" applyProtection="1">
      <alignment horizontal="center" vertical="center" shrinkToFit="1"/>
    </xf>
    <xf numFmtId="0" fontId="4" fillId="3" borderId="18" xfId="4" applyFont="1" applyFill="1" applyBorder="1" applyAlignment="1" applyProtection="1">
      <alignment horizontal="left" vertical="center"/>
      <protection locked="0"/>
    </xf>
    <xf numFmtId="0" fontId="4" fillId="3" borderId="53" xfId="4" applyFont="1" applyFill="1" applyBorder="1" applyAlignment="1" applyProtection="1">
      <alignment horizontal="left" vertical="center"/>
      <protection locked="0"/>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2" borderId="0" xfId="4" applyFont="1" applyFill="1" applyBorder="1" applyAlignment="1" applyProtection="1">
      <alignment horizontal="left" vertical="center"/>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58" fontId="4" fillId="2" borderId="0" xfId="4" applyNumberFormat="1" applyFont="1" applyFill="1" applyBorder="1" applyAlignment="1" applyProtection="1">
      <alignment horizontal="left" vertical="center"/>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3" xfId="4" applyNumberFormat="1" applyFont="1" applyFill="1" applyBorder="1" applyAlignment="1" applyProtection="1">
      <alignment horizontal="left" vertical="center"/>
      <protection locked="0"/>
    </xf>
    <xf numFmtId="0" fontId="4" fillId="5" borderId="29" xfId="4" applyFont="1" applyFill="1" applyBorder="1" applyAlignment="1" applyProtection="1">
      <alignment horizontal="left" vertical="center"/>
      <protection locked="0"/>
    </xf>
    <xf numFmtId="0" fontId="4" fillId="5" borderId="52" xfId="4" applyFont="1" applyFill="1" applyBorder="1" applyAlignment="1" applyProtection="1">
      <alignment horizontal="left" vertical="center"/>
      <protection locked="0"/>
    </xf>
    <xf numFmtId="0" fontId="4" fillId="5" borderId="25" xfId="4" applyFont="1" applyFill="1" applyBorder="1" applyAlignment="1" applyProtection="1">
      <alignment horizontal="left" vertical="center" shrinkToFit="1"/>
      <protection locked="0"/>
    </xf>
    <xf numFmtId="0" fontId="4" fillId="5" borderId="26" xfId="4" applyFont="1" applyFill="1" applyBorder="1" applyAlignment="1" applyProtection="1">
      <alignment horizontal="left" vertical="center" shrinkToFit="1"/>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9" fillId="0" borderId="0" xfId="6" applyFont="1" applyAlignment="1" applyProtection="1">
      <alignment horizontal="left" vertical="center"/>
    </xf>
    <xf numFmtId="179" fontId="9" fillId="0" borderId="0" xfId="6" applyNumberFormat="1" applyFont="1" applyAlignment="1" applyProtection="1">
      <alignment horizontal="center" vertical="center"/>
    </xf>
    <xf numFmtId="0" fontId="17" fillId="0" borderId="0" xfId="6" applyFont="1" applyAlignment="1" applyProtection="1">
      <alignment horizontal="center" vertical="center"/>
    </xf>
    <xf numFmtId="0" fontId="8" fillId="0" borderId="0" xfId="6" applyFont="1" applyAlignment="1" applyProtection="1">
      <alignment horizontal="left" vertical="distributed" wrapText="1"/>
    </xf>
    <xf numFmtId="0" fontId="8" fillId="0" borderId="0" xfId="6" applyFont="1" applyAlignment="1" applyProtection="1">
      <alignment horizontal="center" vertical="center"/>
    </xf>
    <xf numFmtId="0" fontId="8" fillId="0" borderId="0" xfId="6" applyFont="1" applyAlignment="1" applyProtection="1">
      <alignment horizontal="left" vertical="top" wrapText="1"/>
    </xf>
    <xf numFmtId="177" fontId="8" fillId="0" borderId="0" xfId="6" applyNumberFormat="1" applyFont="1" applyAlignment="1" applyProtection="1">
      <alignment horizontal="distributed" vertical="center"/>
    </xf>
    <xf numFmtId="0" fontId="8" fillId="0" borderId="0" xfId="6" applyFont="1" applyAlignment="1" applyProtection="1">
      <alignment horizontal="distributed" vertical="center"/>
      <protection locked="0"/>
    </xf>
    <xf numFmtId="0" fontId="8" fillId="0" borderId="0" xfId="5" applyFont="1" applyAlignment="1" applyProtection="1">
      <alignment vertical="center" wrapText="1"/>
    </xf>
    <xf numFmtId="0" fontId="9" fillId="6" borderId="0" xfId="5" applyFont="1" applyFill="1" applyAlignment="1" applyProtection="1">
      <alignment horizontal="left" vertical="center" wrapText="1"/>
      <protection locked="0"/>
    </xf>
    <xf numFmtId="0" fontId="8" fillId="0" borderId="0" xfId="5" applyFont="1" applyAlignment="1" applyProtection="1">
      <alignment horizontal="left" vertical="center"/>
    </xf>
    <xf numFmtId="0" fontId="9" fillId="0" borderId="0" xfId="5" applyFont="1" applyAlignment="1" applyProtection="1">
      <alignment horizontal="left" vertical="center"/>
    </xf>
    <xf numFmtId="179" fontId="9" fillId="0" borderId="0" xfId="3" applyNumberFormat="1" applyFont="1" applyAlignment="1" applyProtection="1">
      <alignment horizontal="left" vertical="center"/>
    </xf>
    <xf numFmtId="179" fontId="9" fillId="0" borderId="0" xfId="3" applyNumberFormat="1" applyFont="1" applyProtection="1">
      <alignment vertical="center"/>
    </xf>
    <xf numFmtId="180" fontId="9" fillId="0" borderId="0" xfId="3" applyNumberFormat="1" applyFont="1" applyProtection="1">
      <alignment vertical="center"/>
    </xf>
    <xf numFmtId="0" fontId="9" fillId="0" borderId="0" xfId="5" applyFont="1" applyAlignment="1" applyProtection="1">
      <alignment vertical="center" wrapText="1"/>
      <protection locked="0"/>
    </xf>
    <xf numFmtId="0" fontId="9" fillId="0" borderId="0" xfId="5" applyFont="1" applyAlignment="1" applyProtection="1">
      <alignment horizontal="left" vertical="center" wrapText="1"/>
      <protection locked="0"/>
    </xf>
    <xf numFmtId="179" fontId="7" fillId="6" borderId="32" xfId="5" applyNumberFormat="1" applyFont="1" applyFill="1" applyBorder="1" applyAlignment="1" applyProtection="1">
      <alignment vertical="center" shrinkToFit="1"/>
      <protection locked="0"/>
    </xf>
    <xf numFmtId="179" fontId="7" fillId="6" borderId="34" xfId="5" applyNumberFormat="1" applyFont="1" applyFill="1" applyBorder="1" applyAlignment="1" applyProtection="1">
      <alignment vertical="center" shrinkToFit="1"/>
      <protection locked="0"/>
    </xf>
    <xf numFmtId="184" fontId="9" fillId="0" borderId="35" xfId="5" applyNumberFormat="1" applyFont="1" applyFill="1" applyBorder="1" applyAlignment="1" applyProtection="1">
      <alignment horizontal="center" vertical="center" wrapText="1"/>
    </xf>
    <xf numFmtId="183" fontId="9" fillId="0" borderId="35" xfId="5" applyNumberFormat="1" applyFont="1" applyFill="1" applyBorder="1" applyAlignment="1" applyProtection="1">
      <alignment horizontal="center" vertical="center" wrapText="1"/>
    </xf>
    <xf numFmtId="181" fontId="9" fillId="0" borderId="32" xfId="5" applyNumberFormat="1" applyFont="1" applyFill="1" applyBorder="1" applyAlignment="1" applyProtection="1">
      <alignment vertical="center" shrinkToFit="1"/>
    </xf>
    <xf numFmtId="181" fontId="9" fillId="0" borderId="34" xfId="5" applyNumberFormat="1" applyFont="1" applyFill="1" applyBorder="1" applyAlignment="1" applyProtection="1">
      <alignment vertical="center" shrinkToFit="1"/>
    </xf>
    <xf numFmtId="181" fontId="7" fillId="0" borderId="32" xfId="5" applyNumberFormat="1" applyFont="1" applyFill="1" applyBorder="1" applyAlignment="1" applyProtection="1">
      <alignment vertical="center" shrinkToFit="1"/>
    </xf>
    <xf numFmtId="181" fontId="7" fillId="0" borderId="34" xfId="5" applyNumberFormat="1" applyFont="1" applyFill="1" applyBorder="1" applyAlignment="1" applyProtection="1">
      <alignment vertical="center" shrinkToFit="1"/>
    </xf>
    <xf numFmtId="0" fontId="7" fillId="0" borderId="8" xfId="5" applyFont="1" applyFill="1" applyBorder="1" applyAlignment="1" applyProtection="1">
      <alignment horizontal="center" vertical="center" textRotation="255" wrapText="1"/>
      <protection locked="0"/>
    </xf>
    <xf numFmtId="0" fontId="7" fillId="0" borderId="10" xfId="5" applyFont="1" applyFill="1" applyBorder="1" applyAlignment="1" applyProtection="1">
      <alignment horizontal="center" vertical="center" textRotation="255" wrapText="1"/>
      <protection locked="0"/>
    </xf>
    <xf numFmtId="0" fontId="7" fillId="0" borderId="32" xfId="5" applyFont="1" applyFill="1" applyBorder="1" applyAlignment="1" applyProtection="1">
      <alignment horizontal="center" vertical="center" wrapText="1"/>
    </xf>
    <xf numFmtId="0" fontId="7" fillId="0" borderId="33"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9" fillId="0" borderId="0" xfId="5" applyFont="1" applyAlignment="1" applyProtection="1">
      <alignment horizontal="center" vertical="center"/>
    </xf>
    <xf numFmtId="179" fontId="9" fillId="0" borderId="0" xfId="3" applyNumberFormat="1" applyFont="1" applyAlignment="1" applyProtection="1">
      <alignment horizontal="right" vertical="center"/>
    </xf>
    <xf numFmtId="182" fontId="9" fillId="0" borderId="0" xfId="5" applyNumberFormat="1" applyFont="1" applyAlignment="1" applyProtection="1">
      <alignment horizontal="right" vertical="center"/>
    </xf>
    <xf numFmtId="0" fontId="7" fillId="0" borderId="3"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wrapText="1"/>
    </xf>
    <xf numFmtId="0" fontId="7" fillId="0" borderId="9" xfId="5" applyFont="1" applyFill="1" applyBorder="1" applyAlignment="1" applyProtection="1">
      <alignment horizontal="center" vertical="center" wrapText="1"/>
    </xf>
    <xf numFmtId="0" fontId="7" fillId="0" borderId="39" xfId="5" applyFont="1" applyFill="1" applyBorder="1" applyAlignment="1" applyProtection="1">
      <alignment horizontal="center" vertical="center" wrapText="1"/>
    </xf>
    <xf numFmtId="0" fontId="7" fillId="0" borderId="36"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11" xfId="5" applyFont="1" applyFill="1" applyBorder="1" applyAlignment="1" applyProtection="1">
      <alignment horizontal="center" vertical="center" wrapText="1"/>
    </xf>
    <xf numFmtId="179" fontId="7" fillId="6" borderId="32" xfId="5" applyNumberFormat="1" applyFont="1" applyFill="1" applyBorder="1" applyAlignment="1" applyProtection="1">
      <alignment horizontal="right" vertical="center" shrinkToFit="1"/>
      <protection locked="0"/>
    </xf>
    <xf numFmtId="179" fontId="7" fillId="6" borderId="34" xfId="5" applyNumberFormat="1" applyFont="1" applyFill="1" applyBorder="1" applyAlignment="1" applyProtection="1">
      <alignment horizontal="right" vertical="center" shrinkToFit="1"/>
      <protection locked="0"/>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0000FF"/>
      <color rgb="FFFF00FF"/>
      <color rgb="FF006600"/>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0</xdr:row>
      <xdr:rowOff>114300</xdr:rowOff>
    </xdr:from>
    <xdr:to>
      <xdr:col>7</xdr:col>
      <xdr:colOff>657225</xdr:colOff>
      <xdr:row>8</xdr:row>
      <xdr:rowOff>47625</xdr:rowOff>
    </xdr:to>
    <xdr:sp macro="" textlink="">
      <xdr:nvSpPr>
        <xdr:cNvPr id="2" name="角丸四角形吹き出し 1"/>
        <xdr:cNvSpPr/>
      </xdr:nvSpPr>
      <xdr:spPr>
        <a:xfrm>
          <a:off x="6591300" y="114300"/>
          <a:ext cx="4476750" cy="1647825"/>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a:t>
          </a:r>
          <a:r>
            <a:rPr kumimoji="1" lang="ja-JP" altLang="en-US" sz="1100" b="1">
              <a:solidFill>
                <a:srgbClr val="0000FF"/>
              </a:solidFill>
            </a:rPr>
            <a:t>交付決定通知書</a:t>
          </a:r>
          <a:r>
            <a:rPr kumimoji="1" lang="ja-JP" altLang="en-US" sz="1100">
              <a:solidFill>
                <a:sysClr val="windowText" lastClr="000000"/>
              </a:solidFill>
            </a:rPr>
            <a:t>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11</xdr:col>
      <xdr:colOff>635000</xdr:colOff>
      <xdr:row>23</xdr:row>
      <xdr:rowOff>74083</xdr:rowOff>
    </xdr:from>
    <xdr:to>
      <xdr:col>17</xdr:col>
      <xdr:colOff>285750</xdr:colOff>
      <xdr:row>32</xdr:row>
      <xdr:rowOff>52916</xdr:rowOff>
    </xdr:to>
    <xdr:sp macro="" textlink="">
      <xdr:nvSpPr>
        <xdr:cNvPr id="4" name="角丸四角形吹き出し 3"/>
        <xdr:cNvSpPr/>
      </xdr:nvSpPr>
      <xdr:spPr>
        <a:xfrm>
          <a:off x="739775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52917</xdr:rowOff>
    </xdr:from>
    <xdr:to>
      <xdr:col>18</xdr:col>
      <xdr:colOff>317500</xdr:colOff>
      <xdr:row>32</xdr:row>
      <xdr:rowOff>31750</xdr:rowOff>
    </xdr:to>
    <xdr:sp macro="" textlink="">
      <xdr:nvSpPr>
        <xdr:cNvPr id="4" name="角丸四角形吹き出し 3"/>
        <xdr:cNvSpPr/>
      </xdr:nvSpPr>
      <xdr:spPr>
        <a:xfrm>
          <a:off x="7429500" y="5101167"/>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613833</xdr:colOff>
      <xdr:row>23</xdr:row>
      <xdr:rowOff>105833</xdr:rowOff>
    </xdr:from>
    <xdr:to>
      <xdr:col>18</xdr:col>
      <xdr:colOff>264583</xdr:colOff>
      <xdr:row>32</xdr:row>
      <xdr:rowOff>84666</xdr:rowOff>
    </xdr:to>
    <xdr:sp macro="" textlink="">
      <xdr:nvSpPr>
        <xdr:cNvPr id="4" name="角丸四角形吹き出し 3"/>
        <xdr:cNvSpPr/>
      </xdr:nvSpPr>
      <xdr:spPr>
        <a:xfrm>
          <a:off x="7376583" y="515408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view="pageBreakPreview" topLeftCell="A6" zoomScaleNormal="100" zoomScaleSheetLayoutView="100" workbookViewId="0">
      <selection activeCell="C6" sqref="C6:D6"/>
    </sheetView>
  </sheetViews>
  <sheetFormatPr defaultRowHeight="13.5"/>
  <cols>
    <col min="1" max="1" width="2.5" style="36" customWidth="1"/>
    <col min="2" max="2" width="27.625" style="36" customWidth="1"/>
    <col min="3" max="4" width="24.125" style="36" customWidth="1"/>
    <col min="5" max="5" width="17.5" style="36" customWidth="1"/>
    <col min="6" max="6" width="36.5" style="36" customWidth="1"/>
    <col min="7" max="7" width="4.25" style="36" customWidth="1"/>
    <col min="8" max="8" width="29.25" style="36" customWidth="1"/>
    <col min="9" max="9" width="2" style="36" customWidth="1"/>
    <col min="10" max="11" width="9" style="36"/>
    <col min="12" max="12" width="11.125" style="36" bestFit="1" customWidth="1"/>
    <col min="13" max="13" width="34" style="36" customWidth="1"/>
    <col min="14" max="256" width="9" style="36"/>
    <col min="257" max="257" width="2.5" style="36" customWidth="1"/>
    <col min="258" max="258" width="27.625" style="36" customWidth="1"/>
    <col min="259" max="259" width="11.875" style="36" customWidth="1"/>
    <col min="260" max="260" width="21.625" style="36" customWidth="1"/>
    <col min="261" max="261" width="17.5" style="36" customWidth="1"/>
    <col min="262" max="262" width="36.5" style="36" customWidth="1"/>
    <col min="263" max="263" width="4.25" style="36" customWidth="1"/>
    <col min="264" max="264" width="29.25" style="36" customWidth="1"/>
    <col min="265" max="265" width="2" style="36" customWidth="1"/>
    <col min="266" max="512" width="9" style="36"/>
    <col min="513" max="513" width="2.5" style="36" customWidth="1"/>
    <col min="514" max="514" width="27.625" style="36" customWidth="1"/>
    <col min="515" max="515" width="11.875" style="36" customWidth="1"/>
    <col min="516" max="516" width="21.625" style="36" customWidth="1"/>
    <col min="517" max="517" width="17.5" style="36" customWidth="1"/>
    <col min="518" max="518" width="36.5" style="36" customWidth="1"/>
    <col min="519" max="519" width="4.25" style="36" customWidth="1"/>
    <col min="520" max="520" width="29.25" style="36" customWidth="1"/>
    <col min="521" max="521" width="2" style="36" customWidth="1"/>
    <col min="522" max="768" width="9" style="36"/>
    <col min="769" max="769" width="2.5" style="36" customWidth="1"/>
    <col min="770" max="770" width="27.625" style="36" customWidth="1"/>
    <col min="771" max="771" width="11.875" style="36" customWidth="1"/>
    <col min="772" max="772" width="21.625" style="36" customWidth="1"/>
    <col min="773" max="773" width="17.5" style="36" customWidth="1"/>
    <col min="774" max="774" width="36.5" style="36" customWidth="1"/>
    <col min="775" max="775" width="4.25" style="36" customWidth="1"/>
    <col min="776" max="776" width="29.25" style="36" customWidth="1"/>
    <col min="777" max="777" width="2" style="36" customWidth="1"/>
    <col min="778" max="1024" width="9" style="36"/>
    <col min="1025" max="1025" width="2.5" style="36" customWidth="1"/>
    <col min="1026" max="1026" width="27.625" style="36" customWidth="1"/>
    <col min="1027" max="1027" width="11.875" style="36" customWidth="1"/>
    <col min="1028" max="1028" width="21.625" style="36" customWidth="1"/>
    <col min="1029" max="1029" width="17.5" style="36" customWidth="1"/>
    <col min="1030" max="1030" width="36.5" style="36" customWidth="1"/>
    <col min="1031" max="1031" width="4.25" style="36" customWidth="1"/>
    <col min="1032" max="1032" width="29.25" style="36" customWidth="1"/>
    <col min="1033" max="1033" width="2" style="36" customWidth="1"/>
    <col min="1034" max="1280" width="9" style="36"/>
    <col min="1281" max="1281" width="2.5" style="36" customWidth="1"/>
    <col min="1282" max="1282" width="27.625" style="36" customWidth="1"/>
    <col min="1283" max="1283" width="11.875" style="36" customWidth="1"/>
    <col min="1284" max="1284" width="21.625" style="36" customWidth="1"/>
    <col min="1285" max="1285" width="17.5" style="36" customWidth="1"/>
    <col min="1286" max="1286" width="36.5" style="36" customWidth="1"/>
    <col min="1287" max="1287" width="4.25" style="36" customWidth="1"/>
    <col min="1288" max="1288" width="29.25" style="36" customWidth="1"/>
    <col min="1289" max="1289" width="2" style="36" customWidth="1"/>
    <col min="1290" max="1536" width="9" style="36"/>
    <col min="1537" max="1537" width="2.5" style="36" customWidth="1"/>
    <col min="1538" max="1538" width="27.625" style="36" customWidth="1"/>
    <col min="1539" max="1539" width="11.875" style="36" customWidth="1"/>
    <col min="1540" max="1540" width="21.625" style="36" customWidth="1"/>
    <col min="1541" max="1541" width="17.5" style="36" customWidth="1"/>
    <col min="1542" max="1542" width="36.5" style="36" customWidth="1"/>
    <col min="1543" max="1543" width="4.25" style="36" customWidth="1"/>
    <col min="1544" max="1544" width="29.25" style="36" customWidth="1"/>
    <col min="1545" max="1545" width="2" style="36" customWidth="1"/>
    <col min="1546" max="1792" width="9" style="36"/>
    <col min="1793" max="1793" width="2.5" style="36" customWidth="1"/>
    <col min="1794" max="1794" width="27.625" style="36" customWidth="1"/>
    <col min="1795" max="1795" width="11.875" style="36" customWidth="1"/>
    <col min="1796" max="1796" width="21.625" style="36" customWidth="1"/>
    <col min="1797" max="1797" width="17.5" style="36" customWidth="1"/>
    <col min="1798" max="1798" width="36.5" style="36" customWidth="1"/>
    <col min="1799" max="1799" width="4.25" style="36" customWidth="1"/>
    <col min="1800" max="1800" width="29.25" style="36" customWidth="1"/>
    <col min="1801" max="1801" width="2" style="36" customWidth="1"/>
    <col min="1802" max="2048" width="9" style="36"/>
    <col min="2049" max="2049" width="2.5" style="36" customWidth="1"/>
    <col min="2050" max="2050" width="27.625" style="36" customWidth="1"/>
    <col min="2051" max="2051" width="11.875" style="36" customWidth="1"/>
    <col min="2052" max="2052" width="21.625" style="36" customWidth="1"/>
    <col min="2053" max="2053" width="17.5" style="36" customWidth="1"/>
    <col min="2054" max="2054" width="36.5" style="36" customWidth="1"/>
    <col min="2055" max="2055" width="4.25" style="36" customWidth="1"/>
    <col min="2056" max="2056" width="29.25" style="36" customWidth="1"/>
    <col min="2057" max="2057" width="2" style="36" customWidth="1"/>
    <col min="2058" max="2304" width="9" style="36"/>
    <col min="2305" max="2305" width="2.5" style="36" customWidth="1"/>
    <col min="2306" max="2306" width="27.625" style="36" customWidth="1"/>
    <col min="2307" max="2307" width="11.875" style="36" customWidth="1"/>
    <col min="2308" max="2308" width="21.625" style="36" customWidth="1"/>
    <col min="2309" max="2309" width="17.5" style="36" customWidth="1"/>
    <col min="2310" max="2310" width="36.5" style="36" customWidth="1"/>
    <col min="2311" max="2311" width="4.25" style="36" customWidth="1"/>
    <col min="2312" max="2312" width="29.25" style="36" customWidth="1"/>
    <col min="2313" max="2313" width="2" style="36" customWidth="1"/>
    <col min="2314" max="2560" width="9" style="36"/>
    <col min="2561" max="2561" width="2.5" style="36" customWidth="1"/>
    <col min="2562" max="2562" width="27.625" style="36" customWidth="1"/>
    <col min="2563" max="2563" width="11.875" style="36" customWidth="1"/>
    <col min="2564" max="2564" width="21.625" style="36" customWidth="1"/>
    <col min="2565" max="2565" width="17.5" style="36" customWidth="1"/>
    <col min="2566" max="2566" width="36.5" style="36" customWidth="1"/>
    <col min="2567" max="2567" width="4.25" style="36" customWidth="1"/>
    <col min="2568" max="2568" width="29.25" style="36" customWidth="1"/>
    <col min="2569" max="2569" width="2" style="36" customWidth="1"/>
    <col min="2570" max="2816" width="9" style="36"/>
    <col min="2817" max="2817" width="2.5" style="36" customWidth="1"/>
    <col min="2818" max="2818" width="27.625" style="36" customWidth="1"/>
    <col min="2819" max="2819" width="11.875" style="36" customWidth="1"/>
    <col min="2820" max="2820" width="21.625" style="36" customWidth="1"/>
    <col min="2821" max="2821" width="17.5" style="36" customWidth="1"/>
    <col min="2822" max="2822" width="36.5" style="36" customWidth="1"/>
    <col min="2823" max="2823" width="4.25" style="36" customWidth="1"/>
    <col min="2824" max="2824" width="29.25" style="36" customWidth="1"/>
    <col min="2825" max="2825" width="2" style="36" customWidth="1"/>
    <col min="2826" max="3072" width="9" style="36"/>
    <col min="3073" max="3073" width="2.5" style="36" customWidth="1"/>
    <col min="3074" max="3074" width="27.625" style="36" customWidth="1"/>
    <col min="3075" max="3075" width="11.875" style="36" customWidth="1"/>
    <col min="3076" max="3076" width="21.625" style="36" customWidth="1"/>
    <col min="3077" max="3077" width="17.5" style="36" customWidth="1"/>
    <col min="3078" max="3078" width="36.5" style="36" customWidth="1"/>
    <col min="3079" max="3079" width="4.25" style="36" customWidth="1"/>
    <col min="3080" max="3080" width="29.25" style="36" customWidth="1"/>
    <col min="3081" max="3081" width="2" style="36" customWidth="1"/>
    <col min="3082" max="3328" width="9" style="36"/>
    <col min="3329" max="3329" width="2.5" style="36" customWidth="1"/>
    <col min="3330" max="3330" width="27.625" style="36" customWidth="1"/>
    <col min="3331" max="3331" width="11.875" style="36" customWidth="1"/>
    <col min="3332" max="3332" width="21.625" style="36" customWidth="1"/>
    <col min="3333" max="3333" width="17.5" style="36" customWidth="1"/>
    <col min="3334" max="3334" width="36.5" style="36" customWidth="1"/>
    <col min="3335" max="3335" width="4.25" style="36" customWidth="1"/>
    <col min="3336" max="3336" width="29.25" style="36" customWidth="1"/>
    <col min="3337" max="3337" width="2" style="36" customWidth="1"/>
    <col min="3338" max="3584" width="9" style="36"/>
    <col min="3585" max="3585" width="2.5" style="36" customWidth="1"/>
    <col min="3586" max="3586" width="27.625" style="36" customWidth="1"/>
    <col min="3587" max="3587" width="11.875" style="36" customWidth="1"/>
    <col min="3588" max="3588" width="21.625" style="36" customWidth="1"/>
    <col min="3589" max="3589" width="17.5" style="36" customWidth="1"/>
    <col min="3590" max="3590" width="36.5" style="36" customWidth="1"/>
    <col min="3591" max="3591" width="4.25" style="36" customWidth="1"/>
    <col min="3592" max="3592" width="29.25" style="36" customWidth="1"/>
    <col min="3593" max="3593" width="2" style="36" customWidth="1"/>
    <col min="3594" max="3840" width="9" style="36"/>
    <col min="3841" max="3841" width="2.5" style="36" customWidth="1"/>
    <col min="3842" max="3842" width="27.625" style="36" customWidth="1"/>
    <col min="3843" max="3843" width="11.875" style="36" customWidth="1"/>
    <col min="3844" max="3844" width="21.625" style="36" customWidth="1"/>
    <col min="3845" max="3845" width="17.5" style="36" customWidth="1"/>
    <col min="3846" max="3846" width="36.5" style="36" customWidth="1"/>
    <col min="3847" max="3847" width="4.25" style="36" customWidth="1"/>
    <col min="3848" max="3848" width="29.25" style="36" customWidth="1"/>
    <col min="3849" max="3849" width="2" style="36" customWidth="1"/>
    <col min="3850" max="4096" width="9" style="36"/>
    <col min="4097" max="4097" width="2.5" style="36" customWidth="1"/>
    <col min="4098" max="4098" width="27.625" style="36" customWidth="1"/>
    <col min="4099" max="4099" width="11.875" style="36" customWidth="1"/>
    <col min="4100" max="4100" width="21.625" style="36" customWidth="1"/>
    <col min="4101" max="4101" width="17.5" style="36" customWidth="1"/>
    <col min="4102" max="4102" width="36.5" style="36" customWidth="1"/>
    <col min="4103" max="4103" width="4.25" style="36" customWidth="1"/>
    <col min="4104" max="4104" width="29.25" style="36" customWidth="1"/>
    <col min="4105" max="4105" width="2" style="36" customWidth="1"/>
    <col min="4106" max="4352" width="9" style="36"/>
    <col min="4353" max="4353" width="2.5" style="36" customWidth="1"/>
    <col min="4354" max="4354" width="27.625" style="36" customWidth="1"/>
    <col min="4355" max="4355" width="11.875" style="36" customWidth="1"/>
    <col min="4356" max="4356" width="21.625" style="36" customWidth="1"/>
    <col min="4357" max="4357" width="17.5" style="36" customWidth="1"/>
    <col min="4358" max="4358" width="36.5" style="36" customWidth="1"/>
    <col min="4359" max="4359" width="4.25" style="36" customWidth="1"/>
    <col min="4360" max="4360" width="29.25" style="36" customWidth="1"/>
    <col min="4361" max="4361" width="2" style="36" customWidth="1"/>
    <col min="4362" max="4608" width="9" style="36"/>
    <col min="4609" max="4609" width="2.5" style="36" customWidth="1"/>
    <col min="4610" max="4610" width="27.625" style="36" customWidth="1"/>
    <col min="4611" max="4611" width="11.875" style="36" customWidth="1"/>
    <col min="4612" max="4612" width="21.625" style="36" customWidth="1"/>
    <col min="4613" max="4613" width="17.5" style="36" customWidth="1"/>
    <col min="4614" max="4614" width="36.5" style="36" customWidth="1"/>
    <col min="4615" max="4615" width="4.25" style="36" customWidth="1"/>
    <col min="4616" max="4616" width="29.25" style="36" customWidth="1"/>
    <col min="4617" max="4617" width="2" style="36" customWidth="1"/>
    <col min="4618" max="4864" width="9" style="36"/>
    <col min="4865" max="4865" width="2.5" style="36" customWidth="1"/>
    <col min="4866" max="4866" width="27.625" style="36" customWidth="1"/>
    <col min="4867" max="4867" width="11.875" style="36" customWidth="1"/>
    <col min="4868" max="4868" width="21.625" style="36" customWidth="1"/>
    <col min="4869" max="4869" width="17.5" style="36" customWidth="1"/>
    <col min="4870" max="4870" width="36.5" style="36" customWidth="1"/>
    <col min="4871" max="4871" width="4.25" style="36" customWidth="1"/>
    <col min="4872" max="4872" width="29.25" style="36" customWidth="1"/>
    <col min="4873" max="4873" width="2" style="36" customWidth="1"/>
    <col min="4874" max="5120" width="9" style="36"/>
    <col min="5121" max="5121" width="2.5" style="36" customWidth="1"/>
    <col min="5122" max="5122" width="27.625" style="36" customWidth="1"/>
    <col min="5123" max="5123" width="11.875" style="36" customWidth="1"/>
    <col min="5124" max="5124" width="21.625" style="36" customWidth="1"/>
    <col min="5125" max="5125" width="17.5" style="36" customWidth="1"/>
    <col min="5126" max="5126" width="36.5" style="36" customWidth="1"/>
    <col min="5127" max="5127" width="4.25" style="36" customWidth="1"/>
    <col min="5128" max="5128" width="29.25" style="36" customWidth="1"/>
    <col min="5129" max="5129" width="2" style="36" customWidth="1"/>
    <col min="5130" max="5376" width="9" style="36"/>
    <col min="5377" max="5377" width="2.5" style="36" customWidth="1"/>
    <col min="5378" max="5378" width="27.625" style="36" customWidth="1"/>
    <col min="5379" max="5379" width="11.875" style="36" customWidth="1"/>
    <col min="5380" max="5380" width="21.625" style="36" customWidth="1"/>
    <col min="5381" max="5381" width="17.5" style="36" customWidth="1"/>
    <col min="5382" max="5382" width="36.5" style="36" customWidth="1"/>
    <col min="5383" max="5383" width="4.25" style="36" customWidth="1"/>
    <col min="5384" max="5384" width="29.25" style="36" customWidth="1"/>
    <col min="5385" max="5385" width="2" style="36" customWidth="1"/>
    <col min="5386" max="5632" width="9" style="36"/>
    <col min="5633" max="5633" width="2.5" style="36" customWidth="1"/>
    <col min="5634" max="5634" width="27.625" style="36" customWidth="1"/>
    <col min="5635" max="5635" width="11.875" style="36" customWidth="1"/>
    <col min="5636" max="5636" width="21.625" style="36" customWidth="1"/>
    <col min="5637" max="5637" width="17.5" style="36" customWidth="1"/>
    <col min="5638" max="5638" width="36.5" style="36" customWidth="1"/>
    <col min="5639" max="5639" width="4.25" style="36" customWidth="1"/>
    <col min="5640" max="5640" width="29.25" style="36" customWidth="1"/>
    <col min="5641" max="5641" width="2" style="36" customWidth="1"/>
    <col min="5642" max="5888" width="9" style="36"/>
    <col min="5889" max="5889" width="2.5" style="36" customWidth="1"/>
    <col min="5890" max="5890" width="27.625" style="36" customWidth="1"/>
    <col min="5891" max="5891" width="11.875" style="36" customWidth="1"/>
    <col min="5892" max="5892" width="21.625" style="36" customWidth="1"/>
    <col min="5893" max="5893" width="17.5" style="36" customWidth="1"/>
    <col min="5894" max="5894" width="36.5" style="36" customWidth="1"/>
    <col min="5895" max="5895" width="4.25" style="36" customWidth="1"/>
    <col min="5896" max="5896" width="29.25" style="36" customWidth="1"/>
    <col min="5897" max="5897" width="2" style="36" customWidth="1"/>
    <col min="5898" max="6144" width="9" style="36"/>
    <col min="6145" max="6145" width="2.5" style="36" customWidth="1"/>
    <col min="6146" max="6146" width="27.625" style="36" customWidth="1"/>
    <col min="6147" max="6147" width="11.875" style="36" customWidth="1"/>
    <col min="6148" max="6148" width="21.625" style="36" customWidth="1"/>
    <col min="6149" max="6149" width="17.5" style="36" customWidth="1"/>
    <col min="6150" max="6150" width="36.5" style="36" customWidth="1"/>
    <col min="6151" max="6151" width="4.25" style="36" customWidth="1"/>
    <col min="6152" max="6152" width="29.25" style="36" customWidth="1"/>
    <col min="6153" max="6153" width="2" style="36" customWidth="1"/>
    <col min="6154" max="6400" width="9" style="36"/>
    <col min="6401" max="6401" width="2.5" style="36" customWidth="1"/>
    <col min="6402" max="6402" width="27.625" style="36" customWidth="1"/>
    <col min="6403" max="6403" width="11.875" style="36" customWidth="1"/>
    <col min="6404" max="6404" width="21.625" style="36" customWidth="1"/>
    <col min="6405" max="6405" width="17.5" style="36" customWidth="1"/>
    <col min="6406" max="6406" width="36.5" style="36" customWidth="1"/>
    <col min="6407" max="6407" width="4.25" style="36" customWidth="1"/>
    <col min="6408" max="6408" width="29.25" style="36" customWidth="1"/>
    <col min="6409" max="6409" width="2" style="36" customWidth="1"/>
    <col min="6410" max="6656" width="9" style="36"/>
    <col min="6657" max="6657" width="2.5" style="36" customWidth="1"/>
    <col min="6658" max="6658" width="27.625" style="36" customWidth="1"/>
    <col min="6659" max="6659" width="11.875" style="36" customWidth="1"/>
    <col min="6660" max="6660" width="21.625" style="36" customWidth="1"/>
    <col min="6661" max="6661" width="17.5" style="36" customWidth="1"/>
    <col min="6662" max="6662" width="36.5" style="36" customWidth="1"/>
    <col min="6663" max="6663" width="4.25" style="36" customWidth="1"/>
    <col min="6664" max="6664" width="29.25" style="36" customWidth="1"/>
    <col min="6665" max="6665" width="2" style="36" customWidth="1"/>
    <col min="6666" max="6912" width="9" style="36"/>
    <col min="6913" max="6913" width="2.5" style="36" customWidth="1"/>
    <col min="6914" max="6914" width="27.625" style="36" customWidth="1"/>
    <col min="6915" max="6915" width="11.875" style="36" customWidth="1"/>
    <col min="6916" max="6916" width="21.625" style="36" customWidth="1"/>
    <col min="6917" max="6917" width="17.5" style="36" customWidth="1"/>
    <col min="6918" max="6918" width="36.5" style="36" customWidth="1"/>
    <col min="6919" max="6919" width="4.25" style="36" customWidth="1"/>
    <col min="6920" max="6920" width="29.25" style="36" customWidth="1"/>
    <col min="6921" max="6921" width="2" style="36" customWidth="1"/>
    <col min="6922" max="7168" width="9" style="36"/>
    <col min="7169" max="7169" width="2.5" style="36" customWidth="1"/>
    <col min="7170" max="7170" width="27.625" style="36" customWidth="1"/>
    <col min="7171" max="7171" width="11.875" style="36" customWidth="1"/>
    <col min="7172" max="7172" width="21.625" style="36" customWidth="1"/>
    <col min="7173" max="7173" width="17.5" style="36" customWidth="1"/>
    <col min="7174" max="7174" width="36.5" style="36" customWidth="1"/>
    <col min="7175" max="7175" width="4.25" style="36" customWidth="1"/>
    <col min="7176" max="7176" width="29.25" style="36" customWidth="1"/>
    <col min="7177" max="7177" width="2" style="36" customWidth="1"/>
    <col min="7178" max="7424" width="9" style="36"/>
    <col min="7425" max="7425" width="2.5" style="36" customWidth="1"/>
    <col min="7426" max="7426" width="27.625" style="36" customWidth="1"/>
    <col min="7427" max="7427" width="11.875" style="36" customWidth="1"/>
    <col min="7428" max="7428" width="21.625" style="36" customWidth="1"/>
    <col min="7429" max="7429" width="17.5" style="36" customWidth="1"/>
    <col min="7430" max="7430" width="36.5" style="36" customWidth="1"/>
    <col min="7431" max="7431" width="4.25" style="36" customWidth="1"/>
    <col min="7432" max="7432" width="29.25" style="36" customWidth="1"/>
    <col min="7433" max="7433" width="2" style="36" customWidth="1"/>
    <col min="7434" max="7680" width="9" style="36"/>
    <col min="7681" max="7681" width="2.5" style="36" customWidth="1"/>
    <col min="7682" max="7682" width="27.625" style="36" customWidth="1"/>
    <col min="7683" max="7683" width="11.875" style="36" customWidth="1"/>
    <col min="7684" max="7684" width="21.625" style="36" customWidth="1"/>
    <col min="7685" max="7685" width="17.5" style="36" customWidth="1"/>
    <col min="7686" max="7686" width="36.5" style="36" customWidth="1"/>
    <col min="7687" max="7687" width="4.25" style="36" customWidth="1"/>
    <col min="7688" max="7688" width="29.25" style="36" customWidth="1"/>
    <col min="7689" max="7689" width="2" style="36" customWidth="1"/>
    <col min="7690" max="7936" width="9" style="36"/>
    <col min="7937" max="7937" width="2.5" style="36" customWidth="1"/>
    <col min="7938" max="7938" width="27.625" style="36" customWidth="1"/>
    <col min="7939" max="7939" width="11.875" style="36" customWidth="1"/>
    <col min="7940" max="7940" width="21.625" style="36" customWidth="1"/>
    <col min="7941" max="7941" width="17.5" style="36" customWidth="1"/>
    <col min="7942" max="7942" width="36.5" style="36" customWidth="1"/>
    <col min="7943" max="7943" width="4.25" style="36" customWidth="1"/>
    <col min="7944" max="7944" width="29.25" style="36" customWidth="1"/>
    <col min="7945" max="7945" width="2" style="36" customWidth="1"/>
    <col min="7946" max="8192" width="9" style="36"/>
    <col min="8193" max="8193" width="2.5" style="36" customWidth="1"/>
    <col min="8194" max="8194" width="27.625" style="36" customWidth="1"/>
    <col min="8195" max="8195" width="11.875" style="36" customWidth="1"/>
    <col min="8196" max="8196" width="21.625" style="36" customWidth="1"/>
    <col min="8197" max="8197" width="17.5" style="36" customWidth="1"/>
    <col min="8198" max="8198" width="36.5" style="36" customWidth="1"/>
    <col min="8199" max="8199" width="4.25" style="36" customWidth="1"/>
    <col min="8200" max="8200" width="29.25" style="36" customWidth="1"/>
    <col min="8201" max="8201" width="2" style="36" customWidth="1"/>
    <col min="8202" max="8448" width="9" style="36"/>
    <col min="8449" max="8449" width="2.5" style="36" customWidth="1"/>
    <col min="8450" max="8450" width="27.625" style="36" customWidth="1"/>
    <col min="8451" max="8451" width="11.875" style="36" customWidth="1"/>
    <col min="8452" max="8452" width="21.625" style="36" customWidth="1"/>
    <col min="8453" max="8453" width="17.5" style="36" customWidth="1"/>
    <col min="8454" max="8454" width="36.5" style="36" customWidth="1"/>
    <col min="8455" max="8455" width="4.25" style="36" customWidth="1"/>
    <col min="8456" max="8456" width="29.25" style="36" customWidth="1"/>
    <col min="8457" max="8457" width="2" style="36" customWidth="1"/>
    <col min="8458" max="8704" width="9" style="36"/>
    <col min="8705" max="8705" width="2.5" style="36" customWidth="1"/>
    <col min="8706" max="8706" width="27.625" style="36" customWidth="1"/>
    <col min="8707" max="8707" width="11.875" style="36" customWidth="1"/>
    <col min="8708" max="8708" width="21.625" style="36" customWidth="1"/>
    <col min="8709" max="8709" width="17.5" style="36" customWidth="1"/>
    <col min="8710" max="8710" width="36.5" style="36" customWidth="1"/>
    <col min="8711" max="8711" width="4.25" style="36" customWidth="1"/>
    <col min="8712" max="8712" width="29.25" style="36" customWidth="1"/>
    <col min="8713" max="8713" width="2" style="36" customWidth="1"/>
    <col min="8714" max="8960" width="9" style="36"/>
    <col min="8961" max="8961" width="2.5" style="36" customWidth="1"/>
    <col min="8962" max="8962" width="27.625" style="36" customWidth="1"/>
    <col min="8963" max="8963" width="11.875" style="36" customWidth="1"/>
    <col min="8964" max="8964" width="21.625" style="36" customWidth="1"/>
    <col min="8965" max="8965" width="17.5" style="36" customWidth="1"/>
    <col min="8966" max="8966" width="36.5" style="36" customWidth="1"/>
    <col min="8967" max="8967" width="4.25" style="36" customWidth="1"/>
    <col min="8968" max="8968" width="29.25" style="36" customWidth="1"/>
    <col min="8969" max="8969" width="2" style="36" customWidth="1"/>
    <col min="8970" max="9216" width="9" style="36"/>
    <col min="9217" max="9217" width="2.5" style="36" customWidth="1"/>
    <col min="9218" max="9218" width="27.625" style="36" customWidth="1"/>
    <col min="9219" max="9219" width="11.875" style="36" customWidth="1"/>
    <col min="9220" max="9220" width="21.625" style="36" customWidth="1"/>
    <col min="9221" max="9221" width="17.5" style="36" customWidth="1"/>
    <col min="9222" max="9222" width="36.5" style="36" customWidth="1"/>
    <col min="9223" max="9223" width="4.25" style="36" customWidth="1"/>
    <col min="9224" max="9224" width="29.25" style="36" customWidth="1"/>
    <col min="9225" max="9225" width="2" style="36" customWidth="1"/>
    <col min="9226" max="9472" width="9" style="36"/>
    <col min="9473" max="9473" width="2.5" style="36" customWidth="1"/>
    <col min="9474" max="9474" width="27.625" style="36" customWidth="1"/>
    <col min="9475" max="9475" width="11.875" style="36" customWidth="1"/>
    <col min="9476" max="9476" width="21.625" style="36" customWidth="1"/>
    <col min="9477" max="9477" width="17.5" style="36" customWidth="1"/>
    <col min="9478" max="9478" width="36.5" style="36" customWidth="1"/>
    <col min="9479" max="9479" width="4.25" style="36" customWidth="1"/>
    <col min="9480" max="9480" width="29.25" style="36" customWidth="1"/>
    <col min="9481" max="9481" width="2" style="36" customWidth="1"/>
    <col min="9482" max="9728" width="9" style="36"/>
    <col min="9729" max="9729" width="2.5" style="36" customWidth="1"/>
    <col min="9730" max="9730" width="27.625" style="36" customWidth="1"/>
    <col min="9731" max="9731" width="11.875" style="36" customWidth="1"/>
    <col min="9732" max="9732" width="21.625" style="36" customWidth="1"/>
    <col min="9733" max="9733" width="17.5" style="36" customWidth="1"/>
    <col min="9734" max="9734" width="36.5" style="36" customWidth="1"/>
    <col min="9735" max="9735" width="4.25" style="36" customWidth="1"/>
    <col min="9736" max="9736" width="29.25" style="36" customWidth="1"/>
    <col min="9737" max="9737" width="2" style="36" customWidth="1"/>
    <col min="9738" max="9984" width="9" style="36"/>
    <col min="9985" max="9985" width="2.5" style="36" customWidth="1"/>
    <col min="9986" max="9986" width="27.625" style="36" customWidth="1"/>
    <col min="9987" max="9987" width="11.875" style="36" customWidth="1"/>
    <col min="9988" max="9988" width="21.625" style="36" customWidth="1"/>
    <col min="9989" max="9989" width="17.5" style="36" customWidth="1"/>
    <col min="9990" max="9990" width="36.5" style="36" customWidth="1"/>
    <col min="9991" max="9991" width="4.25" style="36" customWidth="1"/>
    <col min="9992" max="9992" width="29.25" style="36" customWidth="1"/>
    <col min="9993" max="9993" width="2" style="36" customWidth="1"/>
    <col min="9994" max="10240" width="9" style="36"/>
    <col min="10241" max="10241" width="2.5" style="36" customWidth="1"/>
    <col min="10242" max="10242" width="27.625" style="36" customWidth="1"/>
    <col min="10243" max="10243" width="11.875" style="36" customWidth="1"/>
    <col min="10244" max="10244" width="21.625" style="36" customWidth="1"/>
    <col min="10245" max="10245" width="17.5" style="36" customWidth="1"/>
    <col min="10246" max="10246" width="36.5" style="36" customWidth="1"/>
    <col min="10247" max="10247" width="4.25" style="36" customWidth="1"/>
    <col min="10248" max="10248" width="29.25" style="36" customWidth="1"/>
    <col min="10249" max="10249" width="2" style="36" customWidth="1"/>
    <col min="10250" max="10496" width="9" style="36"/>
    <col min="10497" max="10497" width="2.5" style="36" customWidth="1"/>
    <col min="10498" max="10498" width="27.625" style="36" customWidth="1"/>
    <col min="10499" max="10499" width="11.875" style="36" customWidth="1"/>
    <col min="10500" max="10500" width="21.625" style="36" customWidth="1"/>
    <col min="10501" max="10501" width="17.5" style="36" customWidth="1"/>
    <col min="10502" max="10502" width="36.5" style="36" customWidth="1"/>
    <col min="10503" max="10503" width="4.25" style="36" customWidth="1"/>
    <col min="10504" max="10504" width="29.25" style="36" customWidth="1"/>
    <col min="10505" max="10505" width="2" style="36" customWidth="1"/>
    <col min="10506" max="10752" width="9" style="36"/>
    <col min="10753" max="10753" width="2.5" style="36" customWidth="1"/>
    <col min="10754" max="10754" width="27.625" style="36" customWidth="1"/>
    <col min="10755" max="10755" width="11.875" style="36" customWidth="1"/>
    <col min="10756" max="10756" width="21.625" style="36" customWidth="1"/>
    <col min="10757" max="10757" width="17.5" style="36" customWidth="1"/>
    <col min="10758" max="10758" width="36.5" style="36" customWidth="1"/>
    <col min="10759" max="10759" width="4.25" style="36" customWidth="1"/>
    <col min="10760" max="10760" width="29.25" style="36" customWidth="1"/>
    <col min="10761" max="10761" width="2" style="36" customWidth="1"/>
    <col min="10762" max="11008" width="9" style="36"/>
    <col min="11009" max="11009" width="2.5" style="36" customWidth="1"/>
    <col min="11010" max="11010" width="27.625" style="36" customWidth="1"/>
    <col min="11011" max="11011" width="11.875" style="36" customWidth="1"/>
    <col min="11012" max="11012" width="21.625" style="36" customWidth="1"/>
    <col min="11013" max="11013" width="17.5" style="36" customWidth="1"/>
    <col min="11014" max="11014" width="36.5" style="36" customWidth="1"/>
    <col min="11015" max="11015" width="4.25" style="36" customWidth="1"/>
    <col min="11016" max="11016" width="29.25" style="36" customWidth="1"/>
    <col min="11017" max="11017" width="2" style="36" customWidth="1"/>
    <col min="11018" max="11264" width="9" style="36"/>
    <col min="11265" max="11265" width="2.5" style="36" customWidth="1"/>
    <col min="11266" max="11266" width="27.625" style="36" customWidth="1"/>
    <col min="11267" max="11267" width="11.875" style="36" customWidth="1"/>
    <col min="11268" max="11268" width="21.625" style="36" customWidth="1"/>
    <col min="11269" max="11269" width="17.5" style="36" customWidth="1"/>
    <col min="11270" max="11270" width="36.5" style="36" customWidth="1"/>
    <col min="11271" max="11271" width="4.25" style="36" customWidth="1"/>
    <col min="11272" max="11272" width="29.25" style="36" customWidth="1"/>
    <col min="11273" max="11273" width="2" style="36" customWidth="1"/>
    <col min="11274" max="11520" width="9" style="36"/>
    <col min="11521" max="11521" width="2.5" style="36" customWidth="1"/>
    <col min="11522" max="11522" width="27.625" style="36" customWidth="1"/>
    <col min="11523" max="11523" width="11.875" style="36" customWidth="1"/>
    <col min="11524" max="11524" width="21.625" style="36" customWidth="1"/>
    <col min="11525" max="11525" width="17.5" style="36" customWidth="1"/>
    <col min="11526" max="11526" width="36.5" style="36" customWidth="1"/>
    <col min="11527" max="11527" width="4.25" style="36" customWidth="1"/>
    <col min="11528" max="11528" width="29.25" style="36" customWidth="1"/>
    <col min="11529" max="11529" width="2" style="36" customWidth="1"/>
    <col min="11530" max="11776" width="9" style="36"/>
    <col min="11777" max="11777" width="2.5" style="36" customWidth="1"/>
    <col min="11778" max="11778" width="27.625" style="36" customWidth="1"/>
    <col min="11779" max="11779" width="11.875" style="36" customWidth="1"/>
    <col min="11780" max="11780" width="21.625" style="36" customWidth="1"/>
    <col min="11781" max="11781" width="17.5" style="36" customWidth="1"/>
    <col min="11782" max="11782" width="36.5" style="36" customWidth="1"/>
    <col min="11783" max="11783" width="4.25" style="36" customWidth="1"/>
    <col min="11784" max="11784" width="29.25" style="36" customWidth="1"/>
    <col min="11785" max="11785" width="2" style="36" customWidth="1"/>
    <col min="11786" max="12032" width="9" style="36"/>
    <col min="12033" max="12033" width="2.5" style="36" customWidth="1"/>
    <col min="12034" max="12034" width="27.625" style="36" customWidth="1"/>
    <col min="12035" max="12035" width="11.875" style="36" customWidth="1"/>
    <col min="12036" max="12036" width="21.625" style="36" customWidth="1"/>
    <col min="12037" max="12037" width="17.5" style="36" customWidth="1"/>
    <col min="12038" max="12038" width="36.5" style="36" customWidth="1"/>
    <col min="12039" max="12039" width="4.25" style="36" customWidth="1"/>
    <col min="12040" max="12040" width="29.25" style="36" customWidth="1"/>
    <col min="12041" max="12041" width="2" style="36" customWidth="1"/>
    <col min="12042" max="12288" width="9" style="36"/>
    <col min="12289" max="12289" width="2.5" style="36" customWidth="1"/>
    <col min="12290" max="12290" width="27.625" style="36" customWidth="1"/>
    <col min="12291" max="12291" width="11.875" style="36" customWidth="1"/>
    <col min="12292" max="12292" width="21.625" style="36" customWidth="1"/>
    <col min="12293" max="12293" width="17.5" style="36" customWidth="1"/>
    <col min="12294" max="12294" width="36.5" style="36" customWidth="1"/>
    <col min="12295" max="12295" width="4.25" style="36" customWidth="1"/>
    <col min="12296" max="12296" width="29.25" style="36" customWidth="1"/>
    <col min="12297" max="12297" width="2" style="36" customWidth="1"/>
    <col min="12298" max="12544" width="9" style="36"/>
    <col min="12545" max="12545" width="2.5" style="36" customWidth="1"/>
    <col min="12546" max="12546" width="27.625" style="36" customWidth="1"/>
    <col min="12547" max="12547" width="11.875" style="36" customWidth="1"/>
    <col min="12548" max="12548" width="21.625" style="36" customWidth="1"/>
    <col min="12549" max="12549" width="17.5" style="36" customWidth="1"/>
    <col min="12550" max="12550" width="36.5" style="36" customWidth="1"/>
    <col min="12551" max="12551" width="4.25" style="36" customWidth="1"/>
    <col min="12552" max="12552" width="29.25" style="36" customWidth="1"/>
    <col min="12553" max="12553" width="2" style="36" customWidth="1"/>
    <col min="12554" max="12800" width="9" style="36"/>
    <col min="12801" max="12801" width="2.5" style="36" customWidth="1"/>
    <col min="12802" max="12802" width="27.625" style="36" customWidth="1"/>
    <col min="12803" max="12803" width="11.875" style="36" customWidth="1"/>
    <col min="12804" max="12804" width="21.625" style="36" customWidth="1"/>
    <col min="12805" max="12805" width="17.5" style="36" customWidth="1"/>
    <col min="12806" max="12806" width="36.5" style="36" customWidth="1"/>
    <col min="12807" max="12807" width="4.25" style="36" customWidth="1"/>
    <col min="12808" max="12808" width="29.25" style="36" customWidth="1"/>
    <col min="12809" max="12809" width="2" style="36" customWidth="1"/>
    <col min="12810" max="13056" width="9" style="36"/>
    <col min="13057" max="13057" width="2.5" style="36" customWidth="1"/>
    <col min="13058" max="13058" width="27.625" style="36" customWidth="1"/>
    <col min="13059" max="13059" width="11.875" style="36" customWidth="1"/>
    <col min="13060" max="13060" width="21.625" style="36" customWidth="1"/>
    <col min="13061" max="13061" width="17.5" style="36" customWidth="1"/>
    <col min="13062" max="13062" width="36.5" style="36" customWidth="1"/>
    <col min="13063" max="13063" width="4.25" style="36" customWidth="1"/>
    <col min="13064" max="13064" width="29.25" style="36" customWidth="1"/>
    <col min="13065" max="13065" width="2" style="36" customWidth="1"/>
    <col min="13066" max="13312" width="9" style="36"/>
    <col min="13313" max="13313" width="2.5" style="36" customWidth="1"/>
    <col min="13314" max="13314" width="27.625" style="36" customWidth="1"/>
    <col min="13315" max="13315" width="11.875" style="36" customWidth="1"/>
    <col min="13316" max="13316" width="21.625" style="36" customWidth="1"/>
    <col min="13317" max="13317" width="17.5" style="36" customWidth="1"/>
    <col min="13318" max="13318" width="36.5" style="36" customWidth="1"/>
    <col min="13319" max="13319" width="4.25" style="36" customWidth="1"/>
    <col min="13320" max="13320" width="29.25" style="36" customWidth="1"/>
    <col min="13321" max="13321" width="2" style="36" customWidth="1"/>
    <col min="13322" max="13568" width="9" style="36"/>
    <col min="13569" max="13569" width="2.5" style="36" customWidth="1"/>
    <col min="13570" max="13570" width="27.625" style="36" customWidth="1"/>
    <col min="13571" max="13571" width="11.875" style="36" customWidth="1"/>
    <col min="13572" max="13572" width="21.625" style="36" customWidth="1"/>
    <col min="13573" max="13573" width="17.5" style="36" customWidth="1"/>
    <col min="13574" max="13574" width="36.5" style="36" customWidth="1"/>
    <col min="13575" max="13575" width="4.25" style="36" customWidth="1"/>
    <col min="13576" max="13576" width="29.25" style="36" customWidth="1"/>
    <col min="13577" max="13577" width="2" style="36" customWidth="1"/>
    <col min="13578" max="13824" width="9" style="36"/>
    <col min="13825" max="13825" width="2.5" style="36" customWidth="1"/>
    <col min="13826" max="13826" width="27.625" style="36" customWidth="1"/>
    <col min="13827" max="13827" width="11.875" style="36" customWidth="1"/>
    <col min="13828" max="13828" width="21.625" style="36" customWidth="1"/>
    <col min="13829" max="13829" width="17.5" style="36" customWidth="1"/>
    <col min="13830" max="13830" width="36.5" style="36" customWidth="1"/>
    <col min="13831" max="13831" width="4.25" style="36" customWidth="1"/>
    <col min="13832" max="13832" width="29.25" style="36" customWidth="1"/>
    <col min="13833" max="13833" width="2" style="36" customWidth="1"/>
    <col min="13834" max="14080" width="9" style="36"/>
    <col min="14081" max="14081" width="2.5" style="36" customWidth="1"/>
    <col min="14082" max="14082" width="27.625" style="36" customWidth="1"/>
    <col min="14083" max="14083" width="11.875" style="36" customWidth="1"/>
    <col min="14084" max="14084" width="21.625" style="36" customWidth="1"/>
    <col min="14085" max="14085" width="17.5" style="36" customWidth="1"/>
    <col min="14086" max="14086" width="36.5" style="36" customWidth="1"/>
    <col min="14087" max="14087" width="4.25" style="36" customWidth="1"/>
    <col min="14088" max="14088" width="29.25" style="36" customWidth="1"/>
    <col min="14089" max="14089" width="2" style="36" customWidth="1"/>
    <col min="14090" max="14336" width="9" style="36"/>
    <col min="14337" max="14337" width="2.5" style="36" customWidth="1"/>
    <col min="14338" max="14338" width="27.625" style="36" customWidth="1"/>
    <col min="14339" max="14339" width="11.875" style="36" customWidth="1"/>
    <col min="14340" max="14340" width="21.625" style="36" customWidth="1"/>
    <col min="14341" max="14341" width="17.5" style="36" customWidth="1"/>
    <col min="14342" max="14342" width="36.5" style="36" customWidth="1"/>
    <col min="14343" max="14343" width="4.25" style="36" customWidth="1"/>
    <col min="14344" max="14344" width="29.25" style="36" customWidth="1"/>
    <col min="14345" max="14345" width="2" style="36" customWidth="1"/>
    <col min="14346" max="14592" width="9" style="36"/>
    <col min="14593" max="14593" width="2.5" style="36" customWidth="1"/>
    <col min="14594" max="14594" width="27.625" style="36" customWidth="1"/>
    <col min="14595" max="14595" width="11.875" style="36" customWidth="1"/>
    <col min="14596" max="14596" width="21.625" style="36" customWidth="1"/>
    <col min="14597" max="14597" width="17.5" style="36" customWidth="1"/>
    <col min="14598" max="14598" width="36.5" style="36" customWidth="1"/>
    <col min="14599" max="14599" width="4.25" style="36" customWidth="1"/>
    <col min="14600" max="14600" width="29.25" style="36" customWidth="1"/>
    <col min="14601" max="14601" width="2" style="36" customWidth="1"/>
    <col min="14602" max="14848" width="9" style="36"/>
    <col min="14849" max="14849" width="2.5" style="36" customWidth="1"/>
    <col min="14850" max="14850" width="27.625" style="36" customWidth="1"/>
    <col min="14851" max="14851" width="11.875" style="36" customWidth="1"/>
    <col min="14852" max="14852" width="21.625" style="36" customWidth="1"/>
    <col min="14853" max="14853" width="17.5" style="36" customWidth="1"/>
    <col min="14854" max="14854" width="36.5" style="36" customWidth="1"/>
    <col min="14855" max="14855" width="4.25" style="36" customWidth="1"/>
    <col min="14856" max="14856" width="29.25" style="36" customWidth="1"/>
    <col min="14857" max="14857" width="2" style="36" customWidth="1"/>
    <col min="14858" max="15104" width="9" style="36"/>
    <col min="15105" max="15105" width="2.5" style="36" customWidth="1"/>
    <col min="15106" max="15106" width="27.625" style="36" customWidth="1"/>
    <col min="15107" max="15107" width="11.875" style="36" customWidth="1"/>
    <col min="15108" max="15108" width="21.625" style="36" customWidth="1"/>
    <col min="15109" max="15109" width="17.5" style="36" customWidth="1"/>
    <col min="15110" max="15110" width="36.5" style="36" customWidth="1"/>
    <col min="15111" max="15111" width="4.25" style="36" customWidth="1"/>
    <col min="15112" max="15112" width="29.25" style="36" customWidth="1"/>
    <col min="15113" max="15113" width="2" style="36" customWidth="1"/>
    <col min="15114" max="15360" width="9" style="36"/>
    <col min="15361" max="15361" width="2.5" style="36" customWidth="1"/>
    <col min="15362" max="15362" width="27.625" style="36" customWidth="1"/>
    <col min="15363" max="15363" width="11.875" style="36" customWidth="1"/>
    <col min="15364" max="15364" width="21.625" style="36" customWidth="1"/>
    <col min="15365" max="15365" width="17.5" style="36" customWidth="1"/>
    <col min="15366" max="15366" width="36.5" style="36" customWidth="1"/>
    <col min="15367" max="15367" width="4.25" style="36" customWidth="1"/>
    <col min="15368" max="15368" width="29.25" style="36" customWidth="1"/>
    <col min="15369" max="15369" width="2" style="36" customWidth="1"/>
    <col min="15370" max="15616" width="9" style="36"/>
    <col min="15617" max="15617" width="2.5" style="36" customWidth="1"/>
    <col min="15618" max="15618" width="27.625" style="36" customWidth="1"/>
    <col min="15619" max="15619" width="11.875" style="36" customWidth="1"/>
    <col min="15620" max="15620" width="21.625" style="36" customWidth="1"/>
    <col min="15621" max="15621" width="17.5" style="36" customWidth="1"/>
    <col min="15622" max="15622" width="36.5" style="36" customWidth="1"/>
    <col min="15623" max="15623" width="4.25" style="36" customWidth="1"/>
    <col min="15624" max="15624" width="29.25" style="36" customWidth="1"/>
    <col min="15625" max="15625" width="2" style="36" customWidth="1"/>
    <col min="15626" max="15872" width="9" style="36"/>
    <col min="15873" max="15873" width="2.5" style="36" customWidth="1"/>
    <col min="15874" max="15874" width="27.625" style="36" customWidth="1"/>
    <col min="15875" max="15875" width="11.875" style="36" customWidth="1"/>
    <col min="15876" max="15876" width="21.625" style="36" customWidth="1"/>
    <col min="15877" max="15877" width="17.5" style="36" customWidth="1"/>
    <col min="15878" max="15878" width="36.5" style="36" customWidth="1"/>
    <col min="15879" max="15879" width="4.25" style="36" customWidth="1"/>
    <col min="15880" max="15880" width="29.25" style="36" customWidth="1"/>
    <col min="15881" max="15881" width="2" style="36" customWidth="1"/>
    <col min="15882" max="16128" width="9" style="36"/>
    <col min="16129" max="16129" width="2.5" style="36" customWidth="1"/>
    <col min="16130" max="16130" width="27.625" style="36" customWidth="1"/>
    <col min="16131" max="16131" width="11.875" style="36" customWidth="1"/>
    <col min="16132" max="16132" width="21.625" style="36" customWidth="1"/>
    <col min="16133" max="16133" width="17.5" style="36" customWidth="1"/>
    <col min="16134" max="16134" width="36.5" style="36" customWidth="1"/>
    <col min="16135" max="16135" width="4.25" style="36" customWidth="1"/>
    <col min="16136" max="16136" width="29.25" style="36" customWidth="1"/>
    <col min="16137" max="16137" width="2" style="36" customWidth="1"/>
    <col min="16138" max="16384" width="9" style="36"/>
  </cols>
  <sheetData>
    <row r="1" spans="1:13" ht="14.25" thickBot="1">
      <c r="A1" s="36" t="s">
        <v>17</v>
      </c>
      <c r="D1" s="120" t="s">
        <v>156</v>
      </c>
      <c r="E1" s="119"/>
      <c r="F1" s="119"/>
    </row>
    <row r="2" spans="1:13">
      <c r="B2" s="36" t="s">
        <v>88</v>
      </c>
      <c r="D2" s="119"/>
      <c r="E2" s="119"/>
      <c r="F2" s="119"/>
    </row>
    <row r="3" spans="1:13" ht="9.75" customHeight="1">
      <c r="D3" s="119"/>
      <c r="E3" s="119"/>
      <c r="F3" s="119"/>
    </row>
    <row r="4" spans="1:13" ht="20.100000000000001" customHeight="1">
      <c r="B4" s="37" t="s">
        <v>18</v>
      </c>
      <c r="C4" s="38"/>
      <c r="D4" s="119"/>
      <c r="E4" s="119"/>
      <c r="F4" s="119"/>
    </row>
    <row r="5" spans="1:13" ht="20.100000000000001" customHeight="1" thickBot="1">
      <c r="B5" s="36" t="s">
        <v>19</v>
      </c>
      <c r="C5" s="38"/>
      <c r="E5" s="39"/>
      <c r="F5" s="39"/>
      <c r="G5" s="40"/>
      <c r="L5" s="36" t="str">
        <f>TEXT(C14,"ggge年m月d日")</f>
        <v>明治33年1月0日</v>
      </c>
    </row>
    <row r="6" spans="1:13" ht="20.100000000000001" customHeight="1" thickBot="1">
      <c r="B6" s="41" t="s">
        <v>23</v>
      </c>
      <c r="C6" s="128"/>
      <c r="D6" s="129"/>
      <c r="E6" s="42"/>
      <c r="F6" s="130"/>
      <c r="G6" s="130"/>
      <c r="J6" s="43"/>
    </row>
    <row r="7" spans="1:13" ht="20.100000000000001" customHeight="1">
      <c r="B7" s="44" t="s">
        <v>24</v>
      </c>
      <c r="C7" s="131"/>
      <c r="D7" s="132"/>
      <c r="E7" s="42"/>
      <c r="F7" s="125"/>
      <c r="G7" s="125"/>
      <c r="J7" s="45"/>
    </row>
    <row r="8" spans="1:13" ht="20.100000000000001" customHeight="1">
      <c r="B8" s="46" t="s">
        <v>25</v>
      </c>
      <c r="C8" s="133"/>
      <c r="D8" s="134"/>
      <c r="E8" s="42"/>
      <c r="F8" s="125"/>
      <c r="G8" s="125"/>
      <c r="J8" s="47"/>
    </row>
    <row r="9" spans="1:13" ht="20.100000000000001" customHeight="1" thickBot="1">
      <c r="B9" s="48" t="s">
        <v>38</v>
      </c>
      <c r="C9" s="123"/>
      <c r="D9" s="124"/>
      <c r="E9" s="42"/>
      <c r="F9" s="125"/>
      <c r="G9" s="125"/>
      <c r="J9" s="49"/>
    </row>
    <row r="10" spans="1:13" ht="20.100000000000001" customHeight="1">
      <c r="B10" s="50" t="s">
        <v>20</v>
      </c>
      <c r="C10" s="126"/>
      <c r="D10" s="127"/>
      <c r="E10" s="51"/>
      <c r="F10" s="51"/>
      <c r="G10" s="51"/>
      <c r="J10" s="49"/>
      <c r="L10" s="36" t="s">
        <v>31</v>
      </c>
      <c r="M10" s="36" t="s">
        <v>143</v>
      </c>
    </row>
    <row r="11" spans="1:13" ht="20.100000000000001" customHeight="1" thickBot="1">
      <c r="B11" s="48" t="s">
        <v>80</v>
      </c>
      <c r="C11" s="121"/>
      <c r="D11" s="122"/>
      <c r="E11" s="51"/>
      <c r="F11" s="51"/>
      <c r="G11" s="51"/>
      <c r="J11" s="49"/>
      <c r="L11" s="36" t="s">
        <v>32</v>
      </c>
      <c r="M11" s="36" t="s">
        <v>144</v>
      </c>
    </row>
    <row r="12" spans="1:13" ht="20.100000000000001" customHeight="1">
      <c r="B12" s="52" t="s">
        <v>26</v>
      </c>
      <c r="C12" s="143"/>
      <c r="D12" s="144"/>
      <c r="E12" s="51"/>
      <c r="F12" s="51"/>
      <c r="G12" s="51"/>
      <c r="J12" s="49"/>
      <c r="L12" s="36" t="s">
        <v>33</v>
      </c>
      <c r="M12" s="36" t="s">
        <v>145</v>
      </c>
    </row>
    <row r="13" spans="1:13" ht="20.100000000000001" customHeight="1">
      <c r="B13" s="53" t="s">
        <v>27</v>
      </c>
      <c r="C13" s="145"/>
      <c r="D13" s="146"/>
      <c r="E13" s="51"/>
      <c r="F13" s="51"/>
      <c r="G13" s="51"/>
      <c r="J13" s="49"/>
      <c r="L13" s="36" t="s">
        <v>34</v>
      </c>
      <c r="M13" s="36" t="s">
        <v>146</v>
      </c>
    </row>
    <row r="14" spans="1:13" ht="20.100000000000001" customHeight="1">
      <c r="B14" s="54" t="s">
        <v>29</v>
      </c>
      <c r="C14" s="147"/>
      <c r="D14" s="148"/>
      <c r="E14" s="51"/>
      <c r="F14" s="51"/>
      <c r="G14" s="51"/>
      <c r="J14" s="49"/>
      <c r="M14" s="36" t="s">
        <v>147</v>
      </c>
    </row>
    <row r="15" spans="1:13" ht="20.100000000000001" customHeight="1">
      <c r="B15" s="54" t="s">
        <v>30</v>
      </c>
      <c r="C15" s="149"/>
      <c r="D15" s="150"/>
      <c r="E15" s="51"/>
      <c r="F15" s="51"/>
      <c r="G15" s="51"/>
      <c r="J15" s="49"/>
      <c r="M15" s="36" t="s">
        <v>148</v>
      </c>
    </row>
    <row r="16" spans="1:13" ht="20.100000000000001" customHeight="1" thickBot="1">
      <c r="B16" s="55" t="s">
        <v>28</v>
      </c>
      <c r="C16" s="151"/>
      <c r="D16" s="152"/>
      <c r="E16" s="51"/>
      <c r="F16" s="51"/>
      <c r="G16" s="51"/>
      <c r="J16" s="49"/>
      <c r="M16" s="36" t="s">
        <v>149</v>
      </c>
    </row>
    <row r="17" spans="2:13" ht="20.100000000000001" customHeight="1">
      <c r="B17" s="56" t="s">
        <v>133</v>
      </c>
      <c r="C17" s="139"/>
      <c r="D17" s="140"/>
      <c r="E17" s="51"/>
      <c r="F17" s="51"/>
      <c r="G17" s="51"/>
      <c r="J17" s="49"/>
      <c r="M17" s="36" t="s">
        <v>150</v>
      </c>
    </row>
    <row r="18" spans="2:13" ht="20.100000000000001" customHeight="1" thickBot="1">
      <c r="B18" s="48" t="s">
        <v>134</v>
      </c>
      <c r="C18" s="141"/>
      <c r="D18" s="142"/>
      <c r="E18" s="51"/>
      <c r="F18" s="51"/>
      <c r="G18" s="51"/>
      <c r="J18" s="49"/>
      <c r="M18" s="36" t="s">
        <v>151</v>
      </c>
    </row>
    <row r="19" spans="2:13" ht="20.100000000000001" customHeight="1">
      <c r="B19" s="50" t="s">
        <v>21</v>
      </c>
      <c r="C19" s="135"/>
      <c r="D19" s="136"/>
      <c r="E19" s="125"/>
      <c r="F19" s="125"/>
      <c r="H19" s="57"/>
      <c r="I19" s="45"/>
      <c r="M19" s="36" t="s">
        <v>152</v>
      </c>
    </row>
    <row r="20" spans="2:13" ht="20.100000000000001" customHeight="1">
      <c r="B20" s="46" t="s">
        <v>36</v>
      </c>
      <c r="C20" s="137"/>
      <c r="D20" s="138"/>
      <c r="E20" s="42"/>
      <c r="F20" s="125"/>
      <c r="G20" s="125"/>
      <c r="I20" s="57"/>
      <c r="J20" s="45"/>
      <c r="M20" s="36" t="s">
        <v>153</v>
      </c>
    </row>
    <row r="21" spans="2:13" ht="20.100000000000001" customHeight="1" thickBot="1">
      <c r="B21" s="48" t="s">
        <v>22</v>
      </c>
      <c r="C21" s="123"/>
      <c r="D21" s="124"/>
      <c r="E21" s="42"/>
      <c r="F21" s="125"/>
      <c r="G21" s="125"/>
      <c r="I21" s="57"/>
      <c r="J21" s="45"/>
      <c r="M21" s="36" t="s">
        <v>154</v>
      </c>
    </row>
    <row r="22" spans="2:13" ht="20.100000000000001" customHeight="1">
      <c r="F22" s="40"/>
      <c r="G22" s="40"/>
      <c r="H22" s="40"/>
      <c r="J22" s="57"/>
      <c r="K22" s="45"/>
      <c r="M22" s="36" t="s">
        <v>155</v>
      </c>
    </row>
    <row r="23" spans="2:13" ht="20.100000000000001" customHeight="1">
      <c r="B23" s="37" t="s">
        <v>37</v>
      </c>
      <c r="C23" s="38"/>
    </row>
    <row r="24" spans="2:13">
      <c r="B24" s="36" t="s">
        <v>112</v>
      </c>
    </row>
    <row r="25" spans="2:13">
      <c r="B25" s="36" t="s">
        <v>89</v>
      </c>
    </row>
    <row r="26" spans="2:13">
      <c r="B26" s="36" t="s">
        <v>114</v>
      </c>
    </row>
    <row r="27" spans="2:13">
      <c r="B27" s="36" t="s">
        <v>113</v>
      </c>
    </row>
    <row r="28" spans="2:13">
      <c r="B28" s="36" t="s">
        <v>119</v>
      </c>
      <c r="D28" s="36" t="s">
        <v>115</v>
      </c>
    </row>
    <row r="29" spans="2:13">
      <c r="B29" s="36" t="s">
        <v>120</v>
      </c>
      <c r="D29" s="36" t="s">
        <v>116</v>
      </c>
    </row>
    <row r="30" spans="2:13">
      <c r="B30" s="36" t="s">
        <v>121</v>
      </c>
      <c r="D30" s="36" t="s">
        <v>117</v>
      </c>
    </row>
    <row r="31" spans="2:13">
      <c r="B31" s="36" t="s">
        <v>118</v>
      </c>
    </row>
    <row r="32" spans="2:13">
      <c r="B32" s="36" t="s">
        <v>90</v>
      </c>
    </row>
    <row r="33" spans="2:2">
      <c r="B33" s="36" t="s">
        <v>122</v>
      </c>
    </row>
    <row r="34" spans="2:2">
      <c r="B34" s="36" t="s">
        <v>123</v>
      </c>
    </row>
    <row r="35" spans="2:2">
      <c r="B35" s="36" t="s">
        <v>132</v>
      </c>
    </row>
  </sheetData>
  <sheetProtection sheet="1" objects="1" scenarios="1" selectLockedCells="1"/>
  <mergeCells count="23">
    <mergeCell ref="C17:D17"/>
    <mergeCell ref="C18:D18"/>
    <mergeCell ref="C12:D12"/>
    <mergeCell ref="C13:D13"/>
    <mergeCell ref="C14:D14"/>
    <mergeCell ref="C15:D15"/>
    <mergeCell ref="C16:D16"/>
    <mergeCell ref="C19:D19"/>
    <mergeCell ref="E19:F19"/>
    <mergeCell ref="C20:D20"/>
    <mergeCell ref="F20:G20"/>
    <mergeCell ref="C21:D21"/>
    <mergeCell ref="F21:G21"/>
    <mergeCell ref="C11:D11"/>
    <mergeCell ref="C9:D9"/>
    <mergeCell ref="F9:G9"/>
    <mergeCell ref="C10:D10"/>
    <mergeCell ref="C6:D6"/>
    <mergeCell ref="F6:G6"/>
    <mergeCell ref="C7:D7"/>
    <mergeCell ref="F7:G7"/>
    <mergeCell ref="C8:D8"/>
    <mergeCell ref="F8:G8"/>
  </mergeCells>
  <phoneticPr fontId="10"/>
  <dataValidations count="7">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list" allowBlank="1" showInputMessage="1" showErrorMessage="1" sqref="C12:D12">
      <formula1>$L$10:$L$13</formula1>
    </dataValidation>
    <dataValidation type="list" allowBlank="1" showInputMessage="1" showErrorMessage="1" sqref="C13:D13">
      <formula1>$M$10:$M$22</formula1>
    </dataValidation>
    <dataValidation type="whole" operator="greaterThan" allowBlank="1" showInputMessage="1" showErrorMessage="1" sqref="C17:D18">
      <formula1>1</formula1>
    </dataValidation>
    <dataValidation type="date" allowBlank="1" showInputMessage="1" showErrorMessage="1" sqref="C6:D6 C14: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tabSelected="1" view="pageBreakPreview" topLeftCell="A22" zoomScaleNormal="100" zoomScaleSheetLayoutView="100" workbookViewId="0">
      <selection activeCell="M41" sqref="M41"/>
    </sheetView>
  </sheetViews>
  <sheetFormatPr defaultRowHeight="15" customHeight="1"/>
  <cols>
    <col min="1" max="1" width="1.75" style="1" customWidth="1"/>
    <col min="2" max="2" width="2.625" style="1" customWidth="1"/>
    <col min="3" max="3" width="7.625" style="1" customWidth="1"/>
    <col min="4" max="4" width="9" style="1"/>
    <col min="5" max="5" width="9.625" style="1" customWidth="1"/>
    <col min="6" max="6" width="6.5" style="1" customWidth="1"/>
    <col min="7" max="10" width="9" style="1"/>
    <col min="11" max="11" width="13.875" style="1" customWidth="1"/>
    <col min="12" max="12" width="9.125" style="1" customWidth="1"/>
    <col min="13" max="14" width="14.125" style="1" customWidth="1"/>
    <col min="15" max="15" width="7.75" style="1" customWidth="1"/>
    <col min="16" max="16" width="10.125" style="1" customWidth="1"/>
    <col min="17" max="16384" width="9" style="1"/>
  </cols>
  <sheetData>
    <row r="1" spans="2:7" ht="21" customHeight="1">
      <c r="B1" s="3" t="s">
        <v>43</v>
      </c>
    </row>
    <row r="2" spans="2:7" ht="15" customHeight="1">
      <c r="B2" s="1" t="s">
        <v>49</v>
      </c>
    </row>
    <row r="3" spans="2:7" ht="15" customHeight="1">
      <c r="C3" s="1" t="s">
        <v>44</v>
      </c>
    </row>
    <row r="4" spans="2:7" ht="15" customHeight="1">
      <c r="C4" s="1" t="s">
        <v>45</v>
      </c>
    </row>
    <row r="5" spans="2:7" ht="15" customHeight="1">
      <c r="C5" s="1" t="s">
        <v>46</v>
      </c>
    </row>
    <row r="6" spans="2:7" ht="15" customHeight="1">
      <c r="C6" s="1" t="s">
        <v>47</v>
      </c>
    </row>
    <row r="7" spans="2:7" ht="15" customHeight="1">
      <c r="C7" s="1" t="s">
        <v>48</v>
      </c>
    </row>
    <row r="8" spans="2:7" ht="15" customHeight="1">
      <c r="C8" s="1" t="s">
        <v>53</v>
      </c>
    </row>
    <row r="9" spans="2:7" ht="15" customHeight="1">
      <c r="D9" s="1" t="s">
        <v>35</v>
      </c>
      <c r="G9" s="1" t="s">
        <v>54</v>
      </c>
    </row>
    <row r="10" spans="2:7" ht="15" customHeight="1">
      <c r="G10" s="1" t="s">
        <v>55</v>
      </c>
    </row>
    <row r="11" spans="2:7" ht="15" customHeight="1">
      <c r="B11" s="1" t="s">
        <v>50</v>
      </c>
    </row>
    <row r="12" spans="2:7" ht="15" customHeight="1">
      <c r="C12" s="1" t="s">
        <v>109</v>
      </c>
    </row>
    <row r="13" spans="2:7" ht="15" customHeight="1">
      <c r="C13" s="1" t="s">
        <v>51</v>
      </c>
    </row>
    <row r="14" spans="2:7" ht="15" customHeight="1">
      <c r="C14" s="1" t="s">
        <v>52</v>
      </c>
    </row>
    <row r="15" spans="2:7" ht="15" customHeight="1">
      <c r="B15" s="1" t="s">
        <v>56</v>
      </c>
    </row>
    <row r="16" spans="2:7" ht="15" customHeight="1">
      <c r="C16" s="1" t="s">
        <v>57</v>
      </c>
    </row>
    <row r="17" spans="3:18" ht="15" customHeight="1">
      <c r="C17" s="1" t="s">
        <v>58</v>
      </c>
    </row>
    <row r="18" spans="3:18" ht="15" customHeight="1">
      <c r="C18" s="1" t="s">
        <v>59</v>
      </c>
    </row>
    <row r="19" spans="3:18" ht="15" customHeight="1">
      <c r="C19" s="1" t="s">
        <v>60</v>
      </c>
    </row>
    <row r="20" spans="3:18" ht="15" customHeight="1">
      <c r="C20" s="1" t="s">
        <v>142</v>
      </c>
    </row>
    <row r="21" spans="3:18" ht="15" customHeight="1">
      <c r="C21" s="1" t="s">
        <v>141</v>
      </c>
      <c r="P21" s="31"/>
    </row>
    <row r="22" spans="3:18" ht="3.75" customHeight="1">
      <c r="P22" s="31"/>
    </row>
    <row r="23" spans="3:18" ht="18" customHeight="1" thickBot="1">
      <c r="C23" s="2" t="s">
        <v>61</v>
      </c>
      <c r="P23" s="31"/>
    </row>
    <row r="24" spans="3:18" ht="15" customHeight="1" thickBot="1">
      <c r="C24" s="163" t="s">
        <v>62</v>
      </c>
      <c r="D24" s="164"/>
      <c r="E24" s="164"/>
      <c r="F24" s="164"/>
      <c r="G24" s="164"/>
      <c r="H24" s="164"/>
      <c r="I24" s="164"/>
      <c r="J24" s="164"/>
      <c r="K24" s="164"/>
      <c r="L24" s="164"/>
      <c r="M24" s="164"/>
      <c r="N24" s="164"/>
      <c r="O24" s="26" t="s">
        <v>70</v>
      </c>
      <c r="P24" s="31" t="s">
        <v>139</v>
      </c>
    </row>
    <row r="25" spans="3:18" ht="15" customHeight="1">
      <c r="C25" s="175" t="s">
        <v>63</v>
      </c>
      <c r="D25" s="176"/>
      <c r="E25" s="25"/>
      <c r="F25" s="25"/>
      <c r="G25" s="25"/>
      <c r="H25" s="25"/>
      <c r="I25" s="25"/>
      <c r="J25" s="25"/>
      <c r="K25" s="25"/>
      <c r="L25" s="25"/>
      <c r="M25" s="25"/>
      <c r="N25" s="25"/>
      <c r="O25" s="27" t="s">
        <v>76</v>
      </c>
      <c r="P25" s="32" t="s">
        <v>135</v>
      </c>
    </row>
    <row r="26" spans="3:18" ht="15" customHeight="1">
      <c r="C26" s="174" t="s">
        <v>157</v>
      </c>
      <c r="D26" s="173"/>
      <c r="E26" s="170" t="s">
        <v>64</v>
      </c>
      <c r="F26" s="171"/>
      <c r="G26" s="4"/>
      <c r="H26" s="4"/>
      <c r="I26" s="4"/>
      <c r="J26" s="4"/>
      <c r="K26" s="4"/>
      <c r="L26" s="4"/>
      <c r="M26" s="4"/>
      <c r="N26" s="4"/>
      <c r="O26" s="28" t="s">
        <v>76</v>
      </c>
      <c r="P26" s="32" t="s">
        <v>135</v>
      </c>
    </row>
    <row r="27" spans="3:18" ht="15" customHeight="1">
      <c r="C27" s="18"/>
      <c r="D27" s="11"/>
      <c r="E27" s="172" t="s">
        <v>65</v>
      </c>
      <c r="F27" s="173"/>
      <c r="G27" s="5" t="s">
        <v>67</v>
      </c>
      <c r="H27" s="4"/>
      <c r="I27" s="4"/>
      <c r="J27" s="4"/>
      <c r="K27" s="4"/>
      <c r="L27" s="4"/>
      <c r="M27" s="4"/>
      <c r="N27" s="4"/>
      <c r="O27" s="28" t="s">
        <v>76</v>
      </c>
      <c r="P27" s="32" t="s">
        <v>135</v>
      </c>
    </row>
    <row r="28" spans="3:18" ht="15" customHeight="1">
      <c r="C28" s="18"/>
      <c r="D28" s="11"/>
      <c r="E28" s="10"/>
      <c r="F28" s="11"/>
      <c r="G28" s="16" t="s">
        <v>66</v>
      </c>
      <c r="H28" s="17"/>
      <c r="I28" s="155" t="s">
        <v>68</v>
      </c>
      <c r="J28" s="165"/>
      <c r="K28" s="161" t="s">
        <v>69</v>
      </c>
      <c r="L28" s="162"/>
      <c r="M28" s="6"/>
      <c r="N28" s="6"/>
      <c r="O28" s="29" t="s">
        <v>77</v>
      </c>
      <c r="P28" s="34" t="s">
        <v>136</v>
      </c>
    </row>
    <row r="29" spans="3:18" ht="15" customHeight="1">
      <c r="C29" s="18"/>
      <c r="D29" s="11"/>
      <c r="E29" s="10"/>
      <c r="F29" s="11"/>
      <c r="G29" s="10"/>
      <c r="H29" s="11"/>
      <c r="I29" s="166"/>
      <c r="J29" s="167"/>
      <c r="K29" s="168" t="s">
        <v>72</v>
      </c>
      <c r="L29" s="155" t="s">
        <v>71</v>
      </c>
      <c r="M29" s="156"/>
      <c r="N29" s="156"/>
      <c r="O29" s="159" t="s">
        <v>77</v>
      </c>
      <c r="P29" s="33"/>
    </row>
    <row r="30" spans="3:18" ht="15" customHeight="1">
      <c r="C30" s="18"/>
      <c r="D30" s="11"/>
      <c r="E30" s="10"/>
      <c r="F30" s="11"/>
      <c r="G30" s="10"/>
      <c r="H30" s="11"/>
      <c r="I30" s="10"/>
      <c r="J30" s="11"/>
      <c r="K30" s="169"/>
      <c r="L30" s="157"/>
      <c r="M30" s="158"/>
      <c r="N30" s="158"/>
      <c r="O30" s="160"/>
      <c r="P30" s="33"/>
    </row>
    <row r="31" spans="3:18" ht="15" customHeight="1">
      <c r="C31" s="18"/>
      <c r="D31" s="11"/>
      <c r="E31" s="10"/>
      <c r="F31" s="11"/>
      <c r="G31" s="10"/>
      <c r="H31" s="11"/>
      <c r="I31" s="10"/>
      <c r="J31" s="11"/>
      <c r="K31" s="7"/>
      <c r="L31" s="155" t="s">
        <v>73</v>
      </c>
      <c r="M31" s="156"/>
      <c r="N31" s="156"/>
      <c r="O31" s="159" t="s">
        <v>76</v>
      </c>
      <c r="P31" s="153" t="s">
        <v>137</v>
      </c>
      <c r="Q31" s="154"/>
      <c r="R31" s="154"/>
    </row>
    <row r="32" spans="3:18" ht="15" customHeight="1">
      <c r="C32" s="18"/>
      <c r="D32" s="11"/>
      <c r="E32" s="10"/>
      <c r="F32" s="11"/>
      <c r="G32" s="10"/>
      <c r="H32" s="11"/>
      <c r="I32" s="10"/>
      <c r="J32" s="11"/>
      <c r="K32" s="7"/>
      <c r="L32" s="157"/>
      <c r="M32" s="158"/>
      <c r="N32" s="158"/>
      <c r="O32" s="160"/>
      <c r="P32" s="153"/>
      <c r="Q32" s="154"/>
      <c r="R32" s="154"/>
    </row>
    <row r="33" spans="3:16" ht="15" customHeight="1">
      <c r="C33" s="19"/>
      <c r="D33" s="13"/>
      <c r="E33" s="12"/>
      <c r="F33" s="13"/>
      <c r="G33" s="12"/>
      <c r="H33" s="13"/>
      <c r="I33" s="12"/>
      <c r="J33" s="13"/>
      <c r="K33" s="8"/>
      <c r="L33" s="155" t="s">
        <v>74</v>
      </c>
      <c r="M33" s="156"/>
      <c r="N33" s="156"/>
      <c r="O33" s="159" t="s">
        <v>77</v>
      </c>
    </row>
    <row r="34" spans="3:16" ht="15" customHeight="1">
      <c r="C34" s="19"/>
      <c r="D34" s="13"/>
      <c r="E34" s="12"/>
      <c r="F34" s="13"/>
      <c r="G34" s="12"/>
      <c r="H34" s="13"/>
      <c r="I34" s="14"/>
      <c r="J34" s="15"/>
      <c r="K34" s="9"/>
      <c r="L34" s="157"/>
      <c r="M34" s="158"/>
      <c r="N34" s="158"/>
      <c r="O34" s="160"/>
    </row>
    <row r="35" spans="3:16" ht="15" customHeight="1" thickBot="1">
      <c r="C35" s="20"/>
      <c r="D35" s="21"/>
      <c r="E35" s="22"/>
      <c r="F35" s="21"/>
      <c r="G35" s="22"/>
      <c r="H35" s="21"/>
      <c r="I35" s="23" t="s">
        <v>75</v>
      </c>
      <c r="J35" s="24"/>
      <c r="K35" s="24"/>
      <c r="L35" s="24"/>
      <c r="M35" s="24"/>
      <c r="N35" s="24"/>
      <c r="O35" s="30" t="s">
        <v>77</v>
      </c>
      <c r="P35" s="35" t="s">
        <v>138</v>
      </c>
    </row>
  </sheetData>
  <mergeCells count="15">
    <mergeCell ref="K28:L28"/>
    <mergeCell ref="C24:N24"/>
    <mergeCell ref="I28:J29"/>
    <mergeCell ref="K29:K30"/>
    <mergeCell ref="L29:N30"/>
    <mergeCell ref="E26:F26"/>
    <mergeCell ref="E27:F27"/>
    <mergeCell ref="C26:D26"/>
    <mergeCell ref="C25:D25"/>
    <mergeCell ref="P31:R32"/>
    <mergeCell ref="L31:N32"/>
    <mergeCell ref="L33:N34"/>
    <mergeCell ref="O29:O30"/>
    <mergeCell ref="O31:O32"/>
    <mergeCell ref="O33:O34"/>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topLeftCell="A14" zoomScale="80" zoomScaleNormal="100" zoomScaleSheetLayoutView="80" workbookViewId="0">
      <selection activeCell="C12" sqref="C12:D12"/>
    </sheetView>
  </sheetViews>
  <sheetFormatPr defaultRowHeight="13.5"/>
  <cols>
    <col min="1" max="1" width="3.875" style="59" customWidth="1"/>
    <col min="2" max="2" width="12" style="59" customWidth="1"/>
    <col min="3" max="3" width="2.875" style="59" customWidth="1"/>
    <col min="4" max="4" width="15.875" style="59" customWidth="1"/>
    <col min="5" max="5" width="2.875" style="59" customWidth="1"/>
    <col min="6" max="6" width="12" style="59" customWidth="1"/>
    <col min="7" max="7" width="3.875" style="59" customWidth="1"/>
    <col min="8" max="8" width="5.125" style="59" customWidth="1"/>
    <col min="9" max="9" width="2.75" style="59" customWidth="1"/>
    <col min="10" max="10" width="3.625" style="59" customWidth="1"/>
    <col min="11" max="13" width="4.625" style="59" customWidth="1"/>
    <col min="14" max="14" width="2.625" style="59" customWidth="1"/>
    <col min="15" max="16384" width="9" style="59"/>
  </cols>
  <sheetData>
    <row r="1" spans="1:14" ht="15" customHeight="1">
      <c r="A1" s="58" t="s">
        <v>4</v>
      </c>
    </row>
    <row r="2" spans="1:14" ht="25.5" customHeight="1"/>
    <row r="3" spans="1:14" ht="25.5" customHeight="1">
      <c r="A3" s="179" t="str">
        <f>入力シート!C12&amp;"消費税及び地方消費税に係る仕入控除税額報告書"</f>
        <v>消費税及び地方消費税に係る仕入控除税額報告書</v>
      </c>
      <c r="B3" s="179"/>
      <c r="C3" s="179"/>
      <c r="D3" s="179"/>
      <c r="E3" s="179"/>
      <c r="F3" s="179"/>
      <c r="G3" s="179"/>
      <c r="H3" s="179"/>
      <c r="I3" s="179"/>
      <c r="J3" s="179"/>
      <c r="K3" s="179"/>
      <c r="L3" s="179"/>
      <c r="M3" s="179"/>
      <c r="N3" s="179"/>
    </row>
    <row r="4" spans="1:14" ht="25.5" customHeight="1"/>
    <row r="5" spans="1:14" ht="25.5" customHeight="1">
      <c r="J5" s="184"/>
      <c r="K5" s="184"/>
      <c r="L5" s="184"/>
      <c r="M5" s="184"/>
      <c r="N5" s="184"/>
    </row>
    <row r="6" spans="1:14" ht="25.5" customHeight="1">
      <c r="J6" s="183">
        <f>入力シート!C6</f>
        <v>0</v>
      </c>
      <c r="K6" s="183"/>
      <c r="L6" s="183"/>
      <c r="M6" s="183"/>
      <c r="N6" s="183"/>
    </row>
    <row r="7" spans="1:14" ht="25.5" customHeight="1"/>
    <row r="8" spans="1:14" ht="25.5" customHeight="1">
      <c r="A8" s="60" t="s">
        <v>5</v>
      </c>
    </row>
    <row r="9" spans="1:14" ht="25.5" customHeight="1">
      <c r="A9" s="60"/>
    </row>
    <row r="10" spans="1:14" ht="25.5" customHeight="1">
      <c r="A10" s="61"/>
    </row>
    <row r="11" spans="1:14" ht="37.5" customHeight="1">
      <c r="F11" s="62" t="s">
        <v>0</v>
      </c>
      <c r="G11" s="182">
        <f>入力シート!C8</f>
        <v>0</v>
      </c>
      <c r="H11" s="182"/>
      <c r="I11" s="182"/>
      <c r="J11" s="182"/>
      <c r="K11" s="182"/>
      <c r="L11" s="182"/>
      <c r="M11" s="182"/>
      <c r="N11" s="182"/>
    </row>
    <row r="12" spans="1:14" ht="4.5" customHeight="1">
      <c r="F12" s="63"/>
      <c r="G12" s="61"/>
      <c r="H12" s="61"/>
      <c r="I12" s="61"/>
      <c r="J12" s="61"/>
      <c r="K12" s="61"/>
      <c r="L12" s="61"/>
      <c r="M12" s="61"/>
      <c r="N12" s="61"/>
    </row>
    <row r="13" spans="1:14" ht="49.5" customHeight="1">
      <c r="F13" s="62" t="s">
        <v>1</v>
      </c>
      <c r="G13" s="182">
        <f>入力シート!C7</f>
        <v>0</v>
      </c>
      <c r="H13" s="182"/>
      <c r="I13" s="182"/>
      <c r="J13" s="182"/>
      <c r="K13" s="182"/>
      <c r="L13" s="182"/>
      <c r="M13" s="182"/>
      <c r="N13" s="182"/>
    </row>
    <row r="14" spans="1:14" ht="4.5" customHeight="1">
      <c r="F14" s="62"/>
      <c r="G14" s="64"/>
      <c r="H14" s="64"/>
      <c r="I14" s="64"/>
      <c r="J14" s="64"/>
      <c r="K14" s="64"/>
      <c r="L14" s="64"/>
      <c r="M14" s="64"/>
      <c r="N14" s="64"/>
    </row>
    <row r="15" spans="1:14" ht="37.5" customHeight="1">
      <c r="F15" s="62" t="s">
        <v>39</v>
      </c>
      <c r="G15" s="182">
        <f>入力シート!C9</f>
        <v>0</v>
      </c>
      <c r="H15" s="182"/>
      <c r="I15" s="182"/>
      <c r="J15" s="182"/>
      <c r="K15" s="182"/>
      <c r="L15" s="182"/>
      <c r="M15" s="65" t="s">
        <v>40</v>
      </c>
      <c r="N15" s="66"/>
    </row>
    <row r="16" spans="1:14" ht="32.25" customHeight="1">
      <c r="A16" s="61"/>
    </row>
    <row r="17" spans="1:14" ht="31.5" customHeight="1">
      <c r="A17" s="180"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80"/>
      <c r="C17" s="180"/>
      <c r="D17" s="180"/>
      <c r="E17" s="180"/>
      <c r="F17" s="180"/>
      <c r="G17" s="180"/>
      <c r="H17" s="180"/>
      <c r="I17" s="180"/>
      <c r="J17" s="180"/>
      <c r="K17" s="180"/>
      <c r="L17" s="180"/>
      <c r="M17" s="180"/>
      <c r="N17" s="180"/>
    </row>
    <row r="18" spans="1:14" ht="31.5" customHeight="1">
      <c r="A18" s="180"/>
      <c r="B18" s="180"/>
      <c r="C18" s="180"/>
      <c r="D18" s="180"/>
      <c r="E18" s="180"/>
      <c r="F18" s="180"/>
      <c r="G18" s="180"/>
      <c r="H18" s="180"/>
      <c r="I18" s="180"/>
      <c r="J18" s="180"/>
      <c r="K18" s="180"/>
      <c r="L18" s="180"/>
      <c r="M18" s="180"/>
      <c r="N18" s="180"/>
    </row>
    <row r="19" spans="1:14" ht="25.5" customHeight="1">
      <c r="A19" s="61"/>
    </row>
    <row r="20" spans="1:14" ht="25.5" customHeight="1">
      <c r="A20" s="181" t="s">
        <v>2</v>
      </c>
      <c r="B20" s="181"/>
      <c r="C20" s="181"/>
      <c r="D20" s="181"/>
      <c r="E20" s="181"/>
      <c r="F20" s="181"/>
      <c r="G20" s="181"/>
      <c r="H20" s="181"/>
      <c r="I20" s="181"/>
      <c r="J20" s="181"/>
      <c r="K20" s="181"/>
      <c r="L20" s="181"/>
      <c r="M20" s="181"/>
      <c r="N20" s="181"/>
    </row>
    <row r="21" spans="1:14" ht="25.5" customHeight="1">
      <c r="A21" s="61"/>
    </row>
    <row r="22" spans="1:14" ht="21" customHeight="1">
      <c r="A22" s="180" t="s">
        <v>6</v>
      </c>
      <c r="B22" s="180"/>
      <c r="C22" s="180"/>
      <c r="D22" s="180"/>
      <c r="E22" s="180"/>
      <c r="F22" s="180"/>
      <c r="G22" s="180"/>
      <c r="H22" s="180"/>
      <c r="I22" s="180"/>
      <c r="J22" s="180"/>
      <c r="K22" s="180"/>
      <c r="L22" s="180"/>
      <c r="M22" s="180"/>
      <c r="N22" s="180"/>
    </row>
    <row r="23" spans="1:14" ht="21" customHeight="1">
      <c r="A23" s="180"/>
      <c r="B23" s="180"/>
      <c r="C23" s="180"/>
      <c r="D23" s="180"/>
      <c r="E23" s="180"/>
      <c r="F23" s="180"/>
      <c r="G23" s="180"/>
      <c r="H23" s="180"/>
      <c r="I23" s="180"/>
      <c r="J23" s="180"/>
      <c r="K23" s="180"/>
      <c r="L23" s="180"/>
      <c r="M23" s="180"/>
      <c r="N23" s="180"/>
    </row>
    <row r="25" spans="1:14" ht="30" customHeight="1">
      <c r="A25" s="67"/>
      <c r="B25" s="67"/>
      <c r="C25" s="67"/>
      <c r="D25" s="68" t="s">
        <v>41</v>
      </c>
      <c r="E25" s="178">
        <f>MAX('様式14別紙 (返還無)'!D19:E19,'様式14別紙 (一括比例)'!D19:F19,'様式14別紙（個別対応)'!D19:F19,'様式14別紙 （95%以上) '!D19:F19)</f>
        <v>0</v>
      </c>
      <c r="F25" s="178"/>
      <c r="G25" s="69" t="s">
        <v>108</v>
      </c>
      <c r="H25" s="69"/>
      <c r="I25" s="177"/>
      <c r="J25" s="177"/>
      <c r="K25" s="67"/>
      <c r="L25" s="67"/>
      <c r="M25" s="67"/>
      <c r="N25" s="67"/>
    </row>
    <row r="26" spans="1:14" ht="19.5" customHeight="1"/>
    <row r="27" spans="1:14" s="72" customFormat="1" ht="21" customHeight="1">
      <c r="A27" s="70"/>
      <c r="B27" s="71"/>
      <c r="C27" s="72" t="s">
        <v>42</v>
      </c>
      <c r="D27" s="71"/>
      <c r="E27" s="70"/>
      <c r="F27" s="70"/>
      <c r="G27" s="70"/>
    </row>
  </sheetData>
  <sheetProtection sheet="1" objects="1" scenarios="1" formatCells="0"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zoomScale="90" zoomScaleNormal="85" zoomScaleSheetLayoutView="90" workbookViewId="0">
      <selection activeCell="C12" sqref="C12:D12"/>
    </sheetView>
  </sheetViews>
  <sheetFormatPr defaultRowHeight="14.25"/>
  <cols>
    <col min="1" max="1" width="6.25" style="74" customWidth="1"/>
    <col min="2" max="16384" width="9" style="74"/>
  </cols>
  <sheetData>
    <row r="1" spans="1:10" ht="21.75" customHeight="1">
      <c r="A1" s="73" t="s">
        <v>7</v>
      </c>
    </row>
    <row r="2" spans="1:10" ht="12" customHeight="1">
      <c r="A2" s="73"/>
    </row>
    <row r="3" spans="1:10" ht="21.75" customHeight="1">
      <c r="A3" s="73" t="s">
        <v>8</v>
      </c>
    </row>
    <row r="4" spans="1:10" ht="21.75" customHeight="1">
      <c r="B4" s="187" t="str">
        <f>入力シート!C12&amp;入力シート!C13</f>
        <v/>
      </c>
      <c r="C4" s="187"/>
      <c r="D4" s="187"/>
      <c r="E4" s="187"/>
      <c r="F4" s="187"/>
      <c r="G4" s="187"/>
      <c r="H4" s="187"/>
      <c r="I4" s="187"/>
      <c r="J4" s="187"/>
    </row>
    <row r="5" spans="1:10" ht="7.5" customHeight="1">
      <c r="A5" s="73"/>
    </row>
    <row r="6" spans="1:10" ht="21.75" customHeight="1">
      <c r="A6" s="73" t="s">
        <v>9</v>
      </c>
    </row>
    <row r="7" spans="1:10" ht="21.75" customHeight="1">
      <c r="A7" s="73"/>
      <c r="B7" s="188">
        <f>入力シート!C7</f>
        <v>0</v>
      </c>
      <c r="C7" s="188"/>
      <c r="D7" s="188"/>
      <c r="E7" s="188"/>
      <c r="F7" s="188"/>
      <c r="G7" s="188"/>
      <c r="H7" s="188"/>
      <c r="I7" s="188"/>
      <c r="J7" s="188"/>
    </row>
    <row r="8" spans="1:10" ht="7.5" customHeight="1">
      <c r="A8" s="73"/>
    </row>
    <row r="9" spans="1:10" ht="21.75" customHeight="1">
      <c r="A9" s="73" t="s">
        <v>10</v>
      </c>
    </row>
    <row r="10" spans="1:10" ht="21.75" customHeight="1">
      <c r="A10" s="73"/>
      <c r="B10" s="188">
        <f>入力シート!C10</f>
        <v>0</v>
      </c>
      <c r="C10" s="188"/>
      <c r="D10" s="188"/>
      <c r="E10" s="188"/>
      <c r="F10" s="188"/>
      <c r="G10" s="188"/>
      <c r="H10" s="188"/>
      <c r="I10" s="188"/>
      <c r="J10" s="188"/>
    </row>
    <row r="11" spans="1:10" ht="7.5" customHeight="1">
      <c r="A11" s="73"/>
    </row>
    <row r="12" spans="1:10" ht="21.75" customHeight="1">
      <c r="A12" s="73" t="s">
        <v>79</v>
      </c>
    </row>
    <row r="13" spans="1:10" ht="21.75" customHeight="1">
      <c r="A13" s="73"/>
      <c r="B13" s="189">
        <f>入力シート!C11</f>
        <v>0</v>
      </c>
      <c r="C13" s="189"/>
      <c r="D13" s="189"/>
      <c r="E13" s="189"/>
      <c r="F13" s="189"/>
      <c r="G13" s="189"/>
      <c r="H13" s="189"/>
      <c r="I13" s="189"/>
      <c r="J13" s="189"/>
    </row>
    <row r="14" spans="1:10" ht="7.5" customHeight="1">
      <c r="A14" s="75"/>
    </row>
    <row r="15" spans="1:10" ht="21.75" customHeight="1">
      <c r="A15" s="73" t="s">
        <v>81</v>
      </c>
    </row>
    <row r="16" spans="1:10" ht="21.75" customHeight="1">
      <c r="A16" s="73"/>
      <c r="B16" s="190">
        <f>入力シート!C16</f>
        <v>0</v>
      </c>
      <c r="C16" s="190"/>
      <c r="D16" s="74" t="s">
        <v>3</v>
      </c>
    </row>
    <row r="17" spans="1:16" ht="7.5" customHeight="1">
      <c r="A17" s="75"/>
    </row>
    <row r="18" spans="1:16" ht="21.75" customHeight="1">
      <c r="A18" s="73" t="s">
        <v>82</v>
      </c>
    </row>
    <row r="19" spans="1:16" ht="21.75" customHeight="1">
      <c r="A19" s="73" t="s">
        <v>11</v>
      </c>
      <c r="D19" s="191">
        <v>0</v>
      </c>
      <c r="E19" s="191"/>
      <c r="F19" s="74" t="s">
        <v>3</v>
      </c>
      <c r="P19" s="74" t="s">
        <v>85</v>
      </c>
    </row>
    <row r="20" spans="1:16" ht="21.75" customHeight="1">
      <c r="A20" s="73" t="s">
        <v>12</v>
      </c>
      <c r="P20" s="74" t="s">
        <v>84</v>
      </c>
    </row>
    <row r="21" spans="1:16" ht="29.25" customHeight="1">
      <c r="A21" s="73"/>
      <c r="B21" s="186" t="s">
        <v>85</v>
      </c>
      <c r="C21" s="186"/>
      <c r="D21" s="186"/>
      <c r="E21" s="186"/>
      <c r="F21" s="186"/>
      <c r="G21" s="186"/>
      <c r="H21" s="186"/>
      <c r="I21" s="186"/>
      <c r="J21" s="186"/>
      <c r="P21" s="74" t="s">
        <v>86</v>
      </c>
    </row>
    <row r="22" spans="1:16" ht="29.25" customHeight="1">
      <c r="A22" s="73"/>
      <c r="B22" s="186"/>
      <c r="C22" s="186"/>
      <c r="D22" s="186"/>
      <c r="E22" s="186"/>
      <c r="F22" s="186"/>
      <c r="G22" s="186"/>
      <c r="H22" s="186"/>
      <c r="I22" s="186"/>
      <c r="J22" s="186"/>
      <c r="P22" s="74" t="s">
        <v>110</v>
      </c>
    </row>
    <row r="23" spans="1:16" ht="9" customHeight="1">
      <c r="A23" s="73"/>
      <c r="P23" s="74" t="s">
        <v>87</v>
      </c>
    </row>
    <row r="24" spans="1:16" s="80" customFormat="1" ht="21.75" customHeight="1">
      <c r="A24" s="79" t="s">
        <v>83</v>
      </c>
    </row>
    <row r="25" spans="1:16" s="80" customFormat="1" ht="33.75" customHeight="1">
      <c r="A25" s="81" t="s">
        <v>78</v>
      </c>
      <c r="B25" s="192" t="s">
        <v>13</v>
      </c>
      <c r="C25" s="192"/>
      <c r="D25" s="192"/>
      <c r="E25" s="192"/>
      <c r="F25" s="192"/>
      <c r="G25" s="192"/>
      <c r="H25" s="192"/>
      <c r="I25" s="192"/>
      <c r="J25" s="192"/>
    </row>
    <row r="26" spans="1:16" s="80" customFormat="1" ht="33.75" customHeight="1">
      <c r="A26" s="81" t="s">
        <v>78</v>
      </c>
      <c r="B26" s="192" t="s">
        <v>14</v>
      </c>
      <c r="C26" s="192"/>
      <c r="D26" s="192"/>
      <c r="E26" s="192"/>
      <c r="F26" s="192"/>
      <c r="G26" s="192"/>
      <c r="H26" s="192"/>
      <c r="I26" s="192"/>
      <c r="J26" s="192"/>
    </row>
    <row r="27" spans="1:16" s="80" customFormat="1" ht="33.75" customHeight="1">
      <c r="A27" s="81" t="s">
        <v>78</v>
      </c>
      <c r="B27" s="193" t="s">
        <v>15</v>
      </c>
      <c r="C27" s="193"/>
      <c r="D27" s="193"/>
      <c r="E27" s="193"/>
      <c r="F27" s="193"/>
      <c r="G27" s="193"/>
      <c r="H27" s="193"/>
      <c r="I27" s="193"/>
      <c r="J27" s="193"/>
    </row>
    <row r="28" spans="1:16" s="80" customFormat="1" ht="51" customHeight="1">
      <c r="A28" s="81" t="s">
        <v>78</v>
      </c>
      <c r="B28" s="192" t="s">
        <v>16</v>
      </c>
      <c r="C28" s="192"/>
      <c r="D28" s="192"/>
      <c r="E28" s="192"/>
      <c r="F28" s="192"/>
      <c r="G28" s="192"/>
      <c r="H28" s="192"/>
      <c r="I28" s="192"/>
      <c r="J28" s="192"/>
    </row>
    <row r="29" spans="1:16" ht="21.75" customHeight="1">
      <c r="A29" s="73"/>
    </row>
    <row r="30" spans="1:16" ht="21.75" customHeight="1">
      <c r="A30" s="73"/>
    </row>
    <row r="31" spans="1:16" ht="21.75" customHeight="1">
      <c r="B31" s="76"/>
      <c r="E31" s="77"/>
      <c r="F31" s="77"/>
      <c r="G31" s="77"/>
      <c r="H31" s="77"/>
      <c r="I31" s="77"/>
    </row>
    <row r="32" spans="1:16" ht="7.5" customHeight="1">
      <c r="B32" s="76"/>
      <c r="E32" s="77"/>
      <c r="F32" s="77"/>
      <c r="G32" s="77"/>
      <c r="H32" s="77"/>
      <c r="I32" s="77"/>
    </row>
    <row r="33" spans="1:10" ht="33.75" customHeight="1">
      <c r="A33" s="78"/>
      <c r="B33" s="185"/>
      <c r="C33" s="185"/>
      <c r="D33" s="185"/>
      <c r="E33" s="185"/>
      <c r="F33" s="185"/>
      <c r="G33" s="185"/>
      <c r="H33" s="185"/>
      <c r="I33" s="185"/>
      <c r="J33" s="185"/>
    </row>
  </sheetData>
  <sheetProtection sheet="1" objects="1" scenarios="1" deleteRows="0"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topLeftCell="A10" zoomScale="90" zoomScaleNormal="85" zoomScaleSheetLayoutView="90" workbookViewId="0">
      <selection activeCell="C12" sqref="C12:D12"/>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1" width="13.125" style="74" customWidth="1"/>
    <col min="12" max="16384" width="9" style="74"/>
  </cols>
  <sheetData>
    <row r="1" spans="1:14" ht="21.75" customHeight="1">
      <c r="A1" s="73" t="s">
        <v>7</v>
      </c>
      <c r="J1" s="207" t="s">
        <v>111</v>
      </c>
      <c r="K1" s="207"/>
    </row>
    <row r="2" spans="1:14" ht="12" customHeight="1">
      <c r="A2" s="73"/>
    </row>
    <row r="3" spans="1:14" ht="21.75" customHeight="1">
      <c r="A3" s="73" t="s">
        <v>8</v>
      </c>
    </row>
    <row r="4" spans="1:14" ht="21.75" customHeight="1">
      <c r="B4" s="187" t="str">
        <f>入力シート!C12&amp;入力シート!C13</f>
        <v/>
      </c>
      <c r="C4" s="187"/>
      <c r="D4" s="187"/>
      <c r="E4" s="187"/>
      <c r="F4" s="187"/>
      <c r="G4" s="187"/>
      <c r="H4" s="187"/>
      <c r="I4" s="187"/>
      <c r="J4" s="187"/>
      <c r="K4" s="187"/>
      <c r="L4" s="83"/>
      <c r="M4" s="83"/>
      <c r="N4" s="83"/>
    </row>
    <row r="5" spans="1:14" ht="7.5" customHeight="1">
      <c r="A5" s="73"/>
    </row>
    <row r="6" spans="1:14" ht="21.75" customHeight="1">
      <c r="A6" s="73" t="s">
        <v>9</v>
      </c>
    </row>
    <row r="7" spans="1:14" ht="21.75" customHeight="1">
      <c r="A7" s="73"/>
      <c r="B7" s="188">
        <f>入力シート!C7</f>
        <v>0</v>
      </c>
      <c r="C7" s="188"/>
      <c r="D7" s="188"/>
      <c r="E7" s="188"/>
      <c r="F7" s="188"/>
      <c r="G7" s="188"/>
      <c r="H7" s="188"/>
      <c r="I7" s="188"/>
      <c r="J7" s="188"/>
      <c r="K7" s="188"/>
      <c r="L7" s="84"/>
      <c r="M7" s="84"/>
      <c r="N7" s="84"/>
    </row>
    <row r="8" spans="1:14" ht="7.5" customHeight="1">
      <c r="A8" s="73"/>
    </row>
    <row r="9" spans="1:14" ht="21.75" customHeight="1">
      <c r="A9" s="73" t="s">
        <v>10</v>
      </c>
    </row>
    <row r="10" spans="1:14" ht="21.75" customHeight="1">
      <c r="A10" s="73"/>
      <c r="B10" s="188">
        <f>入力シート!C10</f>
        <v>0</v>
      </c>
      <c r="C10" s="188"/>
      <c r="D10" s="188"/>
      <c r="E10" s="188"/>
      <c r="F10" s="188"/>
      <c r="G10" s="188"/>
      <c r="H10" s="188"/>
      <c r="I10" s="188"/>
      <c r="J10" s="188"/>
      <c r="K10" s="188"/>
      <c r="L10" s="84"/>
      <c r="M10" s="84"/>
      <c r="N10" s="84"/>
    </row>
    <row r="11" spans="1:14" ht="7.5" customHeight="1">
      <c r="A11" s="73"/>
    </row>
    <row r="12" spans="1:14" ht="21.75" customHeight="1">
      <c r="A12" s="73" t="s">
        <v>79</v>
      </c>
    </row>
    <row r="13" spans="1:14" ht="21.75" customHeight="1">
      <c r="A13" s="73"/>
      <c r="B13" s="189">
        <f>入力シート!C11</f>
        <v>0</v>
      </c>
      <c r="C13" s="189"/>
      <c r="D13" s="189"/>
      <c r="E13" s="189"/>
      <c r="F13" s="189"/>
      <c r="G13" s="189"/>
      <c r="H13" s="189"/>
      <c r="I13" s="189"/>
      <c r="J13" s="189"/>
      <c r="K13" s="189"/>
      <c r="L13" s="85"/>
      <c r="M13" s="85"/>
      <c r="N13" s="85"/>
    </row>
    <row r="14" spans="1:14" ht="7.5" customHeight="1">
      <c r="A14" s="75"/>
    </row>
    <row r="15" spans="1:14" ht="21.75" customHeight="1">
      <c r="A15" s="73" t="s">
        <v>81</v>
      </c>
    </row>
    <row r="16" spans="1:14" ht="21.75" customHeight="1">
      <c r="A16" s="73"/>
      <c r="B16" s="208">
        <f>入力シート!C16</f>
        <v>0</v>
      </c>
      <c r="C16" s="208"/>
      <c r="D16" s="208"/>
      <c r="E16" s="86" t="s">
        <v>98</v>
      </c>
      <c r="F16" s="86"/>
    </row>
    <row r="17" spans="1:14" ht="7.5" customHeight="1">
      <c r="A17" s="75"/>
    </row>
    <row r="18" spans="1:14" ht="21.75" customHeight="1">
      <c r="A18" s="73" t="s">
        <v>82</v>
      </c>
    </row>
    <row r="19" spans="1:14" ht="21.75" customHeight="1">
      <c r="A19" s="73" t="s">
        <v>11</v>
      </c>
      <c r="D19" s="209">
        <f>IFERROR(I39,0)</f>
        <v>0</v>
      </c>
      <c r="E19" s="209"/>
      <c r="F19" s="209"/>
      <c r="G19" s="191" t="s">
        <v>98</v>
      </c>
      <c r="H19" s="191"/>
      <c r="I19" s="87"/>
    </row>
    <row r="20" spans="1:14" ht="21.75" customHeight="1">
      <c r="A20" s="73" t="s">
        <v>12</v>
      </c>
    </row>
    <row r="21" spans="1:14" ht="15" customHeight="1">
      <c r="A21" s="73"/>
      <c r="B21" s="88" t="s">
        <v>91</v>
      </c>
      <c r="C21" s="88"/>
      <c r="D21" s="88"/>
      <c r="E21" s="89"/>
      <c r="F21" s="89"/>
      <c r="G21" s="89"/>
      <c r="H21" s="89"/>
      <c r="I21" s="89"/>
      <c r="J21" s="89"/>
      <c r="K21" s="89"/>
      <c r="L21" s="89"/>
      <c r="M21" s="89"/>
      <c r="N21" s="89"/>
    </row>
    <row r="22" spans="1:14" ht="15" customHeight="1">
      <c r="A22" s="73"/>
      <c r="B22" s="210" t="s">
        <v>62</v>
      </c>
      <c r="C22" s="210"/>
      <c r="D22" s="204" t="s">
        <v>92</v>
      </c>
      <c r="E22" s="205"/>
      <c r="F22" s="205"/>
      <c r="G22" s="205"/>
      <c r="H22" s="205"/>
      <c r="I22" s="206"/>
      <c r="J22" s="210" t="s">
        <v>96</v>
      </c>
      <c r="K22" s="210" t="s">
        <v>97</v>
      </c>
      <c r="L22" s="89"/>
      <c r="M22" s="89"/>
      <c r="N22" s="89"/>
    </row>
    <row r="23" spans="1:14" ht="15" customHeight="1">
      <c r="A23" s="73"/>
      <c r="B23" s="210"/>
      <c r="C23" s="210"/>
      <c r="D23" s="211" t="s">
        <v>93</v>
      </c>
      <c r="E23" s="212"/>
      <c r="F23" s="211" t="s">
        <v>94</v>
      </c>
      <c r="G23" s="212"/>
      <c r="H23" s="211" t="s">
        <v>95</v>
      </c>
      <c r="I23" s="212"/>
      <c r="J23" s="210"/>
      <c r="K23" s="210"/>
      <c r="L23" s="89"/>
      <c r="M23" s="89"/>
      <c r="N23" s="89"/>
    </row>
    <row r="24" spans="1:14" ht="15" customHeight="1">
      <c r="A24" s="73"/>
      <c r="B24" s="210"/>
      <c r="C24" s="210"/>
      <c r="D24" s="213"/>
      <c r="E24" s="214"/>
      <c r="F24" s="213"/>
      <c r="G24" s="214"/>
      <c r="H24" s="213"/>
      <c r="I24" s="214"/>
      <c r="J24" s="210"/>
      <c r="K24" s="210"/>
      <c r="L24" s="89"/>
      <c r="M24" s="89"/>
      <c r="N24" s="89"/>
    </row>
    <row r="25" spans="1:14" s="80" customFormat="1" ht="15" customHeight="1">
      <c r="A25" s="79"/>
      <c r="B25" s="202" t="s">
        <v>99</v>
      </c>
      <c r="C25" s="98"/>
      <c r="D25" s="194"/>
      <c r="E25" s="195"/>
      <c r="F25" s="194"/>
      <c r="G25" s="195"/>
      <c r="H25" s="194"/>
      <c r="I25" s="195"/>
      <c r="J25" s="99"/>
      <c r="K25" s="100">
        <f t="shared" ref="K25:K30" si="0">SUM(D25:J25)</f>
        <v>0</v>
      </c>
      <c r="L25" s="101"/>
      <c r="M25" s="101"/>
      <c r="N25" s="101"/>
    </row>
    <row r="26" spans="1:14" s="80" customFormat="1" ht="15" customHeight="1">
      <c r="A26" s="79"/>
      <c r="B26" s="203"/>
      <c r="C26" s="98"/>
      <c r="D26" s="194"/>
      <c r="E26" s="195"/>
      <c r="F26" s="194"/>
      <c r="G26" s="195"/>
      <c r="H26" s="194"/>
      <c r="I26" s="195"/>
      <c r="J26" s="99"/>
      <c r="K26" s="100">
        <f t="shared" si="0"/>
        <v>0</v>
      </c>
      <c r="L26" s="101"/>
      <c r="M26" s="101"/>
      <c r="N26" s="101"/>
    </row>
    <row r="27" spans="1:14" s="80" customFormat="1" ht="15" customHeight="1">
      <c r="A27" s="79"/>
      <c r="B27" s="203"/>
      <c r="C27" s="98"/>
      <c r="D27" s="194"/>
      <c r="E27" s="195"/>
      <c r="F27" s="194"/>
      <c r="G27" s="195"/>
      <c r="H27" s="194"/>
      <c r="I27" s="195"/>
      <c r="J27" s="99"/>
      <c r="K27" s="100">
        <f t="shared" si="0"/>
        <v>0</v>
      </c>
      <c r="L27" s="101"/>
      <c r="M27" s="101"/>
      <c r="N27" s="101"/>
    </row>
    <row r="28" spans="1:14" s="80" customFormat="1" ht="15" customHeight="1">
      <c r="A28" s="79"/>
      <c r="B28" s="203"/>
      <c r="C28" s="98"/>
      <c r="D28" s="194"/>
      <c r="E28" s="195"/>
      <c r="F28" s="194"/>
      <c r="G28" s="195"/>
      <c r="H28" s="194"/>
      <c r="I28" s="195"/>
      <c r="J28" s="99"/>
      <c r="K28" s="100">
        <f t="shared" si="0"/>
        <v>0</v>
      </c>
      <c r="L28" s="101"/>
      <c r="M28" s="101"/>
      <c r="N28" s="101"/>
    </row>
    <row r="29" spans="1:14" s="80" customFormat="1" ht="15" customHeight="1">
      <c r="A29" s="79"/>
      <c r="B29" s="203"/>
      <c r="C29" s="98"/>
      <c r="D29" s="194"/>
      <c r="E29" s="195"/>
      <c r="F29" s="194"/>
      <c r="G29" s="195"/>
      <c r="H29" s="194"/>
      <c r="I29" s="195"/>
      <c r="J29" s="99"/>
      <c r="K29" s="100">
        <f t="shared" si="0"/>
        <v>0</v>
      </c>
      <c r="L29" s="101"/>
      <c r="M29" s="101"/>
      <c r="N29" s="101"/>
    </row>
    <row r="30" spans="1:14" s="80" customFormat="1" ht="15" customHeight="1">
      <c r="A30" s="79"/>
      <c r="B30" s="203"/>
      <c r="C30" s="102"/>
      <c r="D30" s="194"/>
      <c r="E30" s="195"/>
      <c r="F30" s="194"/>
      <c r="G30" s="195"/>
      <c r="H30" s="194"/>
      <c r="I30" s="195"/>
      <c r="J30" s="103"/>
      <c r="K30" s="104">
        <f t="shared" si="0"/>
        <v>0</v>
      </c>
      <c r="L30" s="101"/>
      <c r="M30" s="101"/>
      <c r="N30" s="101"/>
    </row>
    <row r="31" spans="1:14" ht="15" customHeight="1">
      <c r="A31" s="73"/>
      <c r="B31" s="116"/>
      <c r="C31" s="117" t="s">
        <v>100</v>
      </c>
      <c r="D31" s="200">
        <f>SUM(D25:E30)</f>
        <v>0</v>
      </c>
      <c r="E31" s="201"/>
      <c r="F31" s="198">
        <f>SUM(F25:G30)</f>
        <v>0</v>
      </c>
      <c r="G31" s="199"/>
      <c r="H31" s="198">
        <f>SUM(H25:I30)</f>
        <v>0</v>
      </c>
      <c r="I31" s="199"/>
      <c r="J31" s="118">
        <f>SUM(J25:J30)</f>
        <v>0</v>
      </c>
      <c r="K31" s="118">
        <f>SUM(K25:K30)</f>
        <v>0</v>
      </c>
      <c r="L31" s="89"/>
      <c r="M31" s="89"/>
      <c r="N31" s="89"/>
    </row>
    <row r="32" spans="1:14" ht="5.25" customHeight="1">
      <c r="A32" s="73"/>
      <c r="B32" s="89"/>
      <c r="C32" s="89"/>
      <c r="D32" s="89"/>
      <c r="E32" s="89"/>
      <c r="F32" s="89"/>
      <c r="G32" s="89"/>
      <c r="H32" s="89"/>
      <c r="I32" s="89"/>
      <c r="J32" s="89"/>
      <c r="K32" s="89"/>
      <c r="L32" s="89"/>
      <c r="M32" s="89"/>
      <c r="N32" s="89"/>
    </row>
    <row r="33" spans="1:14" ht="15" customHeight="1">
      <c r="A33" s="73"/>
      <c r="B33" s="88" t="s">
        <v>101</v>
      </c>
      <c r="C33" s="89"/>
      <c r="D33" s="89"/>
      <c r="E33" s="197" t="e">
        <f>入力シート!C17/入力シート!C18</f>
        <v>#DIV/0!</v>
      </c>
      <c r="F33" s="197"/>
      <c r="G33" s="197"/>
      <c r="H33" s="89"/>
      <c r="I33" s="89"/>
      <c r="J33" s="89"/>
      <c r="K33" s="89"/>
      <c r="L33" s="89"/>
      <c r="M33" s="89"/>
      <c r="N33" s="89"/>
    </row>
    <row r="34" spans="1:14" ht="5.25" customHeight="1">
      <c r="A34" s="73"/>
      <c r="B34" s="89"/>
      <c r="C34" s="89"/>
      <c r="D34" s="89"/>
      <c r="E34" s="89"/>
      <c r="F34" s="89"/>
      <c r="G34" s="89"/>
      <c r="H34" s="89"/>
      <c r="I34" s="89"/>
      <c r="J34" s="89"/>
      <c r="K34" s="89"/>
      <c r="L34" s="89"/>
      <c r="M34" s="89"/>
      <c r="N34" s="89"/>
    </row>
    <row r="35" spans="1:14" ht="15" customHeight="1">
      <c r="A35" s="73"/>
      <c r="B35" s="88" t="s">
        <v>102</v>
      </c>
      <c r="C35" s="89"/>
      <c r="D35" s="89"/>
      <c r="E35" s="89"/>
      <c r="F35" s="89"/>
      <c r="G35" s="89"/>
      <c r="H35" s="89"/>
      <c r="I35" s="89"/>
      <c r="J35" s="89"/>
      <c r="K35" s="89"/>
      <c r="L35" s="89"/>
      <c r="M35" s="89"/>
      <c r="N35" s="89"/>
    </row>
    <row r="36" spans="1:14" ht="15" customHeight="1">
      <c r="A36" s="73"/>
      <c r="B36" s="89"/>
      <c r="C36" s="90">
        <f>(D31+H31)</f>
        <v>0</v>
      </c>
      <c r="D36" s="90" t="s">
        <v>103</v>
      </c>
      <c r="E36" s="91" t="e">
        <f>E33</f>
        <v>#DIV/0!</v>
      </c>
      <c r="F36" s="92" t="s">
        <v>105</v>
      </c>
      <c r="G36" s="90">
        <f>K31</f>
        <v>0</v>
      </c>
      <c r="H36" s="93" t="s">
        <v>104</v>
      </c>
      <c r="I36" s="196" t="e">
        <f>C36*E36/G36</f>
        <v>#DIV/0!</v>
      </c>
      <c r="J36" s="196"/>
      <c r="K36" s="89"/>
      <c r="L36" s="89"/>
      <c r="M36" s="89"/>
      <c r="N36" s="89"/>
    </row>
    <row r="37" spans="1:14" ht="5.25" customHeight="1">
      <c r="A37" s="73"/>
      <c r="B37" s="89"/>
      <c r="C37" s="90"/>
      <c r="D37" s="90"/>
      <c r="E37" s="91"/>
      <c r="F37" s="92"/>
      <c r="G37" s="90"/>
      <c r="H37" s="93"/>
      <c r="I37" s="94"/>
      <c r="J37" s="94"/>
      <c r="K37" s="89"/>
      <c r="L37" s="89"/>
      <c r="M37" s="89"/>
      <c r="N37" s="89"/>
    </row>
    <row r="38" spans="1:14" ht="15" customHeight="1">
      <c r="A38" s="73"/>
      <c r="B38" s="88" t="s">
        <v>106</v>
      </c>
      <c r="C38" s="90"/>
      <c r="D38" s="90"/>
      <c r="E38" s="91"/>
      <c r="F38" s="92"/>
      <c r="G38" s="90"/>
      <c r="H38" s="93"/>
      <c r="I38" s="94"/>
      <c r="J38" s="94"/>
      <c r="K38" s="89"/>
      <c r="L38" s="89"/>
      <c r="M38" s="89"/>
      <c r="N38" s="89"/>
    </row>
    <row r="39" spans="1:14" ht="15" customHeight="1">
      <c r="A39" s="73"/>
      <c r="B39" s="88"/>
      <c r="C39" s="90">
        <f>B16</f>
        <v>0</v>
      </c>
      <c r="D39" s="90" t="s">
        <v>103</v>
      </c>
      <c r="E39" s="95" t="e">
        <f>I36</f>
        <v>#DIV/0!</v>
      </c>
      <c r="F39" s="92" t="s">
        <v>103</v>
      </c>
      <c r="G39" s="90" t="s">
        <v>107</v>
      </c>
      <c r="H39" s="93" t="s">
        <v>104</v>
      </c>
      <c r="I39" s="96" t="e">
        <f>ROUNDDOWN(C39*E39*5/105,0)</f>
        <v>#DIV/0!</v>
      </c>
      <c r="J39" s="97" t="s">
        <v>98</v>
      </c>
      <c r="K39" s="89"/>
      <c r="L39" s="89"/>
      <c r="M39" s="89"/>
      <c r="N39" s="89"/>
    </row>
    <row r="40" spans="1:14" ht="9" customHeight="1">
      <c r="A40" s="73"/>
    </row>
    <row r="41" spans="1:14" s="80" customFormat="1" ht="21.75" customHeight="1">
      <c r="A41" s="79" t="s">
        <v>83</v>
      </c>
    </row>
    <row r="42" spans="1:14" s="80" customFormat="1" ht="33.75" customHeight="1">
      <c r="A42" s="81" t="s">
        <v>78</v>
      </c>
      <c r="B42" s="193" t="s">
        <v>13</v>
      </c>
      <c r="C42" s="193"/>
      <c r="D42" s="193"/>
      <c r="E42" s="193"/>
      <c r="F42" s="193"/>
      <c r="G42" s="193"/>
      <c r="H42" s="193"/>
      <c r="I42" s="193"/>
      <c r="J42" s="193"/>
      <c r="K42" s="193"/>
      <c r="L42" s="82"/>
      <c r="M42" s="82"/>
      <c r="N42" s="82"/>
    </row>
    <row r="43" spans="1:14" s="80" customFormat="1" ht="33.75" customHeight="1">
      <c r="A43" s="81" t="s">
        <v>78</v>
      </c>
      <c r="B43" s="193" t="s">
        <v>14</v>
      </c>
      <c r="C43" s="193"/>
      <c r="D43" s="193"/>
      <c r="E43" s="193"/>
      <c r="F43" s="193"/>
      <c r="G43" s="193"/>
      <c r="H43" s="193"/>
      <c r="I43" s="193"/>
      <c r="J43" s="193"/>
      <c r="K43" s="193"/>
      <c r="L43" s="82"/>
      <c r="M43" s="82"/>
      <c r="N43" s="82"/>
    </row>
    <row r="44" spans="1:14" s="80" customFormat="1" ht="33.75" customHeight="1">
      <c r="A44" s="81" t="s">
        <v>78</v>
      </c>
      <c r="B44" s="193" t="s">
        <v>15</v>
      </c>
      <c r="C44" s="193"/>
      <c r="D44" s="193"/>
      <c r="E44" s="193"/>
      <c r="F44" s="193"/>
      <c r="G44" s="193"/>
      <c r="H44" s="193"/>
      <c r="I44" s="193"/>
      <c r="J44" s="193"/>
      <c r="K44" s="193"/>
      <c r="L44" s="82"/>
      <c r="M44" s="82"/>
      <c r="N44" s="82"/>
    </row>
    <row r="45" spans="1:14" s="80" customFormat="1" ht="51" customHeight="1">
      <c r="A45" s="81" t="s">
        <v>78</v>
      </c>
      <c r="B45" s="193" t="s">
        <v>16</v>
      </c>
      <c r="C45" s="193"/>
      <c r="D45" s="193"/>
      <c r="E45" s="193"/>
      <c r="F45" s="193"/>
      <c r="G45" s="193"/>
      <c r="H45" s="193"/>
      <c r="I45" s="193"/>
      <c r="J45" s="193"/>
      <c r="K45" s="193"/>
      <c r="L45" s="82"/>
      <c r="M45" s="82"/>
      <c r="N45" s="82"/>
    </row>
    <row r="46" spans="1:14" ht="21.75" customHeight="1">
      <c r="A46" s="73"/>
    </row>
    <row r="47" spans="1:14" ht="21.75" customHeight="1">
      <c r="A47" s="73"/>
    </row>
    <row r="48" spans="1:14" ht="21.75" customHeight="1">
      <c r="B48" s="76"/>
      <c r="C48" s="76"/>
      <c r="D48" s="76"/>
      <c r="H48" s="77"/>
      <c r="I48" s="77"/>
      <c r="J48" s="77"/>
      <c r="K48" s="77"/>
      <c r="L48" s="77"/>
      <c r="M48" s="77"/>
    </row>
    <row r="49" spans="1:14" ht="7.5" customHeight="1">
      <c r="B49" s="76"/>
      <c r="C49" s="76"/>
      <c r="D49" s="76"/>
      <c r="H49" s="77"/>
      <c r="I49" s="77"/>
      <c r="J49" s="77"/>
      <c r="K49" s="77"/>
      <c r="L49" s="77"/>
      <c r="M49" s="77"/>
    </row>
    <row r="50" spans="1:14" ht="33.75" customHeight="1">
      <c r="A50" s="78"/>
      <c r="B50" s="185"/>
      <c r="C50" s="185"/>
      <c r="D50" s="185"/>
      <c r="E50" s="185"/>
      <c r="F50" s="185"/>
      <c r="G50" s="185"/>
      <c r="H50" s="185"/>
      <c r="I50" s="185"/>
      <c r="J50" s="185"/>
      <c r="K50" s="185"/>
      <c r="L50" s="185"/>
      <c r="M50" s="185"/>
      <c r="N50" s="185"/>
    </row>
  </sheetData>
  <sheetProtection sheet="1" objects="1" scenarios="1" insertRows="0" deleteRows="0" selectLockedCells="1"/>
  <mergeCells count="44">
    <mergeCell ref="D22:I22"/>
    <mergeCell ref="J1:K1"/>
    <mergeCell ref="G19:H19"/>
    <mergeCell ref="B16:D16"/>
    <mergeCell ref="D19:F19"/>
    <mergeCell ref="B13:K13"/>
    <mergeCell ref="B10:K10"/>
    <mergeCell ref="B7:K7"/>
    <mergeCell ref="B4:K4"/>
    <mergeCell ref="B22:C24"/>
    <mergeCell ref="J22:J24"/>
    <mergeCell ref="K22:K24"/>
    <mergeCell ref="H23:I24"/>
    <mergeCell ref="F23:G24"/>
    <mergeCell ref="D23:E24"/>
    <mergeCell ref="H27:I27"/>
    <mergeCell ref="H28:I28"/>
    <mergeCell ref="H29:I29"/>
    <mergeCell ref="D27:E27"/>
    <mergeCell ref="D28:E28"/>
    <mergeCell ref="F27:G27"/>
    <mergeCell ref="F28:G28"/>
    <mergeCell ref="D25:E25"/>
    <mergeCell ref="D26:E26"/>
    <mergeCell ref="F25:G25"/>
    <mergeCell ref="H26:I26"/>
    <mergeCell ref="H25:I25"/>
    <mergeCell ref="F26:G26"/>
    <mergeCell ref="B50:N50"/>
    <mergeCell ref="F29:G29"/>
    <mergeCell ref="B43:K43"/>
    <mergeCell ref="I36:J36"/>
    <mergeCell ref="B44:K44"/>
    <mergeCell ref="B45:K45"/>
    <mergeCell ref="E33:G33"/>
    <mergeCell ref="B42:K42"/>
    <mergeCell ref="F31:G31"/>
    <mergeCell ref="H31:I31"/>
    <mergeCell ref="D31:E31"/>
    <mergeCell ref="D29:E29"/>
    <mergeCell ref="D30:E30"/>
    <mergeCell ref="F30:G30"/>
    <mergeCell ref="H30:I30"/>
    <mergeCell ref="B25:B30"/>
  </mergeCells>
  <phoneticPr fontId="10"/>
  <pageMargins left="0.7" right="0.7" top="0.75" bottom="0.75" header="0.3" footer="0.3"/>
  <pageSetup paperSize="9"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3" zoomScale="90" zoomScaleNormal="85" zoomScaleSheetLayoutView="90" workbookViewId="0">
      <selection activeCell="C12" sqref="C12:D12"/>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0" width="3.75" style="74" customWidth="1"/>
    <col min="11" max="11" width="9.375" style="74" customWidth="1"/>
    <col min="12" max="12" width="13.125" style="74" customWidth="1"/>
    <col min="13" max="16384" width="9" style="74"/>
  </cols>
  <sheetData>
    <row r="1" spans="1:15" ht="21.75" customHeight="1">
      <c r="A1" s="73" t="s">
        <v>7</v>
      </c>
      <c r="K1" s="207" t="s">
        <v>140</v>
      </c>
      <c r="L1" s="207"/>
    </row>
    <row r="2" spans="1:15" ht="12" customHeight="1">
      <c r="A2" s="73"/>
    </row>
    <row r="3" spans="1:15" ht="21.75" customHeight="1">
      <c r="A3" s="73" t="s">
        <v>8</v>
      </c>
    </row>
    <row r="4" spans="1:15" ht="21.75" customHeight="1">
      <c r="B4" s="187" t="str">
        <f>入力シート!C12&amp;入力シート!C13</f>
        <v/>
      </c>
      <c r="C4" s="187"/>
      <c r="D4" s="187"/>
      <c r="E4" s="187"/>
      <c r="F4" s="187"/>
      <c r="G4" s="187"/>
      <c r="H4" s="187"/>
      <c r="I4" s="187"/>
      <c r="J4" s="187"/>
      <c r="K4" s="187"/>
      <c r="L4" s="187"/>
      <c r="M4" s="83"/>
      <c r="N4" s="83"/>
      <c r="O4" s="83"/>
    </row>
    <row r="5" spans="1:15" ht="7.5" customHeight="1">
      <c r="A5" s="73"/>
    </row>
    <row r="6" spans="1:15" ht="21.75" customHeight="1">
      <c r="A6" s="73" t="s">
        <v>9</v>
      </c>
    </row>
    <row r="7" spans="1:15" ht="21.75" customHeight="1">
      <c r="A7" s="73"/>
      <c r="B7" s="188">
        <f>入力シート!C7</f>
        <v>0</v>
      </c>
      <c r="C7" s="188"/>
      <c r="D7" s="188"/>
      <c r="E7" s="188"/>
      <c r="F7" s="188"/>
      <c r="G7" s="188"/>
      <c r="H7" s="188"/>
      <c r="I7" s="188"/>
      <c r="J7" s="188"/>
      <c r="K7" s="188"/>
      <c r="L7" s="188"/>
      <c r="M7" s="84"/>
      <c r="N7" s="84"/>
      <c r="O7" s="84"/>
    </row>
    <row r="8" spans="1:15" ht="7.5" customHeight="1">
      <c r="A8" s="73"/>
    </row>
    <row r="9" spans="1:15" ht="21.75" customHeight="1">
      <c r="A9" s="73" t="s">
        <v>10</v>
      </c>
    </row>
    <row r="10" spans="1:15" ht="21.75" customHeight="1">
      <c r="A10" s="73"/>
      <c r="B10" s="188">
        <f>入力シート!C10</f>
        <v>0</v>
      </c>
      <c r="C10" s="188"/>
      <c r="D10" s="188"/>
      <c r="E10" s="188"/>
      <c r="F10" s="188"/>
      <c r="G10" s="188"/>
      <c r="H10" s="188"/>
      <c r="I10" s="188"/>
      <c r="J10" s="188"/>
      <c r="K10" s="188"/>
      <c r="L10" s="188"/>
      <c r="M10" s="84"/>
      <c r="N10" s="84"/>
      <c r="O10" s="84"/>
    </row>
    <row r="11" spans="1:15" ht="7.5" customHeight="1">
      <c r="A11" s="73"/>
    </row>
    <row r="12" spans="1:15" ht="21.75" customHeight="1">
      <c r="A12" s="73" t="s">
        <v>79</v>
      </c>
    </row>
    <row r="13" spans="1:15" ht="21.75" customHeight="1">
      <c r="A13" s="73"/>
      <c r="B13" s="189">
        <f>入力シート!C11</f>
        <v>0</v>
      </c>
      <c r="C13" s="189"/>
      <c r="D13" s="189"/>
      <c r="E13" s="189"/>
      <c r="F13" s="189"/>
      <c r="G13" s="189"/>
      <c r="H13" s="189"/>
      <c r="I13" s="189"/>
      <c r="J13" s="189"/>
      <c r="K13" s="189"/>
      <c r="L13" s="189"/>
      <c r="M13" s="85"/>
      <c r="N13" s="85"/>
      <c r="O13" s="85"/>
    </row>
    <row r="14" spans="1:15" ht="7.5" customHeight="1">
      <c r="A14" s="75"/>
    </row>
    <row r="15" spans="1:15" ht="21.75" customHeight="1">
      <c r="A15" s="73" t="s">
        <v>81</v>
      </c>
    </row>
    <row r="16" spans="1:15" ht="21.75" customHeight="1">
      <c r="A16" s="73"/>
      <c r="B16" s="208">
        <f>入力シート!C16</f>
        <v>0</v>
      </c>
      <c r="C16" s="208"/>
      <c r="D16" s="208"/>
      <c r="E16" s="86" t="s">
        <v>98</v>
      </c>
      <c r="F16" s="86"/>
    </row>
    <row r="17" spans="1:15" ht="7.5" customHeight="1">
      <c r="A17" s="75"/>
    </row>
    <row r="18" spans="1:15" ht="21.75" customHeight="1">
      <c r="A18" s="73" t="s">
        <v>82</v>
      </c>
    </row>
    <row r="19" spans="1:15" ht="21.75" customHeight="1">
      <c r="A19" s="73" t="s">
        <v>11</v>
      </c>
      <c r="D19" s="209">
        <f>IFERROR(G40,0)</f>
        <v>0</v>
      </c>
      <c r="E19" s="209"/>
      <c r="F19" s="209"/>
      <c r="G19" s="191" t="s">
        <v>98</v>
      </c>
      <c r="H19" s="191"/>
      <c r="I19" s="87"/>
      <c r="J19" s="87"/>
    </row>
    <row r="20" spans="1:15" ht="21.75" customHeight="1">
      <c r="A20" s="73" t="s">
        <v>12</v>
      </c>
    </row>
    <row r="21" spans="1:15" ht="15" customHeight="1">
      <c r="A21" s="73"/>
      <c r="B21" s="88" t="s">
        <v>91</v>
      </c>
      <c r="C21" s="88"/>
      <c r="D21" s="88"/>
      <c r="E21" s="89"/>
      <c r="F21" s="89"/>
      <c r="G21" s="89"/>
      <c r="H21" s="89"/>
      <c r="I21" s="89"/>
      <c r="J21" s="89"/>
      <c r="K21" s="89"/>
      <c r="L21" s="89"/>
      <c r="M21" s="89"/>
      <c r="N21" s="89"/>
      <c r="O21" s="89"/>
    </row>
    <row r="22" spans="1:15" ht="15" customHeight="1">
      <c r="A22" s="73"/>
      <c r="B22" s="210" t="s">
        <v>62</v>
      </c>
      <c r="C22" s="210"/>
      <c r="D22" s="204" t="s">
        <v>92</v>
      </c>
      <c r="E22" s="205"/>
      <c r="F22" s="205"/>
      <c r="G22" s="205"/>
      <c r="H22" s="205"/>
      <c r="I22" s="206"/>
      <c r="J22" s="211" t="s">
        <v>96</v>
      </c>
      <c r="K22" s="212"/>
      <c r="L22" s="210" t="s">
        <v>97</v>
      </c>
      <c r="M22" s="89"/>
      <c r="N22" s="89"/>
      <c r="O22" s="89"/>
    </row>
    <row r="23" spans="1:15" ht="15" customHeight="1">
      <c r="A23" s="73"/>
      <c r="B23" s="210"/>
      <c r="C23" s="210"/>
      <c r="D23" s="211" t="s">
        <v>93</v>
      </c>
      <c r="E23" s="212"/>
      <c r="F23" s="211" t="s">
        <v>94</v>
      </c>
      <c r="G23" s="212"/>
      <c r="H23" s="211" t="s">
        <v>95</v>
      </c>
      <c r="I23" s="212"/>
      <c r="J23" s="215"/>
      <c r="K23" s="216"/>
      <c r="L23" s="210"/>
      <c r="M23" s="89"/>
      <c r="N23" s="89"/>
      <c r="O23" s="89"/>
    </row>
    <row r="24" spans="1:15" ht="15" customHeight="1">
      <c r="A24" s="73"/>
      <c r="B24" s="210"/>
      <c r="C24" s="210"/>
      <c r="D24" s="213"/>
      <c r="E24" s="214"/>
      <c r="F24" s="213"/>
      <c r="G24" s="214"/>
      <c r="H24" s="213"/>
      <c r="I24" s="214"/>
      <c r="J24" s="213"/>
      <c r="K24" s="214"/>
      <c r="L24" s="210"/>
      <c r="M24" s="89"/>
      <c r="N24" s="89"/>
      <c r="O24" s="89"/>
    </row>
    <row r="25" spans="1:15" s="80" customFormat="1" ht="15" customHeight="1">
      <c r="A25" s="79"/>
      <c r="B25" s="202" t="s">
        <v>99</v>
      </c>
      <c r="C25" s="98"/>
      <c r="D25" s="194"/>
      <c r="E25" s="195"/>
      <c r="F25" s="194"/>
      <c r="G25" s="195"/>
      <c r="H25" s="194"/>
      <c r="I25" s="195"/>
      <c r="J25" s="217"/>
      <c r="K25" s="218"/>
      <c r="L25" s="100">
        <f t="shared" ref="L25:L30" si="0">SUM(D25:K25)</f>
        <v>0</v>
      </c>
      <c r="M25" s="101"/>
      <c r="N25" s="101"/>
      <c r="O25" s="101"/>
    </row>
    <row r="26" spans="1:15" s="80" customFormat="1" ht="15" customHeight="1">
      <c r="A26" s="79"/>
      <c r="B26" s="203"/>
      <c r="C26" s="98"/>
      <c r="D26" s="194"/>
      <c r="E26" s="195"/>
      <c r="F26" s="194"/>
      <c r="G26" s="195"/>
      <c r="H26" s="194"/>
      <c r="I26" s="195"/>
      <c r="J26" s="194"/>
      <c r="K26" s="195"/>
      <c r="L26" s="100">
        <f t="shared" si="0"/>
        <v>0</v>
      </c>
      <c r="M26" s="101"/>
      <c r="N26" s="101"/>
      <c r="O26" s="101"/>
    </row>
    <row r="27" spans="1:15" s="80" customFormat="1" ht="15" customHeight="1">
      <c r="A27" s="79"/>
      <c r="B27" s="203"/>
      <c r="C27" s="98"/>
      <c r="D27" s="194"/>
      <c r="E27" s="195"/>
      <c r="F27" s="194"/>
      <c r="G27" s="195"/>
      <c r="H27" s="194"/>
      <c r="I27" s="195"/>
      <c r="J27" s="194"/>
      <c r="K27" s="195"/>
      <c r="L27" s="100">
        <f t="shared" si="0"/>
        <v>0</v>
      </c>
      <c r="M27" s="101"/>
      <c r="N27" s="101"/>
      <c r="O27" s="101"/>
    </row>
    <row r="28" spans="1:15" s="80" customFormat="1" ht="15" customHeight="1">
      <c r="A28" s="79"/>
      <c r="B28" s="203"/>
      <c r="C28" s="98"/>
      <c r="D28" s="194"/>
      <c r="E28" s="195"/>
      <c r="F28" s="194"/>
      <c r="G28" s="195"/>
      <c r="H28" s="194"/>
      <c r="I28" s="195"/>
      <c r="J28" s="194"/>
      <c r="K28" s="195"/>
      <c r="L28" s="100">
        <f t="shared" si="0"/>
        <v>0</v>
      </c>
      <c r="M28" s="101"/>
      <c r="N28" s="101"/>
      <c r="O28" s="101"/>
    </row>
    <row r="29" spans="1:15" s="80" customFormat="1" ht="15" customHeight="1">
      <c r="A29" s="79"/>
      <c r="B29" s="203"/>
      <c r="C29" s="98"/>
      <c r="D29" s="194"/>
      <c r="E29" s="195"/>
      <c r="F29" s="194"/>
      <c r="G29" s="195"/>
      <c r="H29" s="194"/>
      <c r="I29" s="195"/>
      <c r="J29" s="194"/>
      <c r="K29" s="195"/>
      <c r="L29" s="100">
        <f t="shared" si="0"/>
        <v>0</v>
      </c>
      <c r="M29" s="101"/>
      <c r="N29" s="101"/>
      <c r="O29" s="101"/>
    </row>
    <row r="30" spans="1:15" s="80" customFormat="1" ht="15" customHeight="1">
      <c r="A30" s="79"/>
      <c r="B30" s="203"/>
      <c r="C30" s="102"/>
      <c r="D30" s="194"/>
      <c r="E30" s="195"/>
      <c r="F30" s="194"/>
      <c r="G30" s="195"/>
      <c r="H30" s="194"/>
      <c r="I30" s="195"/>
      <c r="J30" s="194"/>
      <c r="K30" s="195"/>
      <c r="L30" s="104">
        <f t="shared" si="0"/>
        <v>0</v>
      </c>
      <c r="M30" s="101"/>
      <c r="N30" s="101"/>
      <c r="O30" s="101"/>
    </row>
    <row r="31" spans="1:15" ht="15" customHeight="1">
      <c r="A31" s="73"/>
      <c r="B31" s="116"/>
      <c r="C31" s="117" t="s">
        <v>100</v>
      </c>
      <c r="D31" s="200">
        <f>SUM(D25:E30)</f>
        <v>0</v>
      </c>
      <c r="E31" s="201"/>
      <c r="F31" s="198">
        <f>SUM(F25:G30)</f>
        <v>0</v>
      </c>
      <c r="G31" s="199"/>
      <c r="H31" s="198">
        <f>SUM(H25:I30)</f>
        <v>0</v>
      </c>
      <c r="I31" s="199"/>
      <c r="J31" s="198">
        <f>SUM(J25:K30)</f>
        <v>0</v>
      </c>
      <c r="K31" s="199"/>
      <c r="L31" s="118">
        <f>SUM(L25:L30)</f>
        <v>0</v>
      </c>
      <c r="M31" s="89"/>
      <c r="N31" s="89"/>
      <c r="O31" s="89"/>
    </row>
    <row r="32" spans="1:15" ht="5.25" customHeight="1">
      <c r="A32" s="73"/>
      <c r="B32" s="89"/>
      <c r="C32" s="89"/>
      <c r="D32" s="89"/>
      <c r="E32" s="89"/>
      <c r="F32" s="89"/>
      <c r="G32" s="89"/>
      <c r="H32" s="89"/>
      <c r="I32" s="89"/>
      <c r="J32" s="89"/>
      <c r="K32" s="89"/>
      <c r="L32" s="89"/>
      <c r="M32" s="89"/>
      <c r="N32" s="89"/>
      <c r="O32" s="89"/>
    </row>
    <row r="33" spans="1:15" ht="15" customHeight="1">
      <c r="A33" s="73"/>
      <c r="B33" s="88" t="s">
        <v>101</v>
      </c>
      <c r="C33" s="89"/>
      <c r="D33" s="89"/>
      <c r="E33" s="197" t="e">
        <f>入力シート!C17/入力シート!C18</f>
        <v>#DIV/0!</v>
      </c>
      <c r="F33" s="197"/>
      <c r="G33" s="197"/>
      <c r="H33" s="89"/>
      <c r="I33" s="89"/>
      <c r="J33" s="89"/>
      <c r="K33" s="89"/>
      <c r="L33" s="89"/>
      <c r="M33" s="89"/>
      <c r="N33" s="89"/>
      <c r="O33" s="89"/>
    </row>
    <row r="34" spans="1:15" ht="5.25" customHeight="1">
      <c r="A34" s="73"/>
      <c r="B34" s="89"/>
      <c r="C34" s="89"/>
      <c r="D34" s="89"/>
      <c r="E34" s="89"/>
      <c r="F34" s="89"/>
      <c r="G34" s="89"/>
      <c r="H34" s="89"/>
      <c r="I34" s="89"/>
      <c r="J34" s="89"/>
      <c r="K34" s="89"/>
      <c r="L34" s="89"/>
      <c r="M34" s="89"/>
      <c r="N34" s="89"/>
      <c r="O34" s="89"/>
    </row>
    <row r="35" spans="1:15" ht="15" customHeight="1">
      <c r="A35" s="73"/>
      <c r="B35" s="88" t="s">
        <v>124</v>
      </c>
      <c r="C35" s="90"/>
      <c r="D35" s="105"/>
      <c r="E35" s="105"/>
      <c r="F35" s="105"/>
      <c r="G35" s="105"/>
      <c r="H35" s="105"/>
      <c r="I35" s="105"/>
      <c r="J35" s="105"/>
      <c r="K35" s="105"/>
      <c r="L35" s="89"/>
      <c r="M35" s="89"/>
      <c r="N35" s="89"/>
      <c r="O35" s="89"/>
    </row>
    <row r="36" spans="1:15" ht="15" customHeight="1">
      <c r="A36" s="73"/>
      <c r="B36" s="105"/>
      <c r="C36" s="106">
        <f>B16</f>
        <v>0</v>
      </c>
      <c r="D36" s="106" t="s">
        <v>103</v>
      </c>
      <c r="E36" s="107" t="e">
        <f>D31/L31</f>
        <v>#DIV/0!</v>
      </c>
      <c r="F36" s="108" t="s">
        <v>103</v>
      </c>
      <c r="G36" s="106" t="s">
        <v>125</v>
      </c>
      <c r="H36" s="109" t="s">
        <v>126</v>
      </c>
      <c r="I36" s="110" t="e">
        <f>ROUNDDOWN(C36*E36*5/105,0)</f>
        <v>#DIV/0!</v>
      </c>
      <c r="J36" s="109" t="s">
        <v>98</v>
      </c>
      <c r="K36" s="111"/>
      <c r="L36" s="89"/>
      <c r="M36" s="89"/>
      <c r="N36" s="89"/>
      <c r="O36" s="89"/>
    </row>
    <row r="37" spans="1:15" ht="3.75" customHeight="1">
      <c r="A37" s="73"/>
      <c r="B37" s="105"/>
      <c r="C37" s="106"/>
      <c r="D37" s="106"/>
      <c r="E37" s="107"/>
      <c r="F37" s="108"/>
      <c r="G37" s="106"/>
      <c r="H37" s="94"/>
      <c r="I37" s="94"/>
      <c r="J37" s="94"/>
      <c r="K37" s="94"/>
      <c r="L37" s="89"/>
      <c r="M37" s="89"/>
      <c r="N37" s="89"/>
      <c r="O37" s="89"/>
    </row>
    <row r="38" spans="1:15" ht="15" customHeight="1">
      <c r="A38" s="73"/>
      <c r="B38" s="112"/>
      <c r="C38" s="106">
        <f>B16</f>
        <v>0</v>
      </c>
      <c r="D38" s="106" t="s">
        <v>103</v>
      </c>
      <c r="E38" s="107" t="e">
        <f>H31/L31</f>
        <v>#DIV/0!</v>
      </c>
      <c r="F38" s="108" t="s">
        <v>127</v>
      </c>
      <c r="G38" s="107" t="e">
        <f>E33</f>
        <v>#DIV/0!</v>
      </c>
      <c r="H38" s="108" t="s">
        <v>103</v>
      </c>
      <c r="I38" s="106" t="s">
        <v>125</v>
      </c>
      <c r="J38" s="108" t="s">
        <v>104</v>
      </c>
      <c r="K38" s="110" t="e">
        <f>ROUNDDOWN(C38*E38*G38*5/105,0)</f>
        <v>#DIV/0!</v>
      </c>
      <c r="L38" s="89" t="s">
        <v>98</v>
      </c>
      <c r="M38" s="89"/>
      <c r="N38" s="89"/>
      <c r="O38" s="89"/>
    </row>
    <row r="39" spans="1:15" ht="3.75" customHeight="1">
      <c r="A39" s="73"/>
      <c r="B39" s="105"/>
      <c r="C39" s="106"/>
      <c r="D39" s="106"/>
      <c r="E39" s="107"/>
      <c r="F39" s="108"/>
      <c r="G39" s="106"/>
      <c r="H39" s="94"/>
      <c r="I39" s="94"/>
      <c r="J39" s="94"/>
      <c r="K39" s="94"/>
      <c r="L39" s="89"/>
      <c r="M39" s="89"/>
      <c r="N39" s="89"/>
      <c r="O39" s="89"/>
    </row>
    <row r="40" spans="1:15" ht="15" customHeight="1">
      <c r="A40" s="73"/>
      <c r="B40" s="112"/>
      <c r="C40" s="106" t="e">
        <f>I36</f>
        <v>#DIV/0!</v>
      </c>
      <c r="D40" s="106" t="s">
        <v>128</v>
      </c>
      <c r="E40" s="113" t="e">
        <f>K38</f>
        <v>#DIV/0!</v>
      </c>
      <c r="F40" s="108" t="s">
        <v>129</v>
      </c>
      <c r="G40" s="106" t="e">
        <f>C40+E40</f>
        <v>#DIV/0!</v>
      </c>
      <c r="H40" s="94" t="s">
        <v>98</v>
      </c>
      <c r="I40" s="114"/>
      <c r="J40" s="94"/>
      <c r="K40" s="97"/>
      <c r="L40" s="89"/>
      <c r="M40" s="89"/>
      <c r="N40" s="89"/>
      <c r="O40" s="89"/>
    </row>
    <row r="41" spans="1:15" ht="9" customHeight="1">
      <c r="A41" s="73"/>
      <c r="B41" s="115"/>
      <c r="C41" s="115"/>
      <c r="D41" s="115"/>
      <c r="E41" s="115"/>
      <c r="F41" s="115"/>
      <c r="G41" s="115"/>
      <c r="H41" s="115"/>
      <c r="I41" s="115"/>
      <c r="J41" s="115"/>
      <c r="K41" s="115"/>
    </row>
    <row r="42" spans="1:15" s="80" customFormat="1" ht="21.75" customHeight="1">
      <c r="A42" s="79" t="s">
        <v>83</v>
      </c>
    </row>
    <row r="43" spans="1:15" s="80" customFormat="1" ht="33.75" customHeight="1">
      <c r="A43" s="81" t="s">
        <v>78</v>
      </c>
      <c r="B43" s="193" t="s">
        <v>13</v>
      </c>
      <c r="C43" s="193"/>
      <c r="D43" s="193"/>
      <c r="E43" s="193"/>
      <c r="F43" s="193"/>
      <c r="G43" s="193"/>
      <c r="H43" s="193"/>
      <c r="I43" s="193"/>
      <c r="J43" s="193"/>
      <c r="K43" s="193"/>
      <c r="L43" s="193"/>
      <c r="M43" s="82"/>
      <c r="N43" s="82"/>
      <c r="O43" s="82"/>
    </row>
    <row r="44" spans="1:15" s="80" customFormat="1" ht="33.75" customHeight="1">
      <c r="A44" s="81" t="s">
        <v>78</v>
      </c>
      <c r="B44" s="193" t="s">
        <v>14</v>
      </c>
      <c r="C44" s="193"/>
      <c r="D44" s="193"/>
      <c r="E44" s="193"/>
      <c r="F44" s="193"/>
      <c r="G44" s="193"/>
      <c r="H44" s="193"/>
      <c r="I44" s="193"/>
      <c r="J44" s="193"/>
      <c r="K44" s="193"/>
      <c r="L44" s="193"/>
      <c r="M44" s="82"/>
      <c r="N44" s="82"/>
      <c r="O44" s="82"/>
    </row>
    <row r="45" spans="1:15" s="80" customFormat="1" ht="33.75" customHeight="1">
      <c r="A45" s="81" t="s">
        <v>78</v>
      </c>
      <c r="B45" s="193" t="s">
        <v>15</v>
      </c>
      <c r="C45" s="193"/>
      <c r="D45" s="193"/>
      <c r="E45" s="193"/>
      <c r="F45" s="193"/>
      <c r="G45" s="193"/>
      <c r="H45" s="193"/>
      <c r="I45" s="193"/>
      <c r="J45" s="193"/>
      <c r="K45" s="193"/>
      <c r="L45" s="193"/>
      <c r="M45" s="82"/>
      <c r="N45" s="82"/>
      <c r="O45" s="82"/>
    </row>
    <row r="46" spans="1:15" s="80" customFormat="1" ht="51" customHeight="1">
      <c r="A46" s="81" t="s">
        <v>78</v>
      </c>
      <c r="B46" s="193" t="s">
        <v>16</v>
      </c>
      <c r="C46" s="193"/>
      <c r="D46" s="193"/>
      <c r="E46" s="193"/>
      <c r="F46" s="193"/>
      <c r="G46" s="193"/>
      <c r="H46" s="193"/>
      <c r="I46" s="193"/>
      <c r="J46" s="193"/>
      <c r="K46" s="193"/>
      <c r="L46" s="193"/>
      <c r="M46" s="82"/>
      <c r="N46" s="82"/>
      <c r="O46" s="82"/>
    </row>
    <row r="47" spans="1:15" ht="21.75" customHeight="1">
      <c r="A47" s="73"/>
    </row>
    <row r="48" spans="1:15" ht="21.75" customHeight="1">
      <c r="A48" s="73"/>
    </row>
    <row r="49" spans="1:15" ht="21.75" customHeight="1">
      <c r="B49" s="76"/>
      <c r="C49" s="76"/>
      <c r="D49" s="76"/>
      <c r="H49" s="77"/>
      <c r="I49" s="77"/>
      <c r="J49" s="77"/>
      <c r="K49" s="77"/>
      <c r="L49" s="77"/>
      <c r="M49" s="77"/>
      <c r="N49" s="77"/>
    </row>
    <row r="50" spans="1:15" ht="7.5" customHeight="1">
      <c r="B50" s="76"/>
      <c r="C50" s="76"/>
      <c r="D50" s="76"/>
      <c r="H50" s="77"/>
      <c r="I50" s="77"/>
      <c r="J50" s="77"/>
      <c r="K50" s="77"/>
      <c r="L50" s="77"/>
      <c r="M50" s="77"/>
      <c r="N50" s="77"/>
    </row>
    <row r="51" spans="1:15" ht="33.75" customHeight="1">
      <c r="A51" s="78"/>
      <c r="B51" s="185"/>
      <c r="C51" s="185"/>
      <c r="D51" s="185"/>
      <c r="E51" s="185"/>
      <c r="F51" s="185"/>
      <c r="G51" s="185"/>
      <c r="H51" s="185"/>
      <c r="I51" s="185"/>
      <c r="J51" s="185"/>
      <c r="K51" s="185"/>
      <c r="L51" s="185"/>
      <c r="M51" s="185"/>
      <c r="N51" s="185"/>
      <c r="O51" s="185"/>
    </row>
  </sheetData>
  <sheetProtection sheet="1" objects="1" scenarios="1" insertRows="0" deleteRows="0" selectLockedCells="1"/>
  <mergeCells count="50">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 ref="J28:K28"/>
    <mergeCell ref="F25:G25"/>
    <mergeCell ref="H25:I25"/>
    <mergeCell ref="D26:E26"/>
    <mergeCell ref="F26:G26"/>
    <mergeCell ref="H26:I26"/>
    <mergeCell ref="D27:E27"/>
    <mergeCell ref="F27:G27"/>
    <mergeCell ref="H27:I27"/>
    <mergeCell ref="H30:I30"/>
    <mergeCell ref="D31:E31"/>
    <mergeCell ref="F31:G31"/>
    <mergeCell ref="H31:I31"/>
    <mergeCell ref="D28:E28"/>
    <mergeCell ref="F28:G28"/>
    <mergeCell ref="H28:I28"/>
    <mergeCell ref="D29:E29"/>
    <mergeCell ref="F29:G29"/>
    <mergeCell ref="H29:I29"/>
    <mergeCell ref="D19:F19"/>
    <mergeCell ref="G19:H19"/>
    <mergeCell ref="B22:C24"/>
    <mergeCell ref="D22:I22"/>
    <mergeCell ref="L22:L24"/>
    <mergeCell ref="D23:E24"/>
    <mergeCell ref="F23:G24"/>
    <mergeCell ref="H23:I24"/>
    <mergeCell ref="J22:K24"/>
    <mergeCell ref="B16:D16"/>
    <mergeCell ref="K1:L1"/>
    <mergeCell ref="B4:L4"/>
    <mergeCell ref="B7:L7"/>
    <mergeCell ref="B10:L10"/>
    <mergeCell ref="B13:L13"/>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zoomScale="90" zoomScaleNormal="85" zoomScaleSheetLayoutView="90" workbookViewId="0">
      <selection activeCell="C12" sqref="C12:D12"/>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0" width="3.75" style="74" customWidth="1"/>
    <col min="11" max="11" width="9.375" style="74" customWidth="1"/>
    <col min="12" max="12" width="13.125" style="74" customWidth="1"/>
    <col min="13" max="16384" width="9" style="74"/>
  </cols>
  <sheetData>
    <row r="1" spans="1:15" ht="21.75" customHeight="1">
      <c r="A1" s="73" t="s">
        <v>7</v>
      </c>
      <c r="K1" s="207" t="s">
        <v>130</v>
      </c>
      <c r="L1" s="207"/>
    </row>
    <row r="2" spans="1:15" ht="12" customHeight="1">
      <c r="A2" s="73"/>
    </row>
    <row r="3" spans="1:15" ht="21.75" customHeight="1">
      <c r="A3" s="73" t="s">
        <v>8</v>
      </c>
    </row>
    <row r="4" spans="1:15" ht="21.75" customHeight="1">
      <c r="B4" s="187" t="str">
        <f>入力シート!C12&amp;入力シート!C13</f>
        <v/>
      </c>
      <c r="C4" s="187"/>
      <c r="D4" s="187"/>
      <c r="E4" s="187"/>
      <c r="F4" s="187"/>
      <c r="G4" s="187"/>
      <c r="H4" s="187"/>
      <c r="I4" s="187"/>
      <c r="J4" s="187"/>
      <c r="K4" s="187"/>
      <c r="L4" s="187"/>
      <c r="M4" s="83"/>
      <c r="N4" s="83"/>
      <c r="O4" s="83"/>
    </row>
    <row r="5" spans="1:15" ht="7.5" customHeight="1">
      <c r="A5" s="73"/>
    </row>
    <row r="6" spans="1:15" ht="21.75" customHeight="1">
      <c r="A6" s="73" t="s">
        <v>9</v>
      </c>
    </row>
    <row r="7" spans="1:15" ht="21.75" customHeight="1">
      <c r="A7" s="73"/>
      <c r="B7" s="188">
        <f>入力シート!C7</f>
        <v>0</v>
      </c>
      <c r="C7" s="188"/>
      <c r="D7" s="188"/>
      <c r="E7" s="188"/>
      <c r="F7" s="188"/>
      <c r="G7" s="188"/>
      <c r="H7" s="188"/>
      <c r="I7" s="188"/>
      <c r="J7" s="188"/>
      <c r="K7" s="188"/>
      <c r="L7" s="188"/>
      <c r="M7" s="84"/>
      <c r="N7" s="84"/>
      <c r="O7" s="84"/>
    </row>
    <row r="8" spans="1:15" ht="7.5" customHeight="1">
      <c r="A8" s="73"/>
    </row>
    <row r="9" spans="1:15" ht="21.75" customHeight="1">
      <c r="A9" s="73" t="s">
        <v>10</v>
      </c>
    </row>
    <row r="10" spans="1:15" ht="21.75" customHeight="1">
      <c r="A10" s="73"/>
      <c r="B10" s="188">
        <f>入力シート!C10</f>
        <v>0</v>
      </c>
      <c r="C10" s="188"/>
      <c r="D10" s="188"/>
      <c r="E10" s="188"/>
      <c r="F10" s="188"/>
      <c r="G10" s="188"/>
      <c r="H10" s="188"/>
      <c r="I10" s="188"/>
      <c r="J10" s="188"/>
      <c r="K10" s="188"/>
      <c r="L10" s="188"/>
      <c r="M10" s="84"/>
      <c r="N10" s="84"/>
      <c r="O10" s="84"/>
    </row>
    <row r="11" spans="1:15" ht="7.5" customHeight="1">
      <c r="A11" s="73"/>
    </row>
    <row r="12" spans="1:15" ht="21.75" customHeight="1">
      <c r="A12" s="73" t="s">
        <v>79</v>
      </c>
    </row>
    <row r="13" spans="1:15" ht="21.75" customHeight="1">
      <c r="A13" s="73"/>
      <c r="B13" s="189">
        <f>入力シート!C11</f>
        <v>0</v>
      </c>
      <c r="C13" s="189"/>
      <c r="D13" s="189"/>
      <c r="E13" s="189"/>
      <c r="F13" s="189"/>
      <c r="G13" s="189"/>
      <c r="H13" s="189"/>
      <c r="I13" s="189"/>
      <c r="J13" s="189"/>
      <c r="K13" s="189"/>
      <c r="L13" s="189"/>
      <c r="M13" s="85"/>
      <c r="N13" s="85"/>
      <c r="O13" s="85"/>
    </row>
    <row r="14" spans="1:15" ht="7.5" customHeight="1">
      <c r="A14" s="75"/>
    </row>
    <row r="15" spans="1:15" ht="21.75" customHeight="1">
      <c r="A15" s="73" t="s">
        <v>81</v>
      </c>
    </row>
    <row r="16" spans="1:15" ht="21.75" customHeight="1">
      <c r="A16" s="73"/>
      <c r="B16" s="208">
        <f>入力シート!C16</f>
        <v>0</v>
      </c>
      <c r="C16" s="208"/>
      <c r="D16" s="208"/>
      <c r="E16" s="86" t="s">
        <v>98</v>
      </c>
      <c r="F16" s="86"/>
    </row>
    <row r="17" spans="1:15" ht="7.5" customHeight="1">
      <c r="A17" s="75"/>
    </row>
    <row r="18" spans="1:15" ht="21.75" customHeight="1">
      <c r="A18" s="73" t="s">
        <v>82</v>
      </c>
    </row>
    <row r="19" spans="1:15" ht="21.75" customHeight="1">
      <c r="A19" s="73" t="s">
        <v>11</v>
      </c>
      <c r="D19" s="209">
        <f>IFERROR(I34,0)</f>
        <v>0</v>
      </c>
      <c r="E19" s="209"/>
      <c r="F19" s="209"/>
      <c r="G19" s="191" t="s">
        <v>98</v>
      </c>
      <c r="H19" s="191"/>
      <c r="I19" s="87"/>
      <c r="J19" s="87"/>
    </row>
    <row r="20" spans="1:15" ht="21.75" customHeight="1">
      <c r="A20" s="73" t="s">
        <v>12</v>
      </c>
    </row>
    <row r="21" spans="1:15" ht="15" customHeight="1">
      <c r="A21" s="73"/>
      <c r="B21" s="88" t="s">
        <v>91</v>
      </c>
      <c r="C21" s="88"/>
      <c r="D21" s="88"/>
      <c r="E21" s="89"/>
      <c r="F21" s="89"/>
      <c r="G21" s="89"/>
      <c r="H21" s="89"/>
      <c r="I21" s="89"/>
      <c r="J21" s="89"/>
      <c r="K21" s="89"/>
      <c r="L21" s="89"/>
      <c r="M21" s="89"/>
      <c r="N21" s="89"/>
      <c r="O21" s="89"/>
    </row>
    <row r="22" spans="1:15" ht="15" customHeight="1">
      <c r="A22" s="73"/>
      <c r="B22" s="210" t="s">
        <v>62</v>
      </c>
      <c r="C22" s="210"/>
      <c r="D22" s="204" t="s">
        <v>92</v>
      </c>
      <c r="E22" s="205"/>
      <c r="F22" s="205"/>
      <c r="G22" s="205"/>
      <c r="H22" s="205"/>
      <c r="I22" s="206"/>
      <c r="J22" s="211" t="s">
        <v>96</v>
      </c>
      <c r="K22" s="212"/>
      <c r="L22" s="210" t="s">
        <v>97</v>
      </c>
      <c r="M22" s="89"/>
      <c r="N22" s="89"/>
      <c r="O22" s="89"/>
    </row>
    <row r="23" spans="1:15" ht="15" customHeight="1">
      <c r="A23" s="73"/>
      <c r="B23" s="210"/>
      <c r="C23" s="210"/>
      <c r="D23" s="211" t="s">
        <v>93</v>
      </c>
      <c r="E23" s="212"/>
      <c r="F23" s="211" t="s">
        <v>94</v>
      </c>
      <c r="G23" s="212"/>
      <c r="H23" s="211" t="s">
        <v>95</v>
      </c>
      <c r="I23" s="212"/>
      <c r="J23" s="215"/>
      <c r="K23" s="216"/>
      <c r="L23" s="210"/>
      <c r="M23" s="89"/>
      <c r="N23" s="89"/>
      <c r="O23" s="89"/>
    </row>
    <row r="24" spans="1:15" ht="15" customHeight="1">
      <c r="A24" s="73"/>
      <c r="B24" s="210"/>
      <c r="C24" s="210"/>
      <c r="D24" s="213"/>
      <c r="E24" s="214"/>
      <c r="F24" s="213"/>
      <c r="G24" s="214"/>
      <c r="H24" s="213"/>
      <c r="I24" s="214"/>
      <c r="J24" s="213"/>
      <c r="K24" s="214"/>
      <c r="L24" s="210"/>
      <c r="M24" s="89"/>
      <c r="N24" s="89"/>
      <c r="O24" s="89"/>
    </row>
    <row r="25" spans="1:15" s="80" customFormat="1" ht="15" customHeight="1">
      <c r="A25" s="79"/>
      <c r="B25" s="202" t="s">
        <v>99</v>
      </c>
      <c r="C25" s="98"/>
      <c r="D25" s="194"/>
      <c r="E25" s="195"/>
      <c r="F25" s="194"/>
      <c r="G25" s="195"/>
      <c r="H25" s="194"/>
      <c r="I25" s="195"/>
      <c r="J25" s="217"/>
      <c r="K25" s="218"/>
      <c r="L25" s="100">
        <f t="shared" ref="L25:L30" si="0">SUM(D25:K25)</f>
        <v>0</v>
      </c>
      <c r="M25" s="101"/>
      <c r="N25" s="101"/>
      <c r="O25" s="101"/>
    </row>
    <row r="26" spans="1:15" s="80" customFormat="1" ht="15" customHeight="1">
      <c r="A26" s="79"/>
      <c r="B26" s="203"/>
      <c r="C26" s="98"/>
      <c r="D26" s="194"/>
      <c r="E26" s="195"/>
      <c r="F26" s="194"/>
      <c r="G26" s="195"/>
      <c r="H26" s="194"/>
      <c r="I26" s="195"/>
      <c r="J26" s="194"/>
      <c r="K26" s="195"/>
      <c r="L26" s="100">
        <f t="shared" si="0"/>
        <v>0</v>
      </c>
      <c r="M26" s="101"/>
      <c r="N26" s="101"/>
      <c r="O26" s="101"/>
    </row>
    <row r="27" spans="1:15" s="80" customFormat="1" ht="15" customHeight="1">
      <c r="A27" s="79"/>
      <c r="B27" s="203"/>
      <c r="C27" s="98"/>
      <c r="D27" s="194"/>
      <c r="E27" s="195"/>
      <c r="F27" s="194"/>
      <c r="G27" s="195"/>
      <c r="H27" s="194"/>
      <c r="I27" s="195"/>
      <c r="J27" s="194"/>
      <c r="K27" s="195"/>
      <c r="L27" s="100">
        <f t="shared" si="0"/>
        <v>0</v>
      </c>
      <c r="M27" s="101"/>
      <c r="N27" s="101"/>
      <c r="O27" s="101"/>
    </row>
    <row r="28" spans="1:15" s="80" customFormat="1" ht="15" customHeight="1">
      <c r="A28" s="79"/>
      <c r="B28" s="203"/>
      <c r="C28" s="98"/>
      <c r="D28" s="194"/>
      <c r="E28" s="195"/>
      <c r="F28" s="194"/>
      <c r="G28" s="195"/>
      <c r="H28" s="194"/>
      <c r="I28" s="195"/>
      <c r="J28" s="194"/>
      <c r="K28" s="195"/>
      <c r="L28" s="100">
        <f t="shared" si="0"/>
        <v>0</v>
      </c>
      <c r="M28" s="101"/>
      <c r="N28" s="101"/>
      <c r="O28" s="101"/>
    </row>
    <row r="29" spans="1:15" s="80" customFormat="1" ht="15" customHeight="1">
      <c r="A29" s="79"/>
      <c r="B29" s="203"/>
      <c r="C29" s="98"/>
      <c r="D29" s="194"/>
      <c r="E29" s="195"/>
      <c r="F29" s="194"/>
      <c r="G29" s="195"/>
      <c r="H29" s="194"/>
      <c r="I29" s="195"/>
      <c r="J29" s="194"/>
      <c r="K29" s="195"/>
      <c r="L29" s="100">
        <f t="shared" si="0"/>
        <v>0</v>
      </c>
      <c r="M29" s="101"/>
      <c r="N29" s="101"/>
      <c r="O29" s="101"/>
    </row>
    <row r="30" spans="1:15" s="80" customFormat="1" ht="15" customHeight="1">
      <c r="A30" s="79"/>
      <c r="B30" s="203"/>
      <c r="C30" s="102"/>
      <c r="D30" s="194"/>
      <c r="E30" s="195"/>
      <c r="F30" s="194"/>
      <c r="G30" s="195"/>
      <c r="H30" s="194"/>
      <c r="I30" s="195"/>
      <c r="J30" s="194"/>
      <c r="K30" s="195"/>
      <c r="L30" s="104">
        <f t="shared" si="0"/>
        <v>0</v>
      </c>
      <c r="M30" s="101"/>
      <c r="N30" s="101"/>
      <c r="O30" s="101"/>
    </row>
    <row r="31" spans="1:15" ht="15" customHeight="1">
      <c r="A31" s="73"/>
      <c r="B31" s="116"/>
      <c r="C31" s="117" t="s">
        <v>100</v>
      </c>
      <c r="D31" s="200">
        <f>SUM(D25:E30)</f>
        <v>0</v>
      </c>
      <c r="E31" s="201"/>
      <c r="F31" s="198">
        <f>SUM(F25:G30)</f>
        <v>0</v>
      </c>
      <c r="G31" s="199"/>
      <c r="H31" s="198">
        <f>SUM(H25:I30)</f>
        <v>0</v>
      </c>
      <c r="I31" s="199"/>
      <c r="J31" s="198">
        <f>SUM(J25:K30)</f>
        <v>0</v>
      </c>
      <c r="K31" s="199"/>
      <c r="L31" s="118">
        <f>SUM(L25:L30)</f>
        <v>0</v>
      </c>
      <c r="M31" s="89"/>
      <c r="N31" s="89"/>
      <c r="O31" s="89"/>
    </row>
    <row r="32" spans="1:15" ht="5.25" customHeight="1">
      <c r="A32" s="73"/>
      <c r="B32" s="89"/>
      <c r="C32" s="89"/>
      <c r="D32" s="89"/>
      <c r="E32" s="89"/>
      <c r="F32" s="89"/>
      <c r="G32" s="89"/>
      <c r="H32" s="89"/>
      <c r="I32" s="89"/>
      <c r="J32" s="89"/>
      <c r="K32" s="89"/>
      <c r="L32" s="89"/>
      <c r="M32" s="89"/>
      <c r="N32" s="89"/>
      <c r="O32" s="89"/>
    </row>
    <row r="33" spans="1:15" ht="15" customHeight="1">
      <c r="A33" s="73"/>
      <c r="B33" s="88" t="s">
        <v>131</v>
      </c>
      <c r="C33" s="90"/>
      <c r="D33" s="105"/>
      <c r="E33" s="105"/>
      <c r="F33" s="105"/>
      <c r="G33" s="105"/>
      <c r="H33" s="105"/>
      <c r="I33" s="105"/>
      <c r="J33" s="105"/>
      <c r="K33" s="105"/>
      <c r="L33" s="89"/>
      <c r="M33" s="89"/>
      <c r="N33" s="89"/>
      <c r="O33" s="89"/>
    </row>
    <row r="34" spans="1:15" ht="15" customHeight="1">
      <c r="A34" s="73"/>
      <c r="B34" s="105"/>
      <c r="C34" s="106">
        <f>B16</f>
        <v>0</v>
      </c>
      <c r="D34" s="106" t="s">
        <v>103</v>
      </c>
      <c r="E34" s="107" t="e">
        <f>(D31+H31)/L31</f>
        <v>#DIV/0!</v>
      </c>
      <c r="F34" s="108" t="s">
        <v>103</v>
      </c>
      <c r="G34" s="106" t="s">
        <v>125</v>
      </c>
      <c r="H34" s="109" t="s">
        <v>126</v>
      </c>
      <c r="I34" s="110" t="e">
        <f>ROUNDDOWN(C34*E34*5/105,0)</f>
        <v>#DIV/0!</v>
      </c>
      <c r="J34" s="109" t="s">
        <v>98</v>
      </c>
      <c r="K34" s="111"/>
      <c r="L34" s="89"/>
      <c r="M34" s="89"/>
      <c r="N34" s="89"/>
      <c r="O34" s="89"/>
    </row>
    <row r="35" spans="1:15" ht="9" customHeight="1">
      <c r="A35" s="73"/>
      <c r="B35" s="115"/>
      <c r="C35" s="115"/>
      <c r="D35" s="115"/>
      <c r="E35" s="115"/>
      <c r="F35" s="115"/>
      <c r="G35" s="115"/>
      <c r="H35" s="115"/>
      <c r="I35" s="115"/>
      <c r="J35" s="115"/>
      <c r="K35" s="115"/>
    </row>
    <row r="36" spans="1:15" s="80" customFormat="1" ht="21.75" customHeight="1">
      <c r="A36" s="79" t="s">
        <v>83</v>
      </c>
    </row>
    <row r="37" spans="1:15" s="80" customFormat="1" ht="33.75" customHeight="1">
      <c r="A37" s="81" t="s">
        <v>78</v>
      </c>
      <c r="B37" s="193" t="s">
        <v>13</v>
      </c>
      <c r="C37" s="193"/>
      <c r="D37" s="193"/>
      <c r="E37" s="193"/>
      <c r="F37" s="193"/>
      <c r="G37" s="193"/>
      <c r="H37" s="193"/>
      <c r="I37" s="193"/>
      <c r="J37" s="193"/>
      <c r="K37" s="193"/>
      <c r="L37" s="193"/>
      <c r="M37" s="82"/>
      <c r="N37" s="82"/>
      <c r="O37" s="82"/>
    </row>
    <row r="38" spans="1:15" s="80" customFormat="1" ht="33.75" customHeight="1">
      <c r="A38" s="81" t="s">
        <v>78</v>
      </c>
      <c r="B38" s="193" t="s">
        <v>14</v>
      </c>
      <c r="C38" s="193"/>
      <c r="D38" s="193"/>
      <c r="E38" s="193"/>
      <c r="F38" s="193"/>
      <c r="G38" s="193"/>
      <c r="H38" s="193"/>
      <c r="I38" s="193"/>
      <c r="J38" s="193"/>
      <c r="K38" s="193"/>
      <c r="L38" s="193"/>
      <c r="M38" s="82"/>
      <c r="N38" s="82"/>
      <c r="O38" s="82"/>
    </row>
    <row r="39" spans="1:15" s="80" customFormat="1" ht="33.75" customHeight="1">
      <c r="A39" s="81" t="s">
        <v>78</v>
      </c>
      <c r="B39" s="193" t="s">
        <v>15</v>
      </c>
      <c r="C39" s="193"/>
      <c r="D39" s="193"/>
      <c r="E39" s="193"/>
      <c r="F39" s="193"/>
      <c r="G39" s="193"/>
      <c r="H39" s="193"/>
      <c r="I39" s="193"/>
      <c r="J39" s="193"/>
      <c r="K39" s="193"/>
      <c r="L39" s="193"/>
      <c r="M39" s="82"/>
      <c r="N39" s="82"/>
      <c r="O39" s="82"/>
    </row>
    <row r="40" spans="1:15" s="80" customFormat="1" ht="51" customHeight="1">
      <c r="A40" s="81" t="s">
        <v>78</v>
      </c>
      <c r="B40" s="193" t="s">
        <v>16</v>
      </c>
      <c r="C40" s="193"/>
      <c r="D40" s="193"/>
      <c r="E40" s="193"/>
      <c r="F40" s="193"/>
      <c r="G40" s="193"/>
      <c r="H40" s="193"/>
      <c r="I40" s="193"/>
      <c r="J40" s="193"/>
      <c r="K40" s="193"/>
      <c r="L40" s="193"/>
      <c r="M40" s="82"/>
      <c r="N40" s="82"/>
      <c r="O40" s="82"/>
    </row>
    <row r="41" spans="1:15" ht="21.75" customHeight="1">
      <c r="A41" s="73"/>
    </row>
    <row r="42" spans="1:15" ht="21.75" customHeight="1">
      <c r="A42" s="73"/>
    </row>
    <row r="43" spans="1:15" ht="21.75" customHeight="1">
      <c r="B43" s="76"/>
      <c r="C43" s="76"/>
      <c r="D43" s="76"/>
      <c r="H43" s="77"/>
      <c r="I43" s="77"/>
      <c r="J43" s="77"/>
      <c r="K43" s="77"/>
      <c r="L43" s="77"/>
      <c r="M43" s="77"/>
      <c r="N43" s="77"/>
    </row>
    <row r="44" spans="1:15" ht="7.5" customHeight="1">
      <c r="B44" s="76"/>
      <c r="C44" s="76"/>
      <c r="D44" s="76"/>
      <c r="H44" s="77"/>
      <c r="I44" s="77"/>
      <c r="J44" s="77"/>
      <c r="K44" s="77"/>
      <c r="L44" s="77"/>
      <c r="M44" s="77"/>
      <c r="N44" s="77"/>
    </row>
    <row r="45" spans="1:15" ht="33.75" customHeight="1">
      <c r="A45" s="78"/>
      <c r="B45" s="185"/>
      <c r="C45" s="185"/>
      <c r="D45" s="185"/>
      <c r="E45" s="185"/>
      <c r="F45" s="185"/>
      <c r="G45" s="185"/>
      <c r="H45" s="185"/>
      <c r="I45" s="185"/>
      <c r="J45" s="185"/>
      <c r="K45" s="185"/>
      <c r="L45" s="185"/>
      <c r="M45" s="185"/>
      <c r="N45" s="185"/>
      <c r="O45" s="185"/>
    </row>
  </sheetData>
  <sheetProtection sheet="1" objects="1" scenarios="1" insertRows="0" deleteRows="0" selectLockedCells="1"/>
  <mergeCells count="49">
    <mergeCell ref="D30:E30"/>
    <mergeCell ref="B39:L39"/>
    <mergeCell ref="B40:L40"/>
    <mergeCell ref="B45:O45"/>
    <mergeCell ref="D31:E31"/>
    <mergeCell ref="F31:G31"/>
    <mergeCell ref="H31:I31"/>
    <mergeCell ref="J31:K31"/>
    <mergeCell ref="B37:L37"/>
    <mergeCell ref="F30:G30"/>
    <mergeCell ref="H30:I30"/>
    <mergeCell ref="J30:K30"/>
    <mergeCell ref="B38:L38"/>
    <mergeCell ref="B25:B30"/>
    <mergeCell ref="D25:E25"/>
    <mergeCell ref="F25:G25"/>
    <mergeCell ref="D28:E28"/>
    <mergeCell ref="F28:G28"/>
    <mergeCell ref="H28:I28"/>
    <mergeCell ref="J28:K28"/>
    <mergeCell ref="D29:E29"/>
    <mergeCell ref="F29:G29"/>
    <mergeCell ref="H29:I29"/>
    <mergeCell ref="J29:K29"/>
    <mergeCell ref="H25:I25"/>
    <mergeCell ref="H26:I26"/>
    <mergeCell ref="J26:K26"/>
    <mergeCell ref="D27:E27"/>
    <mergeCell ref="D19:F19"/>
    <mergeCell ref="G19:H19"/>
    <mergeCell ref="F27:G27"/>
    <mergeCell ref="H27:I27"/>
    <mergeCell ref="J27:K27"/>
    <mergeCell ref="J25:K25"/>
    <mergeCell ref="D26:E26"/>
    <mergeCell ref="F26:G26"/>
    <mergeCell ref="B22:C24"/>
    <mergeCell ref="D22:I22"/>
    <mergeCell ref="J22:K24"/>
    <mergeCell ref="L22:L24"/>
    <mergeCell ref="D23:E24"/>
    <mergeCell ref="F23:G24"/>
    <mergeCell ref="H23:I24"/>
    <mergeCell ref="B16:D16"/>
    <mergeCell ref="K1:L1"/>
    <mergeCell ref="B4:L4"/>
    <mergeCell ref="B7:L7"/>
    <mergeCell ref="B10:L10"/>
    <mergeCell ref="B13:L13"/>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BONSAN</cp:lastModifiedBy>
  <cp:lastPrinted>2015-12-07T09:19:43Z</cp:lastPrinted>
  <dcterms:created xsi:type="dcterms:W3CDTF">2015-03-26T07:25:41Z</dcterms:created>
  <dcterms:modified xsi:type="dcterms:W3CDTF">2015-12-10T06:56:30Z</dcterms:modified>
</cp:coreProperties>
</file>