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b18z0052\共有\♥看護指導担当\001 補助金手続き関係（こっちが正式）\98 看護職員確保対策総合施設整備事業（H30～ハード系統合）\R07\"/>
    </mc:Choice>
  </mc:AlternateContent>
  <xr:revisionPtr revIDLastSave="0" documentId="13_ncr:1_{BECDEFAE-9B4B-4504-A7B9-830BB575F92E}" xr6:coauthVersionLast="47" xr6:coauthVersionMax="47" xr10:uidLastSave="{00000000-0000-0000-0000-000000000000}"/>
  <bookViews>
    <workbookView xWindow="-120" yWindow="-120" windowWidth="29040" windowHeight="15720" xr2:uid="{7081E00F-0702-4586-BA0C-AA663BC1B374}"/>
  </bookViews>
  <sheets>
    <sheet name="基本情報" sheetId="22" r:id="rId1"/>
    <sheet name="交付申請書" sheetId="23" r:id="rId2"/>
    <sheet name="収支予算書" sheetId="24" r:id="rId3"/>
    <sheet name="様式1" sheetId="7" r:id="rId4"/>
    <sheet name="様式２－１－③" sheetId="12" r:id="rId5"/>
    <sheet name="誓約書" sheetId="25" r:id="rId6"/>
    <sheet name="債権者登録書" sheetId="26" r:id="rId7"/>
    <sheet name="実績報告書" sheetId="27" r:id="rId8"/>
    <sheet name="収支決算書" sheetId="28" r:id="rId9"/>
    <sheet name="様式3" sheetId="8" r:id="rId10"/>
    <sheet name="様式４－１－③" sheetId="18" r:id="rId11"/>
    <sheet name="基準額" sheetId="29" r:id="rId12"/>
  </sheets>
  <definedNames>
    <definedName name="_Key1" localSheetId="6" hidden="1">#REF!</definedName>
    <definedName name="_Key1" localSheetId="5" hidden="1">#REF!</definedName>
    <definedName name="_Key1" hidden="1">#REF!</definedName>
    <definedName name="_Key2" localSheetId="6" hidden="1">#REF!</definedName>
    <definedName name="_Key2" localSheetId="5" hidden="1">#REF!</definedName>
    <definedName name="_Key2" hidden="1">#REF!</definedName>
    <definedName name="_Order1" hidden="1">255</definedName>
    <definedName name="_Order2" hidden="1">255</definedName>
    <definedName name="_Sort" localSheetId="6" hidden="1">#REF!</definedName>
    <definedName name="_Sort" localSheetId="5" hidden="1">#REF!</definedName>
    <definedName name="_Sort" hidden="1">#REF!</definedName>
    <definedName name="_xlnm.Print_Area" localSheetId="11">基準額!$A$1:$C$9</definedName>
    <definedName name="_xlnm.Print_Area" localSheetId="0">基本情報!$A$1:$D$36</definedName>
    <definedName name="_xlnm.Print_Area" localSheetId="1">交付申請書!$A$1:$L$42</definedName>
    <definedName name="_xlnm.Print_Area" localSheetId="6">債権者登録書!$A$2:$L$60</definedName>
    <definedName name="_xlnm.Print_Area" localSheetId="7">実績報告書!$A$1:$J$52</definedName>
    <definedName name="_xlnm.Print_Area" localSheetId="8">収支決算書!$A$1:$F$36</definedName>
    <definedName name="_xlnm.Print_Area" localSheetId="2">収支予算書!$A$1:$F$36</definedName>
    <definedName name="_xlnm.Print_Area" localSheetId="5">誓約書!$A$3:$K$33</definedName>
    <definedName name="_xlnm.Print_Area" localSheetId="3">様式1!$A$1:$I$16</definedName>
    <definedName name="_xlnm.Print_Area" localSheetId="9">様式3!$A$1:$K$16</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 r="A5" i="7"/>
  <c r="F66" i="12"/>
  <c r="G66" i="12" s="1"/>
  <c r="F67" i="12"/>
  <c r="G67" i="12" s="1"/>
  <c r="F68" i="12"/>
  <c r="G68" i="12" s="1"/>
  <c r="F65" i="12"/>
  <c r="G65" i="12" s="1"/>
  <c r="F66" i="18"/>
  <c r="G66" i="18"/>
  <c r="F67" i="18"/>
  <c r="G67" i="18"/>
  <c r="F68" i="18"/>
  <c r="G68" i="18"/>
  <c r="F69" i="18"/>
  <c r="G69" i="18" s="1"/>
  <c r="F65" i="18"/>
  <c r="G65" i="18" s="1"/>
  <c r="F17" i="18"/>
  <c r="G17" i="18" s="1"/>
  <c r="F18" i="18"/>
  <c r="G18" i="18" s="1"/>
  <c r="F19" i="18"/>
  <c r="G19" i="18" s="1"/>
  <c r="F20" i="18"/>
  <c r="G20" i="18"/>
  <c r="F21" i="18"/>
  <c r="G21" i="18"/>
  <c r="F22" i="18"/>
  <c r="G22" i="18"/>
  <c r="F23" i="18"/>
  <c r="G23" i="18"/>
  <c r="F14" i="18"/>
  <c r="G14" i="18" s="1"/>
  <c r="F15" i="18"/>
  <c r="G15" i="18" s="1"/>
  <c r="F16" i="18"/>
  <c r="G16" i="18" s="1"/>
  <c r="F24" i="18"/>
  <c r="G24" i="18" s="1"/>
  <c r="F25" i="18"/>
  <c r="G25" i="18" s="1"/>
  <c r="F26" i="18"/>
  <c r="G26" i="18"/>
  <c r="F27" i="18"/>
  <c r="G27" i="18"/>
  <c r="F28" i="18"/>
  <c r="G28" i="18" s="1"/>
  <c r="F29" i="18"/>
  <c r="G29" i="18" s="1"/>
  <c r="F30" i="18"/>
  <c r="G30" i="18" s="1"/>
  <c r="F31" i="18"/>
  <c r="G31" i="18"/>
  <c r="F32" i="18"/>
  <c r="G32" i="18" s="1"/>
  <c r="F33" i="18"/>
  <c r="G33" i="18" s="1"/>
  <c r="F34" i="18"/>
  <c r="G34" i="18" s="1"/>
  <c r="F35" i="18"/>
  <c r="G35" i="18"/>
  <c r="F36" i="18"/>
  <c r="G36" i="18" s="1"/>
  <c r="F37" i="18"/>
  <c r="G37" i="18" s="1"/>
  <c r="F38" i="18"/>
  <c r="G38" i="18" s="1"/>
  <c r="F39" i="18"/>
  <c r="G39" i="18" s="1"/>
  <c r="F40" i="18"/>
  <c r="G40" i="18" s="1"/>
  <c r="F41" i="18"/>
  <c r="G41" i="18" s="1"/>
  <c r="F42" i="18"/>
  <c r="G42" i="18"/>
  <c r="F43" i="18"/>
  <c r="G43" i="18" s="1"/>
  <c r="F44" i="18"/>
  <c r="G44" i="18" s="1"/>
  <c r="F45" i="18"/>
  <c r="G45" i="18" s="1"/>
  <c r="F46" i="18"/>
  <c r="G46" i="18"/>
  <c r="F47" i="18"/>
  <c r="G47" i="18" s="1"/>
  <c r="F48" i="18"/>
  <c r="G48" i="18" s="1"/>
  <c r="F49" i="18"/>
  <c r="G49" i="18" s="1"/>
  <c r="F50" i="18"/>
  <c r="G50" i="18" s="1"/>
  <c r="F51" i="18"/>
  <c r="G51" i="18" s="1"/>
  <c r="F52" i="18"/>
  <c r="G52" i="18" s="1"/>
  <c r="F53" i="18"/>
  <c r="G53" i="18" s="1"/>
  <c r="F54" i="18"/>
  <c r="G54" i="18" s="1"/>
  <c r="F55" i="18"/>
  <c r="G55" i="18" s="1"/>
  <c r="F56" i="18"/>
  <c r="G56" i="18" s="1"/>
  <c r="F57" i="18"/>
  <c r="G57" i="18" s="1"/>
  <c r="F58" i="18"/>
  <c r="G58" i="18" s="1"/>
  <c r="F59" i="18"/>
  <c r="G59" i="18"/>
  <c r="F60" i="18"/>
  <c r="G60" i="18" s="1"/>
  <c r="F61" i="18"/>
  <c r="G61" i="18" s="1"/>
  <c r="F62" i="18"/>
  <c r="G62" i="18" s="1"/>
  <c r="F13" i="18"/>
  <c r="G13" i="18" s="1"/>
  <c r="F13" i="12"/>
  <c r="G13" i="12" s="1"/>
  <c r="F14" i="12"/>
  <c r="G14" i="12" s="1"/>
  <c r="F15" i="12"/>
  <c r="G15" i="12" s="1"/>
  <c r="F16" i="12"/>
  <c r="G16" i="12" s="1"/>
  <c r="F17" i="12"/>
  <c r="G17" i="12" s="1"/>
  <c r="F18" i="12"/>
  <c r="G18" i="12" s="1"/>
  <c r="F19" i="12"/>
  <c r="G19" i="12" s="1"/>
  <c r="F20" i="12"/>
  <c r="G20" i="12" s="1"/>
  <c r="F21" i="12"/>
  <c r="G21" i="12" s="1"/>
  <c r="F22" i="12"/>
  <c r="G22" i="12" s="1"/>
  <c r="F23" i="12"/>
  <c r="G23" i="12" s="1"/>
  <c r="F24" i="12"/>
  <c r="G24" i="12" s="1"/>
  <c r="F25" i="12"/>
  <c r="G25" i="12" s="1"/>
  <c r="F26" i="12"/>
  <c r="G26" i="12" s="1"/>
  <c r="F27" i="12"/>
  <c r="G27" i="12" s="1"/>
  <c r="F28" i="12"/>
  <c r="G28" i="12" s="1"/>
  <c r="F29" i="12"/>
  <c r="G29" i="12" s="1"/>
  <c r="F30" i="12"/>
  <c r="G30" i="12" s="1"/>
  <c r="F31" i="12"/>
  <c r="G31" i="12" s="1"/>
  <c r="F32" i="12"/>
  <c r="G32" i="12" s="1"/>
  <c r="F33" i="12"/>
  <c r="G33" i="12" s="1"/>
  <c r="F34" i="12"/>
  <c r="G34" i="12" s="1"/>
  <c r="F35" i="12"/>
  <c r="G35" i="12" s="1"/>
  <c r="F36" i="12"/>
  <c r="G36" i="12" s="1"/>
  <c r="F37" i="12"/>
  <c r="G37" i="12" s="1"/>
  <c r="F38" i="12"/>
  <c r="G38" i="12" s="1"/>
  <c r="F39" i="12"/>
  <c r="G39" i="12" s="1"/>
  <c r="F40" i="12"/>
  <c r="G40" i="12" s="1"/>
  <c r="F41" i="12"/>
  <c r="G41" i="12" s="1"/>
  <c r="F42" i="12"/>
  <c r="G42" i="12" s="1"/>
  <c r="F43" i="12"/>
  <c r="G43" i="12" s="1"/>
  <c r="F44" i="12"/>
  <c r="G44" i="12" s="1"/>
  <c r="F45" i="12"/>
  <c r="G45" i="12" s="1"/>
  <c r="F46" i="12"/>
  <c r="G46" i="12" s="1"/>
  <c r="F47" i="12"/>
  <c r="G47" i="12" s="1"/>
  <c r="F48" i="12"/>
  <c r="G48" i="12" s="1"/>
  <c r="F49" i="12"/>
  <c r="G49" i="12" s="1"/>
  <c r="F50" i="12"/>
  <c r="G50" i="12" s="1"/>
  <c r="F51" i="12"/>
  <c r="G51" i="12" s="1"/>
  <c r="F52" i="12"/>
  <c r="G52" i="12" s="1"/>
  <c r="F53" i="12"/>
  <c r="G53" i="12" s="1"/>
  <c r="F54" i="12"/>
  <c r="G54" i="12" s="1"/>
  <c r="F55" i="12"/>
  <c r="G55" i="12" s="1"/>
  <c r="F56" i="12"/>
  <c r="G56" i="12" s="1"/>
  <c r="F57" i="12"/>
  <c r="G57" i="12" s="1"/>
  <c r="F58" i="12"/>
  <c r="G58" i="12" s="1"/>
  <c r="F59" i="12"/>
  <c r="G59" i="12" s="1"/>
  <c r="F60" i="12"/>
  <c r="G60" i="12" s="1"/>
  <c r="F61" i="12"/>
  <c r="G61" i="12" s="1"/>
  <c r="F62" i="12"/>
  <c r="G62" i="12" s="1"/>
  <c r="A41" i="26"/>
  <c r="B23" i="26"/>
  <c r="G19" i="26"/>
  <c r="G18" i="26"/>
  <c r="G17" i="26"/>
  <c r="B18" i="26"/>
  <c r="B17" i="26"/>
  <c r="B14" i="26"/>
  <c r="B10" i="26"/>
  <c r="F10" i="8"/>
  <c r="F10" i="7"/>
  <c r="A10" i="8"/>
  <c r="A10" i="7"/>
  <c r="F63" i="18" l="1"/>
  <c r="E10" i="8" s="1"/>
  <c r="G10" i="8" s="1"/>
  <c r="F70" i="18"/>
  <c r="F69" i="12"/>
  <c r="F63" i="12"/>
  <c r="F71" i="18" l="1"/>
  <c r="B10" i="8" s="1"/>
  <c r="D10" i="8" s="1"/>
  <c r="H10" i="8" s="1"/>
  <c r="F70" i="12"/>
  <c r="B10" i="7" s="1"/>
  <c r="D10" i="7" s="1"/>
  <c r="E10" i="7"/>
  <c r="G10" i="7" s="1"/>
  <c r="H10" i="7" l="1"/>
  <c r="B7" i="12" l="1"/>
  <c r="B7" i="18"/>
  <c r="B5" i="18"/>
  <c r="B5" i="12"/>
  <c r="I17" i="23" l="1"/>
  <c r="I16" i="23"/>
  <c r="C32" i="28"/>
  <c r="C24" i="28"/>
  <c r="C17" i="28"/>
  <c r="C11" i="28"/>
  <c r="C31" i="24"/>
  <c r="C31" i="28" s="1"/>
  <c r="C23" i="24"/>
  <c r="C23" i="28" s="1"/>
  <c r="C16" i="24"/>
  <c r="B36" i="24" s="1"/>
  <c r="C10" i="24"/>
  <c r="C10" i="28" s="1"/>
  <c r="C8" i="24"/>
  <c r="C8" i="28" s="1"/>
  <c r="J23" i="27"/>
  <c r="G38" i="27"/>
  <c r="G37" i="27"/>
  <c r="G35" i="27"/>
  <c r="G34" i="27"/>
  <c r="C23" i="27"/>
  <c r="F23" i="27"/>
  <c r="I23" i="27"/>
  <c r="I20" i="27"/>
  <c r="I19" i="27"/>
  <c r="I18" i="27"/>
  <c r="I17" i="27"/>
  <c r="I16" i="27"/>
  <c r="I15" i="27"/>
  <c r="J8" i="27"/>
  <c r="I15" i="23"/>
  <c r="E45" i="26"/>
  <c r="E44" i="26"/>
  <c r="E43" i="26"/>
  <c r="B29" i="26"/>
  <c r="B28" i="26"/>
  <c r="F27" i="26"/>
  <c r="B25" i="26"/>
  <c r="G23" i="26"/>
  <c r="F33" i="25"/>
  <c r="F32" i="25"/>
  <c r="F31" i="25"/>
  <c r="F30" i="25"/>
  <c r="F29" i="25"/>
  <c r="F28" i="25"/>
  <c r="B24" i="25"/>
  <c r="H34" i="23"/>
  <c r="H32" i="23"/>
  <c r="D23" i="23"/>
  <c r="B23" i="23"/>
  <c r="I20" i="23"/>
  <c r="I19" i="23"/>
  <c r="I18" i="23"/>
  <c r="K9" i="23"/>
  <c r="I10" i="8" l="1"/>
  <c r="K10" i="8" s="1"/>
  <c r="C9" i="28" s="1"/>
  <c r="C13" i="28" s="1"/>
  <c r="C26" i="28"/>
  <c r="C24" i="23"/>
  <c r="C16" i="28"/>
  <c r="B36" i="28" s="1"/>
  <c r="C25" i="24"/>
  <c r="C25" i="28" s="1"/>
  <c r="C12" i="24"/>
  <c r="C12" i="28" s="1"/>
  <c r="C2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8" authorId="0" shapeId="0" xr:uid="{61EDEE04-01B3-4E0E-AACA-A1093A6077E9}">
      <text>
        <r>
          <rPr>
            <sz val="9"/>
            <color indexed="81"/>
            <rFont val="MS P ゴシック"/>
            <family val="3"/>
            <charset val="128"/>
          </rPr>
          <t>日付は「2025/4/1」のように入力してください</t>
        </r>
      </text>
    </comment>
    <comment ref="C18" authorId="0" shapeId="0" xr:uid="{2E32564D-E1B0-475D-920B-61D839AEA2C8}">
      <text>
        <r>
          <rPr>
            <sz val="9"/>
            <color indexed="81"/>
            <rFont val="MS P ゴシック"/>
            <family val="3"/>
            <charset val="128"/>
          </rPr>
          <t>支払い・納品も含めて全て完了する日を記入</t>
        </r>
      </text>
    </comment>
    <comment ref="C20" authorId="0" shapeId="0" xr:uid="{D3DABA65-67B6-4F09-9EB4-2868B7D06DF9}">
      <text>
        <r>
          <rPr>
            <sz val="9"/>
            <color indexed="81"/>
            <rFont val="MS P ゴシック"/>
            <family val="3"/>
            <charset val="128"/>
          </rPr>
          <t>支払い・納品も含めて全て完了する日を記入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1" authorId="0" shapeId="0" xr:uid="{2535159F-A0A0-4843-A547-808BDD6258B2}">
      <text>
        <r>
          <rPr>
            <sz val="9"/>
            <color indexed="81"/>
            <rFont val="MS P ゴシック"/>
            <family val="3"/>
            <charset val="128"/>
          </rPr>
          <t>単価10,000以上が対象です。</t>
        </r>
      </text>
    </comment>
    <comment ref="A12" authorId="0" shapeId="0" xr:uid="{ECBA8116-4FDC-4AFB-9272-759BBDA16AAB}">
      <text>
        <r>
          <rPr>
            <sz val="9"/>
            <color indexed="81"/>
            <rFont val="MS P ゴシック"/>
            <family val="3"/>
            <charset val="128"/>
          </rPr>
          <t>行が足りない場合は保護を解除の上、
29行目以降を再表示して追記して下さい。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294295B7-F28B-4BDA-A897-39B1A7912A61}">
      <text>
        <r>
          <rPr>
            <b/>
            <sz val="9"/>
            <color indexed="81"/>
            <rFont val="MS P ゴシック"/>
            <family val="3"/>
            <charset val="128"/>
          </rPr>
          <t>選択不要です。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1" authorId="0" shapeId="0" xr:uid="{7224A356-C605-4631-947A-CDDCB744AE0B}">
      <text>
        <r>
          <rPr>
            <sz val="9"/>
            <color indexed="81"/>
            <rFont val="MS P ゴシック"/>
            <family val="3"/>
            <charset val="128"/>
          </rPr>
          <t>単価10,000以上が対象です。</t>
        </r>
      </text>
    </comment>
    <comment ref="A12" authorId="0" shapeId="0" xr:uid="{C6D6EFFB-798E-485F-91D2-9AA1E985B982}">
      <text>
        <r>
          <rPr>
            <sz val="9"/>
            <color indexed="81"/>
            <rFont val="MS P ゴシック"/>
            <family val="3"/>
            <charset val="128"/>
          </rPr>
          <t>行が足りない場合は保護を解除の上、
29行目以降を再表示して追記して下さい。</t>
        </r>
      </text>
    </comment>
  </commentList>
</comments>
</file>

<file path=xl/sharedStrings.xml><?xml version="1.0" encoding="utf-8"?>
<sst xmlns="http://schemas.openxmlformats.org/spreadsheetml/2006/main" count="441" uniqueCount="304">
  <si>
    <t>計</t>
    <rPh sb="0" eb="1">
      <t>ケイ</t>
    </rPh>
    <phoneticPr fontId="2"/>
  </si>
  <si>
    <t>様式１</t>
    <rPh sb="0" eb="2">
      <t>ヨウシキ</t>
    </rPh>
    <phoneticPr fontId="2"/>
  </si>
  <si>
    <t>経　　費　　所　　要　　額　　調</t>
    <phoneticPr fontId="2"/>
  </si>
  <si>
    <t xml:space="preserve">         (A)</t>
  </si>
  <si>
    <t>　       (B)</t>
  </si>
  <si>
    <t xml:space="preserve">         (C)</t>
  </si>
  <si>
    <t xml:space="preserve">         (D)</t>
  </si>
  <si>
    <t xml:space="preserve">         (E)</t>
  </si>
  <si>
    <t xml:space="preserve">         (F)</t>
  </si>
  <si>
    <t xml:space="preserve">         (G)</t>
  </si>
  <si>
    <t>区　　　　分</t>
    <phoneticPr fontId="2"/>
  </si>
  <si>
    <t>総事業費</t>
  </si>
  <si>
    <t>差引額</t>
  </si>
  <si>
    <t>対象経費の</t>
  </si>
  <si>
    <t>基 準 額</t>
  </si>
  <si>
    <t>選 定 額</t>
  </si>
  <si>
    <t>県 補 助</t>
  </si>
  <si>
    <t>備　　　考</t>
  </si>
  <si>
    <t>の収入額</t>
  </si>
  <si>
    <t>　 (A)－(B)</t>
  </si>
  <si>
    <t>支出予定額</t>
  </si>
  <si>
    <t>所 要 額</t>
  </si>
  <si>
    <t>　　　　　円</t>
  </si>
  <si>
    <t xml:space="preserve">  　　　　円</t>
  </si>
  <si>
    <t>　（注）１　「区分」欄には、交付の対象となる事業の名称及び施設名を記載すること。</t>
  </si>
  <si>
    <t>　　　　２　「選定額」欄には、(D)と(E)を比較して少ない方の額を記入すること。</t>
  </si>
  <si>
    <t>　　　　　　1,000円未満の端数が生じた場合にはこれを切り捨てるものとする。</t>
    <phoneticPr fontId="2"/>
  </si>
  <si>
    <t>様式３</t>
    <phoneticPr fontId="2"/>
  </si>
  <si>
    <t>経　　費　　所　　要　　額　　精    算    書</t>
    <phoneticPr fontId="2"/>
  </si>
  <si>
    <t xml:space="preserve">       (A)</t>
  </si>
  <si>
    <t xml:space="preserve">       (B)</t>
  </si>
  <si>
    <t xml:space="preserve">       (C)</t>
  </si>
  <si>
    <t xml:space="preserve">       (D)</t>
  </si>
  <si>
    <t xml:space="preserve">       (E)</t>
  </si>
  <si>
    <t xml:space="preserve">       (F)</t>
  </si>
  <si>
    <t xml:space="preserve">       (G)</t>
  </si>
  <si>
    <t xml:space="preserve">       (H)</t>
  </si>
  <si>
    <t xml:space="preserve">       (I)</t>
  </si>
  <si>
    <t xml:space="preserve">         (J)</t>
  </si>
  <si>
    <t>区　　　分</t>
  </si>
  <si>
    <t>基準額</t>
  </si>
  <si>
    <t>選定額</t>
  </si>
  <si>
    <t>県補助</t>
  </si>
  <si>
    <t>県  補  助</t>
  </si>
  <si>
    <t>差引過不足額</t>
    <phoneticPr fontId="2"/>
  </si>
  <si>
    <t>他の収入額</t>
  </si>
  <si>
    <t xml:space="preserve"> (A)－(B)</t>
  </si>
  <si>
    <t>実支出額</t>
  </si>
  <si>
    <t>所要額</t>
  </si>
  <si>
    <t>交付決定額</t>
  </si>
  <si>
    <t>受入済額</t>
  </si>
  <si>
    <t xml:space="preserve">  　　　円</t>
  </si>
  <si>
    <t>　　　　円</t>
  </si>
  <si>
    <t>　　　　　　1,000円未満の端数が生じた場合にはこれを切り捨てるものとする。</t>
    <phoneticPr fontId="2"/>
  </si>
  <si>
    <t>・</t>
    <phoneticPr fontId="2"/>
  </si>
  <si>
    <t xml:space="preserve">        ４　「差引過不足額」欄には、(G)-(I)と(H)-(I)を比較して少ない方の額を記入すること。</t>
    <phoneticPr fontId="2"/>
  </si>
  <si>
    <t>寄付金その他</t>
    <rPh sb="1" eb="2">
      <t>フ</t>
    </rPh>
    <phoneticPr fontId="2"/>
  </si>
  <si>
    <t>寄付金その</t>
    <rPh sb="1" eb="2">
      <t>フ</t>
    </rPh>
    <phoneticPr fontId="2"/>
  </si>
  <si>
    <t>１　施設の名称及び所在地</t>
    <phoneticPr fontId="2"/>
  </si>
  <si>
    <t>３　設備整備の内容</t>
    <phoneticPr fontId="2"/>
  </si>
  <si>
    <t>品　　　　名</t>
    <phoneticPr fontId="2"/>
  </si>
  <si>
    <t>銘　柄</t>
    <rPh sb="0" eb="1">
      <t>メイ</t>
    </rPh>
    <rPh sb="2" eb="3">
      <t>エ</t>
    </rPh>
    <phoneticPr fontId="1"/>
  </si>
  <si>
    <t>規　格</t>
    <rPh sb="0" eb="1">
      <t>タダシ</t>
    </rPh>
    <rPh sb="2" eb="3">
      <t>カク</t>
    </rPh>
    <phoneticPr fontId="1"/>
  </si>
  <si>
    <t>数　量</t>
    <rPh sb="0" eb="1">
      <t>カズ</t>
    </rPh>
    <rPh sb="2" eb="3">
      <t>リョウ</t>
    </rPh>
    <phoneticPr fontId="1"/>
  </si>
  <si>
    <t>金　　額</t>
    <rPh sb="0" eb="1">
      <t>キン</t>
    </rPh>
    <rPh sb="3" eb="4">
      <t>ガク</t>
    </rPh>
    <phoneticPr fontId="1"/>
  </si>
  <si>
    <t>備　考</t>
    <rPh sb="0" eb="1">
      <t>ソナエ</t>
    </rPh>
    <rPh sb="2" eb="3">
      <t>コウ</t>
    </rPh>
    <phoneticPr fontId="2"/>
  </si>
  <si>
    <t>１．補助対象事業分</t>
    <phoneticPr fontId="2"/>
  </si>
  <si>
    <t>円</t>
    <rPh sb="0" eb="1">
      <t>エン</t>
    </rPh>
    <phoneticPr fontId="2"/>
  </si>
  <si>
    <t>税抜額（対象経費）　　　円</t>
    <rPh sb="0" eb="2">
      <t>ゼイヌ</t>
    </rPh>
    <rPh sb="2" eb="3">
      <t>ガク</t>
    </rPh>
    <rPh sb="4" eb="6">
      <t>タイショウ</t>
    </rPh>
    <rPh sb="6" eb="8">
      <t>ケイヒ</t>
    </rPh>
    <rPh sb="12" eb="13">
      <t>エン</t>
    </rPh>
    <phoneticPr fontId="2"/>
  </si>
  <si>
    <t>税込額（参考）　　円</t>
    <rPh sb="0" eb="2">
      <t>ゼイコミ</t>
    </rPh>
    <rPh sb="2" eb="3">
      <t>ガク</t>
    </rPh>
    <rPh sb="4" eb="6">
      <t>サンコウ</t>
    </rPh>
    <rPh sb="9" eb="10">
      <t>エン</t>
    </rPh>
    <phoneticPr fontId="2"/>
  </si>
  <si>
    <t>小　　計</t>
    <rPh sb="0" eb="1">
      <t>ショウ</t>
    </rPh>
    <rPh sb="3" eb="4">
      <t>ケイ</t>
    </rPh>
    <phoneticPr fontId="2"/>
  </si>
  <si>
    <t>－</t>
    <phoneticPr fontId="2"/>
  </si>
  <si>
    <t>２．補助対象外事業分</t>
    <phoneticPr fontId="2"/>
  </si>
  <si>
    <t>－</t>
    <phoneticPr fontId="2"/>
  </si>
  <si>
    <t>合　　　　計</t>
    <rPh sb="0" eb="1">
      <t>ゴウ</t>
    </rPh>
    <rPh sb="5" eb="6">
      <t>ケイ</t>
    </rPh>
    <phoneticPr fontId="2"/>
  </si>
  <si>
    <t>様式２－１－③</t>
    <phoneticPr fontId="2"/>
  </si>
  <si>
    <t>事　　　　　業　　　　　計　　　　　画　　　　　書</t>
    <rPh sb="0" eb="1">
      <t>ツトム</t>
    </rPh>
    <phoneticPr fontId="2"/>
  </si>
  <si>
    <t>様式４－１－③</t>
    <phoneticPr fontId="2"/>
  </si>
  <si>
    <t>実　　　　　績　　　　　報　　　　　告　　　　　書</t>
    <rPh sb="0" eb="1">
      <t>ジツ</t>
    </rPh>
    <rPh sb="6" eb="7">
      <t>イサオ</t>
    </rPh>
    <rPh sb="12" eb="13">
      <t>ホウ</t>
    </rPh>
    <rPh sb="18" eb="19">
      <t>コク</t>
    </rPh>
    <phoneticPr fontId="2"/>
  </si>
  <si>
    <t>入力シート</t>
  </si>
  <si>
    <t>①申請事業を選択してください。</t>
    <rPh sb="1" eb="3">
      <t>シンセイ</t>
    </rPh>
    <rPh sb="3" eb="5">
      <t>ジギョウ</t>
    </rPh>
    <rPh sb="6" eb="8">
      <t>センタク</t>
    </rPh>
    <phoneticPr fontId="2"/>
  </si>
  <si>
    <t>申請事業名</t>
    <rPh sb="0" eb="2">
      <t>シンセイ</t>
    </rPh>
    <rPh sb="2" eb="4">
      <t>ジギョウ</t>
    </rPh>
    <rPh sb="4" eb="5">
      <t>メイ</t>
    </rPh>
    <phoneticPr fontId="2"/>
  </si>
  <si>
    <t>②基本情報を入力してください。</t>
    <phoneticPr fontId="2"/>
  </si>
  <si>
    <t>年度</t>
    <rPh sb="0" eb="2">
      <t>ネンド</t>
    </rPh>
    <phoneticPr fontId="2"/>
  </si>
  <si>
    <t>交付申請日</t>
    <rPh sb="0" eb="2">
      <t>コウフ</t>
    </rPh>
    <rPh sb="2" eb="5">
      <t>シンセイビ</t>
    </rPh>
    <phoneticPr fontId="2"/>
  </si>
  <si>
    <t>実績報告日</t>
    <rPh sb="0" eb="5">
      <t>ジッセキホウコクビ</t>
    </rPh>
    <phoneticPr fontId="2"/>
  </si>
  <si>
    <t>設置者住所</t>
    <phoneticPr fontId="2"/>
  </si>
  <si>
    <t>兵庫県神戸市○○</t>
    <rPh sb="0" eb="3">
      <t>ヒョウゴケン</t>
    </rPh>
    <rPh sb="3" eb="6">
      <t>コウベシ</t>
    </rPh>
    <phoneticPr fontId="2"/>
  </si>
  <si>
    <t>設置者種別</t>
    <rPh sb="0" eb="3">
      <t>セッチシャ</t>
    </rPh>
    <rPh sb="3" eb="5">
      <t>シュベツ</t>
    </rPh>
    <phoneticPr fontId="2"/>
  </si>
  <si>
    <t>個人</t>
  </si>
  <si>
    <t>設置者名</t>
    <rPh sb="0" eb="2">
      <t>セッチ</t>
    </rPh>
    <rPh sb="2" eb="3">
      <t>シャ</t>
    </rPh>
    <rPh sb="3" eb="4">
      <t>メイ</t>
    </rPh>
    <phoneticPr fontId="2"/>
  </si>
  <si>
    <t>兵庫　太郎</t>
    <phoneticPr fontId="2"/>
  </si>
  <si>
    <t>法人代表者名</t>
    <rPh sb="0" eb="2">
      <t>ホウジン</t>
    </rPh>
    <rPh sb="2" eb="4">
      <t>ダイヒョウ</t>
    </rPh>
    <rPh sb="4" eb="5">
      <t>シャ</t>
    </rPh>
    <rPh sb="5" eb="6">
      <t>メイ</t>
    </rPh>
    <phoneticPr fontId="2"/>
  </si>
  <si>
    <t>施設住所</t>
  </si>
  <si>
    <t>兵庫県神戸市○○</t>
    <phoneticPr fontId="2"/>
  </si>
  <si>
    <t>施設名</t>
  </si>
  <si>
    <t>○○助産所</t>
    <rPh sb="2" eb="5">
      <t>ジョサンショ</t>
    </rPh>
    <phoneticPr fontId="2"/>
  </si>
  <si>
    <t>施設代表者名</t>
    <rPh sb="0" eb="2">
      <t>シセツ</t>
    </rPh>
    <rPh sb="2" eb="5">
      <t>ダイヒョウシャ</t>
    </rPh>
    <rPh sb="5" eb="6">
      <t>メイ</t>
    </rPh>
    <phoneticPr fontId="2"/>
  </si>
  <si>
    <t>事業の着手年月日（予定）</t>
    <rPh sb="9" eb="11">
      <t>ヨテイ</t>
    </rPh>
    <phoneticPr fontId="2"/>
  </si>
  <si>
    <t>事業の完了年月日（予定）</t>
    <phoneticPr fontId="2"/>
  </si>
  <si>
    <t>事業の着手年月日（実績）</t>
    <rPh sb="9" eb="11">
      <t>ジッセキ</t>
    </rPh>
    <phoneticPr fontId="2"/>
  </si>
  <si>
    <t>事業の完了年月日（実績）</t>
    <phoneticPr fontId="2"/>
  </si>
  <si>
    <t>交付決定番号</t>
    <rPh sb="0" eb="2">
      <t>コウフ</t>
    </rPh>
    <rPh sb="2" eb="4">
      <t>ケッテイ</t>
    </rPh>
    <rPh sb="4" eb="6">
      <t>バンゴウ</t>
    </rPh>
    <phoneticPr fontId="2"/>
  </si>
  <si>
    <t>医第○○○○号</t>
    <rPh sb="0" eb="1">
      <t>イ</t>
    </rPh>
    <rPh sb="1" eb="2">
      <t>ダイ</t>
    </rPh>
    <rPh sb="6" eb="7">
      <t>ゴウ</t>
    </rPh>
    <phoneticPr fontId="2"/>
  </si>
  <si>
    <t>交付決定日</t>
    <rPh sb="0" eb="2">
      <t>コウフ</t>
    </rPh>
    <rPh sb="2" eb="5">
      <t>ケッテイビ</t>
    </rPh>
    <phoneticPr fontId="2"/>
  </si>
  <si>
    <t>交付決定額</t>
    <rPh sb="0" eb="2">
      <t>コウフ</t>
    </rPh>
    <rPh sb="2" eb="4">
      <t>ケッテイ</t>
    </rPh>
    <rPh sb="4" eb="5">
      <t>ガク</t>
    </rPh>
    <phoneticPr fontId="2"/>
  </si>
  <si>
    <t>担当者名</t>
    <rPh sb="0" eb="4">
      <t>タントウシャメイ</t>
    </rPh>
    <phoneticPr fontId="2"/>
  </si>
  <si>
    <t>兵庫　太郎</t>
    <rPh sb="0" eb="2">
      <t>ヒョウゴ</t>
    </rPh>
    <rPh sb="3" eb="5">
      <t>タロウ</t>
    </rPh>
    <phoneticPr fontId="2"/>
  </si>
  <si>
    <t>連絡先（電話 )</t>
    <phoneticPr fontId="2"/>
  </si>
  <si>
    <t>0123-456-789</t>
    <phoneticPr fontId="2"/>
  </si>
  <si>
    <t>連絡先（メール）</t>
    <phoneticPr fontId="2"/>
  </si>
  <si>
    <t>sample@pref.hyogo.lg.jp</t>
    <phoneticPr fontId="2"/>
  </si>
  <si>
    <t>③補助金振込先を入力してください。</t>
    <phoneticPr fontId="2"/>
  </si>
  <si>
    <t>金融機関名</t>
  </si>
  <si>
    <t>○○銀行</t>
    <rPh sb="2" eb="4">
      <t>ギンコウ</t>
    </rPh>
    <phoneticPr fontId="2"/>
  </si>
  <si>
    <t>支店名</t>
    <rPh sb="0" eb="3">
      <t>シテンメイ</t>
    </rPh>
    <phoneticPr fontId="2"/>
  </si>
  <si>
    <t>○○支店</t>
    <rPh sb="2" eb="4">
      <t>シテン</t>
    </rPh>
    <phoneticPr fontId="2"/>
  </si>
  <si>
    <t>預金種別</t>
  </si>
  <si>
    <t>普通預金</t>
    <rPh sb="0" eb="4">
      <t>フツウヨキン</t>
    </rPh>
    <phoneticPr fontId="2"/>
  </si>
  <si>
    <t>口座番号</t>
  </si>
  <si>
    <t>12345678</t>
    <phoneticPr fontId="2"/>
  </si>
  <si>
    <t>（ﾌﾘｶﾞﾅ）</t>
  </si>
  <si>
    <t>○○ホウジン　○○カイ</t>
    <phoneticPr fontId="2"/>
  </si>
  <si>
    <t>名義人</t>
  </si>
  <si>
    <t>○○法人　○○会</t>
    <rPh sb="2" eb="4">
      <t>ホウジン</t>
    </rPh>
    <rPh sb="7" eb="8">
      <t>カイ</t>
    </rPh>
    <phoneticPr fontId="2"/>
  </si>
  <si>
    <t>（注）預金通帳等を確認しながら正確に記載してください。振込先口座等を県において確認後、</t>
  </si>
  <si>
    <t>　　　県への債権者登録の新規・変更登録手続きが必要な場合は、おって連絡いたします。</t>
  </si>
  <si>
    <t xml:space="preserve"> </t>
    <phoneticPr fontId="2"/>
  </si>
  <si>
    <t>様式第１号（第３条関係）</t>
    <rPh sb="0" eb="2">
      <t>ヨウシキ</t>
    </rPh>
    <rPh sb="2" eb="3">
      <t>ダイ</t>
    </rPh>
    <rPh sb="4" eb="5">
      <t>ゴウ</t>
    </rPh>
    <rPh sb="6" eb="7">
      <t>ダイ</t>
    </rPh>
    <rPh sb="8" eb="9">
      <t>ジョウ</t>
    </rPh>
    <rPh sb="9" eb="11">
      <t>カンケイ</t>
    </rPh>
    <phoneticPr fontId="2"/>
  </si>
  <si>
    <t>　 補　助　金　交　付　申　請　書</t>
    <rPh sb="2" eb="7">
      <t>ホジョキン</t>
    </rPh>
    <rPh sb="8" eb="11">
      <t>コウフ</t>
    </rPh>
    <rPh sb="12" eb="17">
      <t>シンセイショ</t>
    </rPh>
    <phoneticPr fontId="2"/>
  </si>
  <si>
    <t>兵庫県知事　　様</t>
    <rPh sb="0" eb="2">
      <t>ヒョウゴ</t>
    </rPh>
    <rPh sb="2" eb="5">
      <t>ケンチジ</t>
    </rPh>
    <rPh sb="7" eb="8">
      <t>サマ</t>
    </rPh>
    <phoneticPr fontId="2"/>
  </si>
  <si>
    <t>住所</t>
    <rPh sb="0" eb="2">
      <t>ジュウショ</t>
    </rPh>
    <phoneticPr fontId="2"/>
  </si>
  <si>
    <t>団体名</t>
    <rPh sb="0" eb="2">
      <t>ダンタイ</t>
    </rPh>
    <rPh sb="2" eb="3">
      <t>メイ</t>
    </rPh>
    <phoneticPr fontId="2"/>
  </si>
  <si>
    <t>代表者名</t>
    <phoneticPr fontId="2"/>
  </si>
  <si>
    <t>電話</t>
    <rPh sb="0" eb="2">
      <t>デンワ</t>
    </rPh>
    <phoneticPr fontId="2"/>
  </si>
  <si>
    <t>E-mail</t>
    <phoneticPr fontId="2"/>
  </si>
  <si>
    <t>を下記のとおり実施したいので、</t>
    <phoneticPr fontId="2"/>
  </si>
  <si>
    <t>補助金</t>
    <phoneticPr fontId="2"/>
  </si>
  <si>
    <t>円を交付願いたく補助金交付要綱第３条の規定により、</t>
    <phoneticPr fontId="2"/>
  </si>
  <si>
    <t>関係書類を添えて申請します。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</si>
  <si>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</si>
  <si>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</si>
  <si>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事業の着手予定年月日</t>
    <rPh sb="4" eb="6">
      <t>ジギョウ</t>
    </rPh>
    <rPh sb="7" eb="9">
      <t>チャクシュ</t>
    </rPh>
    <rPh sb="9" eb="11">
      <t>ヨテイ</t>
    </rPh>
    <rPh sb="11" eb="13">
      <t>ネンガッピ</t>
    </rPh>
    <rPh sb="13" eb="14">
      <t>ニチ</t>
    </rPh>
    <phoneticPr fontId="2"/>
  </si>
  <si>
    <t>　</t>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</si>
  <si>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</si>
  <si>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</si>
  <si>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収支予算書（別記）</t>
    <rPh sb="0" eb="2">
      <t>シュウシ</t>
    </rPh>
    <rPh sb="2" eb="5">
      <t>ヨサンショ</t>
    </rPh>
    <rPh sb="6" eb="8">
      <t>ベッキ</t>
    </rPh>
    <phoneticPr fontId="2"/>
  </si>
  <si>
    <t>経費所要額調（様式１）</t>
    <rPh sb="0" eb="2">
      <t>ケイヒ</t>
    </rPh>
    <rPh sb="2" eb="4">
      <t>ショヨウ</t>
    </rPh>
    <rPh sb="4" eb="5">
      <t>ガク</t>
    </rPh>
    <rPh sb="5" eb="6">
      <t>チョウ</t>
    </rPh>
    <rPh sb="7" eb="9">
      <t>ヨウシキ</t>
    </rPh>
    <phoneticPr fontId="2"/>
  </si>
  <si>
    <t>施設整備事業計画書（様式２－１）</t>
    <rPh sb="0" eb="2">
      <t>シセツ</t>
    </rPh>
    <rPh sb="2" eb="4">
      <t>セイビ</t>
    </rPh>
    <rPh sb="4" eb="6">
      <t>ジギョウ</t>
    </rPh>
    <rPh sb="6" eb="9">
      <t>ケイカクショ</t>
    </rPh>
    <rPh sb="10" eb="12">
      <t>ヨウシキ</t>
    </rPh>
    <phoneticPr fontId="2"/>
  </si>
  <si>
    <t>整備事業費内訳書（様式２－２、２－３）</t>
    <rPh sb="0" eb="2">
      <t>セイビ</t>
    </rPh>
    <rPh sb="2" eb="4">
      <t>ジギョウ</t>
    </rPh>
    <rPh sb="4" eb="5">
      <t>ヒ</t>
    </rPh>
    <rPh sb="5" eb="7">
      <t>ウチワケ</t>
    </rPh>
    <rPh sb="7" eb="8">
      <t>ショ</t>
    </rPh>
    <rPh sb="9" eb="11">
      <t>ヨウシキ</t>
    </rPh>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</si>
  <si>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</si>
  <si>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</si>
  <si>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</si>
  <si>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</si>
  <si>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</si>
  <si>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</si>
  <si>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</si>
  <si>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</si>
  <si>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負担金</t>
    <rPh sb="0" eb="3">
      <t>フタンキン</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</si>
  <si>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</si>
  <si>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</si>
  <si>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</si>
  <si>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</si>
  <si>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このシートには何も記入しないでください。</t>
    <rPh sb="7" eb="8">
      <t>ナニ</t>
    </rPh>
    <rPh sb="9" eb="11">
      <t>キニュウ</t>
    </rPh>
    <phoneticPr fontId="2"/>
  </si>
  <si>
    <t>様式第１号の２（第３条関係）</t>
  </si>
  <si>
    <t>誓　約　書</t>
    <rPh sb="0" eb="1">
      <t>チカイ</t>
    </rPh>
    <rPh sb="2" eb="3">
      <t>ヤク</t>
    </rPh>
    <rPh sb="4" eb="5">
      <t>ショ</t>
    </rPh>
    <phoneticPr fontId="34"/>
  </si>
  <si>
    <t>補助金交付申請にあたり、下記のとおり誓約します。
なお、誓約事項に関し、県が行う一切の措置に異議なく同意します。</t>
    <phoneticPr fontId="34"/>
  </si>
  <si>
    <t>記</t>
  </si>
  <si>
    <t>１　暴力団排除条例（平成22年兵庫県条例第35号。以下「条例」という。）を遵守し、暴力団排除に協力することについて</t>
    <phoneticPr fontId="2"/>
  </si>
  <si>
    <t>(1) 条例第２条第１号に規定する暴力団又は同条第３号に規定する暴力団員に該当しないこと。</t>
    <phoneticPr fontId="2"/>
  </si>
  <si>
    <t>(2) 暴力団排除条例施行規則（平成23年兵庫県公安委員会規則第２号）第２条各号に掲げる者に該当しないこと。</t>
    <phoneticPr fontId="2"/>
  </si>
  <si>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</si>
  <si>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</si>
  <si>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２　補助金申請時の留意事項について</t>
  </si>
  <si>
    <t>(1) 兵庫県保健医療部補助金交付要綱第15条に基づき県が行う一切の措置について、異議を述べないこと。</t>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</si>
  <si>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</si>
  <si>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</si>
  <si>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</si>
  <si>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r>
      <t>　</t>
    </r>
    <r>
      <rPr>
        <sz val="12"/>
        <color rgb="FF000000"/>
        <rFont val="ＭＳ 明朝"/>
        <family val="1"/>
        <charset val="128"/>
      </rPr>
      <t>　</t>
    </r>
    <phoneticPr fontId="2"/>
  </si>
  <si>
    <t>　　　兵　庫　県　知　事　　　様　</t>
    <phoneticPr fontId="2"/>
  </si>
  <si>
    <t>住所</t>
    <rPh sb="0" eb="2">
      <t>ジュウショ</t>
    </rPh>
    <phoneticPr fontId="34"/>
  </si>
  <si>
    <t>団体名</t>
    <rPh sb="0" eb="2">
      <t>ダンタイ</t>
    </rPh>
    <rPh sb="2" eb="3">
      <t>メイ</t>
    </rPh>
    <phoneticPr fontId="34"/>
  </si>
  <si>
    <t>代表者名</t>
    <rPh sb="0" eb="3">
      <t>ダイヒョウシャ</t>
    </rPh>
    <rPh sb="3" eb="4">
      <t>メイ</t>
    </rPh>
    <phoneticPr fontId="34"/>
  </si>
  <si>
    <t>兵庫県に口座登録の無い事業所は、記入してください。</t>
    <rPh sb="0" eb="3">
      <t>ヒョウゴケン</t>
    </rPh>
    <rPh sb="4" eb="6">
      <t>コウザ</t>
    </rPh>
    <rPh sb="6" eb="8">
      <t>トウロク</t>
    </rPh>
    <rPh sb="9" eb="10">
      <t>ナ</t>
    </rPh>
    <rPh sb="11" eb="14">
      <t>ジギョウショ</t>
    </rPh>
    <rPh sb="16" eb="18">
      <t>キニュウ</t>
    </rPh>
    <phoneticPr fontId="2"/>
  </si>
  <si>
    <t>この登録書は、兵庫県の機関の１箇所に提出してください。</t>
    <phoneticPr fontId="2"/>
  </si>
  <si>
    <t>　　債権者登録書　　</t>
    <phoneticPr fontId="2"/>
  </si>
  <si>
    <t>改正日：令和３年１月１日</t>
    <rPh sb="4" eb="6">
      <t>レイワ</t>
    </rPh>
    <phoneticPr fontId="2"/>
  </si>
  <si>
    <t>※１　変更の場合は該当箇所にチェックをしてください。</t>
  </si>
  <si>
    <t>□ 新規</t>
    <phoneticPr fontId="2"/>
  </si>
  <si>
    <r>
      <t>　□　</t>
    </r>
    <r>
      <rPr>
        <sz val="10.5"/>
        <rFont val="ＭＳ 明朝"/>
        <family val="1"/>
        <charset val="128"/>
      </rPr>
      <t>住所の変更　　</t>
    </r>
    <r>
      <rPr>
        <sz val="10.5"/>
        <rFont val="ＭＳ ゴシック"/>
        <family val="3"/>
        <charset val="128"/>
      </rPr>
      <t>□　</t>
    </r>
    <r>
      <rPr>
        <sz val="10.5"/>
        <rFont val="ＭＳ 明朝"/>
        <family val="1"/>
        <charset val="128"/>
      </rPr>
      <t>氏名・法人名の変更　　</t>
    </r>
    <r>
      <rPr>
        <sz val="10.5"/>
        <rFont val="ＭＳ ゴシック"/>
        <family val="3"/>
        <charset val="128"/>
      </rPr>
      <t>□</t>
    </r>
    <r>
      <rPr>
        <sz val="10.5"/>
        <rFont val="ＭＳ 明朝"/>
        <family val="1"/>
        <charset val="128"/>
      </rPr>
      <t>　電話番号（代表）の変更　　</t>
    </r>
    <phoneticPr fontId="2"/>
  </si>
  <si>
    <t>□　変更</t>
  </si>
  <si>
    <r>
      <t>　□</t>
    </r>
    <r>
      <rPr>
        <sz val="10.5"/>
        <rFont val="ＭＳ 明朝"/>
        <family val="1"/>
        <charset val="128"/>
      </rPr>
      <t>　振込先の変更　</t>
    </r>
    <r>
      <rPr>
        <sz val="10.5"/>
        <rFont val="ＭＳ ゴシック"/>
        <family val="3"/>
        <charset val="128"/>
      </rPr>
      <t>□</t>
    </r>
    <r>
      <rPr>
        <sz val="10.5"/>
        <rFont val="ＭＳ 明朝"/>
        <family val="1"/>
        <charset val="128"/>
      </rPr>
      <t>　その他（　　　　　　　　　　　　　　　　　　　　　　　　　　）</t>
    </r>
    <phoneticPr fontId="2"/>
  </si>
  <si>
    <t>※２　変更の場合でも、変更しない項目も含めて以降の欄は全て記載してください。</t>
  </si>
  <si>
    <t>住所（所在地）</t>
  </si>
  <si>
    <t>屋号・氏名又は法人名</t>
  </si>
  <si>
    <t>郵 便 番 号</t>
  </si>
  <si>
    <t>-</t>
    <phoneticPr fontId="2"/>
  </si>
  <si>
    <t>電話番号（代表）</t>
    <phoneticPr fontId="2"/>
  </si>
  <si>
    <t>経理担当者氏名</t>
    <phoneticPr fontId="2"/>
  </si>
  <si>
    <t>連絡先電話番号</t>
    <rPh sb="0" eb="3">
      <t>レンラクサキ</t>
    </rPh>
    <rPh sb="5" eb="7">
      <t>バンゴウ</t>
    </rPh>
    <phoneticPr fontId="2"/>
  </si>
  <si>
    <t>記入者氏名</t>
    <phoneticPr fontId="2"/>
  </si>
  <si>
    <t>電子メール</t>
    <rPh sb="0" eb="2">
      <t>デンシ</t>
    </rPh>
    <phoneticPr fontId="2"/>
  </si>
  <si>
    <t>支 払 方 法</t>
  </si>
  <si>
    <t>２口座振替払(口座振込) ３隔地払(送金通知書) ４ 隔地払(振替払出証書)</t>
    <phoneticPr fontId="2"/>
  </si>
  <si>
    <t>[該当を○で囲む]</t>
  </si>
  <si>
    <t>支払方法が「２又は３」の場合記入</t>
  </si>
  <si>
    <t>金 融 機 関 名
（払渡店）</t>
    <phoneticPr fontId="2"/>
  </si>
  <si>
    <t>預 金 種 別</t>
  </si>
  <si>
    <t>支払方法が「２」の場合記入</t>
  </si>
  <si>
    <t>金融機関・支店番号</t>
  </si>
  <si>
    <t>口座番号</t>
    <phoneticPr fontId="2"/>
  </si>
  <si>
    <t>口 座 名 義 人</t>
  </si>
  <si>
    <t>公共工事等の前金払を受ける場合は下記に専用口座を記入</t>
  </si>
  <si>
    <t>公共工事等の前金払を受ける場合の専用口座を記入</t>
  </si>
  <si>
    <t>別口普通預金口座</t>
  </si>
  <si>
    <t>銀行</t>
    <rPh sb="0" eb="2">
      <t>ギンコウ</t>
    </rPh>
    <phoneticPr fontId="2"/>
  </si>
  <si>
    <t>支店</t>
    <rPh sb="0" eb="2">
      <t>シテン</t>
    </rPh>
    <phoneticPr fontId="2"/>
  </si>
  <si>
    <t>(金庫)</t>
    <rPh sb="1" eb="3">
      <t>キンコ</t>
    </rPh>
    <phoneticPr fontId="2"/>
  </si>
  <si>
    <t>（普通）</t>
  </si>
  <si>
    <t>備　　　　考</t>
  </si>
  <si>
    <t>上記のとおり兵庫県財務会計システムに登録してください。</t>
  </si>
  <si>
    <t>兵庫県あて</t>
  </si>
  <si>
    <t>氏名又は法人名等</t>
  </si>
  <si>
    <t>代表者の職氏名印　　　　　　　　　　　　　　　　　　　　　　　　</t>
    <phoneticPr fontId="2"/>
  </si>
  <si>
    <t>]</t>
    <phoneticPr fontId="2"/>
  </si>
  <si>
    <t>（注意事項）</t>
  </si>
  <si>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</si>
  <si>
    <t>２　登録は、御本人から抹消の申出がある場合のほか、利用実態が４年間ない場合には、年度末に自動的に削除されます。</t>
  </si>
  <si>
    <t>３　原則的に電話番号（代表）が債権者コードとして登録されますので、県に見積書、請求書等を提出される場合は、電話番号（代表）を記入していただくようお願いします。</t>
  </si>
  <si>
    <t>４　登録内容に変更が生じた場合は、必ず変更の登録書を提出してください。ただし、法人の代表者名のみが変更になった場合は提出不要です。また、経理担当者又は記入者の氏名又は連絡先のみが変更になった場合も、提出不要です。</t>
  </si>
  <si>
    <r>
      <t>金融機関の合併、支店の統廃合等により、口座に関して変更が生じたときも、口座振替</t>
    </r>
    <r>
      <rPr>
        <sz val="10.5"/>
        <color theme="1"/>
        <rFont val="Century"/>
        <family val="1"/>
      </rPr>
      <t>(</t>
    </r>
    <r>
      <rPr>
        <sz val="10.5"/>
        <color theme="1"/>
        <rFont val="ＭＳ 明朝"/>
        <family val="1"/>
        <charset val="128"/>
      </rPr>
      <t>振込</t>
    </r>
    <r>
      <rPr>
        <sz val="10.5"/>
        <color theme="1"/>
        <rFont val="Century"/>
        <family val="1"/>
      </rPr>
      <t>)</t>
    </r>
    <r>
      <rPr>
        <sz val="10.5"/>
        <color theme="1"/>
        <rFont val="ＭＳ 明朝"/>
        <family val="1"/>
        <charset val="128"/>
      </rPr>
      <t>不能となりますので注意してください。</t>
    </r>
  </si>
  <si>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</si>
  <si>
    <t>６　この債権者登録書の提出とともに、登録する債権者の本人確認書類の写しを添付してください。本人確認書類の写しとは、概ね以下のとおりです（いずれか一つ）。</t>
  </si>
  <si>
    <t>　【登録者が法人等の場合】・登記事項証明書　・印鑑登録証明書　等</t>
  </si>
  <si>
    <t>　【登録者が個人の場合】・マイナンバーカード　・運転免許証　・パスポート　・各種健康保険証　等の公的書類（住所、氏名、生年月日の記載があるもの）</t>
  </si>
  <si>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</si>
  <si>
    <t xml:space="preserve"> </t>
  </si>
  <si>
    <t>様式第8号（第11条関係）</t>
    <phoneticPr fontId="2"/>
  </si>
  <si>
    <t>補　助　事　業　実　績　報　告　書</t>
  </si>
  <si>
    <t>兵庫県知事 　様</t>
    <phoneticPr fontId="2"/>
  </si>
  <si>
    <t>住所</t>
  </si>
  <si>
    <t>団体名</t>
  </si>
  <si>
    <t>代表者名</t>
  </si>
  <si>
    <t>電話</t>
    <phoneticPr fontId="2"/>
  </si>
  <si>
    <t>付け</t>
    <rPh sb="0" eb="1">
      <t>ヅ</t>
    </rPh>
    <phoneticPr fontId="2"/>
  </si>
  <si>
    <t>で交付決定のあった</t>
    <phoneticPr fontId="2"/>
  </si>
  <si>
    <t>を下記のとおり実施したので、補助金交付要綱第11条の規定によりその実績を報告します。</t>
    <rPh sb="1" eb="3">
      <t>カキ</t>
    </rPh>
    <phoneticPr fontId="2"/>
  </si>
  <si>
    <t>　１　　事業の内容及び経費区分（別記）</t>
  </si>
  <si>
    <t>１　　事業の内容及び経費区分（別記）</t>
    <phoneticPr fontId="2"/>
  </si>
  <si>
    <t>　２　　事業の着手年月日</t>
  </si>
  <si>
    <t>２　　事業の着手年月日</t>
    <phoneticPr fontId="2"/>
  </si>
  <si>
    <t>　</t>
  </si>
  <si>
    <t>　　　　事業の完了年月日</t>
  </si>
  <si>
    <t>　３　　添付書類</t>
  </si>
  <si>
    <t>３　　添付書類</t>
    <phoneticPr fontId="2"/>
  </si>
  <si>
    <t>収支決算書（別記）</t>
    <rPh sb="0" eb="2">
      <t>シュウシ</t>
    </rPh>
    <rPh sb="2" eb="5">
      <t>ケッサンショ</t>
    </rPh>
    <rPh sb="6" eb="8">
      <t>ベッキ</t>
    </rPh>
    <phoneticPr fontId="2"/>
  </si>
  <si>
    <t>経費所要額精算書（様式３）</t>
  </si>
  <si>
    <t>施設整備事業実績報告書（様式４－１）</t>
  </si>
  <si>
    <t>建物の用途別面積（様式４－２）</t>
    <rPh sb="0" eb="2">
      <t>タテモノ</t>
    </rPh>
    <rPh sb="3" eb="6">
      <t>ヨウトベツ</t>
    </rPh>
    <rPh sb="6" eb="8">
      <t>メンセキ</t>
    </rPh>
    <phoneticPr fontId="2"/>
  </si>
  <si>
    <t>整備事業費内訳書［実績］（様式４－３）</t>
    <phoneticPr fontId="2"/>
  </si>
  <si>
    <t>別　記</t>
  </si>
  <si>
    <t/>
  </si>
  <si>
    <t>収　支　決　算　書</t>
  </si>
  <si>
    <t>１　収入の部</t>
  </si>
  <si>
    <t>科　　目</t>
  </si>
  <si>
    <t>決　算　額</t>
  </si>
  <si>
    <t>摘　　　　要</t>
  </si>
  <si>
    <t>補助金収入</t>
  </si>
  <si>
    <t>円</t>
  </si>
  <si>
    <t>寄付金その他収入</t>
  </si>
  <si>
    <t>事業者負担額</t>
  </si>
  <si>
    <t>計</t>
  </si>
  <si>
    <t>２　支出の部</t>
  </si>
  <si>
    <t>補助対象経費</t>
  </si>
  <si>
    <t>補助対象外経費</t>
  </si>
  <si>
    <t>　　（注）収支の計は、それぞれ一致する。</t>
  </si>
  <si>
    <t>計画</t>
    <rPh sb="0" eb="2">
      <t>ケイカク</t>
    </rPh>
    <phoneticPr fontId="2"/>
  </si>
  <si>
    <t>種別</t>
    <phoneticPr fontId="2"/>
  </si>
  <si>
    <t>〇補助率</t>
    <rPh sb="1" eb="4">
      <t>ホジョリツ</t>
    </rPh>
    <phoneticPr fontId="2"/>
  </si>
  <si>
    <t>種別</t>
    <rPh sb="0" eb="2">
      <t>シュベツ</t>
    </rPh>
    <phoneticPr fontId="2"/>
  </si>
  <si>
    <t>補助率</t>
    <rPh sb="0" eb="3">
      <t>ホジョリツ</t>
    </rPh>
    <phoneticPr fontId="2"/>
  </si>
  <si>
    <t>定率</t>
    <rPh sb="0" eb="2">
      <t>テイリツ</t>
    </rPh>
    <phoneticPr fontId="2"/>
  </si>
  <si>
    <t>助産所等設備整備事業</t>
    <rPh sb="0" eb="4">
      <t>ジョサンショトウ</t>
    </rPh>
    <rPh sb="4" eb="6">
      <t>セツビ</t>
    </rPh>
    <rPh sb="6" eb="8">
      <t>セイビ</t>
    </rPh>
    <rPh sb="8" eb="10">
      <t>ジギョウ</t>
    </rPh>
    <phoneticPr fontId="2"/>
  </si>
  <si>
    <t>税込額（参考）　　円</t>
    <phoneticPr fontId="2"/>
  </si>
  <si>
    <t>２　事業の種類</t>
    <phoneticPr fontId="2"/>
  </si>
  <si>
    <t>〇基準額の算定</t>
    <rPh sb="1" eb="4">
      <t>キジュンガク</t>
    </rPh>
    <rPh sb="5" eb="7">
      <t>サンテイ</t>
    </rPh>
    <phoneticPr fontId="2"/>
  </si>
  <si>
    <t>定額</t>
    <rPh sb="0" eb="2">
      <t>テイガク</t>
    </rPh>
    <phoneticPr fontId="2"/>
  </si>
  <si>
    <t>　　　　３　「県補助所要額」欄には、(C)と(F)を比較して少ない方の額に2/3を乗じて得た額を記入すること。ただし、算出された額に</t>
    <phoneticPr fontId="2"/>
  </si>
  <si>
    <t>単　価 （ 税 抜 ）</t>
    <rPh sb="0" eb="1">
      <t>タン</t>
    </rPh>
    <rPh sb="2" eb="3">
      <t>アタイ</t>
    </rPh>
    <phoneticPr fontId="1"/>
  </si>
  <si>
    <t>（すべての交付申請者を対象とする誓約事項）</t>
    <phoneticPr fontId="2"/>
  </si>
  <si>
    <t>（国及び地方公共団体を除く交付申請者を対象とする誓約事項）</t>
    <phoneticPr fontId="2"/>
  </si>
  <si>
    <t>黄疸計</t>
  </si>
  <si>
    <t xml:space="preserve">分娩監視装置 </t>
  </si>
  <si>
    <t>ﾊﾟﾙｽｵｷｼﾒｰﾀｰ</t>
    <phoneticPr fontId="2"/>
  </si>
  <si>
    <t>（株）○○</t>
    <rPh sb="0" eb="3">
      <t>カブ</t>
    </rPh>
    <phoneticPr fontId="2"/>
  </si>
  <si>
    <t>ﾄﾞﾌﾟﾗ胎児診断装置</t>
    <phoneticPr fontId="2"/>
  </si>
  <si>
    <t>吸引器</t>
    <phoneticPr fontId="2"/>
  </si>
  <si>
    <t>ﾃﾞｼﾞﾀﾙﾍﾞﾋﾞｰｽｹｰﾙ</t>
    <phoneticPr fontId="2"/>
  </si>
  <si>
    <t>IFR-7514</t>
  </si>
  <si>
    <t>BTA-0051</t>
  </si>
  <si>
    <t>HUR-7723</t>
  </si>
  <si>
    <t>HHO-2993</t>
  </si>
  <si>
    <t>WAV-8472</t>
  </si>
  <si>
    <t>EPL-5689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</si>
</sst>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411]ggge&quot;年&quot;m&quot;月&quot;d&quot;日&quot;;@"/>
    <numFmt numFmtId="178" formatCode="#,##0_);\(#,##0\)"/>
    <numFmt numFmtId="179" formatCode="0;0;"/>
    <numFmt numFmtId="180" formatCode="#,##0_ "/>
    <numFmt numFmtId="181" formatCode="&quot;(&quot;[$-411]ggge&quot;年&quot;m&quot;月&quot;d&quot;日)&quot;"/>
    <numFmt numFmtId="182" formatCode="&quot;(&quot;[$-411]ggge&quot;年&quot;m&quot;月&quot;d&quot;日&quot;\)"/>
    <numFmt numFmtId="183" formatCode="\(#,##0\)"/>
  </numFmts>
  <fonts count="5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9"/>
      <name val="ＭＳ Ｐゴシック"/>
      <family val="3"/>
      <charset val="128"/>
    </font>
    <font>
      <sz val="16"/>
      <name val="ＭＳ 明朝"/>
      <family val="1"/>
      <charset val="128"/>
    </font>
    <font>
      <sz val="10.5"/>
      <name val="ＭＳ 明朝"/>
      <family val="1"/>
      <charset val="128"/>
    </font>
    <font>
      <sz val="14"/>
      <name val="ＭＳ 明朝"/>
      <family val="1"/>
      <charset val="128"/>
    </font>
    <font>
      <sz val="11"/>
      <name val="ＭＳ Ｐゴシック"/>
      <family val="3"/>
      <charset val="128"/>
      <scheme val="major"/>
    </font>
    <font>
      <b/>
      <sz val="12"/>
      <color indexed="12"/>
      <name val="ＭＳ Ｐゴシック"/>
      <family val="3"/>
      <charset val="128"/>
      <scheme val="major"/>
    </font>
    <font>
      <b/>
      <sz val="11"/>
      <name val="ＭＳ Ｐゴシック"/>
      <family val="3"/>
      <charset val="128"/>
      <scheme val="major"/>
    </font>
    <font>
      <sz val="10"/>
      <name val="ＭＳ Ｐゴシック"/>
      <family val="3"/>
      <charset val="128"/>
      <scheme val="major"/>
    </font>
    <font>
      <u/>
      <sz val="11"/>
      <color indexed="12"/>
      <name val="ＭＳ Ｐゴシック"/>
      <family val="3"/>
      <charset val="128"/>
    </font>
    <font>
      <sz val="9"/>
      <name val="ＭＳ Ｐゴシック"/>
      <family val="3"/>
      <charset val="128"/>
      <scheme val="major"/>
    </font>
    <font>
      <sz val="9"/>
      <color indexed="81"/>
      <name val="MS P ゴシック"/>
      <family val="3"/>
      <charset val="128"/>
    </font>
    <font>
      <sz val="12"/>
      <name val="ＭＳ 明朝"/>
      <family val="1"/>
      <charset val="128"/>
    </font>
    <font>
      <sz val="6"/>
      <name val="ＭＳ 明朝"/>
      <family val="1"/>
      <charset val="128"/>
    </font>
    <font>
      <sz val="11"/>
      <name val="ＭＳ 明朝"/>
      <family val="1"/>
      <charset val="128"/>
    </font>
    <font>
      <sz val="16"/>
      <color indexed="9"/>
      <name val="ＭＳ 明朝"/>
      <family val="1"/>
      <charset val="128"/>
    </font>
    <font>
      <sz val="12"/>
      <color indexed="9"/>
      <name val="ＭＳ 明朝"/>
      <family val="1"/>
      <charset val="128"/>
    </font>
    <font>
      <sz val="11"/>
      <color indexed="9"/>
      <name val="ＭＳ 明朝"/>
      <family val="1"/>
      <charset val="128"/>
    </font>
    <font>
      <sz val="9"/>
      <name val="ＭＳ 明朝"/>
      <family val="1"/>
      <charset val="128"/>
    </font>
    <font>
      <sz val="12"/>
      <name val="ＭＳ Ｐゴシック"/>
      <family val="3"/>
      <charset val="128"/>
    </font>
    <font>
      <sz val="11"/>
      <name val="ＭＳ ゴシック"/>
      <family val="3"/>
      <charset val="128"/>
    </font>
    <font>
      <sz val="18"/>
      <name val="ＭＳ 明朝"/>
      <family val="1"/>
      <charset val="128"/>
    </font>
    <font>
      <b/>
      <sz val="14"/>
      <color indexed="10"/>
      <name val="ＭＳ ゴシック"/>
      <family val="3"/>
      <charset val="128"/>
    </font>
    <font>
      <b/>
      <sz val="18"/>
      <color rgb="FFFF0000"/>
      <name val="ＭＳ 明朝"/>
      <family val="1"/>
      <charset val="128"/>
    </font>
    <font>
      <b/>
      <sz val="18"/>
      <color theme="1"/>
      <name val="ＭＳ 明朝"/>
      <family val="1"/>
      <charset val="128"/>
    </font>
    <font>
      <sz val="14"/>
      <color rgb="FFFF0000"/>
      <name val="ＭＳ 明朝"/>
      <family val="1"/>
      <charset val="128"/>
    </font>
    <font>
      <sz val="11"/>
      <color rgb="FFFF0000"/>
      <name val="ＭＳ 明朝"/>
      <family val="1"/>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sz val="10"/>
      <color theme="1"/>
      <name val="ＭＳ 明朝"/>
      <family val="1"/>
      <charset val="128"/>
    </font>
    <font>
      <sz val="10.5"/>
      <name val="ＭＳ ゴシック"/>
      <family val="3"/>
      <charset val="128"/>
    </font>
    <font>
      <sz val="8"/>
      <color theme="1"/>
      <name val="ＭＳ 明朝"/>
      <family val="1"/>
      <charset val="128"/>
    </font>
    <font>
      <sz val="9"/>
      <color theme="1"/>
      <name val="ＭＳ 明朝"/>
      <family val="1"/>
      <charset val="128"/>
    </font>
    <font>
      <sz val="10"/>
      <name val="ＭＳ 明朝"/>
      <family val="1"/>
      <charset val="128"/>
    </font>
    <font>
      <sz val="10.5"/>
      <color theme="1"/>
      <name val="Century"/>
      <family val="1"/>
    </font>
    <font>
      <u/>
      <sz val="10.5"/>
      <color theme="1"/>
      <name val="ＭＳ 明朝"/>
      <family val="1"/>
      <charset val="128"/>
    </font>
    <font>
      <b/>
      <sz val="9"/>
      <color indexed="81"/>
      <name val="MS P ゴシック"/>
      <family val="3"/>
      <charset val="128"/>
    </font>
    <font>
      <b/>
      <sz val="12"/>
      <name val="ＭＳ 明朝"/>
      <family val="1"/>
      <charset val="128"/>
    </font>
    <font>
      <sz val="14"/>
      <name val="ＭＳ Ｐゴシック"/>
      <family val="3"/>
      <charset val="128"/>
      <scheme val="major"/>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79998168889431442"/>
        <bgColor indexed="9"/>
      </patternFill>
    </fill>
    <fill>
      <patternFill patternType="solid">
        <fgColor theme="0"/>
        <bgColor indexed="64"/>
      </patternFill>
    </fill>
    <fill>
      <patternFill patternType="solid">
        <fgColor theme="7"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diagonalDown="1">
      <left style="dashed">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right style="thick">
        <color rgb="FF000000"/>
      </right>
      <top style="thick">
        <color rgb="FF000000"/>
      </top>
      <bottom/>
      <diagonal/>
    </border>
    <border>
      <left style="thick">
        <color rgb="FF000000"/>
      </left>
      <right style="medium">
        <color rgb="FF000000"/>
      </right>
      <top/>
      <bottom/>
      <diagonal/>
    </border>
    <border>
      <left/>
      <right style="medium">
        <color rgb="FF000000"/>
      </right>
      <top/>
      <bottom/>
      <diagonal/>
    </border>
    <border>
      <left/>
      <right style="thick">
        <color rgb="FF000000"/>
      </right>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dashed">
        <color indexed="8"/>
      </bottom>
      <diagonal/>
    </border>
    <border>
      <left style="medium">
        <color indexed="64"/>
      </left>
      <right style="medium">
        <color indexed="64"/>
      </right>
      <top style="dashed">
        <color indexed="8"/>
      </top>
      <bottom style="dashed">
        <color indexed="8"/>
      </bottom>
      <diagonal/>
    </border>
    <border>
      <left style="medium">
        <color indexed="64"/>
      </left>
      <right/>
      <top style="dashed">
        <color indexed="64"/>
      </top>
      <bottom style="dotted">
        <color indexed="64"/>
      </bottom>
      <diagonal/>
    </border>
    <border>
      <left style="medium">
        <color indexed="64"/>
      </left>
      <right style="medium">
        <color indexed="64"/>
      </right>
      <top style="dashed">
        <color indexed="64"/>
      </top>
      <bottom style="dotted">
        <color indexed="64"/>
      </bottom>
      <diagonal/>
    </border>
    <border>
      <left style="medium">
        <color indexed="64"/>
      </left>
      <right style="medium">
        <color indexed="64"/>
      </right>
      <top style="thin">
        <color indexed="64"/>
      </top>
      <bottom style="hair">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40"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30" fillId="0" borderId="0">
      <alignment vertical="center"/>
    </xf>
  </cellStyleXfs>
  <cellXfs count="452">
    <xf numFmtId="0" fontId="0" fillId="0" borderId="0" xfId="0">
      <alignment vertical="center"/>
    </xf>
    <xf numFmtId="0" fontId="0" fillId="0" borderId="31" xfId="0" applyBorder="1" applyAlignment="1">
      <alignment horizontal="center" vertical="center" wrapText="1"/>
    </xf>
    <xf numFmtId="0" fontId="8" fillId="2" borderId="0" xfId="0" applyFont="1" applyFill="1">
      <alignment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10" fillId="2" borderId="0" xfId="0" applyFont="1" applyFill="1">
      <alignment vertical="center"/>
    </xf>
    <xf numFmtId="0" fontId="8" fillId="2" borderId="37" xfId="0" applyFont="1" applyFill="1" applyBorder="1" applyAlignment="1">
      <alignment horizontal="left" vertical="center"/>
    </xf>
    <xf numFmtId="49" fontId="8" fillId="0" borderId="41" xfId="0" applyNumberFormat="1" applyFont="1" applyBorder="1" applyAlignment="1">
      <alignment horizontal="left" vertical="center"/>
    </xf>
    <xf numFmtId="176" fontId="8" fillId="0" borderId="41" xfId="0" applyNumberFormat="1" applyFont="1" applyBorder="1" applyAlignment="1">
      <alignment horizontal="left" vertical="center"/>
    </xf>
    <xf numFmtId="0" fontId="8" fillId="2" borderId="73" xfId="0" applyFont="1" applyFill="1" applyBorder="1" applyAlignment="1">
      <alignment horizontal="left" vertical="center"/>
    </xf>
    <xf numFmtId="177" fontId="8" fillId="3" borderId="74" xfId="0" applyNumberFormat="1" applyFont="1" applyFill="1" applyBorder="1" applyAlignment="1" applyProtection="1">
      <alignment horizontal="left" vertical="center"/>
      <protection locked="0"/>
    </xf>
    <xf numFmtId="0" fontId="8" fillId="2" borderId="51" xfId="0" applyFont="1" applyFill="1" applyBorder="1" applyAlignment="1">
      <alignment horizontal="left" vertical="center"/>
    </xf>
    <xf numFmtId="177" fontId="8" fillId="4" borderId="31" xfId="0" applyNumberFormat="1" applyFont="1" applyFill="1" applyBorder="1" applyAlignment="1" applyProtection="1">
      <alignment horizontal="left" vertical="center"/>
      <protection locked="0"/>
    </xf>
    <xf numFmtId="0" fontId="8" fillId="5" borderId="74" xfId="0" applyFont="1" applyFill="1" applyBorder="1" applyAlignment="1" applyProtection="1">
      <alignment horizontal="left" vertical="center" shrinkToFit="1"/>
      <protection locked="0"/>
    </xf>
    <xf numFmtId="0" fontId="8" fillId="5" borderId="31" xfId="0" applyFont="1" applyFill="1" applyBorder="1" applyAlignment="1" applyProtection="1">
      <alignment horizontal="left" vertical="center" shrinkToFit="1"/>
      <protection locked="0"/>
    </xf>
    <xf numFmtId="0" fontId="8" fillId="2" borderId="75" xfId="0" applyFont="1" applyFill="1" applyBorder="1" applyAlignment="1">
      <alignment horizontal="left" vertical="center"/>
    </xf>
    <xf numFmtId="0" fontId="11" fillId="5" borderId="76" xfId="0" applyFont="1" applyFill="1" applyBorder="1" applyAlignment="1" applyProtection="1">
      <alignment horizontal="left" vertical="center" wrapText="1" shrinkToFit="1"/>
      <protection locked="0"/>
    </xf>
    <xf numFmtId="0" fontId="8" fillId="2" borderId="77" xfId="0" applyFont="1" applyFill="1" applyBorder="1" applyAlignment="1">
      <alignment horizontal="left" vertical="center"/>
    </xf>
    <xf numFmtId="0" fontId="11" fillId="5" borderId="78" xfId="0" applyFont="1" applyFill="1" applyBorder="1" applyAlignment="1" applyProtection="1">
      <alignment horizontal="left" vertical="center" wrapText="1" shrinkToFit="1"/>
      <protection locked="0"/>
    </xf>
    <xf numFmtId="0" fontId="8" fillId="2" borderId="79" xfId="0" applyFont="1" applyFill="1" applyBorder="1" applyAlignment="1">
      <alignment horizontal="left" vertical="center"/>
    </xf>
    <xf numFmtId="0" fontId="8" fillId="5" borderId="80" xfId="0" applyFont="1" applyFill="1" applyBorder="1" applyAlignment="1" applyProtection="1">
      <alignment horizontal="left" vertical="center"/>
      <protection locked="0"/>
    </xf>
    <xf numFmtId="0" fontId="8" fillId="5" borderId="81" xfId="0" applyFont="1" applyFill="1" applyBorder="1" applyAlignment="1" applyProtection="1">
      <alignment horizontal="left" vertical="center"/>
      <protection locked="0"/>
    </xf>
    <xf numFmtId="0" fontId="8" fillId="5" borderId="82" xfId="0" applyFont="1" applyFill="1" applyBorder="1" applyAlignment="1" applyProtection="1">
      <alignment horizontal="left" vertical="center"/>
      <protection locked="0"/>
    </xf>
    <xf numFmtId="177" fontId="8" fillId="3" borderId="78" xfId="0" applyNumberFormat="1" applyFont="1" applyFill="1" applyBorder="1" applyAlignment="1" applyProtection="1">
      <alignment horizontal="left" vertical="center" shrinkToFit="1"/>
      <protection locked="0"/>
    </xf>
    <xf numFmtId="177" fontId="8" fillId="4" borderId="74" xfId="0" applyNumberFormat="1" applyFont="1" applyFill="1" applyBorder="1" applyAlignment="1" applyProtection="1">
      <alignment horizontal="left" vertical="center"/>
      <protection locked="0"/>
    </xf>
    <xf numFmtId="177" fontId="8" fillId="4" borderId="78" xfId="0" applyNumberFormat="1" applyFont="1" applyFill="1" applyBorder="1" applyAlignment="1" applyProtection="1">
      <alignment horizontal="left" vertical="center" shrinkToFit="1"/>
      <protection locked="0"/>
    </xf>
    <xf numFmtId="0" fontId="8" fillId="2" borderId="53" xfId="0" applyFont="1" applyFill="1" applyBorder="1" applyAlignment="1">
      <alignment horizontal="left" vertical="center"/>
    </xf>
    <xf numFmtId="0" fontId="8" fillId="4" borderId="74" xfId="0" applyFont="1" applyFill="1" applyBorder="1" applyAlignment="1" applyProtection="1">
      <alignment horizontal="left" vertical="center"/>
      <protection locked="0"/>
    </xf>
    <xf numFmtId="0" fontId="8" fillId="2" borderId="83" xfId="0" applyFont="1" applyFill="1" applyBorder="1" applyAlignment="1">
      <alignment horizontal="left" vertical="center"/>
    </xf>
    <xf numFmtId="177" fontId="8" fillId="4" borderId="84" xfId="0" applyNumberFormat="1" applyFont="1" applyFill="1" applyBorder="1" applyAlignment="1" applyProtection="1">
      <alignment horizontal="left" vertical="center" shrinkToFit="1"/>
      <protection locked="0"/>
    </xf>
    <xf numFmtId="0" fontId="8" fillId="2" borderId="54" xfId="0" applyFont="1" applyFill="1" applyBorder="1" applyAlignment="1">
      <alignment horizontal="left" vertical="center"/>
    </xf>
    <xf numFmtId="38" fontId="8" fillId="0" borderId="30" xfId="2" applyNumberFormat="1" applyFont="1" applyFill="1" applyBorder="1" applyAlignment="1" applyProtection="1">
      <alignment horizontal="left" vertical="center" shrinkToFit="1"/>
    </xf>
    <xf numFmtId="38" fontId="8" fillId="3" borderId="74" xfId="2" applyNumberFormat="1" applyFont="1" applyFill="1" applyBorder="1" applyAlignment="1" applyProtection="1">
      <alignment horizontal="left" vertical="center" shrinkToFit="1"/>
      <protection locked="0"/>
    </xf>
    <xf numFmtId="0" fontId="8" fillId="3" borderId="80" xfId="0" applyFont="1" applyFill="1" applyBorder="1" applyAlignment="1" applyProtection="1">
      <alignment horizontal="left" vertical="center"/>
      <protection locked="0"/>
    </xf>
    <xf numFmtId="0" fontId="12" fillId="3" borderId="78" xfId="3"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0" fontId="8" fillId="2" borderId="58" xfId="4" applyFont="1" applyFill="1" applyBorder="1" applyAlignment="1">
      <alignment horizontal="left" vertical="center"/>
    </xf>
    <xf numFmtId="0" fontId="8" fillId="3" borderId="58" xfId="0" applyFont="1" applyFill="1" applyBorder="1" applyAlignment="1" applyProtection="1">
      <alignment horizontal="left" vertical="center"/>
      <protection locked="0"/>
    </xf>
    <xf numFmtId="0" fontId="8" fillId="2" borderId="45" xfId="4" applyFont="1" applyFill="1" applyBorder="1" applyAlignment="1">
      <alignment horizontal="left" vertical="center"/>
    </xf>
    <xf numFmtId="0" fontId="8" fillId="3" borderId="57" xfId="0" applyFont="1" applyFill="1" applyBorder="1" applyAlignment="1" applyProtection="1">
      <alignment horizontal="left" vertical="center"/>
      <protection locked="0"/>
    </xf>
    <xf numFmtId="0" fontId="8" fillId="2" borderId="57" xfId="4" applyFont="1" applyFill="1" applyBorder="1" applyAlignment="1">
      <alignment horizontal="left" vertical="center"/>
    </xf>
    <xf numFmtId="49" fontId="8" fillId="3" borderId="57" xfId="0" applyNumberFormat="1" applyFont="1" applyFill="1" applyBorder="1" applyAlignment="1" applyProtection="1">
      <alignment horizontal="left" vertical="center"/>
      <protection locked="0"/>
    </xf>
    <xf numFmtId="0" fontId="8" fillId="2" borderId="85" xfId="4" applyFont="1" applyFill="1" applyBorder="1" applyAlignment="1">
      <alignment horizontal="left" vertical="center"/>
    </xf>
    <xf numFmtId="0" fontId="8" fillId="3" borderId="85" xfId="0" applyFont="1" applyFill="1" applyBorder="1" applyAlignment="1" applyProtection="1">
      <alignment horizontal="left" vertical="center"/>
      <protection locked="0"/>
    </xf>
    <xf numFmtId="0" fontId="8" fillId="2" borderId="30" xfId="4" applyFont="1" applyFill="1" applyBorder="1" applyAlignment="1">
      <alignment horizontal="left" vertical="center"/>
    </xf>
    <xf numFmtId="0" fontId="13" fillId="2" borderId="0" xfId="4" applyFont="1" applyFill="1" applyAlignment="1">
      <alignment horizontal="left" vertical="center"/>
    </xf>
    <xf numFmtId="0" fontId="17" fillId="0" borderId="0" xfId="5" applyFont="1">
      <alignment vertical="center"/>
    </xf>
    <xf numFmtId="0" fontId="32" fillId="0" borderId="0" xfId="5" applyFont="1">
      <alignment vertical="center"/>
    </xf>
    <xf numFmtId="0" fontId="38" fillId="0" borderId="0" xfId="5" applyFont="1">
      <alignment vertical="center"/>
    </xf>
    <xf numFmtId="0" fontId="23" fillId="0" borderId="29" xfId="0" applyFont="1" applyBorder="1" applyAlignment="1">
      <alignment horizontal="center" vertical="center" wrapText="1"/>
    </xf>
    <xf numFmtId="0" fontId="23" fillId="0" borderId="31" xfId="0" applyFont="1" applyBorder="1" applyAlignment="1">
      <alignment horizontal="center" vertical="center" wrapText="1"/>
    </xf>
    <xf numFmtId="0" fontId="0" fillId="0" borderId="30" xfId="0" applyBorder="1" applyAlignment="1">
      <alignment vertical="center" wrapText="1"/>
    </xf>
    <xf numFmtId="0" fontId="32" fillId="0" borderId="31" xfId="5" applyFont="1" applyBorder="1" applyAlignment="1">
      <alignment horizontal="center" vertical="center" wrapText="1"/>
    </xf>
    <xf numFmtId="0" fontId="17" fillId="0" borderId="31" xfId="5" applyFont="1" applyBorder="1" applyAlignment="1">
      <alignment horizontal="center" vertical="center" wrapText="1"/>
    </xf>
    <xf numFmtId="0" fontId="17" fillId="0" borderId="30" xfId="5" applyFont="1" applyBorder="1" applyAlignment="1">
      <alignment vertical="center" wrapText="1"/>
    </xf>
    <xf numFmtId="0" fontId="32" fillId="0" borderId="54" xfId="5" applyFont="1" applyBorder="1" applyAlignment="1">
      <alignment horizontal="center" vertical="center" wrapText="1"/>
    </xf>
    <xf numFmtId="0" fontId="32" fillId="3" borderId="37" xfId="5" applyFont="1" applyFill="1" applyBorder="1" applyAlignment="1" applyProtection="1">
      <alignment horizontal="justify" vertical="center" wrapText="1"/>
      <protection locked="0"/>
    </xf>
    <xf numFmtId="0" fontId="32" fillId="0" borderId="38" xfId="5" applyFont="1" applyBorder="1" applyAlignment="1">
      <alignment horizontal="center" vertical="center" wrapText="1"/>
    </xf>
    <xf numFmtId="0" fontId="32" fillId="3" borderId="39" xfId="5" applyFont="1" applyFill="1" applyBorder="1" applyAlignment="1" applyProtection="1">
      <alignment horizontal="justify" vertical="center" wrapText="1"/>
      <protection locked="0"/>
    </xf>
    <xf numFmtId="0" fontId="32" fillId="0" borderId="30" xfId="5" applyFont="1" applyBorder="1" applyAlignment="1">
      <alignment horizontal="center" vertical="center" wrapText="1"/>
    </xf>
    <xf numFmtId="0" fontId="32" fillId="0" borderId="51" xfId="5" applyFont="1" applyBorder="1" applyAlignment="1">
      <alignment horizontal="center" vertical="center" wrapText="1"/>
    </xf>
    <xf numFmtId="0" fontId="40" fillId="0" borderId="29" xfId="5" applyFont="1" applyBorder="1" applyAlignment="1">
      <alignment vertical="center" wrapText="1"/>
    </xf>
    <xf numFmtId="0" fontId="32" fillId="3" borderId="53" xfId="5" applyFont="1" applyFill="1" applyBorder="1" applyAlignment="1" applyProtection="1">
      <alignment horizontal="center" vertical="center" wrapText="1"/>
      <protection locked="0"/>
    </xf>
    <xf numFmtId="0" fontId="32" fillId="0" borderId="42" xfId="5" applyFont="1" applyBorder="1" applyAlignment="1">
      <alignment horizontal="center" vertical="center" wrapText="1"/>
    </xf>
    <xf numFmtId="0" fontId="32" fillId="3" borderId="34" xfId="5" applyFont="1" applyFill="1" applyBorder="1" applyAlignment="1" applyProtection="1">
      <alignment horizontal="center" vertical="center" wrapText="1"/>
      <protection locked="0"/>
    </xf>
    <xf numFmtId="0" fontId="43" fillId="0" borderId="29" xfId="5" applyFont="1" applyBorder="1" applyAlignment="1">
      <alignment horizontal="center" vertical="center" wrapText="1"/>
    </xf>
    <xf numFmtId="0" fontId="44" fillId="0" borderId="0" xfId="5" applyFont="1">
      <alignment vertical="center"/>
    </xf>
    <xf numFmtId="0" fontId="40" fillId="0" borderId="0" xfId="5" applyFont="1" applyAlignment="1">
      <alignment horizontal="center" vertical="center" wrapText="1"/>
    </xf>
    <xf numFmtId="0" fontId="32" fillId="0" borderId="56" xfId="5" applyFont="1" applyBorder="1" applyAlignment="1">
      <alignment horizontal="center" vertical="center" wrapText="1"/>
    </xf>
    <xf numFmtId="0" fontId="32" fillId="0" borderId="53" xfId="5" applyFont="1" applyBorder="1" applyAlignment="1">
      <alignment horizontal="center" vertical="center" wrapText="1"/>
    </xf>
    <xf numFmtId="0" fontId="32" fillId="0" borderId="34" xfId="5" applyFont="1" applyBorder="1" applyAlignment="1">
      <alignment horizontal="center" vertical="center" wrapText="1"/>
    </xf>
    <xf numFmtId="0" fontId="32" fillId="0" borderId="53" xfId="5" applyFont="1" applyBorder="1" applyAlignment="1">
      <alignment vertical="center" wrapText="1"/>
    </xf>
    <xf numFmtId="0" fontId="32" fillId="0" borderId="0" xfId="5" applyFont="1" applyAlignment="1">
      <alignment vertical="center" wrapText="1"/>
    </xf>
    <xf numFmtId="0" fontId="32" fillId="0" borderId="36" xfId="5" applyFont="1" applyBorder="1" applyAlignment="1">
      <alignment vertical="center" wrapText="1"/>
    </xf>
    <xf numFmtId="0" fontId="17" fillId="0" borderId="51" xfId="5" applyFont="1" applyBorder="1">
      <alignment vertical="center"/>
    </xf>
    <xf numFmtId="0" fontId="17" fillId="0" borderId="0" xfId="5" applyFont="1" applyAlignment="1">
      <alignment vertical="center" wrapText="1"/>
    </xf>
    <xf numFmtId="0" fontId="40" fillId="0" borderId="0" xfId="5" applyFont="1" applyAlignment="1">
      <alignment vertical="center" wrapText="1"/>
    </xf>
    <xf numFmtId="0" fontId="36" fillId="0" borderId="0" xfId="0" applyFont="1" applyAlignment="1">
      <alignment vertical="center" wrapText="1"/>
    </xf>
    <xf numFmtId="0" fontId="46" fillId="0" borderId="0" xfId="0" applyFont="1" applyAlignment="1">
      <alignment vertical="center" wrapText="1"/>
    </xf>
    <xf numFmtId="38" fontId="0" fillId="6" borderId="0" xfId="1" applyFont="1" applyFill="1" applyAlignment="1">
      <alignment horizontal="left" vertical="center"/>
    </xf>
    <xf numFmtId="38" fontId="0" fillId="6" borderId="0" xfId="1" applyFont="1" applyFill="1">
      <alignment vertical="center"/>
    </xf>
    <xf numFmtId="38" fontId="0" fillId="6" borderId="0" xfId="1" applyFont="1" applyFill="1" applyAlignment="1">
      <alignment horizontal="center" vertical="center"/>
    </xf>
    <xf numFmtId="38" fontId="0" fillId="6" borderId="1" xfId="1" applyFont="1" applyFill="1" applyBorder="1" applyAlignment="1">
      <alignment horizontal="left" vertical="center"/>
    </xf>
    <xf numFmtId="38" fontId="0" fillId="0" borderId="1" xfId="1" applyFont="1" applyFill="1" applyBorder="1" applyAlignment="1">
      <alignment horizontal="right" vertical="center"/>
    </xf>
    <xf numFmtId="38" fontId="0" fillId="7" borderId="1" xfId="1" applyFont="1" applyFill="1" applyBorder="1" applyAlignment="1">
      <alignment horizontal="left" vertical="center"/>
    </xf>
    <xf numFmtId="38" fontId="0" fillId="7" borderId="1" xfId="1" applyFont="1" applyFill="1" applyBorder="1">
      <alignment vertical="center"/>
    </xf>
    <xf numFmtId="12" fontId="0" fillId="6" borderId="1" xfId="1" applyNumberFormat="1" applyFont="1" applyFill="1" applyBorder="1">
      <alignment vertical="center"/>
    </xf>
    <xf numFmtId="38" fontId="0" fillId="7" borderId="14" xfId="1" applyFont="1" applyFill="1" applyBorder="1" applyAlignment="1">
      <alignment horizontal="left" vertical="center"/>
    </xf>
    <xf numFmtId="0" fontId="0" fillId="6" borderId="0" xfId="0" applyFill="1">
      <alignment vertical="center"/>
    </xf>
    <xf numFmtId="49" fontId="0" fillId="6" borderId="0" xfId="0" applyNumberFormat="1" applyFill="1">
      <alignment vertical="center"/>
    </xf>
    <xf numFmtId="0" fontId="0" fillId="6" borderId="41" xfId="0" applyFill="1" applyBorder="1" applyAlignment="1">
      <alignment horizontal="center" vertical="center"/>
    </xf>
    <xf numFmtId="0" fontId="0" fillId="6" borderId="33" xfId="0" applyFill="1" applyBorder="1" applyAlignment="1">
      <alignment horizontal="center" vertical="center"/>
    </xf>
    <xf numFmtId="0" fontId="0" fillId="6" borderId="13" xfId="0" applyFill="1" applyBorder="1" applyAlignment="1">
      <alignment horizontal="center" vertical="center"/>
    </xf>
    <xf numFmtId="38" fontId="0" fillId="6" borderId="13" xfId="1" applyFont="1" applyFill="1" applyBorder="1" applyAlignment="1">
      <alignment horizontal="center" vertical="center"/>
    </xf>
    <xf numFmtId="0" fontId="0" fillId="6" borderId="32" xfId="0" applyFill="1" applyBorder="1" applyAlignment="1">
      <alignment horizontal="center" vertical="center"/>
    </xf>
    <xf numFmtId="0" fontId="0" fillId="6" borderId="0" xfId="0" applyFill="1" applyAlignment="1">
      <alignment horizontal="center" vertical="center"/>
    </xf>
    <xf numFmtId="0" fontId="0" fillId="6" borderId="31" xfId="0" applyFill="1" applyBorder="1">
      <alignment vertical="center"/>
    </xf>
    <xf numFmtId="0" fontId="0" fillId="6" borderId="6" xfId="0" applyFill="1" applyBorder="1">
      <alignment vertical="center"/>
    </xf>
    <xf numFmtId="0" fontId="0" fillId="6" borderId="16" xfId="0" applyFill="1" applyBorder="1">
      <alignment vertical="center"/>
    </xf>
    <xf numFmtId="38" fontId="0" fillId="6" borderId="16" xfId="1" applyFont="1" applyFill="1" applyBorder="1" applyAlignment="1">
      <alignment horizontal="right" vertical="center"/>
    </xf>
    <xf numFmtId="38" fontId="0" fillId="6" borderId="7" xfId="1" applyFont="1" applyFill="1" applyBorder="1" applyAlignment="1">
      <alignment horizontal="center" vertical="center" shrinkToFit="1"/>
    </xf>
    <xf numFmtId="38" fontId="0" fillId="6" borderId="43" xfId="1" applyFont="1" applyFill="1" applyBorder="1" applyAlignment="1">
      <alignment horizontal="center" vertical="center" shrinkToFit="1"/>
    </xf>
    <xf numFmtId="0" fontId="0" fillId="6" borderId="23" xfId="0" applyFill="1" applyBorder="1">
      <alignment vertical="center"/>
    </xf>
    <xf numFmtId="0" fontId="8" fillId="6" borderId="6" xfId="0" applyFont="1" applyFill="1" applyBorder="1">
      <alignment vertical="center"/>
    </xf>
    <xf numFmtId="0" fontId="8" fillId="6" borderId="16" xfId="0" applyFont="1" applyFill="1" applyBorder="1">
      <alignment vertical="center"/>
    </xf>
    <xf numFmtId="38" fontId="8" fillId="6" borderId="44" xfId="1" applyFont="1" applyFill="1" applyBorder="1" applyAlignment="1">
      <alignment horizontal="right" vertical="center"/>
    </xf>
    <xf numFmtId="38" fontId="8" fillId="6" borderId="0" xfId="1" applyFont="1" applyFill="1" applyBorder="1" applyAlignment="1">
      <alignment horizontal="right" vertical="center"/>
    </xf>
    <xf numFmtId="0" fontId="8" fillId="6" borderId="23" xfId="0" applyFont="1" applyFill="1" applyBorder="1">
      <alignment vertical="center"/>
    </xf>
    <xf numFmtId="0" fontId="0" fillId="6" borderId="46" xfId="0" applyFill="1" applyBorder="1" applyAlignment="1">
      <alignment horizontal="center" vertical="center"/>
    </xf>
    <xf numFmtId="0" fontId="0" fillId="6" borderId="5" xfId="0" applyFill="1" applyBorder="1" applyAlignment="1">
      <alignment horizontal="center" vertical="center"/>
    </xf>
    <xf numFmtId="0" fontId="0" fillId="6" borderId="14" xfId="0" applyFill="1" applyBorder="1" applyAlignment="1">
      <alignment horizontal="center" vertical="center"/>
    </xf>
    <xf numFmtId="38" fontId="0" fillId="6" borderId="14" xfId="1" applyFont="1" applyFill="1" applyBorder="1" applyAlignment="1">
      <alignment horizontal="center" vertical="center"/>
    </xf>
    <xf numFmtId="38" fontId="0" fillId="6" borderId="15" xfId="1" applyFont="1" applyFill="1" applyBorder="1" applyAlignment="1">
      <alignment horizontal="right" vertical="center"/>
    </xf>
    <xf numFmtId="38" fontId="0" fillId="6" borderId="47" xfId="1" applyFont="1" applyFill="1" applyBorder="1" applyAlignment="1">
      <alignment horizontal="center" vertical="center"/>
    </xf>
    <xf numFmtId="0" fontId="0" fillId="6" borderId="21" xfId="0" applyFill="1" applyBorder="1">
      <alignment vertical="center"/>
    </xf>
    <xf numFmtId="0" fontId="0" fillId="6" borderId="29" xfId="0" applyFill="1" applyBorder="1">
      <alignment vertical="center"/>
    </xf>
    <xf numFmtId="0" fontId="0" fillId="6" borderId="48" xfId="0" applyFill="1" applyBorder="1">
      <alignment vertical="center"/>
    </xf>
    <xf numFmtId="0" fontId="0" fillId="6" borderId="49" xfId="0" applyFill="1" applyBorder="1">
      <alignment vertical="center"/>
    </xf>
    <xf numFmtId="38" fontId="0" fillId="6" borderId="49" xfId="1" applyFont="1" applyFill="1" applyBorder="1" applyAlignment="1">
      <alignment horizontal="right" vertical="center"/>
    </xf>
    <xf numFmtId="0" fontId="0" fillId="6" borderId="50" xfId="0" applyFill="1" applyBorder="1">
      <alignment vertical="center"/>
    </xf>
    <xf numFmtId="38" fontId="0" fillId="6" borderId="2" xfId="1" applyFont="1" applyFill="1" applyBorder="1">
      <alignment vertical="center"/>
    </xf>
    <xf numFmtId="38" fontId="0" fillId="6" borderId="47" xfId="1" applyFont="1" applyFill="1" applyBorder="1">
      <alignment vertical="center"/>
    </xf>
    <xf numFmtId="38" fontId="0" fillId="6" borderId="11" xfId="1" applyFont="1" applyFill="1" applyBorder="1">
      <alignment vertical="center"/>
    </xf>
    <xf numFmtId="0" fontId="0" fillId="6" borderId="32" xfId="0" applyFill="1" applyBorder="1">
      <alignment vertical="center"/>
    </xf>
    <xf numFmtId="0" fontId="6" fillId="6" borderId="0" xfId="0" applyFont="1" applyFill="1" applyAlignment="1">
      <alignment horizontal="justify" vertical="center"/>
    </xf>
    <xf numFmtId="0" fontId="6" fillId="6" borderId="59"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6" fillId="6" borderId="61"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6" fillId="6" borderId="63" xfId="0" applyFont="1" applyFill="1" applyBorder="1" applyAlignment="1">
      <alignment horizontal="center" vertical="center" wrapText="1"/>
    </xf>
    <xf numFmtId="0" fontId="6" fillId="6" borderId="64" xfId="0" applyFont="1" applyFill="1" applyBorder="1" applyAlignment="1">
      <alignment horizontal="center" vertical="center" wrapText="1"/>
    </xf>
    <xf numFmtId="0" fontId="0" fillId="6" borderId="65" xfId="0" applyFill="1" applyBorder="1" applyAlignment="1">
      <alignment horizontal="center" vertical="center" wrapText="1"/>
    </xf>
    <xf numFmtId="0" fontId="0" fillId="6" borderId="66" xfId="0" applyFill="1" applyBorder="1" applyAlignment="1">
      <alignment horizontal="center" vertical="center" wrapText="1"/>
    </xf>
    <xf numFmtId="0" fontId="6" fillId="6" borderId="66" xfId="0" applyFont="1" applyFill="1" applyBorder="1" applyAlignment="1">
      <alignment horizontal="center" vertical="center" wrapText="1"/>
    </xf>
    <xf numFmtId="0" fontId="0" fillId="6" borderId="67" xfId="0" applyFill="1" applyBorder="1" applyAlignment="1">
      <alignment horizontal="center" vertical="center" wrapText="1"/>
    </xf>
    <xf numFmtId="0" fontId="0" fillId="6" borderId="62" xfId="0" applyFill="1" applyBorder="1" applyAlignment="1">
      <alignment vertical="top" wrapText="1"/>
    </xf>
    <xf numFmtId="0" fontId="0" fillId="6" borderId="63" xfId="0" applyFill="1" applyBorder="1" applyAlignment="1">
      <alignment horizontal="right" vertical="top" wrapText="1"/>
    </xf>
    <xf numFmtId="0" fontId="6" fillId="6" borderId="63" xfId="0" applyFont="1" applyFill="1" applyBorder="1" applyAlignment="1">
      <alignment horizontal="right" vertical="top" wrapText="1"/>
    </xf>
    <xf numFmtId="0" fontId="0" fillId="6" borderId="64" xfId="0" applyFill="1" applyBorder="1" applyAlignment="1">
      <alignment horizontal="right" vertical="top" wrapText="1"/>
    </xf>
    <xf numFmtId="38" fontId="6" fillId="6" borderId="68" xfId="1" applyFont="1" applyFill="1" applyBorder="1" applyAlignment="1">
      <alignment horizontal="justify" vertical="center" wrapText="1"/>
    </xf>
    <xf numFmtId="38" fontId="6" fillId="6" borderId="69" xfId="1" applyFont="1" applyFill="1" applyBorder="1" applyAlignment="1">
      <alignment horizontal="right" vertical="center" wrapText="1"/>
    </xf>
    <xf numFmtId="38" fontId="6" fillId="6" borderId="70" xfId="1" applyFont="1" applyFill="1" applyBorder="1" applyAlignment="1">
      <alignment horizontal="right" vertical="center" wrapText="1"/>
    </xf>
    <xf numFmtId="0" fontId="6" fillId="6" borderId="0" xfId="0" applyFont="1" applyFill="1">
      <alignment vertical="center"/>
    </xf>
    <xf numFmtId="0" fontId="23" fillId="6" borderId="0" xfId="0" applyFont="1" applyFill="1">
      <alignment vertical="center"/>
    </xf>
    <xf numFmtId="0" fontId="17" fillId="6" borderId="0" xfId="0" applyFont="1" applyFill="1">
      <alignment vertical="center"/>
    </xf>
    <xf numFmtId="0" fontId="17" fillId="6" borderId="0" xfId="0" applyFont="1" applyFill="1" applyAlignment="1">
      <alignment horizontal="right" vertical="center" shrinkToFit="1"/>
    </xf>
    <xf numFmtId="0" fontId="15" fillId="6" borderId="0" xfId="0" applyFont="1" applyFill="1">
      <alignment vertical="center"/>
    </xf>
    <xf numFmtId="0" fontId="15" fillId="6" borderId="12" xfId="0" applyFont="1" applyFill="1" applyBorder="1" applyAlignment="1">
      <alignment horizontal="center" vertical="center"/>
    </xf>
    <xf numFmtId="0" fontId="15" fillId="6" borderId="32" xfId="0" applyFont="1" applyFill="1" applyBorder="1" applyAlignment="1">
      <alignment horizontal="center" vertical="center"/>
    </xf>
    <xf numFmtId="183" fontId="15" fillId="6" borderId="2" xfId="0" applyNumberFormat="1" applyFont="1" applyFill="1" applyBorder="1" applyAlignment="1">
      <alignment horizontal="right" vertical="center"/>
    </xf>
    <xf numFmtId="178" fontId="15" fillId="6" borderId="3" xfId="0" applyNumberFormat="1" applyFont="1" applyFill="1" applyBorder="1" applyAlignment="1">
      <alignment horizontal="right" vertical="center"/>
    </xf>
    <xf numFmtId="178" fontId="15" fillId="6" borderId="2" xfId="0" applyNumberFormat="1" applyFont="1" applyFill="1" applyBorder="1" applyAlignment="1">
      <alignment horizontal="right" vertical="center"/>
    </xf>
    <xf numFmtId="178" fontId="15" fillId="6" borderId="7" xfId="0" applyNumberFormat="1" applyFont="1" applyFill="1" applyBorder="1" applyAlignment="1">
      <alignment horizontal="right" vertical="center"/>
    </xf>
    <xf numFmtId="183" fontId="15" fillId="6" borderId="55" xfId="0" applyNumberFormat="1" applyFont="1" applyFill="1" applyBorder="1" applyAlignment="1">
      <alignment horizontal="right" vertical="center"/>
    </xf>
    <xf numFmtId="178" fontId="15" fillId="6" borderId="28" xfId="0" applyNumberFormat="1" applyFont="1" applyFill="1" applyBorder="1" applyAlignment="1">
      <alignment horizontal="right" vertical="center"/>
    </xf>
    <xf numFmtId="183" fontId="15" fillId="6" borderId="7" xfId="0" applyNumberFormat="1" applyFont="1" applyFill="1" applyBorder="1" applyAlignment="1">
      <alignment horizontal="right" vertical="center"/>
    </xf>
    <xf numFmtId="0" fontId="25" fillId="6" borderId="0" xfId="0" applyFont="1" applyFill="1">
      <alignment vertical="center"/>
    </xf>
    <xf numFmtId="0" fontId="16" fillId="6" borderId="0" xfId="0" applyFont="1" applyFill="1" applyAlignment="1">
      <alignment horizontal="right"/>
    </xf>
    <xf numFmtId="0" fontId="5" fillId="6" borderId="0" xfId="0" applyFont="1" applyFill="1" applyAlignment="1">
      <alignment horizontal="center" vertical="center"/>
    </xf>
    <xf numFmtId="0" fontId="5" fillId="6" borderId="0" xfId="0" applyFont="1" applyFill="1" applyAlignment="1">
      <alignment horizontal="center"/>
    </xf>
    <xf numFmtId="0" fontId="15" fillId="6" borderId="0" xfId="0" applyFont="1" applyFill="1" applyAlignment="1">
      <alignment horizontal="left"/>
    </xf>
    <xf numFmtId="177" fontId="15" fillId="6" borderId="0" xfId="0" applyNumberFormat="1" applyFont="1" applyFill="1">
      <alignment vertical="center"/>
    </xf>
    <xf numFmtId="58" fontId="15" fillId="6" borderId="0" xfId="0" applyNumberFormat="1" applyFont="1" applyFill="1" applyAlignment="1">
      <alignment horizontal="right"/>
    </xf>
    <xf numFmtId="58" fontId="15" fillId="6" borderId="0" xfId="0" applyNumberFormat="1" applyFont="1" applyFill="1" applyAlignment="1">
      <alignment horizontal="distributed" vertical="justify"/>
    </xf>
    <xf numFmtId="0" fontId="17" fillId="6" borderId="0" xfId="0" applyFont="1" applyFill="1" applyAlignment="1">
      <alignment horizontal="right"/>
    </xf>
    <xf numFmtId="0" fontId="15" fillId="6" borderId="0" xfId="0" applyFont="1" applyFill="1" applyAlignment="1">
      <alignment horizontal="distributed" vertical="center"/>
    </xf>
    <xf numFmtId="0" fontId="15" fillId="6" borderId="0" xfId="0" applyFont="1" applyFill="1" applyAlignment="1">
      <alignment horizontal="left" vertical="center" shrinkToFit="1"/>
    </xf>
    <xf numFmtId="0" fontId="21" fillId="6" borderId="0" xfId="0" applyFont="1" applyFill="1" applyAlignment="1">
      <alignment horizontal="left" vertical="center"/>
    </xf>
    <xf numFmtId="0" fontId="15" fillId="6" borderId="0" xfId="0" applyFont="1" applyFill="1" applyAlignment="1"/>
    <xf numFmtId="0" fontId="15" fillId="6" borderId="0" xfId="0" applyFont="1" applyFill="1" applyAlignment="1">
      <alignment horizontal="center"/>
    </xf>
    <xf numFmtId="0" fontId="15" fillId="6" borderId="0" xfId="0" applyFont="1" applyFill="1" applyAlignment="1">
      <alignment wrapText="1"/>
    </xf>
    <xf numFmtId="176" fontId="15" fillId="6" borderId="0" xfId="0" applyNumberFormat="1" applyFont="1" applyFill="1" applyAlignment="1">
      <alignment horizontal="center" wrapText="1"/>
    </xf>
    <xf numFmtId="49" fontId="15" fillId="6" borderId="0" xfId="0" applyNumberFormat="1" applyFont="1" applyFill="1" applyAlignment="1">
      <alignment wrapText="1"/>
    </xf>
    <xf numFmtId="180" fontId="15" fillId="6" borderId="0" xfId="0" applyNumberFormat="1" applyFont="1" applyFill="1" applyAlignment="1"/>
    <xf numFmtId="3" fontId="15" fillId="6" borderId="0" xfId="0" applyNumberFormat="1" applyFont="1" applyFill="1">
      <alignment vertical="center"/>
    </xf>
    <xf numFmtId="0" fontId="22" fillId="6" borderId="0" xfId="0" applyFont="1" applyFill="1">
      <alignment vertical="center"/>
    </xf>
    <xf numFmtId="0" fontId="48" fillId="6" borderId="0" xfId="0" applyFont="1" applyFill="1" applyAlignment="1">
      <alignment wrapText="1"/>
    </xf>
    <xf numFmtId="0" fontId="15" fillId="6" borderId="0" xfId="0" applyFont="1" applyFill="1" applyAlignment="1">
      <alignment horizontal="left" vertical="center"/>
    </xf>
    <xf numFmtId="177" fontId="15" fillId="6" borderId="0" xfId="0" applyNumberFormat="1" applyFont="1" applyFill="1" applyAlignment="1">
      <alignment horizontal="left" vertical="center"/>
    </xf>
    <xf numFmtId="0" fontId="26" fillId="6" borderId="0" xfId="0" applyFont="1" applyFill="1">
      <alignment vertical="center"/>
    </xf>
    <xf numFmtId="0" fontId="27" fillId="6" borderId="0" xfId="0" applyFont="1" applyFill="1">
      <alignment vertical="center"/>
    </xf>
    <xf numFmtId="0" fontId="28" fillId="6" borderId="0" xfId="5" applyFont="1" applyFill="1">
      <alignment vertical="center"/>
    </xf>
    <xf numFmtId="0" fontId="29" fillId="6" borderId="0" xfId="5" applyFont="1" applyFill="1">
      <alignment vertical="center"/>
    </xf>
    <xf numFmtId="0" fontId="31" fillId="6" borderId="0" xfId="6" applyFont="1" applyFill="1">
      <alignment vertical="center"/>
    </xf>
    <xf numFmtId="0" fontId="32" fillId="6" borderId="0" xfId="6" applyFont="1" applyFill="1">
      <alignment vertical="center"/>
    </xf>
    <xf numFmtId="0" fontId="35" fillId="6" borderId="0" xfId="6" applyFont="1" applyFill="1" applyAlignment="1">
      <alignment horizontal="left" vertical="center"/>
    </xf>
    <xf numFmtId="0" fontId="31" fillId="6" borderId="0" xfId="6" applyFont="1" applyFill="1" applyAlignment="1">
      <alignment horizontal="left" vertical="center"/>
    </xf>
    <xf numFmtId="0" fontId="32" fillId="6" borderId="0" xfId="6" applyFont="1" applyFill="1" applyAlignment="1">
      <alignment vertical="center" wrapText="1"/>
    </xf>
    <xf numFmtId="0" fontId="31" fillId="6" borderId="0" xfId="6" applyFont="1" applyFill="1" applyAlignment="1">
      <alignment horizontal="left" vertical="top"/>
    </xf>
    <xf numFmtId="0" fontId="32" fillId="6" borderId="0" xfId="6" applyFont="1" applyFill="1" applyAlignment="1">
      <alignment horizontal="left" vertical="center"/>
    </xf>
    <xf numFmtId="0" fontId="17" fillId="6" borderId="0" xfId="0" applyFont="1" applyFill="1" applyAlignment="1">
      <alignment vertical="center" wrapText="1"/>
    </xf>
    <xf numFmtId="0" fontId="15" fillId="6" borderId="0" xfId="6" applyFont="1" applyFill="1">
      <alignment vertical="center"/>
    </xf>
    <xf numFmtId="177" fontId="31" fillId="6" borderId="0" xfId="6" applyNumberFormat="1" applyFont="1" applyFill="1">
      <alignment vertical="center"/>
    </xf>
    <xf numFmtId="0" fontId="35" fillId="6" borderId="0" xfId="6" applyFont="1" applyFill="1">
      <alignment vertical="center"/>
    </xf>
    <xf numFmtId="0" fontId="36" fillId="6" borderId="0" xfId="6" applyFont="1" applyFill="1" applyAlignment="1">
      <alignment horizontal="justify" vertical="center"/>
    </xf>
    <xf numFmtId="0" fontId="32" fillId="6" borderId="0" xfId="6" applyFont="1" applyFill="1" applyAlignment="1">
      <alignment horizontal="center" vertical="center"/>
    </xf>
    <xf numFmtId="0" fontId="15" fillId="6" borderId="0" xfId="0" applyFont="1" applyFill="1" applyAlignment="1">
      <alignment horizontal="center" vertical="center"/>
    </xf>
    <xf numFmtId="0" fontId="8" fillId="6" borderId="0" xfId="0" applyFont="1" applyFill="1">
      <alignment vertical="center"/>
    </xf>
    <xf numFmtId="49" fontId="8" fillId="6" borderId="0" xfId="0" applyNumberFormat="1" applyFont="1" applyFill="1">
      <alignment vertical="center"/>
    </xf>
    <xf numFmtId="58" fontId="8" fillId="6" borderId="0" xfId="0" applyNumberFormat="1" applyFont="1" applyFill="1">
      <alignment vertical="center"/>
    </xf>
    <xf numFmtId="0" fontId="8" fillId="6" borderId="41"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32" xfId="0" applyFont="1" applyFill="1" applyBorder="1" applyAlignment="1">
      <alignment horizontal="center" vertical="center"/>
    </xf>
    <xf numFmtId="0" fontId="8" fillId="6" borderId="0" xfId="0" applyFont="1" applyFill="1" applyAlignment="1">
      <alignment horizontal="center" vertical="center"/>
    </xf>
    <xf numFmtId="0" fontId="8" fillId="6" borderId="16" xfId="0" applyFont="1" applyFill="1" applyBorder="1" applyAlignment="1">
      <alignment horizontal="right" vertical="center"/>
    </xf>
    <xf numFmtId="0" fontId="8" fillId="6" borderId="7" xfId="0" applyFont="1" applyFill="1" applyBorder="1" applyAlignment="1">
      <alignment horizontal="center" vertical="center" shrinkToFit="1"/>
    </xf>
    <xf numFmtId="0" fontId="8" fillId="6" borderId="43" xfId="0" applyFont="1" applyFill="1" applyBorder="1" applyAlignment="1">
      <alignment horizontal="center" vertical="center" shrinkToFit="1"/>
    </xf>
    <xf numFmtId="0" fontId="8" fillId="6" borderId="46"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14" xfId="0" applyFont="1" applyFill="1" applyBorder="1" applyAlignment="1">
      <alignment horizontal="center" vertical="center"/>
    </xf>
    <xf numFmtId="38" fontId="8" fillId="6" borderId="15" xfId="1" applyFont="1" applyFill="1" applyBorder="1" applyAlignment="1">
      <alignment horizontal="right" vertical="center"/>
    </xf>
    <xf numFmtId="0" fontId="8" fillId="6" borderId="47" xfId="0" applyFont="1" applyFill="1" applyBorder="1" applyAlignment="1">
      <alignment horizontal="center" vertical="center"/>
    </xf>
    <xf numFmtId="0" fontId="8" fillId="6" borderId="21" xfId="0" applyFont="1" applyFill="1" applyBorder="1">
      <alignment vertical="center"/>
    </xf>
    <xf numFmtId="0" fontId="8" fillId="6" borderId="29" xfId="0" applyFont="1" applyFill="1" applyBorder="1">
      <alignment vertical="center"/>
    </xf>
    <xf numFmtId="0" fontId="8" fillId="6" borderId="48" xfId="0" applyFont="1" applyFill="1" applyBorder="1">
      <alignment vertical="center"/>
    </xf>
    <xf numFmtId="0" fontId="8" fillId="6" borderId="49" xfId="0" applyFont="1" applyFill="1" applyBorder="1">
      <alignment vertical="center"/>
    </xf>
    <xf numFmtId="0" fontId="8" fillId="6" borderId="49" xfId="0" applyFont="1" applyFill="1" applyBorder="1" applyAlignment="1">
      <alignment horizontal="right" vertical="center"/>
    </xf>
    <xf numFmtId="0" fontId="8" fillId="6" borderId="50" xfId="0" applyFont="1" applyFill="1" applyBorder="1">
      <alignment vertical="center"/>
    </xf>
    <xf numFmtId="38" fontId="8" fillId="6" borderId="2" xfId="0" applyNumberFormat="1" applyFont="1" applyFill="1" applyBorder="1">
      <alignment vertical="center"/>
    </xf>
    <xf numFmtId="0" fontId="8" fillId="6" borderId="47" xfId="0" applyFont="1" applyFill="1" applyBorder="1">
      <alignment vertical="center"/>
    </xf>
    <xf numFmtId="38" fontId="8" fillId="6" borderId="11" xfId="0" applyNumberFormat="1" applyFont="1" applyFill="1" applyBorder="1">
      <alignment vertical="center"/>
    </xf>
    <xf numFmtId="0" fontId="8" fillId="6" borderId="32" xfId="0" applyFont="1" applyFill="1" applyBorder="1">
      <alignment vertical="center"/>
    </xf>
    <xf numFmtId="0" fontId="0" fillId="6" borderId="0" xfId="0" applyFill="1" applyProtection="1">
      <alignment vertical="center"/>
    </xf>
    <xf numFmtId="0" fontId="5" fillId="6" borderId="0" xfId="0" applyFont="1" applyFill="1" applyAlignment="1" applyProtection="1">
      <alignment horizontal="center" vertical="center"/>
    </xf>
    <xf numFmtId="0" fontId="6" fillId="6" borderId="59" xfId="0" applyFont="1" applyFill="1" applyBorder="1" applyAlignment="1" applyProtection="1">
      <alignment horizontal="justify" vertical="center" wrapText="1"/>
    </xf>
    <xf numFmtId="0" fontId="6" fillId="6" borderId="60" xfId="0" applyFont="1" applyFill="1" applyBorder="1" applyAlignment="1" applyProtection="1">
      <alignment horizontal="justify" vertical="center" wrapText="1"/>
    </xf>
    <xf numFmtId="0" fontId="6" fillId="6" borderId="61" xfId="0" applyFont="1" applyFill="1" applyBorder="1" applyAlignment="1" applyProtection="1">
      <alignment horizontal="justify" vertical="center" wrapText="1"/>
    </xf>
    <xf numFmtId="0" fontId="6" fillId="6" borderId="62" xfId="0" applyFont="1" applyFill="1" applyBorder="1" applyAlignment="1" applyProtection="1">
      <alignment horizontal="center" vertical="center" wrapText="1"/>
    </xf>
    <xf numFmtId="0" fontId="6" fillId="6" borderId="63" xfId="0" applyFont="1" applyFill="1" applyBorder="1" applyAlignment="1" applyProtection="1">
      <alignment horizontal="center" vertical="center" wrapText="1"/>
    </xf>
    <xf numFmtId="0" fontId="6" fillId="6" borderId="64" xfId="0" applyFont="1" applyFill="1" applyBorder="1" applyAlignment="1" applyProtection="1">
      <alignment horizontal="center" vertical="center" wrapText="1"/>
    </xf>
    <xf numFmtId="0" fontId="0" fillId="6" borderId="65" xfId="0" applyFill="1" applyBorder="1" applyAlignment="1" applyProtection="1">
      <alignment horizontal="center" vertical="top" wrapText="1"/>
    </xf>
    <xf numFmtId="0" fontId="0" fillId="6" borderId="66" xfId="0" applyFill="1" applyBorder="1" applyAlignment="1" applyProtection="1">
      <alignment horizontal="center" vertical="top" wrapText="1"/>
    </xf>
    <xf numFmtId="0" fontId="6" fillId="6" borderId="66" xfId="0" applyFont="1" applyFill="1" applyBorder="1" applyAlignment="1" applyProtection="1">
      <alignment horizontal="center" vertical="center" wrapText="1"/>
    </xf>
    <xf numFmtId="0" fontId="0" fillId="6" borderId="67" xfId="0" applyFill="1" applyBorder="1" applyAlignment="1" applyProtection="1">
      <alignment horizontal="center" vertical="top" wrapText="1"/>
    </xf>
    <xf numFmtId="0" fontId="0" fillId="6" borderId="62" xfId="0" applyFill="1" applyBorder="1" applyAlignment="1" applyProtection="1">
      <alignment horizontal="center" vertical="top" wrapText="1"/>
    </xf>
    <xf numFmtId="0" fontId="0" fillId="6" borderId="63" xfId="0" applyFill="1" applyBorder="1" applyAlignment="1" applyProtection="1">
      <alignment horizontal="right" vertical="top" wrapText="1"/>
    </xf>
    <xf numFmtId="0" fontId="6" fillId="6" borderId="63" xfId="0" applyFont="1" applyFill="1" applyBorder="1" applyAlignment="1" applyProtection="1">
      <alignment horizontal="right" vertical="top" wrapText="1"/>
    </xf>
    <xf numFmtId="0" fontId="0" fillId="6" borderId="64" xfId="0" applyFill="1" applyBorder="1" applyAlignment="1" applyProtection="1">
      <alignment horizontal="center" vertical="top" wrapText="1"/>
    </xf>
    <xf numFmtId="38" fontId="6" fillId="6" borderId="68" xfId="1" applyFont="1" applyFill="1" applyBorder="1" applyAlignment="1" applyProtection="1">
      <alignment horizontal="left" vertical="center" wrapText="1"/>
    </xf>
    <xf numFmtId="38" fontId="6" fillId="6" borderId="69" xfId="1" applyFont="1" applyFill="1" applyBorder="1" applyAlignment="1" applyProtection="1">
      <alignment horizontal="right" vertical="center" wrapText="1"/>
    </xf>
    <xf numFmtId="38" fontId="6" fillId="6" borderId="70" xfId="1" applyFont="1" applyFill="1" applyBorder="1" applyAlignment="1" applyProtection="1">
      <alignment horizontal="right" vertical="center" wrapText="1"/>
    </xf>
    <xf numFmtId="38" fontId="0" fillId="6" borderId="0" xfId="1" applyFont="1" applyFill="1" applyProtection="1">
      <alignment vertical="center"/>
    </xf>
    <xf numFmtId="0" fontId="6" fillId="6" borderId="0" xfId="0" applyFont="1" applyFill="1" applyAlignment="1" applyProtection="1">
      <alignment horizontal="justify" vertical="center"/>
    </xf>
    <xf numFmtId="0" fontId="19" fillId="6" borderId="0" xfId="0" applyFont="1" applyFill="1">
      <alignment vertical="center"/>
    </xf>
    <xf numFmtId="0" fontId="5" fillId="6" borderId="0" xfId="0" applyFont="1" applyFill="1">
      <alignment vertical="center"/>
    </xf>
    <xf numFmtId="0" fontId="18" fillId="6" borderId="0" xfId="0" applyFont="1" applyFill="1" applyAlignment="1">
      <alignment horizontal="center"/>
    </xf>
    <xf numFmtId="58" fontId="15" fillId="6" borderId="0" xfId="0" applyNumberFormat="1" applyFont="1" applyFill="1" applyAlignment="1">
      <alignment vertical="center" wrapText="1"/>
    </xf>
    <xf numFmtId="0" fontId="15" fillId="6" borderId="0" xfId="0" applyFont="1" applyFill="1" applyAlignment="1">
      <alignment vertical="center" wrapText="1"/>
    </xf>
    <xf numFmtId="0" fontId="20" fillId="6" borderId="0" xfId="0" applyFont="1" applyFill="1">
      <alignment vertical="center"/>
    </xf>
    <xf numFmtId="0" fontId="19" fillId="6" borderId="0" xfId="0" applyFont="1" applyFill="1" applyAlignment="1">
      <alignment horizontal="right"/>
    </xf>
    <xf numFmtId="0" fontId="15" fillId="6" borderId="0" xfId="0" applyFont="1" applyFill="1" applyAlignment="1">
      <alignment vertical="center" shrinkToFit="1"/>
    </xf>
    <xf numFmtId="0" fontId="4" fillId="6" borderId="0" xfId="0" applyFont="1" applyFill="1">
      <alignment vertical="center"/>
    </xf>
    <xf numFmtId="0" fontId="15" fillId="6" borderId="0" xfId="0" applyFont="1" applyFill="1" applyAlignment="1">
      <alignment vertical="distributed" wrapText="1"/>
    </xf>
    <xf numFmtId="0" fontId="8" fillId="3" borderId="31" xfId="0" applyFont="1" applyFill="1" applyBorder="1" applyProtection="1">
      <alignment vertical="center"/>
      <protection locked="0"/>
    </xf>
    <xf numFmtId="0" fontId="8" fillId="3" borderId="6" xfId="0" applyFont="1" applyFill="1" applyBorder="1" applyProtection="1">
      <alignment vertical="center"/>
      <protection locked="0"/>
    </xf>
    <xf numFmtId="0" fontId="8" fillId="3" borderId="16" xfId="0" applyFont="1" applyFill="1" applyBorder="1" applyProtection="1">
      <alignment vertical="center"/>
      <protection locked="0"/>
    </xf>
    <xf numFmtId="38" fontId="8" fillId="3" borderId="16" xfId="1" applyFont="1" applyFill="1" applyBorder="1" applyAlignment="1" applyProtection="1">
      <alignment horizontal="right" vertical="center"/>
      <protection locked="0"/>
    </xf>
    <xf numFmtId="0" fontId="8" fillId="3" borderId="23" xfId="0" applyFont="1" applyFill="1" applyBorder="1" applyProtection="1">
      <alignment vertical="center"/>
      <protection locked="0"/>
    </xf>
    <xf numFmtId="0" fontId="8" fillId="4" borderId="31" xfId="0" applyFont="1" applyFill="1" applyBorder="1" applyProtection="1">
      <alignment vertical="center"/>
      <protection locked="0"/>
    </xf>
    <xf numFmtId="0" fontId="8" fillId="4" borderId="6" xfId="0" applyFont="1" applyFill="1" applyBorder="1" applyProtection="1">
      <alignment vertical="center"/>
      <protection locked="0"/>
    </xf>
    <xf numFmtId="0" fontId="8" fillId="4" borderId="16" xfId="0" applyFont="1" applyFill="1" applyBorder="1" applyProtection="1">
      <alignment vertical="center"/>
      <protection locked="0"/>
    </xf>
    <xf numFmtId="38" fontId="8" fillId="4" borderId="16" xfId="1" applyFont="1" applyFill="1" applyBorder="1" applyAlignment="1" applyProtection="1">
      <alignment horizontal="right" vertical="center"/>
      <protection locked="0"/>
    </xf>
    <xf numFmtId="0" fontId="8" fillId="4" borderId="23" xfId="0" applyFont="1" applyFill="1" applyBorder="1" applyProtection="1">
      <alignment vertical="center"/>
      <protection locked="0"/>
    </xf>
    <xf numFmtId="0" fontId="32" fillId="6" borderId="0" xfId="6" applyFont="1" applyFill="1" applyAlignment="1">
      <alignment vertical="center"/>
    </xf>
    <xf numFmtId="0" fontId="15" fillId="6" borderId="0" xfId="0" applyFont="1" applyFill="1" applyAlignment="1">
      <alignment horizontal="left" vertical="distributed" wrapText="1"/>
    </xf>
    <xf numFmtId="0" fontId="15" fillId="6" borderId="0" xfId="0" applyFont="1" applyFill="1" applyAlignment="1">
      <alignment horizontal="center"/>
    </xf>
    <xf numFmtId="0" fontId="15" fillId="6" borderId="0" xfId="0" applyFont="1" applyFill="1" applyAlignment="1"/>
    <xf numFmtId="177" fontId="15" fillId="6" borderId="0" xfId="0" applyNumberFormat="1" applyFont="1" applyFill="1" applyAlignment="1">
      <alignment horizontal="left"/>
    </xf>
    <xf numFmtId="38" fontId="15" fillId="6" borderId="0" xfId="1" applyFont="1" applyFill="1" applyAlignment="1" applyProtection="1">
      <alignment horizontal="center" vertical="distributed" wrapText="1"/>
    </xf>
    <xf numFmtId="0" fontId="15" fillId="6" borderId="0" xfId="0" applyFont="1" applyFill="1" applyAlignment="1">
      <alignment horizontal="center" vertical="distributed" wrapText="1"/>
    </xf>
    <xf numFmtId="0" fontId="5" fillId="6" borderId="0" xfId="0" applyFont="1" applyFill="1" applyAlignment="1">
      <alignment horizontal="center" vertical="center"/>
    </xf>
    <xf numFmtId="177" fontId="15" fillId="6" borderId="0" xfId="0" applyNumberFormat="1" applyFont="1" applyFill="1" applyAlignment="1">
      <alignment horizontal="distributed" vertical="justify"/>
    </xf>
    <xf numFmtId="0" fontId="15" fillId="6" borderId="0" xfId="0" applyFont="1" applyFill="1" applyAlignment="1">
      <alignment horizontal="left" vertical="center" shrinkToFit="1"/>
    </xf>
    <xf numFmtId="0" fontId="15" fillId="6" borderId="0" xfId="0" applyFont="1" applyFill="1" applyAlignment="1">
      <alignment horizontal="left" vertical="center"/>
    </xf>
    <xf numFmtId="176" fontId="15" fillId="6" borderId="0" xfId="0" applyNumberFormat="1" applyFont="1" applyFill="1" applyAlignment="1">
      <alignment horizontal="center" vertical="distributed" wrapText="1"/>
    </xf>
    <xf numFmtId="49" fontId="15" fillId="6" borderId="0" xfId="0" applyNumberFormat="1" applyFont="1" applyFill="1" applyAlignment="1">
      <alignment horizontal="center" vertical="distributed" wrapText="1"/>
    </xf>
    <xf numFmtId="0" fontId="15" fillId="6" borderId="17" xfId="0" applyFont="1" applyFill="1" applyBorder="1" applyAlignment="1">
      <alignment horizontal="left" vertical="center"/>
    </xf>
    <xf numFmtId="0" fontId="15" fillId="6" borderId="18" xfId="0" applyFont="1" applyFill="1" applyBorder="1" applyAlignment="1">
      <alignment horizontal="left" vertical="center"/>
    </xf>
    <xf numFmtId="0" fontId="15" fillId="6" borderId="24" xfId="0" applyFont="1" applyFill="1" applyBorder="1" applyAlignment="1">
      <alignment horizontal="center" vertical="center"/>
    </xf>
    <xf numFmtId="0" fontId="15" fillId="6" borderId="26" xfId="0" applyFont="1" applyFill="1" applyBorder="1" applyAlignment="1">
      <alignment horizontal="center" vertical="center"/>
    </xf>
    <xf numFmtId="178" fontId="15" fillId="6" borderId="55" xfId="0" applyNumberFormat="1" applyFont="1" applyFill="1" applyBorder="1" applyAlignment="1">
      <alignment horizontal="right" vertical="center"/>
    </xf>
    <xf numFmtId="178" fontId="15" fillId="6" borderId="28" xfId="0" applyNumberFormat="1" applyFont="1" applyFill="1" applyBorder="1" applyAlignment="1">
      <alignment horizontal="right" vertical="center"/>
    </xf>
    <xf numFmtId="0" fontId="15" fillId="6" borderId="48" xfId="0" applyFont="1" applyFill="1" applyBorder="1" applyAlignment="1">
      <alignment horizontal="center" vertical="center"/>
    </xf>
    <xf numFmtId="0" fontId="15" fillId="6" borderId="27" xfId="0" applyFont="1" applyFill="1" applyBorder="1" applyAlignment="1">
      <alignment horizontal="center" vertical="center"/>
    </xf>
    <xf numFmtId="0" fontId="15" fillId="6" borderId="22" xfId="0" applyFont="1" applyFill="1" applyBorder="1" applyAlignment="1">
      <alignment horizontal="left" vertical="center"/>
    </xf>
    <xf numFmtId="0" fontId="15" fillId="6" borderId="20" xfId="0" applyFont="1" applyFill="1" applyBorder="1" applyAlignment="1">
      <alignment horizontal="left" vertical="center"/>
    </xf>
    <xf numFmtId="0" fontId="15" fillId="6" borderId="25" xfId="0" applyFont="1" applyFill="1" applyBorder="1" applyAlignment="1">
      <alignment horizontal="center" vertical="center"/>
    </xf>
    <xf numFmtId="178" fontId="15" fillId="6" borderId="2" xfId="0" applyNumberFormat="1" applyFont="1" applyFill="1" applyBorder="1" applyAlignment="1">
      <alignment horizontal="right" vertical="center"/>
    </xf>
    <xf numFmtId="178" fontId="15" fillId="6" borderId="3" xfId="0" applyNumberFormat="1" applyFont="1" applyFill="1" applyBorder="1" applyAlignment="1">
      <alignment horizontal="right" vertical="center"/>
    </xf>
    <xf numFmtId="0" fontId="15" fillId="6"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19" xfId="0" applyFont="1" applyFill="1" applyBorder="1" applyAlignment="1">
      <alignment horizontal="center" vertical="center"/>
    </xf>
    <xf numFmtId="178" fontId="15" fillId="6" borderId="7" xfId="0" applyNumberFormat="1" applyFont="1" applyFill="1" applyBorder="1" applyAlignment="1">
      <alignment horizontal="right" vertical="center"/>
    </xf>
    <xf numFmtId="0" fontId="15" fillId="6" borderId="6" xfId="0" applyFont="1" applyFill="1" applyBorder="1" applyAlignment="1">
      <alignment horizontal="center" vertical="center"/>
    </xf>
    <xf numFmtId="0" fontId="15" fillId="6" borderId="21" xfId="0" applyFont="1" applyFill="1" applyBorder="1" applyAlignment="1">
      <alignment horizontal="left" vertical="center"/>
    </xf>
    <xf numFmtId="0" fontId="15" fillId="6" borderId="11"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52" xfId="0" applyFont="1" applyFill="1" applyBorder="1" applyAlignment="1">
      <alignment horizontal="center" vertical="center"/>
    </xf>
    <xf numFmtId="0" fontId="15" fillId="6" borderId="40" xfId="0" applyFont="1" applyFill="1" applyBorder="1" applyAlignment="1">
      <alignment horizontal="center" vertical="center"/>
    </xf>
    <xf numFmtId="178" fontId="15" fillId="6" borderId="55" xfId="0" applyNumberFormat="1" applyFont="1" applyFill="1" applyBorder="1">
      <alignment vertical="center"/>
    </xf>
    <xf numFmtId="178" fontId="15" fillId="6" borderId="3" xfId="0" applyNumberFormat="1" applyFont="1" applyFill="1" applyBorder="1">
      <alignment vertical="center"/>
    </xf>
    <xf numFmtId="0" fontId="15" fillId="6" borderId="6" xfId="0" applyFont="1" applyFill="1" applyBorder="1" applyAlignment="1">
      <alignment horizontal="distributed" vertical="center" indent="1"/>
    </xf>
    <xf numFmtId="0" fontId="21" fillId="6" borderId="18" xfId="0" applyFont="1" applyFill="1" applyBorder="1" applyAlignment="1">
      <alignment horizontal="left" vertical="center" wrapText="1"/>
    </xf>
    <xf numFmtId="0" fontId="21" fillId="6" borderId="18" xfId="0" applyFont="1" applyFill="1" applyBorder="1" applyAlignment="1">
      <alignment horizontal="left" vertical="center"/>
    </xf>
    <xf numFmtId="0" fontId="24" fillId="6" borderId="0" xfId="0" applyFont="1" applyFill="1" applyAlignment="1">
      <alignment horizontal="center" vertical="center"/>
    </xf>
    <xf numFmtId="0" fontId="15" fillId="6" borderId="17" xfId="0" applyFont="1" applyFill="1" applyBorder="1" applyAlignment="1">
      <alignment horizontal="left" vertical="center" shrinkToFit="1"/>
    </xf>
    <xf numFmtId="0" fontId="15" fillId="6" borderId="18" xfId="0" applyFont="1" applyFill="1" applyBorder="1" applyAlignment="1">
      <alignment horizontal="left" vertical="center" shrinkToFit="1"/>
    </xf>
    <xf numFmtId="0" fontId="6" fillId="6" borderId="0" xfId="0" applyFont="1" applyFill="1" applyAlignment="1" applyProtection="1">
      <alignment vertical="center"/>
    </xf>
    <xf numFmtId="0" fontId="5" fillId="6" borderId="0" xfId="0" applyFont="1" applyFill="1" applyAlignment="1" applyProtection="1">
      <alignment horizontal="center" vertical="center"/>
    </xf>
    <xf numFmtId="0" fontId="6" fillId="6" borderId="71" xfId="0" applyFont="1" applyFill="1" applyBorder="1" applyAlignment="1" applyProtection="1">
      <alignment horizontal="right" vertical="center"/>
    </xf>
    <xf numFmtId="0" fontId="6" fillId="6" borderId="72" xfId="0" applyFont="1" applyFill="1" applyBorder="1" applyAlignment="1" applyProtection="1">
      <alignment horizontal="justify" vertical="center" wrapText="1"/>
    </xf>
    <xf numFmtId="0" fontId="49" fillId="6" borderId="0" xfId="0" applyFont="1" applyFill="1" applyAlignment="1">
      <alignment horizontal="center" vertical="center"/>
    </xf>
    <xf numFmtId="0" fontId="8" fillId="6" borderId="11" xfId="0" applyFont="1" applyFill="1" applyBorder="1" applyAlignment="1">
      <alignment horizontal="center" vertical="center"/>
    </xf>
    <xf numFmtId="0" fontId="8" fillId="6" borderId="33" xfId="0" applyFont="1" applyFill="1" applyBorder="1" applyAlignment="1">
      <alignment horizontal="center" vertical="center"/>
    </xf>
    <xf numFmtId="179" fontId="15" fillId="6" borderId="0" xfId="0" applyNumberFormat="1" applyFont="1" applyFill="1" applyAlignment="1">
      <alignment horizontal="left" vertical="center" wrapText="1"/>
    </xf>
    <xf numFmtId="0" fontId="15" fillId="6" borderId="0" xfId="0" applyFont="1" applyFill="1" applyAlignment="1">
      <alignment horizontal="left" vertical="center" wrapText="1"/>
    </xf>
    <xf numFmtId="0" fontId="17" fillId="6" borderId="0" xfId="0" applyFont="1" applyFill="1" applyAlignment="1">
      <alignment horizontal="left" vertical="center" wrapText="1"/>
    </xf>
    <xf numFmtId="177" fontId="31" fillId="6" borderId="0" xfId="6" applyNumberFormat="1" applyFont="1" applyFill="1" applyAlignment="1">
      <alignment horizontal="left" vertical="center"/>
    </xf>
    <xf numFmtId="0" fontId="17" fillId="6" borderId="0" xfId="6" applyFont="1" applyFill="1" applyAlignment="1">
      <alignment horizontal="left" vertical="center" wrapText="1"/>
    </xf>
    <xf numFmtId="0" fontId="32" fillId="6" borderId="0" xfId="6" applyFont="1" applyFill="1" applyAlignment="1">
      <alignment horizontal="left" vertical="center" wrapText="1"/>
    </xf>
    <xf numFmtId="0" fontId="33" fillId="6" borderId="0" xfId="6" applyFont="1" applyFill="1" applyAlignment="1">
      <alignment horizontal="center" vertical="center"/>
    </xf>
    <xf numFmtId="9" fontId="31" fillId="6" borderId="0" xfId="6" applyNumberFormat="1" applyFont="1" applyFill="1" applyAlignment="1">
      <alignment horizontal="left" vertical="center" wrapText="1"/>
    </xf>
    <xf numFmtId="9" fontId="31" fillId="6" borderId="0" xfId="6" applyNumberFormat="1" applyFont="1" applyFill="1" applyAlignment="1">
      <alignment horizontal="left" vertical="center"/>
    </xf>
    <xf numFmtId="0" fontId="31" fillId="6" borderId="0" xfId="6" applyFont="1" applyFill="1" applyAlignment="1">
      <alignment horizontal="center" vertical="center"/>
    </xf>
    <xf numFmtId="0" fontId="36" fillId="0" borderId="0" xfId="0" applyFont="1" applyAlignment="1">
      <alignment horizontal="left" vertical="center" wrapText="1"/>
    </xf>
    <xf numFmtId="0" fontId="0" fillId="0" borderId="0" xfId="0" applyAlignment="1">
      <alignment horizontal="left" vertical="center" wrapText="1"/>
    </xf>
    <xf numFmtId="0" fontId="46" fillId="0" borderId="0" xfId="0" applyFont="1" applyAlignment="1">
      <alignment horizontal="left" vertical="center" wrapText="1"/>
    </xf>
    <xf numFmtId="0" fontId="32" fillId="0" borderId="37" xfId="5" applyFont="1" applyBorder="1" applyAlignment="1">
      <alignment horizontal="justify" vertical="center" wrapText="1"/>
    </xf>
    <xf numFmtId="0" fontId="32" fillId="0" borderId="38" xfId="5" applyFont="1" applyBorder="1" applyAlignment="1">
      <alignment horizontal="justify" vertical="center" wrapText="1"/>
    </xf>
    <xf numFmtId="0" fontId="32" fillId="0" borderId="39" xfId="5" applyFont="1" applyBorder="1" applyAlignment="1">
      <alignment horizontal="justify" vertical="center" wrapText="1"/>
    </xf>
    <xf numFmtId="0" fontId="32" fillId="0" borderId="53" xfId="5" applyFont="1" applyBorder="1" applyAlignment="1">
      <alignment horizontal="justify" vertical="center" wrapText="1"/>
    </xf>
    <xf numFmtId="0" fontId="32" fillId="0" borderId="42" xfId="5" applyFont="1" applyBorder="1" applyAlignment="1">
      <alignment horizontal="justify" vertical="center" wrapText="1"/>
    </xf>
    <xf numFmtId="0" fontId="32" fillId="0" borderId="34" xfId="5" applyFont="1" applyBorder="1" applyAlignment="1">
      <alignment horizontal="justify" vertical="center" wrapText="1"/>
    </xf>
    <xf numFmtId="0" fontId="32" fillId="0" borderId="51" xfId="5" applyFont="1" applyBorder="1" applyAlignment="1">
      <alignment horizontal="justify" vertical="center" wrapText="1"/>
    </xf>
    <xf numFmtId="0" fontId="32" fillId="0" borderId="0" xfId="5" applyFont="1" applyAlignment="1">
      <alignment horizontal="justify" vertical="center" wrapText="1"/>
    </xf>
    <xf numFmtId="0" fontId="32" fillId="0" borderId="36" xfId="5" applyFont="1" applyBorder="1" applyAlignment="1">
      <alignment horizontal="justify" vertical="center" wrapText="1"/>
    </xf>
    <xf numFmtId="177" fontId="32" fillId="0" borderId="51" xfId="5" applyNumberFormat="1" applyFont="1" applyBorder="1" applyAlignment="1">
      <alignment horizontal="right" vertical="center" wrapText="1"/>
    </xf>
    <xf numFmtId="177" fontId="32" fillId="0" borderId="0" xfId="5" applyNumberFormat="1" applyFont="1" applyAlignment="1">
      <alignment horizontal="right" vertical="center" wrapText="1"/>
    </xf>
    <xf numFmtId="0" fontId="32" fillId="0" borderId="0" xfId="5" applyFont="1" applyAlignment="1">
      <alignment horizontal="center" vertical="center" wrapText="1"/>
    </xf>
    <xf numFmtId="0" fontId="17" fillId="0" borderId="0" xfId="5" applyFont="1" applyAlignment="1">
      <alignment horizontal="left" vertical="center" wrapText="1"/>
    </xf>
    <xf numFmtId="0" fontId="17" fillId="0" borderId="0" xfId="5" applyFont="1" applyAlignment="1">
      <alignment horizontal="left" vertical="center"/>
    </xf>
    <xf numFmtId="0" fontId="32" fillId="0" borderId="54" xfId="5" applyFont="1" applyBorder="1" applyAlignment="1">
      <alignment horizontal="justify" vertical="center" wrapText="1"/>
    </xf>
    <xf numFmtId="0" fontId="32" fillId="0" borderId="56" xfId="5" applyFont="1" applyBorder="1" applyAlignment="1">
      <alignment horizontal="justify" vertical="center" wrapText="1"/>
    </xf>
    <xf numFmtId="0" fontId="32" fillId="0" borderId="35" xfId="5" applyFont="1" applyBorder="1" applyAlignment="1">
      <alignment horizontal="justify" vertical="center" wrapText="1"/>
    </xf>
    <xf numFmtId="0" fontId="40" fillId="0" borderId="29" xfId="5" applyFont="1" applyBorder="1" applyAlignment="1">
      <alignment horizontal="justify" vertical="center" wrapText="1"/>
    </xf>
    <xf numFmtId="0" fontId="40" fillId="0" borderId="31" xfId="5" applyFont="1" applyBorder="1" applyAlignment="1">
      <alignment horizontal="justify" vertical="center" wrapText="1"/>
    </xf>
    <xf numFmtId="0" fontId="40" fillId="0" borderId="30" xfId="5" applyFont="1" applyBorder="1" applyAlignment="1">
      <alignment horizontal="justify" vertical="center" wrapText="1"/>
    </xf>
    <xf numFmtId="0" fontId="32" fillId="0" borderId="37" xfId="5" applyFont="1" applyBorder="1" applyAlignment="1">
      <alignment horizontal="center" vertical="center" wrapText="1"/>
    </xf>
    <xf numFmtId="0" fontId="32" fillId="0" borderId="38" xfId="5" applyFont="1" applyBorder="1" applyAlignment="1">
      <alignment horizontal="center" vertical="center" wrapText="1"/>
    </xf>
    <xf numFmtId="0" fontId="32" fillId="0" borderId="39" xfId="5" applyFont="1" applyBorder="1" applyAlignment="1">
      <alignment horizontal="center" vertical="center" wrapText="1"/>
    </xf>
    <xf numFmtId="0" fontId="42" fillId="0" borderId="92" xfId="5" applyFont="1" applyBorder="1" applyAlignment="1">
      <alignment horizontal="left" vertical="center" wrapText="1"/>
    </xf>
    <xf numFmtId="0" fontId="42" fillId="0" borderId="93" xfId="5" applyFont="1" applyBorder="1" applyAlignment="1">
      <alignment horizontal="left" vertical="center" wrapText="1"/>
    </xf>
    <xf numFmtId="0" fontId="42" fillId="0" borderId="94" xfId="5" applyFont="1" applyBorder="1" applyAlignment="1">
      <alignment horizontal="left" vertical="center" wrapText="1"/>
    </xf>
    <xf numFmtId="0" fontId="32" fillId="0" borderId="89" xfId="5" applyFont="1" applyBorder="1" applyAlignment="1">
      <alignment horizontal="justify" vertical="center" wrapText="1"/>
    </xf>
    <xf numFmtId="0" fontId="32" fillId="0" borderId="90" xfId="5" applyFont="1" applyBorder="1" applyAlignment="1">
      <alignment horizontal="justify" vertical="center" wrapText="1"/>
    </xf>
    <xf numFmtId="0" fontId="32" fillId="0" borderId="91" xfId="5" applyFont="1" applyBorder="1" applyAlignment="1">
      <alignment horizontal="justify" vertical="center" wrapText="1"/>
    </xf>
    <xf numFmtId="0" fontId="42" fillId="0" borderId="92" xfId="5" applyFont="1" applyBorder="1" applyAlignment="1">
      <alignment horizontal="justify" vertical="center" wrapText="1"/>
    </xf>
    <xf numFmtId="0" fontId="42" fillId="0" borderId="93" xfId="5" applyFont="1" applyBorder="1" applyAlignment="1">
      <alignment horizontal="justify" vertical="center" wrapText="1"/>
    </xf>
    <xf numFmtId="0" fontId="42" fillId="0" borderId="94" xfId="5" applyFont="1" applyBorder="1" applyAlignment="1">
      <alignment horizontal="justify" vertical="center" wrapText="1"/>
    </xf>
    <xf numFmtId="0" fontId="42" fillId="0" borderId="89" xfId="5" applyFont="1" applyBorder="1" applyAlignment="1">
      <alignment horizontal="center" vertical="center" wrapText="1"/>
    </xf>
    <xf numFmtId="0" fontId="42" fillId="0" borderId="90" xfId="5" applyFont="1" applyBorder="1" applyAlignment="1">
      <alignment horizontal="center" vertical="center" wrapText="1"/>
    </xf>
    <xf numFmtId="0" fontId="42" fillId="0" borderId="54" xfId="5" applyFont="1" applyBorder="1" applyAlignment="1">
      <alignment horizontal="center" vertical="center" wrapText="1"/>
    </xf>
    <xf numFmtId="0" fontId="42" fillId="0" borderId="56" xfId="5" applyFont="1" applyBorder="1" applyAlignment="1">
      <alignment horizontal="center" vertical="center" wrapText="1"/>
    </xf>
    <xf numFmtId="0" fontId="32" fillId="0" borderId="90" xfId="5" applyFont="1" applyBorder="1" applyAlignment="1">
      <alignment horizontal="center" vertical="center" wrapText="1"/>
    </xf>
    <xf numFmtId="0" fontId="32" fillId="0" borderId="91" xfId="5" applyFont="1" applyBorder="1" applyAlignment="1">
      <alignment horizontal="center" vertical="center" wrapText="1"/>
    </xf>
    <xf numFmtId="0" fontId="32" fillId="0" borderId="56" xfId="5" applyFont="1" applyBorder="1" applyAlignment="1">
      <alignment horizontal="center" vertical="center" wrapText="1"/>
    </xf>
    <xf numFmtId="0" fontId="32" fillId="0" borderId="35" xfId="5" applyFont="1" applyBorder="1" applyAlignment="1">
      <alignment horizontal="center" vertical="center" wrapText="1"/>
    </xf>
    <xf numFmtId="0" fontId="42" fillId="0" borderId="38" xfId="5" applyFont="1" applyBorder="1" applyAlignment="1">
      <alignment horizontal="center" vertical="center" wrapText="1"/>
    </xf>
    <xf numFmtId="0" fontId="42" fillId="0" borderId="39" xfId="5" applyFont="1" applyBorder="1" applyAlignment="1">
      <alignment horizontal="center" vertical="center" wrapText="1"/>
    </xf>
    <xf numFmtId="0" fontId="42" fillId="0" borderId="95" xfId="5" applyFont="1" applyBorder="1" applyAlignment="1">
      <alignment horizontal="justify" vertical="center" wrapText="1"/>
    </xf>
    <xf numFmtId="0" fontId="42" fillId="0" borderId="96" xfId="5" applyFont="1" applyBorder="1" applyAlignment="1">
      <alignment horizontal="justify" vertical="center" wrapText="1"/>
    </xf>
    <xf numFmtId="0" fontId="42" fillId="0" borderId="97" xfId="5" applyFont="1" applyBorder="1" applyAlignment="1">
      <alignment horizontal="justify" vertical="center" wrapText="1"/>
    </xf>
    <xf numFmtId="0" fontId="40" fillId="0" borderId="54" xfId="5" applyFont="1" applyBorder="1" applyAlignment="1">
      <alignment horizontal="left" vertical="center" wrapText="1"/>
    </xf>
    <xf numFmtId="0" fontId="40" fillId="0" borderId="56" xfId="5" applyFont="1" applyBorder="1" applyAlignment="1">
      <alignment horizontal="left" vertical="center" wrapText="1"/>
    </xf>
    <xf numFmtId="0" fontId="40" fillId="0" borderId="35" xfId="5" applyFont="1" applyBorder="1" applyAlignment="1">
      <alignment horizontal="left" vertical="center" wrapText="1"/>
    </xf>
    <xf numFmtId="0" fontId="32" fillId="0" borderId="53" xfId="5" applyFont="1" applyBorder="1" applyAlignment="1" applyProtection="1">
      <alignment horizontal="center" vertical="center" wrapText="1"/>
      <protection locked="0"/>
    </xf>
    <xf numFmtId="0" fontId="32" fillId="0" borderId="42" xfId="5" applyFont="1" applyBorder="1" applyAlignment="1" applyProtection="1">
      <alignment horizontal="center" vertical="center" wrapText="1"/>
      <protection locked="0"/>
    </xf>
    <xf numFmtId="0" fontId="32" fillId="0" borderId="34" xfId="5" applyFont="1" applyBorder="1" applyAlignment="1" applyProtection="1">
      <alignment horizontal="center" vertical="center" wrapText="1"/>
      <protection locked="0"/>
    </xf>
    <xf numFmtId="0" fontId="32" fillId="0" borderId="54" xfId="5" applyFont="1" applyBorder="1" applyAlignment="1" applyProtection="1">
      <alignment horizontal="center" vertical="center" wrapText="1"/>
      <protection locked="0"/>
    </xf>
    <xf numFmtId="0" fontId="32" fillId="0" borderId="56" xfId="5" applyFont="1" applyBorder="1" applyAlignment="1" applyProtection="1">
      <alignment horizontal="center" vertical="center" wrapText="1"/>
      <protection locked="0"/>
    </xf>
    <xf numFmtId="0" fontId="32" fillId="0" borderId="35" xfId="5" applyFont="1" applyBorder="1" applyAlignment="1" applyProtection="1">
      <alignment horizontal="center" vertical="center" wrapText="1"/>
      <protection locked="0"/>
    </xf>
    <xf numFmtId="0" fontId="42" fillId="3" borderId="92" xfId="5" applyFont="1" applyFill="1" applyBorder="1" applyAlignment="1" applyProtection="1">
      <alignment horizontal="center" vertical="center" wrapText="1"/>
      <protection locked="0"/>
    </xf>
    <xf numFmtId="0" fontId="42" fillId="3" borderId="93" xfId="5" applyFont="1" applyFill="1" applyBorder="1" applyAlignment="1" applyProtection="1">
      <alignment horizontal="center" vertical="center" wrapText="1"/>
      <protection locked="0"/>
    </xf>
    <xf numFmtId="0" fontId="42" fillId="3" borderId="94" xfId="5" applyFont="1" applyFill="1" applyBorder="1" applyAlignment="1" applyProtection="1">
      <alignment horizontal="center" vertical="center" wrapText="1"/>
      <protection locked="0"/>
    </xf>
    <xf numFmtId="0" fontId="40" fillId="0" borderId="29" xfId="5" applyFont="1" applyBorder="1" applyAlignment="1">
      <alignment horizontal="center" vertical="center" wrapText="1"/>
    </xf>
    <xf numFmtId="0" fontId="40" fillId="0" borderId="31" xfId="5" applyFont="1" applyBorder="1" applyAlignment="1">
      <alignment horizontal="center" vertical="center" wrapText="1"/>
    </xf>
    <xf numFmtId="0" fontId="40" fillId="0" borderId="30" xfId="5" applyFont="1" applyBorder="1" applyAlignment="1">
      <alignment horizontal="center" vertical="center" wrapText="1"/>
    </xf>
    <xf numFmtId="0" fontId="32" fillId="0" borderId="51" xfId="5" applyFont="1" applyBorder="1" applyAlignment="1">
      <alignment horizontal="center" vertical="center" wrapText="1"/>
    </xf>
    <xf numFmtId="0" fontId="40" fillId="0" borderId="51" xfId="5" applyFont="1" applyBorder="1" applyAlignment="1">
      <alignment horizontal="center" vertical="center" wrapText="1"/>
    </xf>
    <xf numFmtId="0" fontId="40" fillId="0" borderId="0" xfId="5" applyFont="1" applyAlignment="1">
      <alignment horizontal="center" vertical="center" wrapText="1"/>
    </xf>
    <xf numFmtId="0" fontId="40" fillId="0" borderId="54" xfId="5" applyFont="1" applyBorder="1" applyAlignment="1">
      <alignment horizontal="center" vertical="center" wrapText="1"/>
    </xf>
    <xf numFmtId="0" fontId="40" fillId="0" borderId="56" xfId="5" applyFont="1" applyBorder="1" applyAlignment="1">
      <alignment horizontal="center" vertical="center" wrapText="1"/>
    </xf>
    <xf numFmtId="0" fontId="40" fillId="0" borderId="90" xfId="5" applyFont="1" applyBorder="1" applyAlignment="1">
      <alignment horizontal="center" vertical="center" wrapText="1"/>
    </xf>
    <xf numFmtId="0" fontId="40" fillId="0" borderId="91" xfId="5" applyFont="1" applyBorder="1" applyAlignment="1">
      <alignment horizontal="center" vertical="center" wrapText="1"/>
    </xf>
    <xf numFmtId="0" fontId="40" fillId="0" borderId="35" xfId="5" applyFont="1" applyBorder="1" applyAlignment="1">
      <alignment horizontal="center" vertical="center" wrapText="1"/>
    </xf>
    <xf numFmtId="0" fontId="32" fillId="0" borderId="29" xfId="5" applyFont="1" applyBorder="1" applyAlignment="1">
      <alignment horizontal="center" vertical="center" wrapText="1"/>
    </xf>
    <xf numFmtId="0" fontId="32" fillId="0" borderId="30" xfId="5" applyFont="1" applyBorder="1" applyAlignment="1">
      <alignment horizontal="center" vertical="center" wrapText="1"/>
    </xf>
    <xf numFmtId="0" fontId="32" fillId="0" borderId="53" xfId="5" applyFont="1" applyBorder="1" applyAlignment="1">
      <alignment horizontal="center" vertical="center" wrapText="1"/>
    </xf>
    <xf numFmtId="0" fontId="32" fillId="0" borderId="42" xfId="5" applyFont="1" applyBorder="1" applyAlignment="1">
      <alignment horizontal="center" vertical="center" wrapText="1"/>
    </xf>
    <xf numFmtId="0" fontId="32" fillId="0" borderId="34" xfId="5" applyFont="1" applyBorder="1" applyAlignment="1">
      <alignment horizontal="center" vertical="center" wrapText="1"/>
    </xf>
    <xf numFmtId="0" fontId="32" fillId="0" borderId="54" xfId="5" applyFont="1" applyBorder="1" applyAlignment="1">
      <alignment horizontal="center" vertical="center" wrapText="1"/>
    </xf>
    <xf numFmtId="0" fontId="17" fillId="0" borderId="53" xfId="5" applyFont="1" applyBorder="1" applyAlignment="1">
      <alignment horizontal="center" vertical="center"/>
    </xf>
    <xf numFmtId="0" fontId="17" fillId="0" borderId="42" xfId="5" applyFont="1" applyBorder="1" applyAlignment="1">
      <alignment horizontal="center" vertical="center"/>
    </xf>
    <xf numFmtId="0" fontId="17" fillId="0" borderId="34" xfId="5" applyFont="1" applyBorder="1" applyAlignment="1">
      <alignment horizontal="center" vertical="center"/>
    </xf>
    <xf numFmtId="0" fontId="17" fillId="0" borderId="54" xfId="5" applyFont="1" applyBorder="1" applyAlignment="1">
      <alignment horizontal="center" vertical="center"/>
    </xf>
    <xf numFmtId="0" fontId="17" fillId="0" borderId="56" xfId="5" applyFont="1" applyBorder="1" applyAlignment="1">
      <alignment horizontal="center" vertical="center"/>
    </xf>
    <xf numFmtId="0" fontId="17" fillId="0" borderId="35" xfId="5" applyFont="1" applyBorder="1" applyAlignment="1">
      <alignment horizontal="center" vertical="center"/>
    </xf>
    <xf numFmtId="0" fontId="32" fillId="3" borderId="37" xfId="5" applyFont="1" applyFill="1" applyBorder="1" applyAlignment="1" applyProtection="1">
      <alignment horizontal="center" vertical="center" wrapText="1"/>
      <protection locked="0"/>
    </xf>
    <xf numFmtId="0" fontId="32" fillId="3" borderId="38" xfId="5" applyFont="1" applyFill="1" applyBorder="1" applyAlignment="1" applyProtection="1">
      <alignment horizontal="center" vertical="center" wrapText="1"/>
      <protection locked="0"/>
    </xf>
    <xf numFmtId="0" fontId="32" fillId="3" borderId="39" xfId="5" applyFont="1" applyFill="1" applyBorder="1" applyAlignment="1" applyProtection="1">
      <alignment horizontal="center" vertical="center" wrapText="1"/>
      <protection locked="0"/>
    </xf>
    <xf numFmtId="0" fontId="43" fillId="0" borderId="31" xfId="5" applyFont="1" applyBorder="1" applyAlignment="1">
      <alignment horizontal="center" vertical="center" wrapText="1"/>
    </xf>
    <xf numFmtId="0" fontId="43" fillId="0" borderId="30" xfId="5" applyFont="1" applyBorder="1" applyAlignment="1">
      <alignment horizontal="center" vertical="center" wrapText="1"/>
    </xf>
    <xf numFmtId="0" fontId="37" fillId="0" borderId="0" xfId="5" applyFont="1" applyAlignment="1">
      <alignment horizontal="left" vertical="center"/>
    </xf>
    <xf numFmtId="0" fontId="32" fillId="0" borderId="8" xfId="5" applyFont="1" applyBorder="1" applyAlignment="1">
      <alignment horizontal="center" vertical="center"/>
    </xf>
    <xf numFmtId="0" fontId="32" fillId="0" borderId="9" xfId="5" applyFont="1" applyBorder="1" applyAlignment="1">
      <alignment horizontal="center" vertical="center"/>
    </xf>
    <xf numFmtId="0" fontId="32" fillId="0" borderId="10" xfId="5" applyFont="1" applyBorder="1" applyAlignment="1">
      <alignment horizontal="center" vertical="center"/>
    </xf>
    <xf numFmtId="0" fontId="39" fillId="0" borderId="0" xfId="5" applyFont="1" applyAlignment="1">
      <alignment horizontal="center" vertical="center"/>
    </xf>
    <xf numFmtId="0" fontId="40" fillId="0" borderId="0" xfId="5" applyFont="1" applyAlignment="1">
      <alignment horizontal="right" vertical="center"/>
    </xf>
    <xf numFmtId="0" fontId="6" fillId="0" borderId="53" xfId="0" applyFont="1" applyBorder="1" applyAlignment="1">
      <alignment horizontal="left" vertical="center" wrapText="1"/>
    </xf>
    <xf numFmtId="0" fontId="6" fillId="0" borderId="42" xfId="0" applyFont="1" applyBorder="1" applyAlignment="1">
      <alignment horizontal="left" vertical="center" wrapText="1"/>
    </xf>
    <xf numFmtId="0" fontId="6" fillId="0" borderId="34" xfId="0" applyFont="1" applyBorder="1" applyAlignment="1">
      <alignment horizontal="left" vertical="center" wrapText="1"/>
    </xf>
    <xf numFmtId="0" fontId="41" fillId="3" borderId="51" xfId="0" applyFont="1" applyFill="1" applyBorder="1" applyAlignment="1" applyProtection="1">
      <alignment horizontal="left" vertical="center" wrapText="1"/>
      <protection locked="0"/>
    </xf>
    <xf numFmtId="0" fontId="41" fillId="3" borderId="0" xfId="0" applyFont="1" applyFill="1" applyAlignment="1" applyProtection="1">
      <alignment horizontal="left" vertical="center" wrapText="1"/>
      <protection locked="0"/>
    </xf>
    <xf numFmtId="0" fontId="41" fillId="3" borderId="36" xfId="0" applyFont="1" applyFill="1" applyBorder="1" applyAlignment="1" applyProtection="1">
      <alignment horizontal="left" vertical="center" wrapText="1"/>
      <protection locked="0"/>
    </xf>
    <xf numFmtId="0" fontId="6" fillId="0" borderId="54" xfId="0" applyFont="1" applyBorder="1" applyAlignment="1">
      <alignment horizontal="left" vertical="center" wrapText="1"/>
    </xf>
    <xf numFmtId="0" fontId="6" fillId="0" borderId="56" xfId="0" applyFont="1" applyBorder="1" applyAlignment="1">
      <alignment horizontal="left" vertical="center" wrapText="1"/>
    </xf>
    <xf numFmtId="0" fontId="6" fillId="0" borderId="35" xfId="0" applyFont="1" applyBorder="1" applyAlignment="1">
      <alignment horizontal="left" vertical="center" wrapText="1"/>
    </xf>
    <xf numFmtId="0" fontId="42" fillId="3" borderId="86" xfId="5" applyFont="1" applyFill="1" applyBorder="1" applyAlignment="1" applyProtection="1">
      <alignment horizontal="justify" vertical="center" wrapText="1"/>
      <protection locked="0"/>
    </xf>
    <xf numFmtId="0" fontId="42" fillId="3" borderId="87" xfId="5" applyFont="1" applyFill="1" applyBorder="1" applyAlignment="1" applyProtection="1">
      <alignment horizontal="justify" vertical="center" wrapText="1"/>
      <protection locked="0"/>
    </xf>
    <xf numFmtId="0" fontId="42" fillId="3" borderId="88" xfId="5" applyFont="1" applyFill="1" applyBorder="1" applyAlignment="1" applyProtection="1">
      <alignment horizontal="justify" vertical="center" wrapText="1"/>
      <protection locked="0"/>
    </xf>
    <xf numFmtId="0" fontId="32" fillId="0" borderId="89" xfId="5" applyFont="1" applyBorder="1" applyAlignment="1">
      <alignment horizontal="left" vertical="center" wrapText="1"/>
    </xf>
    <xf numFmtId="0" fontId="32" fillId="0" borderId="90" xfId="5" applyFont="1" applyBorder="1" applyAlignment="1">
      <alignment horizontal="left" vertical="center" wrapText="1"/>
    </xf>
    <xf numFmtId="0" fontId="32" fillId="0" borderId="91" xfId="5" applyFont="1" applyBorder="1" applyAlignment="1">
      <alignment horizontal="left" vertical="center" wrapText="1"/>
    </xf>
    <xf numFmtId="0" fontId="32" fillId="0" borderId="51" xfId="5" applyFont="1" applyBorder="1" applyAlignment="1">
      <alignment horizontal="left" vertical="center" wrapText="1"/>
    </xf>
    <xf numFmtId="0" fontId="32" fillId="0" borderId="0" xfId="5" applyFont="1" applyAlignment="1">
      <alignment horizontal="left" vertical="center" wrapText="1"/>
    </xf>
    <xf numFmtId="0" fontId="32" fillId="0" borderId="36" xfId="5" applyFont="1" applyBorder="1" applyAlignment="1">
      <alignment horizontal="left" vertical="center" wrapText="1"/>
    </xf>
    <xf numFmtId="0" fontId="32" fillId="0" borderId="54" xfId="5" applyFont="1" applyBorder="1" applyAlignment="1">
      <alignment horizontal="left" vertical="center" wrapText="1"/>
    </xf>
    <xf numFmtId="0" fontId="32" fillId="0" borderId="56" xfId="5" applyFont="1" applyBorder="1" applyAlignment="1">
      <alignment horizontal="left" vertical="center" wrapText="1"/>
    </xf>
    <xf numFmtId="0" fontId="32" fillId="0" borderId="35" xfId="5" applyFont="1" applyBorder="1" applyAlignment="1">
      <alignment horizontal="left" vertical="center" wrapText="1"/>
    </xf>
    <xf numFmtId="0" fontId="42" fillId="3" borderId="92" xfId="5" applyFont="1" applyFill="1" applyBorder="1" applyAlignment="1" applyProtection="1">
      <alignment horizontal="justify" vertical="center" wrapText="1"/>
      <protection locked="0"/>
    </xf>
    <xf numFmtId="0" fontId="42" fillId="3" borderId="93" xfId="5" applyFont="1" applyFill="1" applyBorder="1" applyAlignment="1" applyProtection="1">
      <alignment horizontal="justify" vertical="center" wrapText="1"/>
      <protection locked="0"/>
    </xf>
    <xf numFmtId="0" fontId="42" fillId="3" borderId="94" xfId="5" applyFont="1" applyFill="1" applyBorder="1" applyAlignment="1" applyProtection="1">
      <alignment horizontal="justify" vertical="center" wrapText="1"/>
      <protection locked="0"/>
    </xf>
    <xf numFmtId="177" fontId="15" fillId="6" borderId="0" xfId="0" applyNumberFormat="1" applyFont="1" applyFill="1" applyAlignment="1">
      <alignment horizontal="right"/>
    </xf>
    <xf numFmtId="181" fontId="15" fillId="6" borderId="0" xfId="0" applyNumberFormat="1" applyFont="1" applyFill="1" applyAlignment="1">
      <alignment horizontal="left"/>
    </xf>
    <xf numFmtId="182" fontId="15" fillId="6" borderId="0" xfId="0" applyNumberFormat="1" applyFont="1" applyFill="1" applyAlignment="1">
      <alignment horizontal="left"/>
    </xf>
    <xf numFmtId="0" fontId="6" fillId="6" borderId="0" xfId="0" applyFont="1" applyFill="1" applyAlignment="1">
      <alignment vertical="center"/>
    </xf>
    <xf numFmtId="0" fontId="7" fillId="6" borderId="0" xfId="0" applyFont="1" applyFill="1" applyAlignment="1">
      <alignment horizontal="center" vertical="center"/>
    </xf>
    <xf numFmtId="0" fontId="6" fillId="6" borderId="71" xfId="0" applyFont="1" applyFill="1" applyBorder="1" applyAlignment="1">
      <alignment horizontal="right" vertical="center"/>
    </xf>
    <xf numFmtId="0" fontId="3" fillId="6" borderId="0" xfId="0" applyFont="1" applyFill="1" applyAlignment="1">
      <alignment horizontal="center" vertical="center"/>
    </xf>
    <xf numFmtId="38" fontId="0" fillId="6" borderId="11" xfId="1" applyFont="1" applyFill="1" applyBorder="1" applyAlignment="1">
      <alignment horizontal="center" vertical="center"/>
    </xf>
    <xf numFmtId="38" fontId="0" fillId="6" borderId="33" xfId="1" applyFont="1" applyFill="1" applyBorder="1" applyAlignment="1">
      <alignment horizontal="center" vertical="center"/>
    </xf>
  </cellXfs>
  <cellStyles count="7">
    <cellStyle name="ハイパーリンク 2" xfId="3" xr:uid="{E95D87F2-2F96-4035-A698-FD0066866613}"/>
    <cellStyle name="桁区切り" xfId="1" builtinId="6"/>
    <cellStyle name="桁区切り [0.00]" xfId="2" builtinId="3"/>
    <cellStyle name="標準" xfId="0" builtinId="0"/>
    <cellStyle name="標準 3" xfId="5" xr:uid="{9ED647D4-980F-4CDC-AFC6-BA98DE64A2D8}"/>
    <cellStyle name="標準 3 2" xfId="6" xr:uid="{24B9F132-C04C-4798-849E-66F5D479B1DE}"/>
    <cellStyle name="標準_19.9.14提出申請書" xfId="4" xr:uid="{A2B84E8F-DDD9-465F-88AD-87B1FA5CB0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66674</xdr:colOff>
      <xdr:row>0</xdr:row>
      <xdr:rowOff>38100</xdr:rowOff>
    </xdr:from>
    <xdr:to>
      <xdr:col>13</xdr:col>
      <xdr:colOff>666750</xdr:colOff>
      <xdr:row>3</xdr:row>
      <xdr:rowOff>200025</xdr:rowOff>
    </xdr:to>
    <xdr:sp macro="" textlink="">
      <xdr:nvSpPr>
        <xdr:cNvPr id="2" name="テキスト ボックス 1">
          <a:extLst>
            <a:ext uri="{FF2B5EF4-FFF2-40B4-BE49-F238E27FC236}">
              <a16:creationId xmlns:a16="http://schemas.microsoft.com/office/drawing/2014/main" id="{E1379E31-BA05-4EFA-8ACE-5DD0DCF1517C}"/>
            </a:ext>
          </a:extLst>
        </xdr:cNvPr>
        <xdr:cNvSpPr txBox="1"/>
      </xdr:nvSpPr>
      <xdr:spPr>
        <a:xfrm>
          <a:off x="6143624" y="38100"/>
          <a:ext cx="6772276"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＜記入方法＞</a:t>
          </a:r>
          <a:endParaRPr kumimoji="1" lang="en-US" altLang="ja-JP" sz="1100"/>
        </a:p>
        <a:p>
          <a:r>
            <a:rPr kumimoji="1" lang="ja-JP" altLang="en-US" sz="1100"/>
            <a:t>交付申請時：青色シートの青色セルに入力してください。</a:t>
          </a:r>
          <a:endParaRPr kumimoji="1" lang="en-US" altLang="ja-JP" sz="1100"/>
        </a:p>
        <a:p>
          <a:r>
            <a:rPr kumimoji="1" lang="ja-JP" altLang="en-US" sz="1100"/>
            <a:t>実績報告時：赤色シートの赤色セルに入力してください。</a:t>
          </a:r>
          <a:endParaRPr kumimoji="1" lang="en-US" altLang="ja-JP" sz="1100"/>
        </a:p>
        <a:p>
          <a:r>
            <a:rPr kumimoji="1" lang="en-US" altLang="ja-JP" sz="1100"/>
            <a:t>※</a:t>
          </a:r>
          <a:r>
            <a:rPr kumimoji="1" lang="ja-JP" altLang="en-US" sz="1100"/>
            <a:t>はじめは記載例を入力しておりますので、提出の際は申請内容に合わせて上書きしてください。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40823</xdr:colOff>
      <xdr:row>19</xdr:row>
      <xdr:rowOff>0</xdr:rowOff>
    </xdr:from>
    <xdr:to>
      <xdr:col>9</xdr:col>
      <xdr:colOff>176894</xdr:colOff>
      <xdr:row>19</xdr:row>
      <xdr:rowOff>2326821</xdr:rowOff>
    </xdr:to>
    <xdr:sp macro="" textlink="">
      <xdr:nvSpPr>
        <xdr:cNvPr id="2" name="大かっこ 1">
          <a:extLst>
            <a:ext uri="{FF2B5EF4-FFF2-40B4-BE49-F238E27FC236}">
              <a16:creationId xmlns:a16="http://schemas.microsoft.com/office/drawing/2014/main" id="{59921EE4-656E-4E1D-B22D-796453E7A553}"/>
            </a:ext>
          </a:extLst>
        </xdr:cNvPr>
        <xdr:cNvSpPr/>
      </xdr:nvSpPr>
      <xdr:spPr>
        <a:xfrm>
          <a:off x="536123" y="5800725"/>
          <a:ext cx="8251371" cy="2326821"/>
        </a:xfrm>
        <a:prstGeom prst="bracketPair">
          <a:avLst>
            <a:gd name="adj" fmla="val 6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43544</xdr:colOff>
      <xdr:row>21</xdr:row>
      <xdr:rowOff>1</xdr:rowOff>
    </xdr:from>
    <xdr:to>
      <xdr:col>9</xdr:col>
      <xdr:colOff>179615</xdr:colOff>
      <xdr:row>21</xdr:row>
      <xdr:rowOff>762001</xdr:rowOff>
    </xdr:to>
    <xdr:sp macro="" textlink="">
      <xdr:nvSpPr>
        <xdr:cNvPr id="3" name="大かっこ 2">
          <a:extLst>
            <a:ext uri="{FF2B5EF4-FFF2-40B4-BE49-F238E27FC236}">
              <a16:creationId xmlns:a16="http://schemas.microsoft.com/office/drawing/2014/main" id="{1A6EAA4E-0BBC-4757-A69D-54361AA59BF5}"/>
            </a:ext>
          </a:extLst>
        </xdr:cNvPr>
        <xdr:cNvSpPr/>
      </xdr:nvSpPr>
      <xdr:spPr>
        <a:xfrm>
          <a:off x="538844" y="8486776"/>
          <a:ext cx="8251371" cy="762000"/>
        </a:xfrm>
        <a:prstGeom prst="bracketPair">
          <a:avLst>
            <a:gd name="adj" fmla="val 1743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911679</xdr:colOff>
      <xdr:row>46</xdr:row>
      <xdr:rowOff>108858</xdr:rowOff>
    </xdr:from>
    <xdr:to>
      <xdr:col>10</xdr:col>
      <xdr:colOff>576943</xdr:colOff>
      <xdr:row>47</xdr:row>
      <xdr:rowOff>859972</xdr:rowOff>
    </xdr:to>
    <xdr:sp macro="" textlink="">
      <xdr:nvSpPr>
        <xdr:cNvPr id="2" name="Rectangle 27">
          <a:extLst>
            <a:ext uri="{FF2B5EF4-FFF2-40B4-BE49-F238E27FC236}">
              <a16:creationId xmlns:a16="http://schemas.microsoft.com/office/drawing/2014/main" id="{34BD9F90-3191-4AB8-9D0D-87D35F710941}"/>
            </a:ext>
          </a:extLst>
        </xdr:cNvPr>
        <xdr:cNvSpPr>
          <a:spLocks noChangeArrowheads="1"/>
        </xdr:cNvSpPr>
      </xdr:nvSpPr>
      <xdr:spPr bwMode="auto">
        <a:xfrm>
          <a:off x="911679" y="11472183"/>
          <a:ext cx="6399439" cy="98923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※１　</a:t>
          </a:r>
          <a:r>
            <a:rPr lang="ja-JP" altLang="en-US" sz="1100" b="0" i="0" u="sng" strike="noStrike" baseline="0">
              <a:solidFill>
                <a:srgbClr val="000000"/>
              </a:solidFill>
              <a:latin typeface="ＭＳ ゴシック"/>
              <a:ea typeface="ＭＳ ゴシック"/>
            </a:rPr>
            <a:t>登録する債権者の本人確認書類の写しを添付してください。詳細は下記注意事項６を参照。</a:t>
          </a:r>
          <a:r>
            <a:rPr lang="ja-JP" altLang="en-US" sz="1050" b="0" i="0" u="none" strike="noStrike" baseline="0">
              <a:solidFill>
                <a:srgbClr val="000000"/>
              </a:solidFill>
              <a:latin typeface="Century"/>
              <a:ea typeface="ＭＳ ゴシック"/>
            </a:rPr>
            <a:t> </a:t>
          </a:r>
        </a:p>
        <a:p>
          <a:pPr algn="l" rtl="0">
            <a:defRPr sz="1000"/>
          </a:pPr>
          <a:r>
            <a:rPr lang="ja-JP" altLang="en-US" sz="1100" b="0" i="0" u="none" strike="noStrike" baseline="0">
              <a:solidFill>
                <a:srgbClr val="000000"/>
              </a:solidFill>
              <a:latin typeface="ＭＳ ゴシック"/>
              <a:ea typeface="ＭＳ ゴシック"/>
            </a:rPr>
            <a:t>※２　本人確認書類の写しとは、概ね以下のとおりです（いずれか一つ）。</a:t>
          </a:r>
          <a:endParaRPr lang="ja-JP" altLang="en-US" sz="1050" b="0" i="0" u="none" strike="noStrike" baseline="0">
            <a:solidFill>
              <a:srgbClr val="000000"/>
            </a:solidFill>
            <a:latin typeface="Century"/>
            <a:ea typeface="ＭＳ ゴシック"/>
          </a:endParaRPr>
        </a:p>
        <a:p>
          <a:pPr algn="l" rtl="0">
            <a:defRPr sz="1000"/>
          </a:pPr>
          <a:r>
            <a:rPr lang="ja-JP" altLang="en-US" sz="1100" b="0" i="0" u="none" strike="noStrike" baseline="0">
              <a:solidFill>
                <a:srgbClr val="000000"/>
              </a:solidFill>
              <a:latin typeface="ＭＳ ゴシック"/>
              <a:ea typeface="ＭＳ ゴシック"/>
            </a:rPr>
            <a:t>【登録者が法人等の場合】・登記事項証明書　・印鑑登録証明書　等</a:t>
          </a:r>
          <a:endParaRPr lang="ja-JP" altLang="en-US" sz="1050" b="0" i="0" u="none" strike="noStrike" baseline="0">
            <a:solidFill>
              <a:srgbClr val="000000"/>
            </a:solidFill>
            <a:latin typeface="Century"/>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【登録者が個人の場合】・マイナンバーカード　・運転免許証　・パスポート　・各種健康保険証　等</a:t>
          </a:r>
        </a:p>
      </xdr:txBody>
    </xdr:sp>
    <xdr:clientData/>
  </xdr:twoCellAnchor>
  <xdr:twoCellAnchor>
    <xdr:from>
      <xdr:col>2</xdr:col>
      <xdr:colOff>0</xdr:colOff>
      <xdr:row>19</xdr:row>
      <xdr:rowOff>171450</xdr:rowOff>
    </xdr:from>
    <xdr:to>
      <xdr:col>2</xdr:col>
      <xdr:colOff>246529</xdr:colOff>
      <xdr:row>20</xdr:row>
      <xdr:rowOff>141754</xdr:rowOff>
    </xdr:to>
    <xdr:sp macro="" textlink="">
      <xdr:nvSpPr>
        <xdr:cNvPr id="3" name="楕円 2">
          <a:extLst>
            <a:ext uri="{FF2B5EF4-FFF2-40B4-BE49-F238E27FC236}">
              <a16:creationId xmlns:a16="http://schemas.microsoft.com/office/drawing/2014/main" id="{70AEDC07-6380-480B-956A-609BF1DC78A0}"/>
            </a:ext>
          </a:extLst>
        </xdr:cNvPr>
        <xdr:cNvSpPr/>
      </xdr:nvSpPr>
      <xdr:spPr>
        <a:xfrm>
          <a:off x="2181225" y="4838700"/>
          <a:ext cx="246529" cy="24652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mple@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0A1E-193B-4C95-8731-A32444926F35}">
  <sheetPr>
    <tabColor rgb="FFFFFF00"/>
  </sheetPr>
  <dimension ref="A1:C42"/>
  <sheetViews>
    <sheetView tabSelected="1" view="pageBreakPreview" zoomScaleNormal="100" zoomScaleSheetLayoutView="100" workbookViewId="0"/>
  </sheetViews>
  <sheetFormatPr defaultRowHeight="13.5"/>
  <cols>
    <col min="1" max="1" width="2.5" style="2" customWidth="1"/>
    <col min="2" max="2" width="28" style="3" customWidth="1"/>
    <col min="3" max="3" width="47.25" style="2" customWidth="1"/>
    <col min="4" max="4" width="2" style="2" customWidth="1"/>
    <col min="5" max="16384" width="9" style="2"/>
  </cols>
  <sheetData>
    <row r="1" spans="1:3">
      <c r="A1" s="2" t="s">
        <v>79</v>
      </c>
    </row>
    <row r="2" spans="1:3" ht="20.100000000000001" customHeight="1"/>
    <row r="3" spans="1:3" ht="20.100000000000001" customHeight="1" thickBot="1">
      <c r="B3" s="4" t="s">
        <v>80</v>
      </c>
      <c r="C3" s="5"/>
    </row>
    <row r="4" spans="1:3" ht="20.100000000000001" customHeight="1" thickBot="1">
      <c r="B4" s="6" t="s">
        <v>81</v>
      </c>
      <c r="C4" s="7" t="s">
        <v>282</v>
      </c>
    </row>
    <row r="5" spans="1:3" ht="20.100000000000001" customHeight="1"/>
    <row r="6" spans="1:3" ht="20.100000000000001" customHeight="1" thickBot="1">
      <c r="B6" s="4" t="s">
        <v>82</v>
      </c>
      <c r="C6" s="5"/>
    </row>
    <row r="7" spans="1:3" ht="20.100000000000001" customHeight="1" thickBot="1">
      <c r="B7" s="6" t="s">
        <v>83</v>
      </c>
      <c r="C7" s="8">
        <v>7</v>
      </c>
    </row>
    <row r="8" spans="1:3" ht="20.100000000000001" customHeight="1">
      <c r="B8" s="9" t="s">
        <v>84</v>
      </c>
      <c r="C8" s="10">
        <v>45748</v>
      </c>
    </row>
    <row r="9" spans="1:3" ht="20.100000000000001" customHeight="1" thickBot="1">
      <c r="B9" s="11" t="s">
        <v>85</v>
      </c>
      <c r="C9" s="12">
        <v>46122</v>
      </c>
    </row>
    <row r="10" spans="1:3" ht="20.100000000000001" customHeight="1">
      <c r="B10" s="9" t="s">
        <v>86</v>
      </c>
      <c r="C10" s="13" t="s">
        <v>87</v>
      </c>
    </row>
    <row r="11" spans="1:3" ht="20.100000000000001" customHeight="1">
      <c r="B11" s="11" t="s">
        <v>88</v>
      </c>
      <c r="C11" s="14" t="s">
        <v>89</v>
      </c>
    </row>
    <row r="12" spans="1:3" ht="20.100000000000001" customHeight="1">
      <c r="B12" s="15" t="s">
        <v>90</v>
      </c>
      <c r="C12" s="16" t="s">
        <v>91</v>
      </c>
    </row>
    <row r="13" spans="1:3" ht="20.100000000000001" customHeight="1" thickBot="1">
      <c r="B13" s="17" t="s">
        <v>92</v>
      </c>
      <c r="C13" s="18" t="s">
        <v>91</v>
      </c>
    </row>
    <row r="14" spans="1:3" ht="20.100000000000001" customHeight="1">
      <c r="B14" s="19" t="s">
        <v>93</v>
      </c>
      <c r="C14" s="20" t="s">
        <v>94</v>
      </c>
    </row>
    <row r="15" spans="1:3" ht="20.100000000000001" customHeight="1">
      <c r="B15" s="19" t="s">
        <v>95</v>
      </c>
      <c r="C15" s="21" t="s">
        <v>96</v>
      </c>
    </row>
    <row r="16" spans="1:3" ht="20.100000000000001" customHeight="1" thickBot="1">
      <c r="B16" s="19" t="s">
        <v>97</v>
      </c>
      <c r="C16" s="22" t="s">
        <v>91</v>
      </c>
    </row>
    <row r="17" spans="2:3" ht="20.100000000000001" customHeight="1">
      <c r="B17" s="9" t="s">
        <v>98</v>
      </c>
      <c r="C17" s="10">
        <v>45748</v>
      </c>
    </row>
    <row r="18" spans="2:3" ht="20.100000000000001" customHeight="1" thickBot="1">
      <c r="B18" s="17" t="s">
        <v>99</v>
      </c>
      <c r="C18" s="23">
        <v>46112</v>
      </c>
    </row>
    <row r="19" spans="2:3" ht="20.100000000000001" customHeight="1">
      <c r="B19" s="9" t="s">
        <v>100</v>
      </c>
      <c r="C19" s="24">
        <v>45778</v>
      </c>
    </row>
    <row r="20" spans="2:3" ht="20.100000000000001" customHeight="1" thickBot="1">
      <c r="B20" s="17" t="s">
        <v>101</v>
      </c>
      <c r="C20" s="25">
        <v>46081</v>
      </c>
    </row>
    <row r="21" spans="2:3" ht="20.100000000000001" customHeight="1">
      <c r="B21" s="26" t="s">
        <v>102</v>
      </c>
      <c r="C21" s="27" t="s">
        <v>103</v>
      </c>
    </row>
    <row r="22" spans="2:3" ht="20.100000000000001" customHeight="1">
      <c r="B22" s="28" t="s">
        <v>104</v>
      </c>
      <c r="C22" s="29">
        <v>45778</v>
      </c>
    </row>
    <row r="23" spans="2:3" ht="20.100000000000001" customHeight="1" thickBot="1">
      <c r="B23" s="30" t="s">
        <v>105</v>
      </c>
      <c r="C23" s="31">
        <f>収支予算書!C8</f>
        <v>1746000</v>
      </c>
    </row>
    <row r="24" spans="2:3" ht="20.100000000000001" customHeight="1">
      <c r="B24" s="9" t="s">
        <v>106</v>
      </c>
      <c r="C24" s="32" t="s">
        <v>107</v>
      </c>
    </row>
    <row r="25" spans="2:3" ht="20.100000000000001" customHeight="1">
      <c r="B25" s="19" t="s">
        <v>108</v>
      </c>
      <c r="C25" s="33" t="s">
        <v>109</v>
      </c>
    </row>
    <row r="26" spans="2:3" ht="20.100000000000001" customHeight="1" thickBot="1">
      <c r="B26" s="17" t="s">
        <v>110</v>
      </c>
      <c r="C26" s="34" t="s">
        <v>111</v>
      </c>
    </row>
    <row r="27" spans="2:3" ht="24" customHeight="1"/>
    <row r="28" spans="2:3" ht="24" customHeight="1" thickBot="1">
      <c r="B28" s="4" t="s">
        <v>112</v>
      </c>
    </row>
    <row r="29" spans="2:3" ht="27" customHeight="1">
      <c r="B29" s="36" t="s">
        <v>113</v>
      </c>
      <c r="C29" s="37" t="s">
        <v>114</v>
      </c>
    </row>
    <row r="30" spans="2:3" ht="27" customHeight="1">
      <c r="B30" s="38" t="s">
        <v>115</v>
      </c>
      <c r="C30" s="39" t="s">
        <v>116</v>
      </c>
    </row>
    <row r="31" spans="2:3" ht="27" customHeight="1">
      <c r="B31" s="40" t="s">
        <v>117</v>
      </c>
      <c r="C31" s="39" t="s">
        <v>118</v>
      </c>
    </row>
    <row r="32" spans="2:3" ht="27" customHeight="1">
      <c r="B32" s="40" t="s">
        <v>119</v>
      </c>
      <c r="C32" s="41" t="s">
        <v>120</v>
      </c>
    </row>
    <row r="33" spans="2:3" ht="27" customHeight="1">
      <c r="B33" s="42" t="s">
        <v>121</v>
      </c>
      <c r="C33" s="43" t="s">
        <v>122</v>
      </c>
    </row>
    <row r="34" spans="2:3" ht="27" customHeight="1" thickBot="1">
      <c r="B34" s="44" t="s">
        <v>123</v>
      </c>
      <c r="C34" s="35" t="s">
        <v>124</v>
      </c>
    </row>
    <row r="35" spans="2:3" ht="19.5" customHeight="1">
      <c r="B35" s="45" t="s">
        <v>125</v>
      </c>
    </row>
    <row r="36" spans="2:3" ht="19.5" customHeight="1">
      <c r="B36" s="45" t="s">
        <v>126</v>
      </c>
    </row>
    <row r="37" spans="2:3" ht="19.5" customHeight="1"/>
    <row r="38" spans="2:3" ht="19.5" customHeight="1">
      <c r="B38" s="4"/>
    </row>
    <row r="39" spans="2:3" ht="19.5" customHeight="1"/>
    <row r="40" spans="2:3" ht="19.5" customHeight="1"/>
    <row r="41" spans="2:3" ht="19.5" customHeight="1"/>
    <row r="42" spans="2:3" ht="19.5" customHeight="1"/>
  </sheetData>
  <sheetProtection sheet="1" selectLockedCells="1"/>
  <dataConsolidate/>
  <phoneticPr fontId="2"/>
  <dataValidations count="2">
    <dataValidation type="list" allowBlank="1" showInputMessage="1" showErrorMessage="1" sqref="C11" xr:uid="{60BF4B0E-6549-4C38-8605-C21E700CE681}">
      <formula1>"都道府県,市町村,社会福祉法人,公益法人,医療法人,個人,その他"</formula1>
    </dataValidation>
    <dataValidation type="date" operator="greaterThan" allowBlank="1" showInputMessage="1" showErrorMessage="1" sqref="C8 C9 C17 C18 C19 C20 C22" xr:uid="{744A2C2B-DBAC-41F0-B487-176211307392}">
      <formula1>1</formula1>
    </dataValidation>
  </dataValidations>
  <hyperlinks>
    <hyperlink ref="C26" r:id="rId1" xr:uid="{830D5912-4A80-4C2E-A9A5-4EDC9AC000E9}"/>
  </hyperlinks>
  <printOptions horizontalCentered="1" verticalCentered="1"/>
  <pageMargins left="0.62992125984251968" right="0.43307086614173229" top="0.98425196850393704" bottom="0.98425196850393704" header="0.51181102362204722" footer="0.51181102362204722"/>
  <pageSetup paperSize="9" scale="85" orientation="portrait" blackAndWhite="1" r:id="rId2"/>
  <headerFooter alignWithMargins="0"/>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1EC6-B360-47D9-A124-9E6419CEB6AC}">
  <sheetPr>
    <tabColor theme="9" tint="0.59999389629810485"/>
  </sheetPr>
  <dimension ref="A1:K16"/>
  <sheetViews>
    <sheetView view="pageBreakPreview" zoomScaleNormal="100" zoomScaleSheetLayoutView="100" workbookViewId="0"/>
  </sheetViews>
  <sheetFormatPr defaultRowHeight="13.5"/>
  <cols>
    <col min="1" max="11" width="12.125" style="88" customWidth="1"/>
    <col min="12" max="16384" width="9" style="88"/>
  </cols>
  <sheetData>
    <row r="1" spans="1:11">
      <c r="A1" s="88" t="s">
        <v>27</v>
      </c>
    </row>
    <row r="3" spans="1:11" ht="17.25">
      <c r="A3" s="447" t="s">
        <v>28</v>
      </c>
      <c r="B3" s="447"/>
      <c r="C3" s="447"/>
      <c r="D3" s="447"/>
      <c r="E3" s="447"/>
      <c r="F3" s="447"/>
      <c r="G3" s="447"/>
      <c r="H3" s="447"/>
      <c r="I3" s="447"/>
      <c r="J3" s="447"/>
      <c r="K3" s="447"/>
    </row>
    <row r="4" spans="1:11">
      <c r="A4" s="124"/>
    </row>
    <row r="5" spans="1:11" ht="14.25" thickBot="1">
      <c r="A5" s="448" t="str">
        <f>"（補助事業者名："&amp;基本情報!C15&amp;"）"</f>
        <v>（補助事業者名：○○助産所）</v>
      </c>
      <c r="B5" s="448"/>
      <c r="C5" s="448"/>
      <c r="D5" s="448"/>
      <c r="E5" s="448"/>
      <c r="F5" s="448"/>
      <c r="G5" s="448"/>
      <c r="H5" s="448"/>
      <c r="I5" s="448"/>
      <c r="J5" s="448"/>
      <c r="K5" s="448"/>
    </row>
    <row r="6" spans="1:11" ht="26.25" customHeight="1" thickTop="1">
      <c r="A6" s="125"/>
      <c r="B6" s="126" t="s">
        <v>29</v>
      </c>
      <c r="C6" s="126" t="s">
        <v>30</v>
      </c>
      <c r="D6" s="126" t="s">
        <v>31</v>
      </c>
      <c r="E6" s="126" t="s">
        <v>32</v>
      </c>
      <c r="F6" s="126" t="s">
        <v>33</v>
      </c>
      <c r="G6" s="126" t="s">
        <v>34</v>
      </c>
      <c r="H6" s="126" t="s">
        <v>35</v>
      </c>
      <c r="I6" s="126" t="s">
        <v>36</v>
      </c>
      <c r="J6" s="126" t="s">
        <v>37</v>
      </c>
      <c r="K6" s="127" t="s">
        <v>38</v>
      </c>
    </row>
    <row r="7" spans="1:11" ht="26.25" customHeight="1">
      <c r="A7" s="128" t="s">
        <v>39</v>
      </c>
      <c r="B7" s="129" t="s">
        <v>11</v>
      </c>
      <c r="C7" s="129" t="s">
        <v>57</v>
      </c>
      <c r="D7" s="129" t="s">
        <v>12</v>
      </c>
      <c r="E7" s="129" t="s">
        <v>13</v>
      </c>
      <c r="F7" s="129" t="s">
        <v>40</v>
      </c>
      <c r="G7" s="129" t="s">
        <v>41</v>
      </c>
      <c r="H7" s="129" t="s">
        <v>42</v>
      </c>
      <c r="I7" s="129" t="s">
        <v>43</v>
      </c>
      <c r="J7" s="129" t="s">
        <v>16</v>
      </c>
      <c r="K7" s="130" t="s">
        <v>44</v>
      </c>
    </row>
    <row r="8" spans="1:11" ht="26.25" customHeight="1" thickBot="1">
      <c r="A8" s="131"/>
      <c r="B8" s="132"/>
      <c r="C8" s="133" t="s">
        <v>45</v>
      </c>
      <c r="D8" s="133" t="s">
        <v>46</v>
      </c>
      <c r="E8" s="133" t="s">
        <v>47</v>
      </c>
      <c r="F8" s="132"/>
      <c r="G8" s="132"/>
      <c r="H8" s="133" t="s">
        <v>48</v>
      </c>
      <c r="I8" s="133" t="s">
        <v>49</v>
      </c>
      <c r="J8" s="133" t="s">
        <v>50</v>
      </c>
      <c r="K8" s="134"/>
    </row>
    <row r="9" spans="1:11" ht="26.25" customHeight="1">
      <c r="A9" s="135"/>
      <c r="B9" s="136" t="s">
        <v>51</v>
      </c>
      <c r="C9" s="137" t="s">
        <v>52</v>
      </c>
      <c r="D9" s="137" t="s">
        <v>51</v>
      </c>
      <c r="E9" s="137" t="s">
        <v>52</v>
      </c>
      <c r="F9" s="136" t="s">
        <v>51</v>
      </c>
      <c r="G9" s="136" t="s">
        <v>51</v>
      </c>
      <c r="H9" s="137" t="s">
        <v>51</v>
      </c>
      <c r="I9" s="137" t="s">
        <v>51</v>
      </c>
      <c r="J9" s="137" t="s">
        <v>52</v>
      </c>
      <c r="K9" s="138" t="s">
        <v>22</v>
      </c>
    </row>
    <row r="10" spans="1:11" s="80" customFormat="1" ht="90.75" customHeight="1" thickBot="1">
      <c r="A10" s="139" t="str">
        <f>基本情報!C4</f>
        <v>助産所等設備整備事業</v>
      </c>
      <c r="B10" s="140">
        <f>'様式４－１－③'!F71</f>
        <v>2620000</v>
      </c>
      <c r="C10" s="140">
        <v>0</v>
      </c>
      <c r="D10" s="140">
        <f>様式3!B10-様式3!C10</f>
        <v>2620000</v>
      </c>
      <c r="E10" s="140">
        <f>'様式４－１－③'!F63</f>
        <v>2620000</v>
      </c>
      <c r="F10" s="140">
        <f>基準額!B3</f>
        <v>3811000</v>
      </c>
      <c r="G10" s="140">
        <f>MIN(E10,F10)</f>
        <v>2620000</v>
      </c>
      <c r="H10" s="140">
        <f>ROUNDDOWN(MIN(D10,G10)*基準額!B8,-3)</f>
        <v>1746000</v>
      </c>
      <c r="I10" s="140">
        <f>収支予算書!C8</f>
        <v>1746000</v>
      </c>
      <c r="J10" s="140">
        <v>0</v>
      </c>
      <c r="K10" s="141">
        <f>MIN(H10-J10,I10-J10)</f>
        <v>1746000</v>
      </c>
    </row>
    <row r="11" spans="1:11" ht="14.25" thickTop="1">
      <c r="A11" s="124"/>
    </row>
    <row r="12" spans="1:11">
      <c r="A12" s="446" t="s">
        <v>24</v>
      </c>
      <c r="B12" s="446"/>
      <c r="C12" s="446"/>
      <c r="D12" s="446"/>
      <c r="E12" s="446"/>
      <c r="F12" s="446"/>
      <c r="G12" s="446"/>
      <c r="H12" s="446"/>
      <c r="I12" s="446"/>
      <c r="J12" s="446"/>
      <c r="K12" s="446"/>
    </row>
    <row r="13" spans="1:11">
      <c r="A13" s="446" t="s">
        <v>25</v>
      </c>
      <c r="B13" s="446"/>
      <c r="C13" s="446"/>
      <c r="D13" s="446"/>
      <c r="E13" s="446"/>
      <c r="F13" s="446"/>
      <c r="G13" s="446"/>
      <c r="H13" s="446"/>
      <c r="I13" s="446"/>
      <c r="J13" s="446"/>
      <c r="K13" s="446"/>
    </row>
    <row r="14" spans="1:11">
      <c r="A14" s="446" t="s">
        <v>287</v>
      </c>
      <c r="B14" s="446"/>
      <c r="C14" s="446"/>
      <c r="D14" s="446"/>
      <c r="E14" s="446"/>
      <c r="F14" s="446"/>
      <c r="G14" s="446"/>
      <c r="H14" s="446"/>
      <c r="I14" s="446"/>
      <c r="J14" s="446"/>
      <c r="K14" s="446"/>
    </row>
    <row r="15" spans="1:11">
      <c r="A15" s="446" t="s">
        <v>53</v>
      </c>
      <c r="B15" s="446"/>
      <c r="C15" s="446"/>
      <c r="D15" s="446"/>
      <c r="E15" s="446"/>
      <c r="F15" s="446"/>
      <c r="G15" s="446"/>
      <c r="H15" s="446"/>
      <c r="I15" s="446"/>
      <c r="J15" s="446"/>
      <c r="K15" s="446"/>
    </row>
    <row r="16" spans="1:11">
      <c r="A16" s="142" t="s">
        <v>55</v>
      </c>
    </row>
  </sheetData>
  <sheetProtection sheet="1" objects="1" scenarios="1" selectLockedCells="1"/>
  <mergeCells count="6">
    <mergeCell ref="A15:K15"/>
    <mergeCell ref="A3:K3"/>
    <mergeCell ref="A5:K5"/>
    <mergeCell ref="A12:K12"/>
    <mergeCell ref="A13:K13"/>
    <mergeCell ref="A14:K14"/>
  </mergeCells>
  <phoneticPr fontId="2"/>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5C65-90F6-4148-9B36-F832523C1410}">
  <sheetPr>
    <tabColor theme="9" tint="0.59999389629810485"/>
  </sheetPr>
  <dimension ref="A1:H74"/>
  <sheetViews>
    <sheetView view="pageBreakPreview" zoomScaleNormal="100" zoomScaleSheetLayoutView="100" workbookViewId="0"/>
  </sheetViews>
  <sheetFormatPr defaultRowHeight="13.5"/>
  <cols>
    <col min="1" max="1" width="35.625" style="88" customWidth="1"/>
    <col min="2" max="3" width="25.625" style="88" customWidth="1"/>
    <col min="4" max="4" width="15.625" style="88" customWidth="1"/>
    <col min="5" max="7" width="22.625" style="80" customWidth="1"/>
    <col min="8" max="8" width="15.625" style="88" customWidth="1"/>
    <col min="9" max="16384" width="9" style="88"/>
  </cols>
  <sheetData>
    <row r="1" spans="1:8">
      <c r="A1" s="88" t="s">
        <v>77</v>
      </c>
    </row>
    <row r="2" spans="1:8" ht="9" customHeight="1"/>
    <row r="3" spans="1:8" ht="21.75" customHeight="1">
      <c r="A3" s="449" t="s">
        <v>78</v>
      </c>
      <c r="B3" s="449"/>
      <c r="C3" s="449"/>
      <c r="D3" s="449"/>
      <c r="E3" s="449"/>
      <c r="F3" s="449"/>
      <c r="G3" s="449"/>
      <c r="H3" s="449"/>
    </row>
    <row r="5" spans="1:8">
      <c r="A5" s="88" t="s">
        <v>58</v>
      </c>
      <c r="B5" s="88" t="str">
        <f>基本情報!C15&amp;"　"&amp;基本情報!C14</f>
        <v>○○助産所　兵庫県神戸市○○</v>
      </c>
    </row>
    <row r="7" spans="1:8">
      <c r="A7" s="88" t="s">
        <v>284</v>
      </c>
      <c r="B7" s="89" t="str">
        <f>基本情報!C4</f>
        <v>助産所等設備整備事業</v>
      </c>
    </row>
    <row r="9" spans="1:8">
      <c r="A9" s="88" t="s">
        <v>59</v>
      </c>
    </row>
    <row r="10" spans="1:8" ht="5.25" customHeight="1" thickBot="1"/>
    <row r="11" spans="1:8" s="95" customFormat="1" ht="42" customHeight="1" thickBot="1">
      <c r="A11" s="90" t="s">
        <v>60</v>
      </c>
      <c r="B11" s="91" t="s">
        <v>61</v>
      </c>
      <c r="C11" s="92" t="s">
        <v>62</v>
      </c>
      <c r="D11" s="92" t="s">
        <v>63</v>
      </c>
      <c r="E11" s="93" t="s">
        <v>288</v>
      </c>
      <c r="F11" s="450" t="s">
        <v>64</v>
      </c>
      <c r="G11" s="451"/>
      <c r="H11" s="94" t="s">
        <v>65</v>
      </c>
    </row>
    <row r="12" spans="1:8" ht="19.5" customHeight="1">
      <c r="A12" s="96" t="s">
        <v>66</v>
      </c>
      <c r="B12" s="97"/>
      <c r="C12" s="98"/>
      <c r="D12" s="98"/>
      <c r="E12" s="99" t="s">
        <v>67</v>
      </c>
      <c r="F12" s="100" t="s">
        <v>68</v>
      </c>
      <c r="G12" s="101" t="s">
        <v>69</v>
      </c>
      <c r="H12" s="102"/>
    </row>
    <row r="13" spans="1:8" ht="19.5" customHeight="1">
      <c r="A13" s="259" t="s">
        <v>292</v>
      </c>
      <c r="B13" s="260" t="s">
        <v>294</v>
      </c>
      <c r="C13" s="261" t="s">
        <v>298</v>
      </c>
      <c r="D13" s="261">
        <v>1</v>
      </c>
      <c r="E13" s="262">
        <v>1500000</v>
      </c>
      <c r="F13" s="105">
        <f>D13*E13</f>
        <v>1500000</v>
      </c>
      <c r="G13" s="106">
        <f>F13*1.1</f>
        <v>1650000.0000000002</v>
      </c>
      <c r="H13" s="263"/>
    </row>
    <row r="14" spans="1:8" ht="19.5" customHeight="1">
      <c r="A14" s="259" t="s">
        <v>291</v>
      </c>
      <c r="B14" s="260" t="s">
        <v>294</v>
      </c>
      <c r="C14" s="261" t="s">
        <v>299</v>
      </c>
      <c r="D14" s="261">
        <v>1</v>
      </c>
      <c r="E14" s="262">
        <v>700000</v>
      </c>
      <c r="F14" s="105">
        <f t="shared" ref="F14:F57" si="0">D14*E14</f>
        <v>700000</v>
      </c>
      <c r="G14" s="106">
        <f t="shared" ref="G14:G57" si="1">F14*1.1</f>
        <v>770000.00000000012</v>
      </c>
      <c r="H14" s="263"/>
    </row>
    <row r="15" spans="1:8" ht="19.5" customHeight="1">
      <c r="A15" s="259" t="s">
        <v>295</v>
      </c>
      <c r="B15" s="260" t="s">
        <v>294</v>
      </c>
      <c r="C15" s="261" t="s">
        <v>300</v>
      </c>
      <c r="D15" s="261">
        <v>1</v>
      </c>
      <c r="E15" s="262">
        <v>300000</v>
      </c>
      <c r="F15" s="105">
        <f t="shared" si="0"/>
        <v>300000</v>
      </c>
      <c r="G15" s="106">
        <f t="shared" si="1"/>
        <v>330000</v>
      </c>
      <c r="H15" s="263"/>
    </row>
    <row r="16" spans="1:8" ht="19.5" customHeight="1">
      <c r="A16" s="259" t="s">
        <v>296</v>
      </c>
      <c r="B16" s="260" t="s">
        <v>294</v>
      </c>
      <c r="C16" s="261" t="s">
        <v>301</v>
      </c>
      <c r="D16" s="261">
        <v>1</v>
      </c>
      <c r="E16" s="262">
        <v>50000</v>
      </c>
      <c r="F16" s="105">
        <f t="shared" si="0"/>
        <v>50000</v>
      </c>
      <c r="G16" s="106">
        <f t="shared" si="1"/>
        <v>55000.000000000007</v>
      </c>
      <c r="H16" s="263"/>
    </row>
    <row r="17" spans="1:8" ht="19.5" customHeight="1">
      <c r="A17" s="259" t="s">
        <v>293</v>
      </c>
      <c r="B17" s="260" t="s">
        <v>294</v>
      </c>
      <c r="C17" s="261" t="s">
        <v>302</v>
      </c>
      <c r="D17" s="261">
        <v>1</v>
      </c>
      <c r="E17" s="262">
        <v>20000</v>
      </c>
      <c r="F17" s="105">
        <f t="shared" ref="F17:F23" si="2">D17*E17</f>
        <v>20000</v>
      </c>
      <c r="G17" s="106">
        <f t="shared" si="1"/>
        <v>22000</v>
      </c>
      <c r="H17" s="263"/>
    </row>
    <row r="18" spans="1:8" ht="19.5" customHeight="1">
      <c r="A18" s="259" t="s">
        <v>297</v>
      </c>
      <c r="B18" s="260" t="s">
        <v>294</v>
      </c>
      <c r="C18" s="261" t="s">
        <v>303</v>
      </c>
      <c r="D18" s="261">
        <v>1</v>
      </c>
      <c r="E18" s="262">
        <v>50000</v>
      </c>
      <c r="F18" s="105">
        <f t="shared" si="2"/>
        <v>50000</v>
      </c>
      <c r="G18" s="106">
        <f t="shared" si="1"/>
        <v>55000.000000000007</v>
      </c>
      <c r="H18" s="263"/>
    </row>
    <row r="19" spans="1:8" ht="19.5" customHeight="1">
      <c r="A19" s="259"/>
      <c r="B19" s="260"/>
      <c r="C19" s="261"/>
      <c r="D19" s="261"/>
      <c r="E19" s="262"/>
      <c r="F19" s="105">
        <f t="shared" si="2"/>
        <v>0</v>
      </c>
      <c r="G19" s="106">
        <f t="shared" si="1"/>
        <v>0</v>
      </c>
      <c r="H19" s="263"/>
    </row>
    <row r="20" spans="1:8" ht="19.5" customHeight="1">
      <c r="A20" s="259"/>
      <c r="B20" s="260"/>
      <c r="C20" s="261"/>
      <c r="D20" s="261"/>
      <c r="E20" s="262"/>
      <c r="F20" s="105">
        <f t="shared" si="2"/>
        <v>0</v>
      </c>
      <c r="G20" s="106">
        <f t="shared" si="1"/>
        <v>0</v>
      </c>
      <c r="H20" s="263"/>
    </row>
    <row r="21" spans="1:8" ht="19.5" customHeight="1">
      <c r="A21" s="259"/>
      <c r="B21" s="260"/>
      <c r="C21" s="261"/>
      <c r="D21" s="261"/>
      <c r="E21" s="262"/>
      <c r="F21" s="105">
        <f t="shared" si="2"/>
        <v>0</v>
      </c>
      <c r="G21" s="106">
        <f t="shared" si="1"/>
        <v>0</v>
      </c>
      <c r="H21" s="263"/>
    </row>
    <row r="22" spans="1:8" ht="19.5" customHeight="1">
      <c r="A22" s="259"/>
      <c r="B22" s="260"/>
      <c r="C22" s="261"/>
      <c r="D22" s="261"/>
      <c r="E22" s="262"/>
      <c r="F22" s="105">
        <f t="shared" si="2"/>
        <v>0</v>
      </c>
      <c r="G22" s="106">
        <f t="shared" si="1"/>
        <v>0</v>
      </c>
      <c r="H22" s="263"/>
    </row>
    <row r="23" spans="1:8" ht="19.5" customHeight="1">
      <c r="A23" s="259"/>
      <c r="B23" s="260"/>
      <c r="C23" s="261"/>
      <c r="D23" s="261"/>
      <c r="E23" s="262"/>
      <c r="F23" s="105">
        <f t="shared" si="2"/>
        <v>0</v>
      </c>
      <c r="G23" s="106">
        <f t="shared" si="1"/>
        <v>0</v>
      </c>
      <c r="H23" s="263"/>
    </row>
    <row r="24" spans="1:8" ht="19.5" customHeight="1">
      <c r="A24" s="259"/>
      <c r="B24" s="260"/>
      <c r="C24" s="261"/>
      <c r="D24" s="261"/>
      <c r="E24" s="262"/>
      <c r="F24" s="105">
        <f t="shared" si="0"/>
        <v>0</v>
      </c>
      <c r="G24" s="106">
        <f t="shared" si="1"/>
        <v>0</v>
      </c>
      <c r="H24" s="263"/>
    </row>
    <row r="25" spans="1:8" ht="19.5" customHeight="1">
      <c r="A25" s="259"/>
      <c r="B25" s="260"/>
      <c r="C25" s="261"/>
      <c r="D25" s="261"/>
      <c r="E25" s="262"/>
      <c r="F25" s="105">
        <f t="shared" si="0"/>
        <v>0</v>
      </c>
      <c r="G25" s="106">
        <f t="shared" si="1"/>
        <v>0</v>
      </c>
      <c r="H25" s="263"/>
    </row>
    <row r="26" spans="1:8" ht="19.5" customHeight="1">
      <c r="A26" s="259"/>
      <c r="B26" s="260"/>
      <c r="C26" s="261"/>
      <c r="D26" s="261"/>
      <c r="E26" s="262"/>
      <c r="F26" s="105">
        <f t="shared" si="0"/>
        <v>0</v>
      </c>
      <c r="G26" s="106">
        <f t="shared" si="1"/>
        <v>0</v>
      </c>
      <c r="H26" s="263"/>
    </row>
    <row r="27" spans="1:8" ht="19.5" customHeight="1">
      <c r="A27" s="259"/>
      <c r="B27" s="260"/>
      <c r="C27" s="261"/>
      <c r="D27" s="261"/>
      <c r="E27" s="262"/>
      <c r="F27" s="105">
        <f t="shared" si="0"/>
        <v>0</v>
      </c>
      <c r="G27" s="106">
        <f t="shared" si="1"/>
        <v>0</v>
      </c>
      <c r="H27" s="263"/>
    </row>
    <row r="28" spans="1:8" ht="19.5" customHeight="1">
      <c r="A28" s="259"/>
      <c r="B28" s="260"/>
      <c r="C28" s="261"/>
      <c r="D28" s="261"/>
      <c r="E28" s="262"/>
      <c r="F28" s="105">
        <f t="shared" si="0"/>
        <v>0</v>
      </c>
      <c r="G28" s="106">
        <f t="shared" si="1"/>
        <v>0</v>
      </c>
      <c r="H28" s="263"/>
    </row>
    <row r="29" spans="1:8" ht="19.5" hidden="1" customHeight="1">
      <c r="A29" s="259"/>
      <c r="B29" s="260"/>
      <c r="C29" s="261"/>
      <c r="D29" s="261"/>
      <c r="E29" s="262"/>
      <c r="F29" s="105">
        <f t="shared" si="0"/>
        <v>0</v>
      </c>
      <c r="G29" s="106">
        <f t="shared" si="1"/>
        <v>0</v>
      </c>
      <c r="H29" s="263"/>
    </row>
    <row r="30" spans="1:8" ht="19.5" hidden="1" customHeight="1">
      <c r="A30" s="259"/>
      <c r="B30" s="260"/>
      <c r="C30" s="261"/>
      <c r="D30" s="261"/>
      <c r="E30" s="262"/>
      <c r="F30" s="105">
        <f t="shared" si="0"/>
        <v>0</v>
      </c>
      <c r="G30" s="106">
        <f t="shared" si="1"/>
        <v>0</v>
      </c>
      <c r="H30" s="263"/>
    </row>
    <row r="31" spans="1:8" ht="19.5" hidden="1" customHeight="1">
      <c r="A31" s="259"/>
      <c r="B31" s="260"/>
      <c r="C31" s="261"/>
      <c r="D31" s="261"/>
      <c r="E31" s="262"/>
      <c r="F31" s="105">
        <f t="shared" si="0"/>
        <v>0</v>
      </c>
      <c r="G31" s="106">
        <f t="shared" si="1"/>
        <v>0</v>
      </c>
      <c r="H31" s="263"/>
    </row>
    <row r="32" spans="1:8" ht="19.5" hidden="1" customHeight="1">
      <c r="A32" s="259"/>
      <c r="B32" s="260"/>
      <c r="C32" s="261"/>
      <c r="D32" s="261"/>
      <c r="E32" s="262"/>
      <c r="F32" s="105">
        <f t="shared" si="0"/>
        <v>0</v>
      </c>
      <c r="G32" s="106">
        <f t="shared" si="1"/>
        <v>0</v>
      </c>
      <c r="H32" s="263"/>
    </row>
    <row r="33" spans="1:8" ht="19.5" hidden="1" customHeight="1">
      <c r="A33" s="259"/>
      <c r="B33" s="260"/>
      <c r="C33" s="261"/>
      <c r="D33" s="261"/>
      <c r="E33" s="262"/>
      <c r="F33" s="105">
        <f t="shared" si="0"/>
        <v>0</v>
      </c>
      <c r="G33" s="106">
        <f t="shared" si="1"/>
        <v>0</v>
      </c>
      <c r="H33" s="263"/>
    </row>
    <row r="34" spans="1:8" ht="19.5" hidden="1" customHeight="1">
      <c r="A34" s="259"/>
      <c r="B34" s="260"/>
      <c r="C34" s="261"/>
      <c r="D34" s="261"/>
      <c r="E34" s="262"/>
      <c r="F34" s="105">
        <f t="shared" si="0"/>
        <v>0</v>
      </c>
      <c r="G34" s="106">
        <f t="shared" si="1"/>
        <v>0</v>
      </c>
      <c r="H34" s="263"/>
    </row>
    <row r="35" spans="1:8" ht="19.5" hidden="1" customHeight="1">
      <c r="A35" s="259"/>
      <c r="B35" s="260"/>
      <c r="C35" s="261"/>
      <c r="D35" s="261"/>
      <c r="E35" s="262"/>
      <c r="F35" s="105">
        <f t="shared" si="0"/>
        <v>0</v>
      </c>
      <c r="G35" s="106">
        <f t="shared" si="1"/>
        <v>0</v>
      </c>
      <c r="H35" s="263"/>
    </row>
    <row r="36" spans="1:8" ht="19.5" hidden="1" customHeight="1">
      <c r="A36" s="259"/>
      <c r="B36" s="260"/>
      <c r="C36" s="261"/>
      <c r="D36" s="261"/>
      <c r="E36" s="262"/>
      <c r="F36" s="105">
        <f t="shared" si="0"/>
        <v>0</v>
      </c>
      <c r="G36" s="106">
        <f t="shared" si="1"/>
        <v>0</v>
      </c>
      <c r="H36" s="263"/>
    </row>
    <row r="37" spans="1:8" ht="19.5" hidden="1" customHeight="1">
      <c r="A37" s="259"/>
      <c r="B37" s="260"/>
      <c r="C37" s="261"/>
      <c r="D37" s="261"/>
      <c r="E37" s="262"/>
      <c r="F37" s="105">
        <f t="shared" si="0"/>
        <v>0</v>
      </c>
      <c r="G37" s="106">
        <f t="shared" si="1"/>
        <v>0</v>
      </c>
      <c r="H37" s="263"/>
    </row>
    <row r="38" spans="1:8" ht="19.5" hidden="1" customHeight="1">
      <c r="A38" s="259"/>
      <c r="B38" s="260"/>
      <c r="C38" s="261"/>
      <c r="D38" s="261"/>
      <c r="E38" s="262"/>
      <c r="F38" s="105">
        <f t="shared" si="0"/>
        <v>0</v>
      </c>
      <c r="G38" s="106">
        <f t="shared" si="1"/>
        <v>0</v>
      </c>
      <c r="H38" s="263"/>
    </row>
    <row r="39" spans="1:8" ht="19.5" hidden="1" customHeight="1">
      <c r="A39" s="259"/>
      <c r="B39" s="260"/>
      <c r="C39" s="261"/>
      <c r="D39" s="261"/>
      <c r="E39" s="262"/>
      <c r="F39" s="105">
        <f t="shared" si="0"/>
        <v>0</v>
      </c>
      <c r="G39" s="106">
        <f t="shared" si="1"/>
        <v>0</v>
      </c>
      <c r="H39" s="263"/>
    </row>
    <row r="40" spans="1:8" ht="19.5" hidden="1" customHeight="1">
      <c r="A40" s="259"/>
      <c r="B40" s="260"/>
      <c r="C40" s="261"/>
      <c r="D40" s="261"/>
      <c r="E40" s="262"/>
      <c r="F40" s="105">
        <f t="shared" si="0"/>
        <v>0</v>
      </c>
      <c r="G40" s="106">
        <f t="shared" si="1"/>
        <v>0</v>
      </c>
      <c r="H40" s="263"/>
    </row>
    <row r="41" spans="1:8" ht="19.5" hidden="1" customHeight="1">
      <c r="A41" s="259"/>
      <c r="B41" s="260"/>
      <c r="C41" s="261"/>
      <c r="D41" s="261"/>
      <c r="E41" s="262"/>
      <c r="F41" s="105">
        <f t="shared" si="0"/>
        <v>0</v>
      </c>
      <c r="G41" s="106">
        <f t="shared" si="1"/>
        <v>0</v>
      </c>
      <c r="H41" s="263"/>
    </row>
    <row r="42" spans="1:8" ht="19.5" hidden="1" customHeight="1">
      <c r="A42" s="259"/>
      <c r="B42" s="260"/>
      <c r="C42" s="261"/>
      <c r="D42" s="261"/>
      <c r="E42" s="262"/>
      <c r="F42" s="105">
        <f t="shared" si="0"/>
        <v>0</v>
      </c>
      <c r="G42" s="106">
        <f t="shared" si="1"/>
        <v>0</v>
      </c>
      <c r="H42" s="263"/>
    </row>
    <row r="43" spans="1:8" ht="19.5" hidden="1" customHeight="1">
      <c r="A43" s="259"/>
      <c r="B43" s="260"/>
      <c r="C43" s="261"/>
      <c r="D43" s="261"/>
      <c r="E43" s="262"/>
      <c r="F43" s="105">
        <f t="shared" si="0"/>
        <v>0</v>
      </c>
      <c r="G43" s="106">
        <f t="shared" si="1"/>
        <v>0</v>
      </c>
      <c r="H43" s="263"/>
    </row>
    <row r="44" spans="1:8" ht="19.5" hidden="1" customHeight="1">
      <c r="A44" s="259"/>
      <c r="B44" s="260"/>
      <c r="C44" s="261"/>
      <c r="D44" s="261"/>
      <c r="E44" s="262"/>
      <c r="F44" s="105">
        <f t="shared" si="0"/>
        <v>0</v>
      </c>
      <c r="G44" s="106">
        <f t="shared" si="1"/>
        <v>0</v>
      </c>
      <c r="H44" s="263"/>
    </row>
    <row r="45" spans="1:8" ht="19.5" hidden="1" customHeight="1">
      <c r="A45" s="259"/>
      <c r="B45" s="260"/>
      <c r="C45" s="261"/>
      <c r="D45" s="261"/>
      <c r="E45" s="262"/>
      <c r="F45" s="105">
        <f t="shared" si="0"/>
        <v>0</v>
      </c>
      <c r="G45" s="106">
        <f t="shared" si="1"/>
        <v>0</v>
      </c>
      <c r="H45" s="263"/>
    </row>
    <row r="46" spans="1:8" ht="19.5" hidden="1" customHeight="1">
      <c r="A46" s="259"/>
      <c r="B46" s="260"/>
      <c r="C46" s="261"/>
      <c r="D46" s="261"/>
      <c r="E46" s="262"/>
      <c r="F46" s="105">
        <f t="shared" si="0"/>
        <v>0</v>
      </c>
      <c r="G46" s="106">
        <f t="shared" si="1"/>
        <v>0</v>
      </c>
      <c r="H46" s="263"/>
    </row>
    <row r="47" spans="1:8" ht="19.5" hidden="1" customHeight="1">
      <c r="A47" s="259"/>
      <c r="B47" s="260"/>
      <c r="C47" s="261"/>
      <c r="D47" s="261"/>
      <c r="E47" s="262"/>
      <c r="F47" s="105">
        <f t="shared" si="0"/>
        <v>0</v>
      </c>
      <c r="G47" s="106">
        <f t="shared" si="1"/>
        <v>0</v>
      </c>
      <c r="H47" s="263"/>
    </row>
    <row r="48" spans="1:8" ht="19.5" hidden="1" customHeight="1">
      <c r="A48" s="259"/>
      <c r="B48" s="260"/>
      <c r="C48" s="261"/>
      <c r="D48" s="261"/>
      <c r="E48" s="262"/>
      <c r="F48" s="105">
        <f t="shared" si="0"/>
        <v>0</v>
      </c>
      <c r="G48" s="106">
        <f t="shared" si="1"/>
        <v>0</v>
      </c>
      <c r="H48" s="263"/>
    </row>
    <row r="49" spans="1:8" ht="19.5" hidden="1" customHeight="1">
      <c r="A49" s="259"/>
      <c r="B49" s="260"/>
      <c r="C49" s="261"/>
      <c r="D49" s="261"/>
      <c r="E49" s="262"/>
      <c r="F49" s="105">
        <f t="shared" si="0"/>
        <v>0</v>
      </c>
      <c r="G49" s="106">
        <f t="shared" si="1"/>
        <v>0</v>
      </c>
      <c r="H49" s="263"/>
    </row>
    <row r="50" spans="1:8" ht="19.5" hidden="1" customHeight="1">
      <c r="A50" s="259"/>
      <c r="B50" s="260"/>
      <c r="C50" s="261"/>
      <c r="D50" s="261"/>
      <c r="E50" s="262"/>
      <c r="F50" s="105">
        <f t="shared" si="0"/>
        <v>0</v>
      </c>
      <c r="G50" s="106">
        <f t="shared" si="1"/>
        <v>0</v>
      </c>
      <c r="H50" s="263"/>
    </row>
    <row r="51" spans="1:8" ht="19.5" hidden="1" customHeight="1">
      <c r="A51" s="259"/>
      <c r="B51" s="260"/>
      <c r="C51" s="261"/>
      <c r="D51" s="261"/>
      <c r="E51" s="262"/>
      <c r="F51" s="105">
        <f t="shared" si="0"/>
        <v>0</v>
      </c>
      <c r="G51" s="106">
        <f t="shared" si="1"/>
        <v>0</v>
      </c>
      <c r="H51" s="263"/>
    </row>
    <row r="52" spans="1:8" ht="19.5" hidden="1" customHeight="1">
      <c r="A52" s="259"/>
      <c r="B52" s="260"/>
      <c r="C52" s="261"/>
      <c r="D52" s="261"/>
      <c r="E52" s="262"/>
      <c r="F52" s="105">
        <f t="shared" si="0"/>
        <v>0</v>
      </c>
      <c r="G52" s="106">
        <f t="shared" si="1"/>
        <v>0</v>
      </c>
      <c r="H52" s="263"/>
    </row>
    <row r="53" spans="1:8" ht="19.5" hidden="1" customHeight="1">
      <c r="A53" s="259"/>
      <c r="B53" s="260"/>
      <c r="C53" s="261"/>
      <c r="D53" s="261"/>
      <c r="E53" s="262"/>
      <c r="F53" s="105">
        <f t="shared" si="0"/>
        <v>0</v>
      </c>
      <c r="G53" s="106">
        <f t="shared" si="1"/>
        <v>0</v>
      </c>
      <c r="H53" s="263"/>
    </row>
    <row r="54" spans="1:8" ht="19.5" hidden="1" customHeight="1">
      <c r="A54" s="259"/>
      <c r="B54" s="260"/>
      <c r="C54" s="261"/>
      <c r="D54" s="261"/>
      <c r="E54" s="262"/>
      <c r="F54" s="105">
        <f t="shared" si="0"/>
        <v>0</v>
      </c>
      <c r="G54" s="106">
        <f t="shared" si="1"/>
        <v>0</v>
      </c>
      <c r="H54" s="263"/>
    </row>
    <row r="55" spans="1:8" ht="19.5" hidden="1" customHeight="1">
      <c r="A55" s="259"/>
      <c r="B55" s="260"/>
      <c r="C55" s="261"/>
      <c r="D55" s="261"/>
      <c r="E55" s="262"/>
      <c r="F55" s="105">
        <f t="shared" si="0"/>
        <v>0</v>
      </c>
      <c r="G55" s="106">
        <f t="shared" si="1"/>
        <v>0</v>
      </c>
      <c r="H55" s="263"/>
    </row>
    <row r="56" spans="1:8" ht="19.5" hidden="1" customHeight="1">
      <c r="A56" s="259"/>
      <c r="B56" s="260"/>
      <c r="C56" s="261"/>
      <c r="D56" s="261"/>
      <c r="E56" s="262"/>
      <c r="F56" s="105">
        <f t="shared" si="0"/>
        <v>0</v>
      </c>
      <c r="G56" s="106">
        <f t="shared" si="1"/>
        <v>0</v>
      </c>
      <c r="H56" s="263"/>
    </row>
    <row r="57" spans="1:8" ht="19.5" hidden="1" customHeight="1">
      <c r="A57" s="259"/>
      <c r="B57" s="260"/>
      <c r="C57" s="261"/>
      <c r="D57" s="261"/>
      <c r="E57" s="262"/>
      <c r="F57" s="105">
        <f t="shared" si="0"/>
        <v>0</v>
      </c>
      <c r="G57" s="106">
        <f t="shared" si="1"/>
        <v>0</v>
      </c>
      <c r="H57" s="263"/>
    </row>
    <row r="58" spans="1:8" ht="19.5" hidden="1" customHeight="1">
      <c r="A58" s="259"/>
      <c r="B58" s="260"/>
      <c r="C58" s="261"/>
      <c r="D58" s="261"/>
      <c r="E58" s="262"/>
      <c r="F58" s="105">
        <f t="shared" ref="F58:F62" si="3">D58*E58</f>
        <v>0</v>
      </c>
      <c r="G58" s="106">
        <f t="shared" ref="G58:G62" si="4">F58*1.1</f>
        <v>0</v>
      </c>
      <c r="H58" s="263"/>
    </row>
    <row r="59" spans="1:8" ht="19.5" hidden="1" customHeight="1">
      <c r="A59" s="259"/>
      <c r="B59" s="260"/>
      <c r="C59" s="261"/>
      <c r="D59" s="261"/>
      <c r="E59" s="262"/>
      <c r="F59" s="105">
        <f t="shared" si="3"/>
        <v>0</v>
      </c>
      <c r="G59" s="106">
        <f t="shared" si="4"/>
        <v>0</v>
      </c>
      <c r="H59" s="263"/>
    </row>
    <row r="60" spans="1:8" ht="19.5" hidden="1" customHeight="1">
      <c r="A60" s="259"/>
      <c r="B60" s="260"/>
      <c r="C60" s="261"/>
      <c r="D60" s="261"/>
      <c r="E60" s="262"/>
      <c r="F60" s="105">
        <f t="shared" si="3"/>
        <v>0</v>
      </c>
      <c r="G60" s="106">
        <f t="shared" si="4"/>
        <v>0</v>
      </c>
      <c r="H60" s="263"/>
    </row>
    <row r="61" spans="1:8" ht="19.5" hidden="1" customHeight="1">
      <c r="A61" s="259"/>
      <c r="B61" s="260"/>
      <c r="C61" s="261"/>
      <c r="D61" s="261"/>
      <c r="E61" s="262"/>
      <c r="F61" s="105">
        <f t="shared" si="3"/>
        <v>0</v>
      </c>
      <c r="G61" s="106">
        <f t="shared" si="4"/>
        <v>0</v>
      </c>
      <c r="H61" s="263"/>
    </row>
    <row r="62" spans="1:8" ht="19.5" hidden="1" customHeight="1">
      <c r="A62" s="259"/>
      <c r="B62" s="260"/>
      <c r="C62" s="261"/>
      <c r="D62" s="261"/>
      <c r="E62" s="262"/>
      <c r="F62" s="105">
        <f t="shared" si="3"/>
        <v>0</v>
      </c>
      <c r="G62" s="106">
        <f t="shared" si="4"/>
        <v>0</v>
      </c>
      <c r="H62" s="263"/>
    </row>
    <row r="63" spans="1:8" ht="19.5" customHeight="1" thickBot="1">
      <c r="A63" s="108" t="s">
        <v>70</v>
      </c>
      <c r="B63" s="109" t="s">
        <v>71</v>
      </c>
      <c r="C63" s="110" t="s">
        <v>71</v>
      </c>
      <c r="D63" s="110" t="s">
        <v>71</v>
      </c>
      <c r="E63" s="111" t="s">
        <v>71</v>
      </c>
      <c r="F63" s="112">
        <f>SUM(F13:F62)</f>
        <v>2620000</v>
      </c>
      <c r="G63" s="113"/>
      <c r="H63" s="114"/>
    </row>
    <row r="64" spans="1:8" ht="19.5" customHeight="1">
      <c r="A64" s="115" t="s">
        <v>72</v>
      </c>
      <c r="B64" s="116"/>
      <c r="C64" s="117"/>
      <c r="D64" s="117"/>
      <c r="E64" s="118" t="s">
        <v>67</v>
      </c>
      <c r="F64" s="100" t="s">
        <v>68</v>
      </c>
      <c r="G64" s="101" t="s">
        <v>69</v>
      </c>
      <c r="H64" s="119"/>
    </row>
    <row r="65" spans="1:8" ht="19.5" customHeight="1">
      <c r="A65" s="259"/>
      <c r="B65" s="260"/>
      <c r="C65" s="261"/>
      <c r="D65" s="261"/>
      <c r="E65" s="262"/>
      <c r="F65" s="105">
        <f t="shared" ref="F65" si="5">D65*E65</f>
        <v>0</v>
      </c>
      <c r="G65" s="106">
        <f t="shared" ref="G65:G69" si="6">F65*1.1</f>
        <v>0</v>
      </c>
      <c r="H65" s="263"/>
    </row>
    <row r="66" spans="1:8" ht="19.5" customHeight="1">
      <c r="A66" s="259"/>
      <c r="B66" s="260"/>
      <c r="C66" s="261"/>
      <c r="D66" s="261"/>
      <c r="E66" s="262"/>
      <c r="F66" s="105">
        <f t="shared" ref="F66:F69" si="7">D66*E66</f>
        <v>0</v>
      </c>
      <c r="G66" s="106">
        <f t="shared" si="6"/>
        <v>0</v>
      </c>
      <c r="H66" s="263"/>
    </row>
    <row r="67" spans="1:8" ht="19.5" customHeight="1">
      <c r="A67" s="259"/>
      <c r="B67" s="260"/>
      <c r="C67" s="261"/>
      <c r="D67" s="261"/>
      <c r="E67" s="262"/>
      <c r="F67" s="105">
        <f t="shared" si="7"/>
        <v>0</v>
      </c>
      <c r="G67" s="106">
        <f t="shared" si="6"/>
        <v>0</v>
      </c>
      <c r="H67" s="263"/>
    </row>
    <row r="68" spans="1:8" ht="19.5" customHeight="1">
      <c r="A68" s="259"/>
      <c r="B68" s="260"/>
      <c r="C68" s="261"/>
      <c r="D68" s="261"/>
      <c r="E68" s="262"/>
      <c r="F68" s="105">
        <f t="shared" si="7"/>
        <v>0</v>
      </c>
      <c r="G68" s="106">
        <f t="shared" si="6"/>
        <v>0</v>
      </c>
      <c r="H68" s="263"/>
    </row>
    <row r="69" spans="1:8" ht="19.5" customHeight="1">
      <c r="A69" s="259"/>
      <c r="B69" s="260"/>
      <c r="C69" s="261"/>
      <c r="D69" s="261"/>
      <c r="E69" s="262"/>
      <c r="F69" s="105">
        <f t="shared" si="7"/>
        <v>0</v>
      </c>
      <c r="G69" s="106">
        <f t="shared" si="6"/>
        <v>0</v>
      </c>
      <c r="H69" s="263"/>
    </row>
    <row r="70" spans="1:8" ht="19.5" customHeight="1" thickBot="1">
      <c r="A70" s="108" t="s">
        <v>70</v>
      </c>
      <c r="B70" s="109" t="s">
        <v>73</v>
      </c>
      <c r="C70" s="110" t="s">
        <v>73</v>
      </c>
      <c r="D70" s="110" t="s">
        <v>73</v>
      </c>
      <c r="E70" s="111" t="s">
        <v>73</v>
      </c>
      <c r="F70" s="120">
        <f>SUM(F65:F69)</f>
        <v>0</v>
      </c>
      <c r="G70" s="121"/>
      <c r="H70" s="114"/>
    </row>
    <row r="71" spans="1:8" ht="19.5" customHeight="1" thickBot="1">
      <c r="A71" s="90" t="s">
        <v>74</v>
      </c>
      <c r="B71" s="91" t="s">
        <v>73</v>
      </c>
      <c r="C71" s="92" t="s">
        <v>73</v>
      </c>
      <c r="D71" s="92" t="s">
        <v>73</v>
      </c>
      <c r="E71" s="93" t="s">
        <v>73</v>
      </c>
      <c r="F71" s="122">
        <f>SUM(F63,F70)</f>
        <v>2620000</v>
      </c>
      <c r="G71" s="121"/>
      <c r="H71" s="123"/>
    </row>
    <row r="72" spans="1:8" ht="18.75" customHeight="1"/>
    <row r="73" spans="1:8" ht="18.75" customHeight="1"/>
    <row r="74" spans="1:8" ht="18.75" customHeight="1"/>
  </sheetData>
  <sheetProtection sheet="1" objects="1" scenarios="1" selectLockedCells="1"/>
  <mergeCells count="2">
    <mergeCell ref="A3:H3"/>
    <mergeCell ref="F11:G11"/>
  </mergeCells>
  <phoneticPr fontId="2"/>
  <dataValidations count="2">
    <dataValidation type="whole" operator="greaterThanOrEqual" allowBlank="1" showInputMessage="1" showErrorMessage="1" sqref="D65:G69 D13:D62 F13:G62 E29:E62" xr:uid="{D8E716F3-425B-4058-81DE-BE3602FAA09A}">
      <formula1>0</formula1>
    </dataValidation>
    <dataValidation type="whole" operator="greaterThanOrEqual" allowBlank="1" showInputMessage="1" showErrorMessage="1" sqref="E13:E28" xr:uid="{3F728078-639D-477B-8B91-C236A34DDA20}">
      <formula1>10000</formula1>
    </dataValidation>
  </dataValidations>
  <printOptions horizontalCentered="1"/>
  <pageMargins left="0.59055118110236227" right="0.59055118110236227" top="0.59055118110236227" bottom="0.59055118110236227" header="0.51181102362204722" footer="0.51181102362204722"/>
  <pageSetup paperSize="9" scale="73"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5AC1-A1B9-412E-9C28-F9D476646181}">
  <dimension ref="A1:E8"/>
  <sheetViews>
    <sheetView view="pageBreakPreview" zoomScaleNormal="85" zoomScaleSheetLayoutView="100" workbookViewId="0"/>
  </sheetViews>
  <sheetFormatPr defaultColWidth="11.375" defaultRowHeight="14.25" customHeight="1"/>
  <cols>
    <col min="1" max="1" width="15.375" style="79" customWidth="1"/>
    <col min="2" max="2" width="15.375" style="80" customWidth="1"/>
    <col min="3" max="3" width="2.5" style="80" customWidth="1"/>
    <col min="4" max="4" width="4.625" style="81" customWidth="1"/>
    <col min="5" max="5" width="26.125" style="79" customWidth="1"/>
    <col min="6" max="16384" width="11.375" style="80"/>
  </cols>
  <sheetData>
    <row r="1" spans="1:5" ht="14.25" customHeight="1">
      <c r="A1" s="79" t="s">
        <v>285</v>
      </c>
    </row>
    <row r="2" spans="1:5" s="79" customFormat="1" ht="14.25" customHeight="1">
      <c r="A2" s="87" t="s">
        <v>277</v>
      </c>
      <c r="B2" s="87" t="s">
        <v>276</v>
      </c>
    </row>
    <row r="3" spans="1:5" ht="14.25" customHeight="1">
      <c r="A3" s="82" t="s">
        <v>286</v>
      </c>
      <c r="B3" s="83">
        <v>3811000</v>
      </c>
    </row>
    <row r="5" spans="1:5" ht="14.25" customHeight="1">
      <c r="D5" s="80"/>
      <c r="E5" s="80"/>
    </row>
    <row r="6" spans="1:5" ht="14.25" customHeight="1">
      <c r="A6" s="79" t="s">
        <v>278</v>
      </c>
      <c r="D6" s="80"/>
      <c r="E6" s="80"/>
    </row>
    <row r="7" spans="1:5" ht="14.25" customHeight="1">
      <c r="A7" s="84" t="s">
        <v>279</v>
      </c>
      <c r="B7" s="85" t="s">
        <v>280</v>
      </c>
      <c r="D7" s="80"/>
      <c r="E7" s="80"/>
    </row>
    <row r="8" spans="1:5" ht="14.25" customHeight="1">
      <c r="A8" s="82" t="s">
        <v>281</v>
      </c>
      <c r="B8" s="86">
        <v>0.66666666666666663</v>
      </c>
      <c r="D8" s="80"/>
      <c r="E8" s="80"/>
    </row>
  </sheetData>
  <sheetProtection sheet="1" selectLockedCells="1"/>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AC1C-BE8D-49AA-98F5-2EB7E2796B09}">
  <sheetPr>
    <tabColor theme="8" tint="0.59999389629810485"/>
  </sheetPr>
  <dimension ref="A1:O53"/>
  <sheetViews>
    <sheetView view="pageBreakPreview" zoomScaleNormal="100" zoomScaleSheetLayoutView="100" workbookViewId="0"/>
  </sheetViews>
  <sheetFormatPr defaultRowHeight="13.5"/>
  <cols>
    <col min="1" max="1" width="2.75" style="88" customWidth="1"/>
    <col min="2" max="2" width="7.625" style="88" customWidth="1"/>
    <col min="3" max="3" width="4.5" style="88" customWidth="1"/>
    <col min="4" max="4" width="4" style="88" customWidth="1"/>
    <col min="5" max="5" width="4.875" style="88" customWidth="1"/>
    <col min="6" max="6" width="10.625" style="88" customWidth="1"/>
    <col min="7" max="7" width="10.25" style="88" customWidth="1"/>
    <col min="8" max="8" width="4.75" style="88" customWidth="1"/>
    <col min="9" max="10" width="10.375" style="88" customWidth="1"/>
    <col min="11" max="11" width="11.875" style="88" customWidth="1"/>
    <col min="12" max="12" width="11.75" style="88" customWidth="1"/>
    <col min="13" max="13" width="3.625" style="88" customWidth="1"/>
    <col min="14" max="16384" width="9" style="88"/>
  </cols>
  <sheetData>
    <row r="1" spans="1:13" ht="14.25">
      <c r="A1" s="146"/>
      <c r="B1" s="146"/>
      <c r="C1" s="146"/>
      <c r="D1" s="146"/>
      <c r="E1" s="146"/>
      <c r="F1" s="146"/>
      <c r="G1" s="146"/>
      <c r="H1" s="146"/>
      <c r="I1" s="146"/>
      <c r="J1" s="157" t="s">
        <v>127</v>
      </c>
      <c r="K1" s="144"/>
      <c r="L1" s="144"/>
      <c r="M1" s="144"/>
    </row>
    <row r="2" spans="1:13" ht="14.25">
      <c r="A2" s="146"/>
      <c r="B2" s="146" t="s">
        <v>128</v>
      </c>
      <c r="C2" s="146"/>
      <c r="D2" s="146"/>
      <c r="E2" s="146"/>
      <c r="F2" s="146"/>
      <c r="G2" s="146"/>
      <c r="H2" s="146"/>
      <c r="I2" s="146"/>
      <c r="J2" s="146"/>
      <c r="K2" s="146"/>
      <c r="L2" s="144"/>
      <c r="M2" s="144"/>
    </row>
    <row r="3" spans="1:13" ht="14.25">
      <c r="A3" s="146"/>
      <c r="B3" s="146"/>
      <c r="C3" s="146"/>
      <c r="D3" s="146"/>
      <c r="E3" s="146"/>
      <c r="F3" s="146"/>
      <c r="G3" s="146"/>
      <c r="H3" s="146"/>
      <c r="I3" s="146"/>
      <c r="J3" s="146"/>
      <c r="K3" s="146"/>
      <c r="L3" s="144"/>
      <c r="M3" s="144"/>
    </row>
    <row r="4" spans="1:13" ht="14.25">
      <c r="A4" s="146"/>
      <c r="B4" s="146"/>
      <c r="C4" s="146"/>
      <c r="D4" s="146"/>
      <c r="E4" s="146"/>
      <c r="F4" s="146"/>
      <c r="G4" s="146"/>
      <c r="H4" s="146"/>
      <c r="I4" s="146"/>
      <c r="J4" s="146"/>
      <c r="K4" s="146"/>
      <c r="L4" s="144"/>
      <c r="M4" s="144"/>
    </row>
    <row r="5" spans="1:13" ht="27" customHeight="1">
      <c r="A5" s="245"/>
      <c r="B5" s="271" t="s">
        <v>129</v>
      </c>
      <c r="C5" s="271"/>
      <c r="D5" s="271"/>
      <c r="E5" s="271"/>
      <c r="F5" s="271"/>
      <c r="G5" s="271"/>
      <c r="H5" s="271"/>
      <c r="I5" s="271"/>
      <c r="J5" s="271"/>
      <c r="K5" s="271"/>
      <c r="L5" s="271"/>
      <c r="M5" s="158"/>
    </row>
    <row r="6" spans="1:13" ht="13.5" customHeight="1">
      <c r="A6" s="159"/>
      <c r="B6" s="159"/>
      <c r="C6" s="159"/>
      <c r="D6" s="159"/>
      <c r="E6" s="159"/>
      <c r="F6" s="159"/>
      <c r="G6" s="159"/>
      <c r="H6" s="159"/>
      <c r="I6" s="246"/>
      <c r="J6" s="246"/>
      <c r="K6" s="159"/>
      <c r="L6" s="159"/>
      <c r="M6" s="159"/>
    </row>
    <row r="7" spans="1:13" ht="14.25">
      <c r="A7" s="146"/>
      <c r="B7" s="146"/>
      <c r="C7" s="146"/>
      <c r="D7" s="160"/>
      <c r="E7" s="146"/>
      <c r="F7" s="146"/>
      <c r="G7" s="146"/>
      <c r="H7" s="146"/>
      <c r="I7" s="244"/>
      <c r="J7" s="244"/>
      <c r="K7" s="146"/>
      <c r="L7" s="144"/>
      <c r="M7" s="144"/>
    </row>
    <row r="8" spans="1:13" ht="18" customHeight="1">
      <c r="A8" s="146"/>
      <c r="B8" s="146"/>
      <c r="C8" s="146"/>
      <c r="D8" s="146"/>
      <c r="E8" s="146"/>
      <c r="F8" s="146"/>
      <c r="G8" s="146"/>
      <c r="H8" s="146"/>
      <c r="I8" s="244"/>
      <c r="J8" s="244"/>
      <c r="K8" s="247"/>
      <c r="L8" s="248"/>
      <c r="M8" s="144"/>
    </row>
    <row r="9" spans="1:13" ht="14.25">
      <c r="A9" s="146"/>
      <c r="B9" s="146"/>
      <c r="C9" s="146"/>
      <c r="D9" s="146"/>
      <c r="E9" s="146"/>
      <c r="F9" s="146"/>
      <c r="G9" s="146"/>
      <c r="H9" s="146"/>
      <c r="I9" s="249"/>
      <c r="J9" s="250"/>
      <c r="K9" s="272">
        <f>基本情報!C8</f>
        <v>45748</v>
      </c>
      <c r="L9" s="272"/>
      <c r="M9" s="169"/>
    </row>
    <row r="10" spans="1:13" ht="14.25">
      <c r="A10" s="146"/>
      <c r="B10" s="146"/>
      <c r="C10" s="146"/>
      <c r="D10" s="146"/>
      <c r="E10" s="146"/>
      <c r="F10" s="146"/>
      <c r="G10" s="146"/>
      <c r="H10" s="146"/>
      <c r="I10" s="144"/>
      <c r="J10" s="162"/>
      <c r="K10" s="163"/>
      <c r="L10" s="144"/>
      <c r="M10" s="144"/>
    </row>
    <row r="11" spans="1:13" ht="14.25">
      <c r="A11" s="146"/>
      <c r="B11" s="146"/>
      <c r="C11" s="146"/>
      <c r="D11" s="146"/>
      <c r="E11" s="146"/>
      <c r="F11" s="146"/>
      <c r="G11" s="146"/>
      <c r="H11" s="146"/>
      <c r="I11" s="164"/>
      <c r="J11" s="164"/>
      <c r="K11" s="164"/>
      <c r="L11" s="144"/>
      <c r="M11" s="144"/>
    </row>
    <row r="12" spans="1:13" ht="14.25">
      <c r="A12" s="146"/>
      <c r="B12" s="146" t="s">
        <v>130</v>
      </c>
      <c r="C12" s="146"/>
      <c r="D12" s="146"/>
      <c r="E12" s="146"/>
      <c r="F12" s="146"/>
      <c r="G12" s="146"/>
      <c r="H12" s="146"/>
      <c r="I12" s="146"/>
      <c r="J12" s="146"/>
      <c r="K12" s="146"/>
      <c r="L12" s="144"/>
      <c r="M12" s="144"/>
    </row>
    <row r="13" spans="1:13" ht="14.25">
      <c r="A13" s="146"/>
      <c r="B13" s="146"/>
      <c r="C13" s="146"/>
      <c r="D13" s="146"/>
      <c r="E13" s="146"/>
      <c r="F13" s="146"/>
      <c r="G13" s="146"/>
      <c r="H13" s="146"/>
      <c r="I13" s="146"/>
      <c r="J13" s="146"/>
      <c r="K13" s="146"/>
      <c r="L13" s="144"/>
      <c r="M13" s="144"/>
    </row>
    <row r="14" spans="1:13" ht="23.25" customHeight="1">
      <c r="A14" s="146"/>
      <c r="B14" s="146"/>
      <c r="C14" s="146"/>
      <c r="D14" s="146"/>
      <c r="E14" s="146"/>
      <c r="F14" s="146"/>
      <c r="G14" s="146"/>
      <c r="H14" s="146"/>
      <c r="I14" s="146"/>
      <c r="J14" s="146"/>
      <c r="K14" s="146"/>
      <c r="L14" s="144"/>
      <c r="M14" s="144"/>
    </row>
    <row r="15" spans="1:13" ht="24" customHeight="1">
      <c r="A15" s="146"/>
      <c r="B15" s="146"/>
      <c r="C15" s="146"/>
      <c r="D15" s="146"/>
      <c r="E15" s="146"/>
      <c r="F15" s="146"/>
      <c r="G15" s="165" t="s">
        <v>131</v>
      </c>
      <c r="H15" s="146"/>
      <c r="I15" s="273" t="str">
        <f>基本情報!C10</f>
        <v>兵庫県神戸市○○</v>
      </c>
      <c r="J15" s="273"/>
      <c r="K15" s="273"/>
      <c r="L15" s="273"/>
      <c r="M15" s="251"/>
    </row>
    <row r="16" spans="1:13" ht="24" customHeight="1">
      <c r="A16" s="146"/>
      <c r="B16" s="146"/>
      <c r="C16" s="146"/>
      <c r="D16" s="146"/>
      <c r="E16" s="146"/>
      <c r="F16" s="146"/>
      <c r="G16" s="165" t="s">
        <v>132</v>
      </c>
      <c r="H16" s="146"/>
      <c r="I16" s="273" t="str">
        <f>基本情報!C12</f>
        <v>兵庫　太郎</v>
      </c>
      <c r="J16" s="273"/>
      <c r="K16" s="273"/>
      <c r="L16" s="273"/>
      <c r="M16" s="251"/>
    </row>
    <row r="17" spans="1:15" ht="24" customHeight="1">
      <c r="A17" s="146"/>
      <c r="B17" s="146"/>
      <c r="C17" s="146"/>
      <c r="D17" s="146"/>
      <c r="E17" s="146"/>
      <c r="F17" s="146"/>
      <c r="G17" s="165"/>
      <c r="H17" s="146"/>
      <c r="I17" s="273" t="str">
        <f>基本情報!C15</f>
        <v>○○助産所</v>
      </c>
      <c r="J17" s="273"/>
      <c r="K17" s="273"/>
      <c r="L17" s="273"/>
      <c r="M17" s="166"/>
    </row>
    <row r="18" spans="1:15" ht="24" customHeight="1">
      <c r="A18" s="146"/>
      <c r="B18" s="146"/>
      <c r="C18" s="146"/>
      <c r="D18" s="146"/>
      <c r="E18" s="146"/>
      <c r="F18" s="146"/>
      <c r="G18" s="165" t="s">
        <v>133</v>
      </c>
      <c r="H18" s="146"/>
      <c r="I18" s="273" t="str">
        <f>基本情報!C13</f>
        <v>兵庫　太郎</v>
      </c>
      <c r="J18" s="273"/>
      <c r="K18" s="273"/>
      <c r="L18" s="273"/>
      <c r="M18" s="251"/>
    </row>
    <row r="19" spans="1:15" ht="24" customHeight="1">
      <c r="A19" s="146"/>
      <c r="B19" s="146"/>
      <c r="C19" s="146"/>
      <c r="D19" s="146"/>
      <c r="E19" s="146"/>
      <c r="F19" s="146"/>
      <c r="G19" s="165" t="s">
        <v>134</v>
      </c>
      <c r="H19" s="146"/>
      <c r="I19" s="273" t="str">
        <f>基本情報!C25</f>
        <v>0123-456-789</v>
      </c>
      <c r="J19" s="273"/>
      <c r="K19" s="273"/>
      <c r="L19" s="273"/>
      <c r="M19" s="166"/>
    </row>
    <row r="20" spans="1:15" ht="24" customHeight="1">
      <c r="A20" s="146"/>
      <c r="B20" s="146"/>
      <c r="C20" s="146"/>
      <c r="D20" s="146"/>
      <c r="E20" s="146"/>
      <c r="F20" s="146"/>
      <c r="G20" s="165" t="s">
        <v>135</v>
      </c>
      <c r="H20" s="146"/>
      <c r="I20" s="274" t="str">
        <f>基本情報!C26</f>
        <v>sample@pref.hyogo.lg.jp</v>
      </c>
      <c r="J20" s="274"/>
      <c r="K20" s="274"/>
      <c r="L20" s="274"/>
      <c r="M20" s="167"/>
    </row>
    <row r="21" spans="1:15" ht="14.25">
      <c r="A21" s="146"/>
      <c r="B21" s="146"/>
      <c r="C21" s="146"/>
      <c r="D21" s="146"/>
      <c r="E21" s="146"/>
      <c r="F21" s="146"/>
      <c r="G21" s="165"/>
      <c r="H21" s="146"/>
      <c r="I21" s="146"/>
      <c r="J21" s="146"/>
      <c r="K21" s="146"/>
      <c r="L21" s="144"/>
      <c r="M21" s="144"/>
    </row>
    <row r="22" spans="1:15" ht="14.25">
      <c r="A22" s="146"/>
      <c r="B22" s="146"/>
      <c r="C22" s="146"/>
      <c r="D22" s="146"/>
      <c r="E22" s="146"/>
      <c r="F22" s="146"/>
      <c r="G22" s="146"/>
      <c r="H22" s="146"/>
      <c r="I22" s="146"/>
      <c r="J22" s="146"/>
      <c r="K22" s="146"/>
      <c r="L22" s="144"/>
      <c r="M22" s="144"/>
    </row>
    <row r="23" spans="1:15" ht="18" customHeight="1">
      <c r="A23" s="146"/>
      <c r="B23" s="275">
        <f>基本情報!C7</f>
        <v>7</v>
      </c>
      <c r="C23" s="275"/>
      <c r="D23" s="276" t="str">
        <f>基本情報!C4</f>
        <v>助産所等設備整備事業</v>
      </c>
      <c r="E23" s="270"/>
      <c r="F23" s="270"/>
      <c r="G23" s="270"/>
      <c r="H23" s="270"/>
      <c r="I23" s="270" t="s">
        <v>136</v>
      </c>
      <c r="J23" s="270"/>
      <c r="K23" s="270"/>
      <c r="L23" s="270"/>
      <c r="M23" s="144"/>
      <c r="O23" s="252"/>
    </row>
    <row r="24" spans="1:15" ht="18" customHeight="1">
      <c r="A24" s="146"/>
      <c r="B24" s="253" t="s">
        <v>137</v>
      </c>
      <c r="C24" s="269">
        <f>収支予算書!C8</f>
        <v>1746000</v>
      </c>
      <c r="D24" s="269"/>
      <c r="E24" s="269"/>
      <c r="F24" s="269"/>
      <c r="G24" s="270" t="s">
        <v>138</v>
      </c>
      <c r="H24" s="270"/>
      <c r="I24" s="270"/>
      <c r="J24" s="270"/>
      <c r="K24" s="270"/>
      <c r="L24" s="270"/>
    </row>
    <row r="25" spans="1:15" ht="18" customHeight="1">
      <c r="A25" s="146"/>
      <c r="B25" s="265" t="s">
        <v>139</v>
      </c>
      <c r="C25" s="265"/>
      <c r="D25" s="265"/>
      <c r="E25" s="265"/>
      <c r="F25" s="265"/>
      <c r="G25" s="265"/>
      <c r="H25" s="265"/>
      <c r="I25" s="265"/>
      <c r="J25" s="253"/>
      <c r="K25" s="253"/>
      <c r="L25" s="253"/>
      <c r="M25" s="144"/>
    </row>
    <row r="26" spans="1:15" ht="14.25">
      <c r="A26" s="146"/>
      <c r="B26" s="170"/>
      <c r="C26" s="170"/>
      <c r="D26" s="170"/>
      <c r="E26" s="170"/>
      <c r="F26" s="170"/>
      <c r="G26" s="170"/>
      <c r="H26" s="170"/>
      <c r="I26" s="170"/>
      <c r="J26" s="170"/>
      <c r="K26" s="170"/>
      <c r="L26" s="144"/>
      <c r="M26" s="144"/>
    </row>
    <row r="27" spans="1:15" ht="14.25">
      <c r="A27" s="146"/>
      <c r="B27" s="266" t="s">
        <v>140</v>
      </c>
      <c r="C27" s="266"/>
      <c r="D27" s="266"/>
      <c r="E27" s="266"/>
      <c r="F27" s="266"/>
      <c r="G27" s="266"/>
      <c r="H27" s="266"/>
      <c r="I27" s="266"/>
      <c r="J27" s="266"/>
      <c r="K27" s="266"/>
      <c r="L27" s="266"/>
      <c r="M27" s="168"/>
    </row>
    <row r="28" spans="1:15" ht="14.25">
      <c r="A28" s="146"/>
      <c r="B28" s="146"/>
      <c r="C28" s="146"/>
      <c r="D28" s="146"/>
      <c r="E28" s="146"/>
      <c r="F28" s="146"/>
      <c r="G28" s="146"/>
      <c r="H28" s="146"/>
      <c r="I28" s="146"/>
      <c r="J28" s="146"/>
      <c r="K28" s="146"/>
      <c r="L28" s="144"/>
      <c r="M28" s="144"/>
    </row>
    <row r="29" spans="1:15" ht="14.25">
      <c r="A29" s="146"/>
      <c r="B29" s="146"/>
      <c r="C29" s="146"/>
      <c r="D29" s="146"/>
      <c r="E29" s="146"/>
      <c r="F29" s="146"/>
      <c r="G29" s="146"/>
      <c r="H29" s="146"/>
      <c r="I29" s="146"/>
      <c r="J29" s="146"/>
      <c r="K29" s="146"/>
      <c r="L29" s="144"/>
      <c r="M29" s="144"/>
    </row>
    <row r="30" spans="1:15" ht="14.25">
      <c r="A30" s="146"/>
      <c r="B30" s="267" t="s">
        <v>141</v>
      </c>
      <c r="C30" s="267"/>
      <c r="D30" s="267"/>
      <c r="E30" s="267"/>
      <c r="F30" s="267"/>
      <c r="G30" s="267"/>
      <c r="H30" s="267"/>
      <c r="I30" s="267"/>
      <c r="J30" s="267"/>
      <c r="K30" s="267"/>
      <c r="L30" s="144"/>
      <c r="M30" s="144"/>
    </row>
    <row r="31" spans="1:15" ht="14.25">
      <c r="A31" s="146"/>
      <c r="B31" s="146"/>
      <c r="C31" s="146"/>
      <c r="D31" s="146"/>
      <c r="E31" s="146"/>
      <c r="F31" s="146"/>
      <c r="G31" s="146"/>
      <c r="H31" s="146"/>
      <c r="I31" s="146"/>
      <c r="J31" s="146"/>
      <c r="K31" s="146"/>
      <c r="L31" s="144"/>
      <c r="M31" s="144"/>
    </row>
    <row r="32" spans="1:15" ht="14.25">
      <c r="A32" s="146"/>
      <c r="B32" s="168" t="s">
        <v>142</v>
      </c>
      <c r="C32" s="168"/>
      <c r="D32" s="168"/>
      <c r="E32" s="168"/>
      <c r="F32" s="168"/>
      <c r="G32" s="168"/>
      <c r="H32" s="268">
        <f>基本情報!C17</f>
        <v>45748</v>
      </c>
      <c r="I32" s="268"/>
      <c r="J32" s="268"/>
      <c r="K32" s="177"/>
      <c r="L32" s="144"/>
      <c r="M32" s="144"/>
      <c r="N32" s="88" t="s">
        <v>143</v>
      </c>
    </row>
    <row r="33" spans="1:13" ht="6.75" customHeight="1">
      <c r="A33" s="146"/>
      <c r="B33" s="146"/>
      <c r="C33" s="146"/>
      <c r="D33" s="146"/>
      <c r="E33" s="146"/>
      <c r="F33" s="146"/>
      <c r="G33" s="146"/>
      <c r="H33" s="146"/>
      <c r="I33" s="196"/>
      <c r="J33" s="146"/>
      <c r="K33" s="146"/>
      <c r="L33" s="144"/>
      <c r="M33" s="144"/>
    </row>
    <row r="34" spans="1:13" ht="14.25">
      <c r="A34" s="146"/>
      <c r="B34" s="146" t="s">
        <v>144</v>
      </c>
      <c r="C34" s="146"/>
      <c r="D34" s="146"/>
      <c r="E34" s="146"/>
      <c r="F34" s="146"/>
      <c r="G34" s="146"/>
      <c r="H34" s="268">
        <f>基本情報!C18</f>
        <v>46112</v>
      </c>
      <c r="I34" s="268"/>
      <c r="J34" s="268"/>
      <c r="K34" s="177"/>
      <c r="L34" s="144"/>
      <c r="M34" s="144"/>
    </row>
    <row r="35" spans="1:13" ht="14.25">
      <c r="A35" s="146"/>
      <c r="B35" s="146"/>
      <c r="C35" s="146"/>
      <c r="D35" s="146"/>
      <c r="E35" s="146"/>
      <c r="F35" s="146"/>
      <c r="G35" s="146"/>
      <c r="H35" s="146"/>
      <c r="I35" s="146"/>
      <c r="J35" s="146"/>
      <c r="K35" s="146"/>
      <c r="L35" s="144"/>
      <c r="M35" s="144"/>
    </row>
    <row r="36" spans="1:13" ht="14.25">
      <c r="A36" s="146"/>
      <c r="B36" s="146" t="s">
        <v>145</v>
      </c>
      <c r="C36" s="146"/>
      <c r="D36" s="146"/>
      <c r="E36" s="146"/>
      <c r="F36" s="146"/>
      <c r="G36" s="146"/>
      <c r="H36" s="146"/>
      <c r="I36" s="146"/>
      <c r="J36" s="146"/>
      <c r="K36" s="146"/>
      <c r="L36" s="144"/>
      <c r="M36" s="144"/>
    </row>
    <row r="37" spans="1:13" ht="14.25">
      <c r="A37" s="146"/>
      <c r="B37" s="146"/>
      <c r="C37" s="146"/>
      <c r="D37" s="146"/>
      <c r="E37" s="146"/>
      <c r="F37" s="146"/>
      <c r="G37" s="146"/>
      <c r="H37" s="146"/>
      <c r="I37" s="146"/>
      <c r="J37" s="146"/>
      <c r="K37" s="146"/>
      <c r="L37" s="144"/>
      <c r="M37" s="144"/>
    </row>
    <row r="38" spans="1:13" ht="22.5" customHeight="1">
      <c r="A38" s="146"/>
      <c r="B38" s="146"/>
      <c r="C38" s="146" t="s">
        <v>146</v>
      </c>
      <c r="D38" s="146"/>
      <c r="E38" s="146"/>
      <c r="F38" s="146"/>
      <c r="G38" s="146"/>
      <c r="H38" s="146"/>
      <c r="I38" s="146"/>
      <c r="J38" s="146"/>
      <c r="K38" s="146"/>
      <c r="L38" s="144"/>
      <c r="M38" s="144"/>
    </row>
    <row r="39" spans="1:13" ht="23.25" customHeight="1">
      <c r="A39" s="146"/>
      <c r="B39" s="146"/>
      <c r="C39" s="146" t="s">
        <v>147</v>
      </c>
      <c r="D39" s="168"/>
      <c r="E39" s="146"/>
      <c r="F39" s="146"/>
      <c r="G39" s="146"/>
      <c r="H39" s="146"/>
      <c r="I39" s="146"/>
      <c r="J39" s="146"/>
      <c r="K39" s="146"/>
      <c r="L39" s="144"/>
      <c r="M39" s="144"/>
    </row>
    <row r="40" spans="1:13" ht="23.25" customHeight="1">
      <c r="A40" s="146"/>
      <c r="B40" s="146"/>
      <c r="C40" s="146" t="s">
        <v>148</v>
      </c>
      <c r="D40" s="146"/>
      <c r="E40" s="146"/>
      <c r="F40" s="146"/>
      <c r="G40" s="146"/>
      <c r="H40" s="146"/>
      <c r="I40" s="146"/>
      <c r="J40" s="146"/>
      <c r="K40" s="146"/>
      <c r="L40" s="144"/>
      <c r="M40" s="144"/>
    </row>
    <row r="41" spans="1:13" ht="23.25" customHeight="1">
      <c r="A41" s="146"/>
      <c r="B41" s="146"/>
      <c r="C41" s="146" t="s">
        <v>149</v>
      </c>
      <c r="D41" s="146"/>
      <c r="E41" s="146"/>
      <c r="F41" s="146"/>
      <c r="G41" s="146"/>
      <c r="H41" s="146"/>
      <c r="I41" s="146"/>
      <c r="J41" s="146"/>
      <c r="K41" s="146"/>
      <c r="L41" s="144"/>
      <c r="M41" s="144"/>
    </row>
    <row r="42" spans="1:13" ht="14.25">
      <c r="A42" s="146"/>
      <c r="B42" s="146"/>
      <c r="C42" s="146"/>
      <c r="D42" s="146"/>
      <c r="E42" s="146"/>
      <c r="F42" s="146"/>
      <c r="G42" s="146"/>
      <c r="H42" s="146"/>
      <c r="I42" s="146"/>
      <c r="J42" s="146"/>
      <c r="K42" s="146"/>
      <c r="L42" s="144"/>
      <c r="M42" s="144"/>
    </row>
    <row r="43" spans="1:13" ht="14.25">
      <c r="A43" s="146"/>
      <c r="B43" s="146"/>
      <c r="C43" s="146"/>
      <c r="D43" s="168"/>
      <c r="E43" s="146"/>
      <c r="F43" s="146"/>
      <c r="G43" s="146"/>
      <c r="H43" s="146"/>
      <c r="I43" s="146"/>
      <c r="J43" s="146"/>
      <c r="K43" s="146"/>
      <c r="L43" s="144"/>
      <c r="M43" s="144"/>
    </row>
    <row r="44" spans="1:13" ht="14.25">
      <c r="A44" s="146"/>
      <c r="B44" s="146"/>
      <c r="C44" s="146"/>
      <c r="D44" s="146"/>
      <c r="E44" s="146"/>
      <c r="F44" s="146"/>
      <c r="G44" s="146"/>
      <c r="H44" s="146"/>
      <c r="I44" s="146"/>
      <c r="J44" s="146"/>
      <c r="K44" s="146"/>
      <c r="L44" s="144"/>
      <c r="M44" s="144"/>
    </row>
    <row r="45" spans="1:13" ht="14.25">
      <c r="A45" s="146"/>
      <c r="B45" s="146"/>
      <c r="C45" s="146"/>
      <c r="D45" s="168"/>
      <c r="E45" s="146"/>
      <c r="F45" s="146"/>
      <c r="G45" s="146"/>
      <c r="H45" s="146"/>
      <c r="I45" s="146"/>
      <c r="J45" s="146"/>
      <c r="K45" s="146"/>
      <c r="L45" s="144"/>
      <c r="M45" s="144"/>
    </row>
    <row r="46" spans="1:13" ht="14.25">
      <c r="A46" s="146"/>
      <c r="B46" s="146"/>
      <c r="C46" s="146"/>
      <c r="D46" s="168"/>
      <c r="E46" s="146"/>
      <c r="F46" s="146"/>
      <c r="G46" s="146"/>
      <c r="H46" s="146"/>
      <c r="I46" s="146"/>
      <c r="J46" s="146"/>
      <c r="K46" s="146"/>
      <c r="L46" s="144"/>
      <c r="M46" s="144"/>
    </row>
    <row r="47" spans="1:13" ht="14.25">
      <c r="A47" s="146"/>
      <c r="B47" s="146"/>
      <c r="C47" s="146"/>
      <c r="D47" s="168"/>
      <c r="E47" s="146"/>
      <c r="F47" s="146"/>
      <c r="G47" s="146"/>
      <c r="H47" s="146"/>
      <c r="I47" s="146"/>
      <c r="J47" s="146"/>
      <c r="K47" s="146"/>
      <c r="L47" s="144"/>
      <c r="M47" s="144"/>
    </row>
    <row r="48" spans="1:13" ht="14.25">
      <c r="A48" s="146"/>
      <c r="B48" s="146"/>
      <c r="C48" s="146"/>
      <c r="D48" s="168"/>
      <c r="E48" s="146"/>
      <c r="F48" s="146"/>
      <c r="G48" s="146"/>
      <c r="H48" s="146"/>
      <c r="I48" s="146"/>
      <c r="J48" s="146"/>
      <c r="K48" s="146"/>
      <c r="L48" s="144"/>
      <c r="M48" s="144"/>
    </row>
    <row r="49" spans="1:13" ht="14.25">
      <c r="A49" s="146"/>
      <c r="B49" s="146"/>
      <c r="C49" s="146"/>
      <c r="D49" s="168"/>
      <c r="E49" s="146"/>
      <c r="F49" s="146"/>
      <c r="G49" s="146"/>
      <c r="H49" s="146"/>
      <c r="I49" s="146"/>
      <c r="J49" s="146"/>
      <c r="K49" s="146"/>
      <c r="L49" s="144"/>
      <c r="M49" s="144"/>
    </row>
    <row r="50" spans="1:13" ht="14.25">
      <c r="A50" s="146"/>
      <c r="B50" s="146"/>
      <c r="C50" s="144"/>
      <c r="D50" s="168"/>
      <c r="E50" s="146"/>
      <c r="F50" s="146"/>
      <c r="G50" s="146"/>
      <c r="H50" s="146"/>
      <c r="I50" s="146"/>
      <c r="J50" s="146"/>
      <c r="K50" s="146"/>
      <c r="L50" s="144"/>
      <c r="M50" s="144"/>
    </row>
    <row r="51" spans="1:13" ht="14.25">
      <c r="A51" s="175"/>
      <c r="B51" s="175"/>
      <c r="C51" s="175"/>
      <c r="D51" s="175"/>
      <c r="E51" s="175"/>
      <c r="F51" s="175"/>
      <c r="G51" s="175"/>
      <c r="H51" s="175"/>
      <c r="I51" s="175"/>
      <c r="J51" s="175"/>
      <c r="K51" s="175"/>
    </row>
    <row r="52" spans="1:13" ht="14.25">
      <c r="A52" s="175"/>
      <c r="B52" s="175"/>
      <c r="C52" s="175"/>
      <c r="D52" s="175"/>
      <c r="E52" s="175"/>
      <c r="F52" s="175"/>
      <c r="G52" s="175"/>
      <c r="H52" s="175"/>
      <c r="I52" s="175"/>
      <c r="J52" s="175"/>
      <c r="K52" s="175"/>
    </row>
    <row r="53" spans="1:13">
      <c r="D53" s="88" t="s">
        <v>143</v>
      </c>
    </row>
  </sheetData>
  <sheetProtection sheet="1" selectLockedCells="1"/>
  <mergeCells count="18">
    <mergeCell ref="C24:F24"/>
    <mergeCell ref="G24:L24"/>
    <mergeCell ref="B5:L5"/>
    <mergeCell ref="K9:L9"/>
    <mergeCell ref="I15:L15"/>
    <mergeCell ref="I16:L16"/>
    <mergeCell ref="I17:L17"/>
    <mergeCell ref="I18:L18"/>
    <mergeCell ref="I19:L19"/>
    <mergeCell ref="I20:L20"/>
    <mergeCell ref="B23:C23"/>
    <mergeCell ref="D23:H23"/>
    <mergeCell ref="I23:L23"/>
    <mergeCell ref="B25:I25"/>
    <mergeCell ref="B27:L27"/>
    <mergeCell ref="B30:K30"/>
    <mergeCell ref="H32:J32"/>
    <mergeCell ref="H34:J34"/>
  </mergeCells>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96923-41B0-4B3A-AC05-ADAE571D3796}">
  <sheetPr>
    <tabColor theme="8" tint="0.59999389629810485"/>
  </sheetPr>
  <dimension ref="A1:K38"/>
  <sheetViews>
    <sheetView view="pageBreakPreview" zoomScaleNormal="100" zoomScaleSheetLayoutView="100" workbookViewId="0"/>
  </sheetViews>
  <sheetFormatPr defaultRowHeight="13.5"/>
  <cols>
    <col min="1" max="1" width="4.25" style="144" customWidth="1"/>
    <col min="2" max="2" width="25.375" style="144" customWidth="1"/>
    <col min="3" max="3" width="28.375" style="144" customWidth="1"/>
    <col min="4" max="4" width="4" style="144" customWidth="1"/>
    <col min="5" max="5" width="19.75" style="144" customWidth="1"/>
    <col min="6" max="16384" width="9" style="144"/>
  </cols>
  <sheetData>
    <row r="1" spans="1:11" ht="17.25" customHeight="1">
      <c r="A1" s="143" t="s">
        <v>150</v>
      </c>
      <c r="E1" s="145"/>
    </row>
    <row r="3" spans="1:11" ht="21">
      <c r="A3" s="305" t="s">
        <v>151</v>
      </c>
      <c r="B3" s="305"/>
      <c r="C3" s="305"/>
      <c r="D3" s="305"/>
      <c r="E3" s="305"/>
    </row>
    <row r="5" spans="1:11" s="146" customFormat="1" ht="14.25">
      <c r="A5" s="146" t="s">
        <v>152</v>
      </c>
      <c r="I5" s="244"/>
      <c r="J5" s="244"/>
      <c r="K5" s="244"/>
    </row>
    <row r="6" spans="1:11" s="146" customFormat="1" ht="15" thickBot="1">
      <c r="I6" s="244"/>
      <c r="J6" s="244"/>
      <c r="K6" s="244"/>
    </row>
    <row r="7" spans="1:11" s="146" customFormat="1" ht="39.950000000000003" customHeight="1" thickBot="1">
      <c r="B7" s="147" t="s">
        <v>153</v>
      </c>
      <c r="C7" s="296" t="s">
        <v>154</v>
      </c>
      <c r="D7" s="297"/>
      <c r="E7" s="148" t="s">
        <v>155</v>
      </c>
      <c r="I7" s="244"/>
      <c r="J7" s="244"/>
      <c r="K7" s="244"/>
    </row>
    <row r="8" spans="1:11" s="146" customFormat="1" ht="20.100000000000001" customHeight="1">
      <c r="B8" s="299" t="s">
        <v>156</v>
      </c>
      <c r="C8" s="293">
        <f>様式1!H10</f>
        <v>1746000</v>
      </c>
      <c r="D8" s="294" t="s">
        <v>67</v>
      </c>
      <c r="E8" s="306"/>
      <c r="I8" s="244"/>
      <c r="J8" s="244"/>
      <c r="K8" s="244"/>
    </row>
    <row r="9" spans="1:11" s="146" customFormat="1" ht="20.100000000000001" customHeight="1">
      <c r="B9" s="287"/>
      <c r="C9" s="289"/>
      <c r="D9" s="291"/>
      <c r="E9" s="307"/>
      <c r="I9" s="244"/>
      <c r="J9" s="244"/>
      <c r="K9" s="244"/>
    </row>
    <row r="10" spans="1:11" s="146" customFormat="1" ht="20.100000000000001" customHeight="1">
      <c r="B10" s="287" t="s">
        <v>157</v>
      </c>
      <c r="C10" s="288">
        <f>様式1!C10</f>
        <v>0</v>
      </c>
      <c r="D10" s="290" t="s">
        <v>67</v>
      </c>
      <c r="E10" s="303"/>
    </row>
    <row r="11" spans="1:11" s="146" customFormat="1" ht="20.100000000000001" customHeight="1">
      <c r="B11" s="287"/>
      <c r="C11" s="289"/>
      <c r="D11" s="291"/>
      <c r="E11" s="304"/>
    </row>
    <row r="12" spans="1:11" s="146" customFormat="1" ht="20.100000000000001" customHeight="1">
      <c r="B12" s="287" t="s">
        <v>158</v>
      </c>
      <c r="C12" s="288">
        <f>C16-C8-C10</f>
        <v>874000</v>
      </c>
      <c r="D12" s="290" t="s">
        <v>67</v>
      </c>
      <c r="E12" s="278"/>
    </row>
    <row r="13" spans="1:11" s="146" customFormat="1" ht="20.100000000000001" customHeight="1">
      <c r="B13" s="287"/>
      <c r="C13" s="289"/>
      <c r="D13" s="291"/>
      <c r="E13" s="278"/>
    </row>
    <row r="14" spans="1:11" s="146" customFormat="1" ht="20.100000000000001" customHeight="1">
      <c r="B14" s="287"/>
      <c r="C14" s="288"/>
      <c r="D14" s="290" t="s">
        <v>67</v>
      </c>
      <c r="E14" s="278"/>
    </row>
    <row r="15" spans="1:11" s="146" customFormat="1" ht="20.100000000000001" customHeight="1" thickBot="1">
      <c r="B15" s="292"/>
      <c r="C15" s="293"/>
      <c r="D15" s="294"/>
      <c r="E15" s="295"/>
    </row>
    <row r="16" spans="1:11" s="146" customFormat="1" ht="20.100000000000001" customHeight="1">
      <c r="B16" s="279" t="s">
        <v>0</v>
      </c>
      <c r="C16" s="281">
        <f>様式1!B10</f>
        <v>2620000</v>
      </c>
      <c r="D16" s="283" t="s">
        <v>67</v>
      </c>
      <c r="E16" s="285"/>
    </row>
    <row r="17" spans="1:5" s="146" customFormat="1" ht="20.100000000000001" customHeight="1" thickBot="1">
      <c r="B17" s="280"/>
      <c r="C17" s="282"/>
      <c r="D17" s="284"/>
      <c r="E17" s="286"/>
    </row>
    <row r="18" spans="1:5" s="146" customFormat="1" ht="14.25"/>
    <row r="19" spans="1:5" s="146" customFormat="1" ht="14.25"/>
    <row r="20" spans="1:5" s="146" customFormat="1" ht="14.25">
      <c r="A20" s="146" t="s">
        <v>159</v>
      </c>
    </row>
    <row r="21" spans="1:5" s="146" customFormat="1" ht="15" thickBot="1"/>
    <row r="22" spans="1:5" s="146" customFormat="1" ht="39.950000000000003" customHeight="1" thickBot="1">
      <c r="B22" s="147" t="s">
        <v>153</v>
      </c>
      <c r="C22" s="296" t="s">
        <v>154</v>
      </c>
      <c r="D22" s="297"/>
      <c r="E22" s="148" t="s">
        <v>155</v>
      </c>
    </row>
    <row r="23" spans="1:5" s="146" customFormat="1" ht="20.100000000000001" customHeight="1">
      <c r="B23" s="298" t="s">
        <v>160</v>
      </c>
      <c r="C23" s="300">
        <f>様式1!E10</f>
        <v>2620000</v>
      </c>
      <c r="D23" s="302" t="s">
        <v>67</v>
      </c>
      <c r="E23" s="277"/>
    </row>
    <row r="24" spans="1:5" s="146" customFormat="1" ht="20.100000000000001" customHeight="1">
      <c r="B24" s="299"/>
      <c r="C24" s="301"/>
      <c r="D24" s="291"/>
      <c r="E24" s="278"/>
    </row>
    <row r="25" spans="1:5" s="146" customFormat="1" ht="20.100000000000001" customHeight="1">
      <c r="B25" s="287" t="s">
        <v>161</v>
      </c>
      <c r="C25" s="288">
        <f>C31-C23</f>
        <v>0</v>
      </c>
      <c r="D25" s="290" t="s">
        <v>67</v>
      </c>
      <c r="E25" s="278"/>
    </row>
    <row r="26" spans="1:5" s="146" customFormat="1" ht="20.100000000000001" customHeight="1">
      <c r="B26" s="287"/>
      <c r="C26" s="289"/>
      <c r="D26" s="291"/>
      <c r="E26" s="278"/>
    </row>
    <row r="27" spans="1:5" s="146" customFormat="1" ht="20.100000000000001" customHeight="1">
      <c r="B27" s="287"/>
      <c r="C27" s="288"/>
      <c r="D27" s="290" t="s">
        <v>67</v>
      </c>
      <c r="E27" s="278"/>
    </row>
    <row r="28" spans="1:5" s="146" customFormat="1" ht="20.100000000000001" customHeight="1">
      <c r="B28" s="287"/>
      <c r="C28" s="289"/>
      <c r="D28" s="291"/>
      <c r="E28" s="278"/>
    </row>
    <row r="29" spans="1:5" s="146" customFormat="1" ht="20.100000000000001" customHeight="1">
      <c r="B29" s="287"/>
      <c r="C29" s="288"/>
      <c r="D29" s="290" t="s">
        <v>67</v>
      </c>
      <c r="E29" s="278"/>
    </row>
    <row r="30" spans="1:5" s="146" customFormat="1" ht="20.100000000000001" customHeight="1" thickBot="1">
      <c r="B30" s="292"/>
      <c r="C30" s="293"/>
      <c r="D30" s="294"/>
      <c r="E30" s="295"/>
    </row>
    <row r="31" spans="1:5" s="146" customFormat="1" ht="20.100000000000001" customHeight="1">
      <c r="B31" s="279" t="s">
        <v>0</v>
      </c>
      <c r="C31" s="281">
        <f>様式1!B10</f>
        <v>2620000</v>
      </c>
      <c r="D31" s="283" t="s">
        <v>67</v>
      </c>
      <c r="E31" s="285"/>
    </row>
    <row r="32" spans="1:5" s="146" customFormat="1" ht="20.100000000000001" customHeight="1" thickBot="1">
      <c r="B32" s="280"/>
      <c r="C32" s="282"/>
      <c r="D32" s="284"/>
      <c r="E32" s="286"/>
    </row>
    <row r="33" spans="1:2" s="146" customFormat="1" ht="14.25"/>
    <row r="34" spans="1:2" s="146" customFormat="1" ht="14.25">
      <c r="A34" s="146" t="s">
        <v>162</v>
      </c>
    </row>
    <row r="36" spans="1:2" ht="22.5" customHeight="1">
      <c r="B36" s="156" t="str">
        <f>IF(C16=C31,"","収支の計が一致していません")</f>
        <v/>
      </c>
    </row>
    <row r="37" spans="1:2" ht="7.5" customHeight="1"/>
    <row r="38" spans="1:2" ht="17.25">
      <c r="B38" s="156"/>
    </row>
  </sheetData>
  <sheetProtection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E25:E26"/>
    <mergeCell ref="B14:B15"/>
    <mergeCell ref="C14:C15"/>
    <mergeCell ref="D14:D15"/>
    <mergeCell ref="E14:E15"/>
    <mergeCell ref="B16:B17"/>
    <mergeCell ref="C16:C17"/>
    <mergeCell ref="D16:D17"/>
    <mergeCell ref="E16:E17"/>
    <mergeCell ref="C22:D22"/>
    <mergeCell ref="B23:B24"/>
    <mergeCell ref="C23:C24"/>
    <mergeCell ref="D23:D24"/>
    <mergeCell ref="E23:E24"/>
    <mergeCell ref="B31:B32"/>
    <mergeCell ref="C31:C32"/>
    <mergeCell ref="D31:D32"/>
    <mergeCell ref="E31:E32"/>
    <mergeCell ref="B27:B28"/>
    <mergeCell ref="C27:C28"/>
    <mergeCell ref="D27:D28"/>
    <mergeCell ref="E27:E28"/>
    <mergeCell ref="B29:B30"/>
    <mergeCell ref="C29:C30"/>
    <mergeCell ref="D29:D30"/>
    <mergeCell ref="E29:E30"/>
    <mergeCell ref="B25:B26"/>
    <mergeCell ref="C25:C26"/>
    <mergeCell ref="D25:D26"/>
  </mergeCells>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FC0F-6313-4C6F-ACA9-FE66E500B671}">
  <sheetPr>
    <tabColor theme="8" tint="0.59999389629810485"/>
  </sheetPr>
  <dimension ref="A1:J15"/>
  <sheetViews>
    <sheetView view="pageBreakPreview" zoomScaleNormal="100" zoomScaleSheetLayoutView="100" workbookViewId="0"/>
  </sheetViews>
  <sheetFormatPr defaultRowHeight="13.5"/>
  <cols>
    <col min="1" max="9" width="14.625" style="223" customWidth="1"/>
    <col min="10" max="16384" width="9" style="223"/>
  </cols>
  <sheetData>
    <row r="1" spans="1:10">
      <c r="A1" s="223" t="s">
        <v>1</v>
      </c>
    </row>
    <row r="3" spans="1:10" ht="19.5" customHeight="1">
      <c r="A3" s="309" t="s">
        <v>2</v>
      </c>
      <c r="B3" s="309"/>
      <c r="C3" s="309"/>
      <c r="D3" s="309"/>
      <c r="E3" s="309"/>
      <c r="F3" s="309"/>
      <c r="G3" s="309"/>
      <c r="H3" s="309"/>
      <c r="I3" s="309"/>
    </row>
    <row r="4" spans="1:10" ht="19.5" customHeight="1">
      <c r="A4" s="224"/>
      <c r="B4" s="224"/>
      <c r="C4" s="224"/>
      <c r="D4" s="224"/>
      <c r="E4" s="224"/>
      <c r="F4" s="224"/>
      <c r="G4" s="224"/>
      <c r="H4" s="224"/>
      <c r="I4" s="224"/>
    </row>
    <row r="5" spans="1:10" ht="14.25" thickBot="1">
      <c r="A5" s="310" t="str">
        <f>"（補助事業者名："&amp;基本情報!C15&amp;"）"</f>
        <v>（補助事業者名：○○助産所）</v>
      </c>
      <c r="B5" s="310"/>
      <c r="C5" s="310"/>
      <c r="D5" s="310"/>
      <c r="E5" s="310"/>
      <c r="F5" s="310"/>
      <c r="G5" s="310"/>
      <c r="H5" s="310"/>
      <c r="I5" s="310"/>
    </row>
    <row r="6" spans="1:10" ht="26.25" customHeight="1" thickTop="1">
      <c r="A6" s="225"/>
      <c r="B6" s="226" t="s">
        <v>3</v>
      </c>
      <c r="C6" s="226" t="s">
        <v>4</v>
      </c>
      <c r="D6" s="226" t="s">
        <v>5</v>
      </c>
      <c r="E6" s="226" t="s">
        <v>6</v>
      </c>
      <c r="F6" s="226" t="s">
        <v>7</v>
      </c>
      <c r="G6" s="226" t="s">
        <v>8</v>
      </c>
      <c r="H6" s="226" t="s">
        <v>9</v>
      </c>
      <c r="I6" s="227"/>
      <c r="J6" s="311"/>
    </row>
    <row r="7" spans="1:10" ht="26.25" customHeight="1">
      <c r="A7" s="228" t="s">
        <v>10</v>
      </c>
      <c r="B7" s="229" t="s">
        <v>11</v>
      </c>
      <c r="C7" s="229" t="s">
        <v>56</v>
      </c>
      <c r="D7" s="229" t="s">
        <v>12</v>
      </c>
      <c r="E7" s="229" t="s">
        <v>13</v>
      </c>
      <c r="F7" s="229" t="s">
        <v>14</v>
      </c>
      <c r="G7" s="229" t="s">
        <v>15</v>
      </c>
      <c r="H7" s="229" t="s">
        <v>16</v>
      </c>
      <c r="I7" s="230" t="s">
        <v>17</v>
      </c>
      <c r="J7" s="311"/>
    </row>
    <row r="8" spans="1:10" ht="26.25" customHeight="1" thickBot="1">
      <c r="A8" s="231"/>
      <c r="B8" s="232"/>
      <c r="C8" s="233" t="s">
        <v>18</v>
      </c>
      <c r="D8" s="233" t="s">
        <v>19</v>
      </c>
      <c r="E8" s="233" t="s">
        <v>20</v>
      </c>
      <c r="F8" s="232"/>
      <c r="G8" s="232"/>
      <c r="H8" s="233" t="s">
        <v>21</v>
      </c>
      <c r="I8" s="234"/>
      <c r="J8" s="311"/>
    </row>
    <row r="9" spans="1:10" ht="21.75" customHeight="1">
      <c r="A9" s="235"/>
      <c r="B9" s="236" t="s">
        <v>22</v>
      </c>
      <c r="C9" s="237" t="s">
        <v>22</v>
      </c>
      <c r="D9" s="237" t="s">
        <v>22</v>
      </c>
      <c r="E9" s="237" t="s">
        <v>22</v>
      </c>
      <c r="F9" s="236" t="s">
        <v>23</v>
      </c>
      <c r="G9" s="236" t="s">
        <v>23</v>
      </c>
      <c r="H9" s="237" t="s">
        <v>22</v>
      </c>
      <c r="I9" s="238"/>
      <c r="J9" s="311"/>
    </row>
    <row r="10" spans="1:10" s="242" customFormat="1" ht="90.75" customHeight="1" thickBot="1">
      <c r="A10" s="239" t="str">
        <f>基本情報!C4</f>
        <v>助産所等設備整備事業</v>
      </c>
      <c r="B10" s="240">
        <f>'様式２－１－③'!F70</f>
        <v>2620000</v>
      </c>
      <c r="C10" s="240">
        <v>0</v>
      </c>
      <c r="D10" s="240">
        <f>B10-C10</f>
        <v>2620000</v>
      </c>
      <c r="E10" s="240">
        <f>'様式２－１－③'!F63</f>
        <v>2620000</v>
      </c>
      <c r="F10" s="240">
        <f>基準額!B3</f>
        <v>3811000</v>
      </c>
      <c r="G10" s="240">
        <f>MIN(E10,F10)</f>
        <v>2620000</v>
      </c>
      <c r="H10" s="240">
        <f>ROUNDDOWN(MIN(D10,G10)*基準額!B8,-3)</f>
        <v>1746000</v>
      </c>
      <c r="I10" s="241"/>
      <c r="J10" s="311"/>
    </row>
    <row r="11" spans="1:10" ht="14.25" thickTop="1">
      <c r="A11" s="243"/>
    </row>
    <row r="12" spans="1:10">
      <c r="A12" s="308" t="s">
        <v>24</v>
      </c>
      <c r="B12" s="308"/>
      <c r="C12" s="308"/>
      <c r="D12" s="308"/>
      <c r="E12" s="308"/>
      <c r="F12" s="308"/>
      <c r="G12" s="308"/>
      <c r="H12" s="308"/>
      <c r="I12" s="308"/>
    </row>
    <row r="13" spans="1:10">
      <c r="A13" s="308" t="s">
        <v>25</v>
      </c>
      <c r="B13" s="308"/>
      <c r="C13" s="308"/>
      <c r="D13" s="308"/>
      <c r="E13" s="308"/>
      <c r="F13" s="308"/>
      <c r="G13" s="308"/>
      <c r="H13" s="308"/>
      <c r="I13" s="308"/>
    </row>
    <row r="14" spans="1:10">
      <c r="A14" s="308" t="s">
        <v>287</v>
      </c>
      <c r="B14" s="308"/>
      <c r="C14" s="308"/>
      <c r="D14" s="308"/>
      <c r="E14" s="308"/>
      <c r="F14" s="308"/>
      <c r="G14" s="308"/>
      <c r="H14" s="308"/>
      <c r="I14" s="308"/>
    </row>
    <row r="15" spans="1:10">
      <c r="A15" s="308" t="s">
        <v>26</v>
      </c>
      <c r="B15" s="308"/>
      <c r="C15" s="308"/>
      <c r="D15" s="308"/>
      <c r="E15" s="308"/>
      <c r="F15" s="308"/>
      <c r="G15" s="308"/>
      <c r="H15" s="308"/>
      <c r="I15" s="308"/>
    </row>
  </sheetData>
  <sheetProtection sheet="1" objects="1" scenarios="1" selectLockedCells="1"/>
  <mergeCells count="7">
    <mergeCell ref="A15:I15"/>
    <mergeCell ref="A3:I3"/>
    <mergeCell ref="A5:I5"/>
    <mergeCell ref="J6:J10"/>
    <mergeCell ref="A12:I12"/>
    <mergeCell ref="A13:I13"/>
    <mergeCell ref="A14:I14"/>
  </mergeCells>
  <phoneticPr fontId="2"/>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933E-39B1-4101-897A-C83E9A4E91CB}">
  <sheetPr>
    <tabColor theme="8" tint="0.59999389629810485"/>
  </sheetPr>
  <dimension ref="A1:H73"/>
  <sheetViews>
    <sheetView view="pageBreakPreview" zoomScale="85" zoomScaleNormal="100" zoomScaleSheetLayoutView="85" workbookViewId="0"/>
  </sheetViews>
  <sheetFormatPr defaultRowHeight="13.5"/>
  <cols>
    <col min="1" max="1" width="35.625" style="197" customWidth="1"/>
    <col min="2" max="3" width="25.625" style="197" customWidth="1"/>
    <col min="4" max="4" width="15.625" style="197" customWidth="1"/>
    <col min="5" max="7" width="22.625" style="197" customWidth="1"/>
    <col min="8" max="8" width="15.625" style="197" customWidth="1"/>
    <col min="9" max="16384" width="9" style="197"/>
  </cols>
  <sheetData>
    <row r="1" spans="1:8">
      <c r="A1" s="197" t="s">
        <v>75</v>
      </c>
    </row>
    <row r="2" spans="1:8" ht="9" customHeight="1"/>
    <row r="3" spans="1:8" ht="21.75" customHeight="1">
      <c r="A3" s="312" t="s">
        <v>76</v>
      </c>
      <c r="B3" s="312"/>
      <c r="C3" s="312"/>
      <c r="D3" s="312"/>
      <c r="E3" s="312"/>
      <c r="F3" s="312"/>
      <c r="G3" s="312"/>
      <c r="H3" s="312"/>
    </row>
    <row r="5" spans="1:8">
      <c r="A5" s="197" t="s">
        <v>58</v>
      </c>
      <c r="B5" s="197" t="str">
        <f>基本情報!C15&amp;"　"&amp;基本情報!C14</f>
        <v>○○助産所　兵庫県神戸市○○</v>
      </c>
    </row>
    <row r="7" spans="1:8">
      <c r="A7" s="197" t="s">
        <v>284</v>
      </c>
      <c r="B7" s="198" t="str">
        <f>基本情報!C4</f>
        <v>助産所等設備整備事業</v>
      </c>
    </row>
    <row r="9" spans="1:8">
      <c r="A9" s="197" t="s">
        <v>59</v>
      </c>
      <c r="B9" s="199"/>
    </row>
    <row r="10" spans="1:8" ht="5.25" customHeight="1" thickBot="1"/>
    <row r="11" spans="1:8" s="204" customFormat="1" ht="42" customHeight="1" thickBot="1">
      <c r="A11" s="200" t="s">
        <v>60</v>
      </c>
      <c r="B11" s="201" t="s">
        <v>61</v>
      </c>
      <c r="C11" s="202" t="s">
        <v>62</v>
      </c>
      <c r="D11" s="202" t="s">
        <v>63</v>
      </c>
      <c r="E11" s="93" t="s">
        <v>288</v>
      </c>
      <c r="F11" s="313" t="s">
        <v>64</v>
      </c>
      <c r="G11" s="314"/>
      <c r="H11" s="203" t="s">
        <v>65</v>
      </c>
    </row>
    <row r="12" spans="1:8" ht="19.5" customHeight="1">
      <c r="A12" s="96" t="s">
        <v>66</v>
      </c>
      <c r="B12" s="103"/>
      <c r="C12" s="104"/>
      <c r="D12" s="104"/>
      <c r="E12" s="205" t="s">
        <v>67</v>
      </c>
      <c r="F12" s="206" t="s">
        <v>68</v>
      </c>
      <c r="G12" s="207" t="s">
        <v>283</v>
      </c>
      <c r="H12" s="107"/>
    </row>
    <row r="13" spans="1:8" ht="19.5" customHeight="1">
      <c r="A13" s="254" t="s">
        <v>292</v>
      </c>
      <c r="B13" s="255" t="s">
        <v>294</v>
      </c>
      <c r="C13" s="256" t="s">
        <v>298</v>
      </c>
      <c r="D13" s="256">
        <v>1</v>
      </c>
      <c r="E13" s="257">
        <v>1500000</v>
      </c>
      <c r="F13" s="105">
        <f>D13*E13</f>
        <v>1500000</v>
      </c>
      <c r="G13" s="106">
        <f>F13*1.1</f>
        <v>1650000.0000000002</v>
      </c>
      <c r="H13" s="258"/>
    </row>
    <row r="14" spans="1:8" ht="19.5" customHeight="1">
      <c r="A14" s="254" t="s">
        <v>291</v>
      </c>
      <c r="B14" s="255" t="s">
        <v>294</v>
      </c>
      <c r="C14" s="256" t="s">
        <v>299</v>
      </c>
      <c r="D14" s="256">
        <v>1</v>
      </c>
      <c r="E14" s="257">
        <v>700000</v>
      </c>
      <c r="F14" s="105">
        <f t="shared" ref="F14:F62" si="0">ROUNDDOWN(D14*E14,0)</f>
        <v>700000</v>
      </c>
      <c r="G14" s="106">
        <f t="shared" ref="G14:G62" si="1">F14*1.1</f>
        <v>770000.00000000012</v>
      </c>
      <c r="H14" s="258"/>
    </row>
    <row r="15" spans="1:8" ht="19.5" customHeight="1">
      <c r="A15" s="254" t="s">
        <v>295</v>
      </c>
      <c r="B15" s="255" t="s">
        <v>294</v>
      </c>
      <c r="C15" s="256" t="s">
        <v>300</v>
      </c>
      <c r="D15" s="256">
        <v>1</v>
      </c>
      <c r="E15" s="257">
        <v>300000</v>
      </c>
      <c r="F15" s="105">
        <f t="shared" si="0"/>
        <v>300000</v>
      </c>
      <c r="G15" s="106">
        <f t="shared" si="1"/>
        <v>330000</v>
      </c>
      <c r="H15" s="258"/>
    </row>
    <row r="16" spans="1:8" ht="19.5" customHeight="1">
      <c r="A16" s="254" t="s">
        <v>296</v>
      </c>
      <c r="B16" s="255" t="s">
        <v>294</v>
      </c>
      <c r="C16" s="256" t="s">
        <v>301</v>
      </c>
      <c r="D16" s="256">
        <v>1</v>
      </c>
      <c r="E16" s="257">
        <v>50000</v>
      </c>
      <c r="F16" s="105">
        <f t="shared" si="0"/>
        <v>50000</v>
      </c>
      <c r="G16" s="106">
        <f t="shared" si="1"/>
        <v>55000.000000000007</v>
      </c>
      <c r="H16" s="258"/>
    </row>
    <row r="17" spans="1:8" ht="19.5" customHeight="1">
      <c r="A17" s="254" t="s">
        <v>293</v>
      </c>
      <c r="B17" s="255" t="s">
        <v>294</v>
      </c>
      <c r="C17" s="256" t="s">
        <v>302</v>
      </c>
      <c r="D17" s="256">
        <v>1</v>
      </c>
      <c r="E17" s="257">
        <v>20000</v>
      </c>
      <c r="F17" s="105">
        <f t="shared" si="0"/>
        <v>20000</v>
      </c>
      <c r="G17" s="106">
        <f t="shared" si="1"/>
        <v>22000</v>
      </c>
      <c r="H17" s="258"/>
    </row>
    <row r="18" spans="1:8" ht="19.5" customHeight="1">
      <c r="A18" s="254" t="s">
        <v>297</v>
      </c>
      <c r="B18" s="255" t="s">
        <v>294</v>
      </c>
      <c r="C18" s="256" t="s">
        <v>303</v>
      </c>
      <c r="D18" s="256">
        <v>1</v>
      </c>
      <c r="E18" s="257">
        <v>50000</v>
      </c>
      <c r="F18" s="105">
        <f t="shared" si="0"/>
        <v>50000</v>
      </c>
      <c r="G18" s="106">
        <f t="shared" si="1"/>
        <v>55000.000000000007</v>
      </c>
      <c r="H18" s="258"/>
    </row>
    <row r="19" spans="1:8" ht="19.5" customHeight="1">
      <c r="A19" s="254"/>
      <c r="B19" s="255"/>
      <c r="C19" s="256"/>
      <c r="D19" s="256"/>
      <c r="E19" s="257"/>
      <c r="F19" s="105">
        <f t="shared" si="0"/>
        <v>0</v>
      </c>
      <c r="G19" s="106">
        <f t="shared" si="1"/>
        <v>0</v>
      </c>
      <c r="H19" s="258"/>
    </row>
    <row r="20" spans="1:8" ht="19.5" customHeight="1">
      <c r="A20" s="254"/>
      <c r="B20" s="255"/>
      <c r="C20" s="256"/>
      <c r="D20" s="256"/>
      <c r="E20" s="257"/>
      <c r="F20" s="105">
        <f t="shared" si="0"/>
        <v>0</v>
      </c>
      <c r="G20" s="106">
        <f t="shared" si="1"/>
        <v>0</v>
      </c>
      <c r="H20" s="258"/>
    </row>
    <row r="21" spans="1:8" ht="19.5" customHeight="1">
      <c r="A21" s="254"/>
      <c r="B21" s="255"/>
      <c r="C21" s="256"/>
      <c r="D21" s="256"/>
      <c r="E21" s="257"/>
      <c r="F21" s="105">
        <f t="shared" si="0"/>
        <v>0</v>
      </c>
      <c r="G21" s="106">
        <f t="shared" si="1"/>
        <v>0</v>
      </c>
      <c r="H21" s="258"/>
    </row>
    <row r="22" spans="1:8" ht="19.5" customHeight="1">
      <c r="A22" s="254"/>
      <c r="B22" s="255"/>
      <c r="C22" s="256"/>
      <c r="D22" s="256"/>
      <c r="E22" s="257"/>
      <c r="F22" s="105">
        <f t="shared" si="0"/>
        <v>0</v>
      </c>
      <c r="G22" s="106">
        <f t="shared" si="1"/>
        <v>0</v>
      </c>
      <c r="H22" s="258"/>
    </row>
    <row r="23" spans="1:8" ht="19.5" customHeight="1">
      <c r="A23" s="254"/>
      <c r="B23" s="255"/>
      <c r="C23" s="256"/>
      <c r="D23" s="256"/>
      <c r="E23" s="257"/>
      <c r="F23" s="105">
        <f t="shared" si="0"/>
        <v>0</v>
      </c>
      <c r="G23" s="106">
        <f t="shared" si="1"/>
        <v>0</v>
      </c>
      <c r="H23" s="258"/>
    </row>
    <row r="24" spans="1:8" ht="19.5" customHeight="1">
      <c r="A24" s="254"/>
      <c r="B24" s="255"/>
      <c r="C24" s="256"/>
      <c r="D24" s="256"/>
      <c r="E24" s="257"/>
      <c r="F24" s="105">
        <f t="shared" si="0"/>
        <v>0</v>
      </c>
      <c r="G24" s="106">
        <f t="shared" si="1"/>
        <v>0</v>
      </c>
      <c r="H24" s="258"/>
    </row>
    <row r="25" spans="1:8" ht="19.5" customHeight="1">
      <c r="A25" s="254"/>
      <c r="B25" s="255"/>
      <c r="C25" s="256"/>
      <c r="D25" s="256"/>
      <c r="E25" s="257"/>
      <c r="F25" s="105">
        <f t="shared" si="0"/>
        <v>0</v>
      </c>
      <c r="G25" s="106">
        <f t="shared" si="1"/>
        <v>0</v>
      </c>
      <c r="H25" s="258"/>
    </row>
    <row r="26" spans="1:8" ht="19.5" customHeight="1">
      <c r="A26" s="254"/>
      <c r="B26" s="255"/>
      <c r="C26" s="256"/>
      <c r="D26" s="256"/>
      <c r="E26" s="257"/>
      <c r="F26" s="105">
        <f t="shared" si="0"/>
        <v>0</v>
      </c>
      <c r="G26" s="106">
        <f t="shared" si="1"/>
        <v>0</v>
      </c>
      <c r="H26" s="258"/>
    </row>
    <row r="27" spans="1:8" ht="19.5" customHeight="1">
      <c r="A27" s="254"/>
      <c r="B27" s="255"/>
      <c r="C27" s="256"/>
      <c r="D27" s="256"/>
      <c r="E27" s="257"/>
      <c r="F27" s="105">
        <f t="shared" si="0"/>
        <v>0</v>
      </c>
      <c r="G27" s="106">
        <f t="shared" si="1"/>
        <v>0</v>
      </c>
      <c r="H27" s="258"/>
    </row>
    <row r="28" spans="1:8" ht="19.5" customHeight="1">
      <c r="A28" s="254"/>
      <c r="B28" s="255"/>
      <c r="C28" s="256"/>
      <c r="D28" s="256"/>
      <c r="E28" s="257"/>
      <c r="F28" s="105">
        <f t="shared" si="0"/>
        <v>0</v>
      </c>
      <c r="G28" s="106">
        <f t="shared" si="1"/>
        <v>0</v>
      </c>
      <c r="H28" s="258"/>
    </row>
    <row r="29" spans="1:8" ht="19.5" hidden="1" customHeight="1">
      <c r="A29" s="254"/>
      <c r="B29" s="255"/>
      <c r="C29" s="256"/>
      <c r="D29" s="256"/>
      <c r="E29" s="257"/>
      <c r="F29" s="105">
        <f t="shared" si="0"/>
        <v>0</v>
      </c>
      <c r="G29" s="106">
        <f t="shared" si="1"/>
        <v>0</v>
      </c>
      <c r="H29" s="258"/>
    </row>
    <row r="30" spans="1:8" ht="19.5" hidden="1" customHeight="1">
      <c r="A30" s="254"/>
      <c r="B30" s="255"/>
      <c r="C30" s="256"/>
      <c r="D30" s="256"/>
      <c r="E30" s="257"/>
      <c r="F30" s="105">
        <f t="shared" si="0"/>
        <v>0</v>
      </c>
      <c r="G30" s="106">
        <f t="shared" si="1"/>
        <v>0</v>
      </c>
      <c r="H30" s="258"/>
    </row>
    <row r="31" spans="1:8" ht="19.5" hidden="1" customHeight="1">
      <c r="A31" s="254"/>
      <c r="B31" s="255"/>
      <c r="C31" s="256"/>
      <c r="D31" s="256"/>
      <c r="E31" s="257"/>
      <c r="F31" s="105">
        <f t="shared" si="0"/>
        <v>0</v>
      </c>
      <c r="G31" s="106">
        <f t="shared" si="1"/>
        <v>0</v>
      </c>
      <c r="H31" s="258"/>
    </row>
    <row r="32" spans="1:8" ht="19.5" hidden="1" customHeight="1">
      <c r="A32" s="254"/>
      <c r="B32" s="255"/>
      <c r="C32" s="256"/>
      <c r="D32" s="256"/>
      <c r="E32" s="257"/>
      <c r="F32" s="105">
        <f t="shared" si="0"/>
        <v>0</v>
      </c>
      <c r="G32" s="106">
        <f t="shared" si="1"/>
        <v>0</v>
      </c>
      <c r="H32" s="258"/>
    </row>
    <row r="33" spans="1:8" ht="19.5" hidden="1" customHeight="1">
      <c r="A33" s="254"/>
      <c r="B33" s="255"/>
      <c r="C33" s="256"/>
      <c r="D33" s="256"/>
      <c r="E33" s="257"/>
      <c r="F33" s="105">
        <f t="shared" si="0"/>
        <v>0</v>
      </c>
      <c r="G33" s="106">
        <f t="shared" si="1"/>
        <v>0</v>
      </c>
      <c r="H33" s="258"/>
    </row>
    <row r="34" spans="1:8" ht="19.5" hidden="1" customHeight="1">
      <c r="A34" s="254"/>
      <c r="B34" s="255"/>
      <c r="C34" s="256"/>
      <c r="D34" s="256"/>
      <c r="E34" s="257"/>
      <c r="F34" s="105">
        <f t="shared" si="0"/>
        <v>0</v>
      </c>
      <c r="G34" s="106">
        <f t="shared" si="1"/>
        <v>0</v>
      </c>
      <c r="H34" s="258"/>
    </row>
    <row r="35" spans="1:8" ht="19.5" hidden="1" customHeight="1">
      <c r="A35" s="254"/>
      <c r="B35" s="255"/>
      <c r="C35" s="256"/>
      <c r="D35" s="256"/>
      <c r="E35" s="257"/>
      <c r="F35" s="105">
        <f t="shared" si="0"/>
        <v>0</v>
      </c>
      <c r="G35" s="106">
        <f t="shared" si="1"/>
        <v>0</v>
      </c>
      <c r="H35" s="258"/>
    </row>
    <row r="36" spans="1:8" ht="19.5" hidden="1" customHeight="1">
      <c r="A36" s="254"/>
      <c r="B36" s="255"/>
      <c r="C36" s="256"/>
      <c r="D36" s="256"/>
      <c r="E36" s="257"/>
      <c r="F36" s="105">
        <f t="shared" si="0"/>
        <v>0</v>
      </c>
      <c r="G36" s="106">
        <f t="shared" si="1"/>
        <v>0</v>
      </c>
      <c r="H36" s="258"/>
    </row>
    <row r="37" spans="1:8" ht="19.5" hidden="1" customHeight="1">
      <c r="A37" s="254"/>
      <c r="B37" s="255"/>
      <c r="C37" s="256"/>
      <c r="D37" s="256"/>
      <c r="E37" s="257"/>
      <c r="F37" s="105">
        <f t="shared" si="0"/>
        <v>0</v>
      </c>
      <c r="G37" s="106">
        <f t="shared" si="1"/>
        <v>0</v>
      </c>
      <c r="H37" s="258"/>
    </row>
    <row r="38" spans="1:8" ht="19.5" hidden="1" customHeight="1">
      <c r="A38" s="254"/>
      <c r="B38" s="255"/>
      <c r="C38" s="256"/>
      <c r="D38" s="256"/>
      <c r="E38" s="257"/>
      <c r="F38" s="105">
        <f t="shared" si="0"/>
        <v>0</v>
      </c>
      <c r="G38" s="106">
        <f t="shared" si="1"/>
        <v>0</v>
      </c>
      <c r="H38" s="258"/>
    </row>
    <row r="39" spans="1:8" ht="19.5" hidden="1" customHeight="1">
      <c r="A39" s="254"/>
      <c r="B39" s="255"/>
      <c r="C39" s="256"/>
      <c r="D39" s="256"/>
      <c r="E39" s="257"/>
      <c r="F39" s="105">
        <f t="shared" si="0"/>
        <v>0</v>
      </c>
      <c r="G39" s="106">
        <f t="shared" si="1"/>
        <v>0</v>
      </c>
      <c r="H39" s="258"/>
    </row>
    <row r="40" spans="1:8" ht="19.5" hidden="1" customHeight="1">
      <c r="A40" s="254"/>
      <c r="B40" s="255"/>
      <c r="C40" s="256"/>
      <c r="D40" s="256"/>
      <c r="E40" s="257"/>
      <c r="F40" s="105">
        <f t="shared" si="0"/>
        <v>0</v>
      </c>
      <c r="G40" s="106">
        <f t="shared" si="1"/>
        <v>0</v>
      </c>
      <c r="H40" s="258"/>
    </row>
    <row r="41" spans="1:8" ht="19.5" hidden="1" customHeight="1">
      <c r="A41" s="254"/>
      <c r="B41" s="255"/>
      <c r="C41" s="256"/>
      <c r="D41" s="256"/>
      <c r="E41" s="257"/>
      <c r="F41" s="105">
        <f t="shared" si="0"/>
        <v>0</v>
      </c>
      <c r="G41" s="106">
        <f t="shared" si="1"/>
        <v>0</v>
      </c>
      <c r="H41" s="258"/>
    </row>
    <row r="42" spans="1:8" ht="19.5" hidden="1" customHeight="1">
      <c r="A42" s="254"/>
      <c r="B42" s="255"/>
      <c r="C42" s="256"/>
      <c r="D42" s="256"/>
      <c r="E42" s="257"/>
      <c r="F42" s="105">
        <f t="shared" si="0"/>
        <v>0</v>
      </c>
      <c r="G42" s="106">
        <f t="shared" si="1"/>
        <v>0</v>
      </c>
      <c r="H42" s="258"/>
    </row>
    <row r="43" spans="1:8" ht="19.5" hidden="1" customHeight="1">
      <c r="A43" s="254"/>
      <c r="B43" s="255"/>
      <c r="C43" s="256"/>
      <c r="D43" s="256"/>
      <c r="E43" s="257"/>
      <c r="F43" s="105">
        <f t="shared" si="0"/>
        <v>0</v>
      </c>
      <c r="G43" s="106">
        <f t="shared" si="1"/>
        <v>0</v>
      </c>
      <c r="H43" s="258"/>
    </row>
    <row r="44" spans="1:8" ht="19.5" hidden="1" customHeight="1">
      <c r="A44" s="254"/>
      <c r="B44" s="255"/>
      <c r="C44" s="256"/>
      <c r="D44" s="256"/>
      <c r="E44" s="257"/>
      <c r="F44" s="105">
        <f t="shared" si="0"/>
        <v>0</v>
      </c>
      <c r="G44" s="106">
        <f t="shared" si="1"/>
        <v>0</v>
      </c>
      <c r="H44" s="258"/>
    </row>
    <row r="45" spans="1:8" ht="19.5" hidden="1" customHeight="1">
      <c r="A45" s="254"/>
      <c r="B45" s="255"/>
      <c r="C45" s="256"/>
      <c r="D45" s="256"/>
      <c r="E45" s="257"/>
      <c r="F45" s="105">
        <f t="shared" si="0"/>
        <v>0</v>
      </c>
      <c r="G45" s="106">
        <f t="shared" si="1"/>
        <v>0</v>
      </c>
      <c r="H45" s="258"/>
    </row>
    <row r="46" spans="1:8" ht="19.5" hidden="1" customHeight="1">
      <c r="A46" s="254"/>
      <c r="B46" s="255"/>
      <c r="C46" s="256"/>
      <c r="D46" s="256"/>
      <c r="E46" s="257"/>
      <c r="F46" s="105">
        <f t="shared" si="0"/>
        <v>0</v>
      </c>
      <c r="G46" s="106">
        <f t="shared" si="1"/>
        <v>0</v>
      </c>
      <c r="H46" s="258"/>
    </row>
    <row r="47" spans="1:8" ht="19.5" hidden="1" customHeight="1">
      <c r="A47" s="254"/>
      <c r="B47" s="255"/>
      <c r="C47" s="256"/>
      <c r="D47" s="256"/>
      <c r="E47" s="257"/>
      <c r="F47" s="105">
        <f t="shared" si="0"/>
        <v>0</v>
      </c>
      <c r="G47" s="106">
        <f t="shared" si="1"/>
        <v>0</v>
      </c>
      <c r="H47" s="258"/>
    </row>
    <row r="48" spans="1:8" ht="19.5" hidden="1" customHeight="1">
      <c r="A48" s="254"/>
      <c r="B48" s="255"/>
      <c r="C48" s="256"/>
      <c r="D48" s="256"/>
      <c r="E48" s="257"/>
      <c r="F48" s="105">
        <f t="shared" si="0"/>
        <v>0</v>
      </c>
      <c r="G48" s="106">
        <f t="shared" si="1"/>
        <v>0</v>
      </c>
      <c r="H48" s="258"/>
    </row>
    <row r="49" spans="1:8" ht="19.5" hidden="1" customHeight="1">
      <c r="A49" s="254"/>
      <c r="B49" s="255"/>
      <c r="C49" s="256"/>
      <c r="D49" s="256"/>
      <c r="E49" s="257"/>
      <c r="F49" s="105">
        <f t="shared" si="0"/>
        <v>0</v>
      </c>
      <c r="G49" s="106">
        <f t="shared" si="1"/>
        <v>0</v>
      </c>
      <c r="H49" s="258"/>
    </row>
    <row r="50" spans="1:8" ht="19.5" hidden="1" customHeight="1">
      <c r="A50" s="254"/>
      <c r="B50" s="255"/>
      <c r="C50" s="256"/>
      <c r="D50" s="256"/>
      <c r="E50" s="257"/>
      <c r="F50" s="105">
        <f t="shared" si="0"/>
        <v>0</v>
      </c>
      <c r="G50" s="106">
        <f t="shared" si="1"/>
        <v>0</v>
      </c>
      <c r="H50" s="258"/>
    </row>
    <row r="51" spans="1:8" ht="19.5" hidden="1" customHeight="1">
      <c r="A51" s="254"/>
      <c r="B51" s="255"/>
      <c r="C51" s="256"/>
      <c r="D51" s="256"/>
      <c r="E51" s="257"/>
      <c r="F51" s="105">
        <f t="shared" si="0"/>
        <v>0</v>
      </c>
      <c r="G51" s="106">
        <f t="shared" si="1"/>
        <v>0</v>
      </c>
      <c r="H51" s="258"/>
    </row>
    <row r="52" spans="1:8" ht="19.5" hidden="1" customHeight="1">
      <c r="A52" s="254"/>
      <c r="B52" s="255"/>
      <c r="C52" s="256"/>
      <c r="D52" s="256"/>
      <c r="E52" s="257"/>
      <c r="F52" s="105">
        <f t="shared" si="0"/>
        <v>0</v>
      </c>
      <c r="G52" s="106">
        <f t="shared" si="1"/>
        <v>0</v>
      </c>
      <c r="H52" s="258"/>
    </row>
    <row r="53" spans="1:8" ht="19.5" hidden="1" customHeight="1">
      <c r="A53" s="254"/>
      <c r="B53" s="255"/>
      <c r="C53" s="256"/>
      <c r="D53" s="256"/>
      <c r="E53" s="257"/>
      <c r="F53" s="105">
        <f t="shared" si="0"/>
        <v>0</v>
      </c>
      <c r="G53" s="106">
        <f t="shared" si="1"/>
        <v>0</v>
      </c>
      <c r="H53" s="258"/>
    </row>
    <row r="54" spans="1:8" ht="19.5" hidden="1" customHeight="1">
      <c r="A54" s="254"/>
      <c r="B54" s="255"/>
      <c r="C54" s="256"/>
      <c r="D54" s="256"/>
      <c r="E54" s="257"/>
      <c r="F54" s="105">
        <f t="shared" si="0"/>
        <v>0</v>
      </c>
      <c r="G54" s="106">
        <f t="shared" si="1"/>
        <v>0</v>
      </c>
      <c r="H54" s="258"/>
    </row>
    <row r="55" spans="1:8" ht="19.5" hidden="1" customHeight="1">
      <c r="A55" s="254"/>
      <c r="B55" s="255"/>
      <c r="C55" s="256"/>
      <c r="D55" s="256"/>
      <c r="E55" s="257"/>
      <c r="F55" s="105">
        <f t="shared" si="0"/>
        <v>0</v>
      </c>
      <c r="G55" s="106">
        <f t="shared" si="1"/>
        <v>0</v>
      </c>
      <c r="H55" s="258"/>
    </row>
    <row r="56" spans="1:8" ht="19.5" hidden="1" customHeight="1">
      <c r="A56" s="254"/>
      <c r="B56" s="255"/>
      <c r="C56" s="256"/>
      <c r="D56" s="256"/>
      <c r="E56" s="257"/>
      <c r="F56" s="105">
        <f t="shared" si="0"/>
        <v>0</v>
      </c>
      <c r="G56" s="106">
        <f t="shared" si="1"/>
        <v>0</v>
      </c>
      <c r="H56" s="258"/>
    </row>
    <row r="57" spans="1:8" ht="19.5" hidden="1" customHeight="1">
      <c r="A57" s="254"/>
      <c r="B57" s="255"/>
      <c r="C57" s="256"/>
      <c r="D57" s="256"/>
      <c r="E57" s="257"/>
      <c r="F57" s="105">
        <f t="shared" si="0"/>
        <v>0</v>
      </c>
      <c r="G57" s="106">
        <f t="shared" si="1"/>
        <v>0</v>
      </c>
      <c r="H57" s="258"/>
    </row>
    <row r="58" spans="1:8" ht="19.5" hidden="1" customHeight="1">
      <c r="A58" s="254"/>
      <c r="B58" s="255"/>
      <c r="C58" s="256"/>
      <c r="D58" s="256"/>
      <c r="E58" s="257"/>
      <c r="F58" s="105">
        <f t="shared" si="0"/>
        <v>0</v>
      </c>
      <c r="G58" s="106">
        <f t="shared" si="1"/>
        <v>0</v>
      </c>
      <c r="H58" s="258"/>
    </row>
    <row r="59" spans="1:8" ht="19.5" hidden="1" customHeight="1">
      <c r="A59" s="254"/>
      <c r="B59" s="255"/>
      <c r="C59" s="256"/>
      <c r="D59" s="256"/>
      <c r="E59" s="257"/>
      <c r="F59" s="105">
        <f t="shared" si="0"/>
        <v>0</v>
      </c>
      <c r="G59" s="106">
        <f t="shared" si="1"/>
        <v>0</v>
      </c>
      <c r="H59" s="258"/>
    </row>
    <row r="60" spans="1:8" ht="19.5" hidden="1" customHeight="1">
      <c r="A60" s="254"/>
      <c r="B60" s="255"/>
      <c r="C60" s="256"/>
      <c r="D60" s="256"/>
      <c r="E60" s="257"/>
      <c r="F60" s="105">
        <f t="shared" si="0"/>
        <v>0</v>
      </c>
      <c r="G60" s="106">
        <f t="shared" si="1"/>
        <v>0</v>
      </c>
      <c r="H60" s="258"/>
    </row>
    <row r="61" spans="1:8" ht="19.5" hidden="1" customHeight="1">
      <c r="A61" s="254"/>
      <c r="B61" s="255"/>
      <c r="C61" s="256"/>
      <c r="D61" s="256"/>
      <c r="E61" s="257"/>
      <c r="F61" s="105">
        <f t="shared" si="0"/>
        <v>0</v>
      </c>
      <c r="G61" s="106">
        <f t="shared" si="1"/>
        <v>0</v>
      </c>
      <c r="H61" s="258"/>
    </row>
    <row r="62" spans="1:8" ht="19.5" hidden="1" customHeight="1">
      <c r="A62" s="254"/>
      <c r="B62" s="255"/>
      <c r="C62" s="256"/>
      <c r="D62" s="256"/>
      <c r="E62" s="257"/>
      <c r="F62" s="105">
        <f t="shared" si="0"/>
        <v>0</v>
      </c>
      <c r="G62" s="106">
        <f t="shared" si="1"/>
        <v>0</v>
      </c>
      <c r="H62" s="258"/>
    </row>
    <row r="63" spans="1:8" ht="19.5" customHeight="1" thickBot="1">
      <c r="A63" s="208" t="s">
        <v>70</v>
      </c>
      <c r="B63" s="209" t="s">
        <v>71</v>
      </c>
      <c r="C63" s="210" t="s">
        <v>71</v>
      </c>
      <c r="D63" s="210" t="s">
        <v>71</v>
      </c>
      <c r="E63" s="210" t="s">
        <v>71</v>
      </c>
      <c r="F63" s="211">
        <f>SUM(F13:F62)</f>
        <v>2620000</v>
      </c>
      <c r="G63" s="212"/>
      <c r="H63" s="213"/>
    </row>
    <row r="64" spans="1:8" ht="19.5" customHeight="1">
      <c r="A64" s="214" t="s">
        <v>72</v>
      </c>
      <c r="B64" s="215"/>
      <c r="C64" s="216"/>
      <c r="D64" s="216"/>
      <c r="E64" s="217" t="s">
        <v>67</v>
      </c>
      <c r="F64" s="206" t="s">
        <v>68</v>
      </c>
      <c r="G64" s="207" t="s">
        <v>69</v>
      </c>
      <c r="H64" s="218"/>
    </row>
    <row r="65" spans="1:8" ht="19.5" customHeight="1">
      <c r="A65" s="254"/>
      <c r="B65" s="255"/>
      <c r="C65" s="256"/>
      <c r="D65" s="256"/>
      <c r="E65" s="257"/>
      <c r="F65" s="105">
        <f t="shared" ref="F65" si="2">ROUNDDOWN(D65*E65,0)</f>
        <v>0</v>
      </c>
      <c r="G65" s="106">
        <f t="shared" ref="G65:G68" si="3">F65*1.1</f>
        <v>0</v>
      </c>
      <c r="H65" s="258"/>
    </row>
    <row r="66" spans="1:8" ht="19.5" customHeight="1">
      <c r="A66" s="254"/>
      <c r="B66" s="255"/>
      <c r="C66" s="256"/>
      <c r="D66" s="256"/>
      <c r="E66" s="257"/>
      <c r="F66" s="105">
        <f t="shared" ref="F66:F68" si="4">ROUNDDOWN(D66*E66,0)</f>
        <v>0</v>
      </c>
      <c r="G66" s="106">
        <f t="shared" si="3"/>
        <v>0</v>
      </c>
      <c r="H66" s="258"/>
    </row>
    <row r="67" spans="1:8" ht="19.5" customHeight="1">
      <c r="A67" s="254"/>
      <c r="B67" s="255"/>
      <c r="C67" s="256"/>
      <c r="D67" s="256"/>
      <c r="E67" s="257"/>
      <c r="F67" s="105">
        <f t="shared" si="4"/>
        <v>0</v>
      </c>
      <c r="G67" s="106">
        <f t="shared" si="3"/>
        <v>0</v>
      </c>
      <c r="H67" s="258"/>
    </row>
    <row r="68" spans="1:8" ht="19.5" customHeight="1">
      <c r="A68" s="254"/>
      <c r="B68" s="255"/>
      <c r="C68" s="256"/>
      <c r="D68" s="256"/>
      <c r="E68" s="257"/>
      <c r="F68" s="105">
        <f t="shared" si="4"/>
        <v>0</v>
      </c>
      <c r="G68" s="106">
        <f t="shared" si="3"/>
        <v>0</v>
      </c>
      <c r="H68" s="258"/>
    </row>
    <row r="69" spans="1:8" ht="19.5" customHeight="1" thickBot="1">
      <c r="A69" s="208" t="s">
        <v>70</v>
      </c>
      <c r="B69" s="209" t="s">
        <v>73</v>
      </c>
      <c r="C69" s="210" t="s">
        <v>73</v>
      </c>
      <c r="D69" s="210" t="s">
        <v>73</v>
      </c>
      <c r="E69" s="210" t="s">
        <v>73</v>
      </c>
      <c r="F69" s="219">
        <f>SUM(F65:F68)</f>
        <v>0</v>
      </c>
      <c r="G69" s="220"/>
      <c r="H69" s="213"/>
    </row>
    <row r="70" spans="1:8" ht="19.5" customHeight="1" thickBot="1">
      <c r="A70" s="200" t="s">
        <v>74</v>
      </c>
      <c r="B70" s="201" t="s">
        <v>73</v>
      </c>
      <c r="C70" s="202" t="s">
        <v>73</v>
      </c>
      <c r="D70" s="202" t="s">
        <v>73</v>
      </c>
      <c r="E70" s="202" t="s">
        <v>73</v>
      </c>
      <c r="F70" s="221">
        <f>SUM(F63,F69)</f>
        <v>2620000</v>
      </c>
      <c r="G70" s="220"/>
      <c r="H70" s="222"/>
    </row>
    <row r="71" spans="1:8" ht="18.75" customHeight="1"/>
    <row r="72" spans="1:8" ht="18.75" customHeight="1"/>
    <row r="73" spans="1:8" ht="18.75" customHeight="1"/>
  </sheetData>
  <sheetProtection sheet="1" objects="1" scenarios="1" selectLockedCells="1"/>
  <mergeCells count="2">
    <mergeCell ref="A3:H3"/>
    <mergeCell ref="F11:G11"/>
  </mergeCells>
  <phoneticPr fontId="2"/>
  <dataValidations count="2">
    <dataValidation type="whole" operator="greaterThanOrEqual" allowBlank="1" showInputMessage="1" showErrorMessage="1" sqref="D65:G68 D13:D62 F13:G62 E29:E62" xr:uid="{E56A62DE-ACC5-40A4-85BA-7EB95BF66A36}">
      <formula1>0</formula1>
    </dataValidation>
    <dataValidation type="whole" operator="greaterThanOrEqual" allowBlank="1" showInputMessage="1" showErrorMessage="1" sqref="E13:E28" xr:uid="{83E1F98E-D59F-43C9-A4F0-AE5DED2B719E}">
      <formula1>10000</formula1>
    </dataValidation>
  </dataValidations>
  <printOptions horizontalCentered="1"/>
  <pageMargins left="0.59055118110236227" right="0.59055118110236227" top="0.59055118110236227" bottom="0.59055118110236227" header="0.51181102362204722" footer="0.51181102362204722"/>
  <pageSetup paperSize="9" scale="73"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E0897-3D87-459C-B2F2-A71438244D0D}">
  <sheetPr>
    <tabColor theme="8" tint="0.59999389629810485"/>
  </sheetPr>
  <dimension ref="A1:K36"/>
  <sheetViews>
    <sheetView view="pageBreakPreview" zoomScale="70" zoomScaleNormal="100" zoomScaleSheetLayoutView="70" workbookViewId="0"/>
  </sheetViews>
  <sheetFormatPr defaultRowHeight="13.5"/>
  <cols>
    <col min="1" max="3" width="3.25" style="184" customWidth="1"/>
    <col min="4" max="8" width="20" style="184" customWidth="1"/>
    <col min="9" max="11" width="3.25" style="184" customWidth="1"/>
    <col min="12" max="16384" width="9" style="184"/>
  </cols>
  <sheetData>
    <row r="1" spans="1:11" s="144" customFormat="1" ht="23.25" customHeight="1">
      <c r="A1" s="179" t="s">
        <v>163</v>
      </c>
      <c r="K1" s="180"/>
    </row>
    <row r="2" spans="1:11" s="182" customFormat="1" ht="17.25">
      <c r="A2" s="181"/>
      <c r="B2" s="181"/>
      <c r="C2" s="181"/>
      <c r="D2" s="181"/>
      <c r="E2" s="181"/>
      <c r="F2" s="181"/>
      <c r="G2" s="181"/>
      <c r="H2" s="181"/>
    </row>
    <row r="3" spans="1:11" ht="30" customHeight="1">
      <c r="A3" s="183" t="s">
        <v>164</v>
      </c>
    </row>
    <row r="4" spans="1:11" ht="30" customHeight="1">
      <c r="A4" s="321" t="s">
        <v>165</v>
      </c>
      <c r="B4" s="321"/>
      <c r="C4" s="321"/>
      <c r="D4" s="321"/>
      <c r="E4" s="321"/>
      <c r="F4" s="321"/>
      <c r="G4" s="321"/>
      <c r="H4" s="321"/>
      <c r="I4" s="321"/>
      <c r="J4" s="321"/>
    </row>
    <row r="5" spans="1:11" ht="15" customHeight="1">
      <c r="A5" s="185"/>
    </row>
    <row r="6" spans="1:11" ht="34.5" customHeight="1">
      <c r="B6" s="322" t="s">
        <v>166</v>
      </c>
      <c r="C6" s="323"/>
      <c r="D6" s="323"/>
      <c r="E6" s="323"/>
      <c r="F6" s="323"/>
      <c r="G6" s="323"/>
      <c r="H6" s="323"/>
      <c r="I6" s="323"/>
      <c r="J6" s="323"/>
    </row>
    <row r="7" spans="1:11" ht="15" customHeight="1"/>
    <row r="8" spans="1:11" ht="27.75" customHeight="1">
      <c r="A8" s="324" t="s">
        <v>167</v>
      </c>
      <c r="B8" s="324"/>
      <c r="C8" s="324"/>
      <c r="D8" s="324"/>
      <c r="E8" s="324"/>
      <c r="F8" s="324"/>
      <c r="G8" s="324"/>
      <c r="H8" s="324"/>
      <c r="I8" s="324"/>
      <c r="J8" s="324"/>
    </row>
    <row r="9" spans="1:11" ht="15" customHeight="1"/>
    <row r="10" spans="1:11" ht="15" customHeight="1">
      <c r="B10" s="184" t="s">
        <v>290</v>
      </c>
    </row>
    <row r="11" spans="1:11" ht="27.75" customHeight="1">
      <c r="A11" s="186"/>
      <c r="B11" s="320" t="s">
        <v>168</v>
      </c>
      <c r="C11" s="320"/>
      <c r="D11" s="320"/>
      <c r="E11" s="320"/>
      <c r="F11" s="320"/>
      <c r="G11" s="320"/>
      <c r="H11" s="320"/>
      <c r="I11" s="320"/>
      <c r="J11" s="320"/>
    </row>
    <row r="12" spans="1:11" ht="30" customHeight="1">
      <c r="A12" s="186"/>
      <c r="B12" s="187"/>
      <c r="C12" s="320" t="s">
        <v>169</v>
      </c>
      <c r="D12" s="320"/>
      <c r="E12" s="320"/>
      <c r="F12" s="320"/>
      <c r="G12" s="320"/>
      <c r="H12" s="320"/>
      <c r="I12" s="320"/>
      <c r="J12" s="320"/>
    </row>
    <row r="13" spans="1:11" ht="30" customHeight="1">
      <c r="A13" s="188"/>
      <c r="B13" s="187"/>
      <c r="C13" s="320" t="s">
        <v>170</v>
      </c>
      <c r="D13" s="320"/>
      <c r="E13" s="320"/>
      <c r="F13" s="320"/>
      <c r="G13" s="320"/>
      <c r="H13" s="320"/>
      <c r="I13" s="320"/>
      <c r="J13" s="320"/>
    </row>
    <row r="14" spans="1:11" ht="30" customHeight="1">
      <c r="A14" s="189"/>
      <c r="B14" s="187"/>
      <c r="C14" s="320" t="s">
        <v>171</v>
      </c>
      <c r="D14" s="320"/>
      <c r="E14" s="320"/>
      <c r="F14" s="320"/>
      <c r="G14" s="320"/>
      <c r="H14" s="320"/>
      <c r="I14" s="320"/>
      <c r="J14" s="320"/>
    </row>
    <row r="15" spans="1:11" ht="60" customHeight="1">
      <c r="A15" s="189"/>
      <c r="B15" s="187"/>
      <c r="C15" s="320" t="s">
        <v>172</v>
      </c>
      <c r="D15" s="320"/>
      <c r="E15" s="320"/>
      <c r="F15" s="320"/>
      <c r="G15" s="320"/>
      <c r="H15" s="320"/>
      <c r="I15" s="320"/>
      <c r="J15" s="320"/>
    </row>
    <row r="16" spans="1:11" ht="15" customHeight="1">
      <c r="A16" s="188"/>
      <c r="B16" s="187"/>
      <c r="C16" s="187"/>
      <c r="D16" s="187"/>
      <c r="E16" s="187"/>
      <c r="F16" s="187"/>
      <c r="G16" s="187"/>
      <c r="H16" s="187"/>
      <c r="I16" s="187"/>
      <c r="J16" s="187"/>
    </row>
    <row r="17" spans="1:11" ht="15" customHeight="1">
      <c r="A17" s="188"/>
      <c r="B17" s="264" t="s">
        <v>289</v>
      </c>
      <c r="C17" s="187"/>
      <c r="D17" s="187"/>
      <c r="E17" s="187"/>
      <c r="F17" s="187"/>
      <c r="G17" s="187"/>
      <c r="H17" s="187"/>
      <c r="I17" s="187"/>
      <c r="J17" s="187"/>
    </row>
    <row r="18" spans="1:11" ht="27.75" customHeight="1">
      <c r="B18" s="320" t="s">
        <v>173</v>
      </c>
      <c r="C18" s="317"/>
      <c r="D18" s="317"/>
      <c r="E18" s="317"/>
      <c r="F18" s="317"/>
      <c r="G18" s="317"/>
      <c r="H18" s="317"/>
      <c r="I18" s="317"/>
      <c r="J18" s="317"/>
    </row>
    <row r="19" spans="1:11" ht="28.5" customHeight="1">
      <c r="B19" s="187"/>
      <c r="C19" s="320" t="s">
        <v>174</v>
      </c>
      <c r="D19" s="317"/>
      <c r="E19" s="317"/>
      <c r="F19" s="317"/>
      <c r="G19" s="317"/>
      <c r="H19" s="317"/>
      <c r="I19" s="317"/>
      <c r="J19" s="317"/>
    </row>
    <row r="20" spans="1:11" ht="183.75" customHeight="1">
      <c r="B20" s="187"/>
      <c r="C20" s="187"/>
      <c r="D20" s="317" t="s">
        <v>175</v>
      </c>
      <c r="E20" s="317"/>
      <c r="F20" s="317"/>
      <c r="G20" s="317"/>
      <c r="H20" s="317"/>
      <c r="I20" s="317"/>
      <c r="J20" s="190"/>
    </row>
    <row r="21" spans="1:11" ht="27.75" customHeight="1">
      <c r="B21" s="187"/>
      <c r="C21" s="320" t="s">
        <v>176</v>
      </c>
      <c r="D21" s="317"/>
      <c r="E21" s="317"/>
      <c r="F21" s="317"/>
      <c r="G21" s="317"/>
      <c r="H21" s="317"/>
      <c r="I21" s="317"/>
      <c r="J21" s="317"/>
    </row>
    <row r="22" spans="1:11" ht="62.25" customHeight="1">
      <c r="B22" s="187"/>
      <c r="C22" s="187"/>
      <c r="D22" s="317" t="s">
        <v>177</v>
      </c>
      <c r="E22" s="317"/>
      <c r="F22" s="317"/>
      <c r="G22" s="317"/>
      <c r="H22" s="317"/>
      <c r="I22" s="317"/>
      <c r="J22" s="190"/>
    </row>
    <row r="23" spans="1:11" ht="15" customHeight="1">
      <c r="A23" s="191"/>
    </row>
    <row r="24" spans="1:11" ht="24.75" customHeight="1">
      <c r="A24" s="192"/>
      <c r="B24" s="318">
        <f>基本情報!C8</f>
        <v>45748</v>
      </c>
      <c r="C24" s="318"/>
      <c r="D24" s="318"/>
      <c r="E24" s="318"/>
      <c r="F24" s="318"/>
      <c r="G24" s="318"/>
      <c r="H24" s="318"/>
      <c r="I24" s="318"/>
      <c r="J24" s="318"/>
    </row>
    <row r="25" spans="1:11" ht="15" customHeight="1">
      <c r="A25" s="186"/>
    </row>
    <row r="26" spans="1:11" ht="24.75" customHeight="1">
      <c r="A26" s="186" t="s">
        <v>178</v>
      </c>
      <c r="B26" s="184" t="s">
        <v>179</v>
      </c>
    </row>
    <row r="27" spans="1:11" ht="15" customHeight="1">
      <c r="A27" s="193"/>
    </row>
    <row r="28" spans="1:11" ht="40.5" customHeight="1">
      <c r="A28" s="194"/>
      <c r="E28" s="195" t="s">
        <v>180</v>
      </c>
      <c r="F28" s="319" t="str">
        <f>基本情報!C10</f>
        <v>兵庫県神戸市○○</v>
      </c>
      <c r="G28" s="319"/>
      <c r="H28" s="319"/>
      <c r="I28" s="319"/>
      <c r="J28" s="319"/>
      <c r="K28" s="319"/>
    </row>
    <row r="29" spans="1:11" ht="40.5" customHeight="1">
      <c r="A29" s="194"/>
      <c r="E29" s="195" t="s">
        <v>181</v>
      </c>
      <c r="F29" s="319" t="str">
        <f>基本情報!C12</f>
        <v>兵庫　太郎</v>
      </c>
      <c r="G29" s="319"/>
      <c r="H29" s="319"/>
      <c r="I29" s="319"/>
      <c r="J29" s="319"/>
      <c r="K29" s="319"/>
    </row>
    <row r="30" spans="1:11" ht="40.5" customHeight="1">
      <c r="A30" s="194"/>
      <c r="E30" s="195"/>
      <c r="F30" s="319" t="str">
        <f>基本情報!C15</f>
        <v>○○助産所</v>
      </c>
      <c r="G30" s="319"/>
      <c r="H30" s="319"/>
      <c r="I30" s="319"/>
      <c r="J30" s="319"/>
      <c r="K30" s="319"/>
    </row>
    <row r="31" spans="1:11" ht="40.5" customHeight="1">
      <c r="E31" s="195" t="s">
        <v>182</v>
      </c>
      <c r="F31" s="319" t="str">
        <f>基本情報!C13</f>
        <v>兵庫　太郎</v>
      </c>
      <c r="G31" s="319"/>
      <c r="H31" s="319"/>
      <c r="I31" s="319"/>
      <c r="J31" s="319"/>
      <c r="K31" s="319"/>
    </row>
    <row r="32" spans="1:11" ht="40.5" customHeight="1">
      <c r="E32" s="196" t="s">
        <v>134</v>
      </c>
      <c r="F32" s="315" t="str">
        <f>基本情報!C25</f>
        <v>0123-456-789</v>
      </c>
      <c r="G32" s="315"/>
      <c r="H32" s="315"/>
      <c r="I32" s="315"/>
      <c r="J32" s="315"/>
      <c r="K32" s="315"/>
    </row>
    <row r="33" spans="5:11" ht="40.5" customHeight="1">
      <c r="E33" s="196" t="s">
        <v>135</v>
      </c>
      <c r="F33" s="316" t="str">
        <f>基本情報!C26</f>
        <v>sample@pref.hyogo.lg.jp</v>
      </c>
      <c r="G33" s="316"/>
      <c r="H33" s="316"/>
      <c r="I33" s="316"/>
      <c r="J33" s="316"/>
      <c r="K33" s="316"/>
    </row>
    <row r="34" spans="5:11" ht="30" customHeight="1"/>
    <row r="35" spans="5:11" ht="30" customHeight="1"/>
    <row r="36" spans="5:11" ht="30" customHeight="1"/>
  </sheetData>
  <sheetProtection sheet="1" selectLockedCells="1"/>
  <mergeCells count="20">
    <mergeCell ref="C21:J21"/>
    <mergeCell ref="A4:J4"/>
    <mergeCell ref="B6:J6"/>
    <mergeCell ref="A8:J8"/>
    <mergeCell ref="B11:J11"/>
    <mergeCell ref="C12:J12"/>
    <mergeCell ref="C13:J13"/>
    <mergeCell ref="C14:J14"/>
    <mergeCell ref="C15:J15"/>
    <mergeCell ref="B18:J18"/>
    <mergeCell ref="C19:J19"/>
    <mergeCell ref="D20:I20"/>
    <mergeCell ref="F32:K32"/>
    <mergeCell ref="F33:K33"/>
    <mergeCell ref="D22:I22"/>
    <mergeCell ref="B24:J24"/>
    <mergeCell ref="F28:K28"/>
    <mergeCell ref="F29:K29"/>
    <mergeCell ref="F30:K30"/>
    <mergeCell ref="F31:K31"/>
  </mergeCells>
  <phoneticPr fontId="2"/>
  <printOptions horizontalCentered="1" verticalCentered="1"/>
  <pageMargins left="0.62992125984251968" right="0.43307086614173229" top="0.98425196850393704" bottom="0.98425196850393704" header="0.51181102362204722" footer="0.51181102362204722"/>
  <pageSetup paperSize="9" scale="75"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BFB1-986E-4487-B700-255B40F461A0}">
  <sheetPr>
    <tabColor theme="8" tint="0.59999389629810485"/>
  </sheetPr>
  <dimension ref="A1:N59"/>
  <sheetViews>
    <sheetView view="pageBreakPreview" zoomScaleNormal="100" zoomScaleSheetLayoutView="100" workbookViewId="0">
      <selection sqref="A1:L1"/>
    </sheetView>
  </sheetViews>
  <sheetFormatPr defaultRowHeight="13.5"/>
  <cols>
    <col min="1" max="1" width="19.625" style="46" customWidth="1"/>
    <col min="2" max="2" width="9" style="46"/>
    <col min="3" max="3" width="3.375" style="46" customWidth="1"/>
    <col min="4" max="4" width="9" style="46"/>
    <col min="5" max="5" width="8.75" style="46" customWidth="1"/>
    <col min="6" max="6" width="9" style="46"/>
    <col min="7" max="7" width="11.25" style="46" customWidth="1"/>
    <col min="8" max="8" width="4.625" style="46" customWidth="1"/>
    <col min="9" max="9" width="9" style="46"/>
    <col min="10" max="10" width="4.75" style="46" customWidth="1"/>
    <col min="11" max="12" width="9" style="46"/>
    <col min="13" max="13" width="4.375" style="46" customWidth="1"/>
    <col min="14" max="16384" width="9" style="46"/>
  </cols>
  <sheetData>
    <row r="1" spans="1:13" ht="24">
      <c r="A1" s="413" t="s">
        <v>183</v>
      </c>
      <c r="B1" s="413"/>
      <c r="C1" s="413"/>
      <c r="D1" s="413"/>
      <c r="E1" s="413"/>
      <c r="F1" s="413"/>
      <c r="G1" s="413"/>
      <c r="H1" s="413"/>
      <c r="I1" s="413"/>
      <c r="J1" s="413"/>
      <c r="K1" s="413"/>
      <c r="L1" s="413"/>
    </row>
    <row r="3" spans="1:13" ht="19.5" customHeight="1">
      <c r="A3" s="47"/>
      <c r="B3" s="414" t="s">
        <v>184</v>
      </c>
      <c r="C3" s="415"/>
      <c r="D3" s="415"/>
      <c r="E3" s="415"/>
      <c r="F3" s="415"/>
      <c r="G3" s="415"/>
      <c r="H3" s="415"/>
      <c r="I3" s="416"/>
      <c r="J3" s="47"/>
      <c r="K3" s="47"/>
      <c r="L3" s="47"/>
      <c r="M3" s="47"/>
    </row>
    <row r="4" spans="1:13" ht="27.75" customHeight="1" thickBot="1">
      <c r="A4" s="48"/>
      <c r="B4" s="417" t="s">
        <v>185</v>
      </c>
      <c r="C4" s="417"/>
      <c r="D4" s="417"/>
      <c r="E4" s="417"/>
      <c r="F4" s="417"/>
      <c r="G4" s="417"/>
      <c r="H4" s="417"/>
      <c r="I4" s="417"/>
      <c r="J4" s="418" t="s">
        <v>186</v>
      </c>
      <c r="K4" s="418"/>
      <c r="L4" s="418"/>
    </row>
    <row r="5" spans="1:13" ht="18" customHeight="1">
      <c r="A5" s="49"/>
      <c r="B5" s="419" t="s">
        <v>187</v>
      </c>
      <c r="C5" s="420"/>
      <c r="D5" s="420"/>
      <c r="E5" s="420"/>
      <c r="F5" s="420"/>
      <c r="G5" s="420"/>
      <c r="H5" s="420"/>
      <c r="I5" s="420"/>
      <c r="J5" s="420"/>
      <c r="K5" s="420"/>
      <c r="L5" s="421"/>
    </row>
    <row r="6" spans="1:13" ht="18" customHeight="1">
      <c r="A6" s="50" t="s">
        <v>188</v>
      </c>
      <c r="B6" s="422" t="s">
        <v>189</v>
      </c>
      <c r="C6" s="423"/>
      <c r="D6" s="423"/>
      <c r="E6" s="423"/>
      <c r="F6" s="423"/>
      <c r="G6" s="423"/>
      <c r="H6" s="423"/>
      <c r="I6" s="423"/>
      <c r="J6" s="423"/>
      <c r="K6" s="423"/>
      <c r="L6" s="424"/>
    </row>
    <row r="7" spans="1:13" ht="18" customHeight="1">
      <c r="A7" s="1" t="s">
        <v>190</v>
      </c>
      <c r="B7" s="422" t="s">
        <v>191</v>
      </c>
      <c r="C7" s="423"/>
      <c r="D7" s="423"/>
      <c r="E7" s="423"/>
      <c r="F7" s="423"/>
      <c r="G7" s="423"/>
      <c r="H7" s="423"/>
      <c r="I7" s="423"/>
      <c r="J7" s="423"/>
      <c r="K7" s="423"/>
      <c r="L7" s="424"/>
    </row>
    <row r="8" spans="1:13" ht="18" customHeight="1" thickBot="1">
      <c r="A8" s="51"/>
      <c r="B8" s="425" t="s">
        <v>192</v>
      </c>
      <c r="C8" s="426"/>
      <c r="D8" s="426"/>
      <c r="E8" s="426"/>
      <c r="F8" s="426"/>
      <c r="G8" s="426"/>
      <c r="H8" s="426"/>
      <c r="I8" s="426"/>
      <c r="J8" s="426"/>
      <c r="K8" s="426"/>
      <c r="L8" s="427"/>
    </row>
    <row r="9" spans="1:13" ht="14.25" thickBot="1">
      <c r="A9" s="52" t="s">
        <v>121</v>
      </c>
      <c r="B9" s="428"/>
      <c r="C9" s="429"/>
      <c r="D9" s="429"/>
      <c r="E9" s="429"/>
      <c r="F9" s="429"/>
      <c r="G9" s="429"/>
      <c r="H9" s="429"/>
      <c r="I9" s="429"/>
      <c r="J9" s="429"/>
      <c r="K9" s="429"/>
      <c r="L9" s="430"/>
    </row>
    <row r="10" spans="1:13">
      <c r="A10" s="52"/>
      <c r="B10" s="431" t="str">
        <f>基本情報!C10&amp;""</f>
        <v>兵庫県神戸市○○</v>
      </c>
      <c r="C10" s="432"/>
      <c r="D10" s="432"/>
      <c r="E10" s="432"/>
      <c r="F10" s="432"/>
      <c r="G10" s="432"/>
      <c r="H10" s="432"/>
      <c r="I10" s="432"/>
      <c r="J10" s="432"/>
      <c r="K10" s="432"/>
      <c r="L10" s="433"/>
    </row>
    <row r="11" spans="1:13">
      <c r="A11" s="53" t="s">
        <v>193</v>
      </c>
      <c r="B11" s="434"/>
      <c r="C11" s="435"/>
      <c r="D11" s="435"/>
      <c r="E11" s="435"/>
      <c r="F11" s="435"/>
      <c r="G11" s="435"/>
      <c r="H11" s="435"/>
      <c r="I11" s="435"/>
      <c r="J11" s="435"/>
      <c r="K11" s="435"/>
      <c r="L11" s="436"/>
    </row>
    <row r="12" spans="1:13" ht="14.25" thickBot="1">
      <c r="A12" s="54"/>
      <c r="B12" s="437"/>
      <c r="C12" s="438"/>
      <c r="D12" s="438"/>
      <c r="E12" s="438"/>
      <c r="F12" s="438"/>
      <c r="G12" s="438"/>
      <c r="H12" s="438"/>
      <c r="I12" s="438"/>
      <c r="J12" s="438"/>
      <c r="K12" s="438"/>
      <c r="L12" s="439"/>
    </row>
    <row r="13" spans="1:13" ht="18.75" customHeight="1" thickBot="1">
      <c r="A13" s="52" t="s">
        <v>121</v>
      </c>
      <c r="B13" s="440"/>
      <c r="C13" s="441"/>
      <c r="D13" s="441"/>
      <c r="E13" s="441"/>
      <c r="F13" s="441"/>
      <c r="G13" s="441"/>
      <c r="H13" s="441"/>
      <c r="I13" s="441"/>
      <c r="J13" s="441"/>
      <c r="K13" s="441"/>
      <c r="L13" s="442"/>
    </row>
    <row r="14" spans="1:13" ht="18.75" customHeight="1">
      <c r="A14" s="411" t="s">
        <v>194</v>
      </c>
      <c r="B14" s="354" t="str">
        <f>基本情報!C12&amp;""</f>
        <v>兵庫　太郎</v>
      </c>
      <c r="C14" s="355"/>
      <c r="D14" s="355"/>
      <c r="E14" s="355"/>
      <c r="F14" s="355"/>
      <c r="G14" s="355"/>
      <c r="H14" s="355"/>
      <c r="I14" s="355"/>
      <c r="J14" s="355"/>
      <c r="K14" s="355"/>
      <c r="L14" s="356"/>
    </row>
    <row r="15" spans="1:13" ht="18.75" customHeight="1" thickBot="1">
      <c r="A15" s="412"/>
      <c r="B15" s="334"/>
      <c r="C15" s="335"/>
      <c r="D15" s="335"/>
      <c r="E15" s="335"/>
      <c r="F15" s="335"/>
      <c r="G15" s="335"/>
      <c r="H15" s="335"/>
      <c r="I15" s="335"/>
      <c r="J15" s="335"/>
      <c r="K15" s="335"/>
      <c r="L15" s="336"/>
    </row>
    <row r="16" spans="1:13" ht="24.75" customHeight="1" thickBot="1">
      <c r="A16" s="55" t="s">
        <v>195</v>
      </c>
      <c r="B16" s="56"/>
      <c r="C16" s="57" t="s">
        <v>196</v>
      </c>
      <c r="D16" s="58"/>
      <c r="E16" s="348" t="s">
        <v>197</v>
      </c>
      <c r="F16" s="350"/>
      <c r="G16" s="408"/>
      <c r="H16" s="409"/>
      <c r="I16" s="409"/>
      <c r="J16" s="409"/>
      <c r="K16" s="409"/>
      <c r="L16" s="410"/>
    </row>
    <row r="17" spans="1:14" ht="24.75" customHeight="1" thickBot="1">
      <c r="A17" s="55" t="s">
        <v>198</v>
      </c>
      <c r="B17" s="348" t="str">
        <f>基本情報!C24&amp;""</f>
        <v>兵庫　太郎</v>
      </c>
      <c r="C17" s="349"/>
      <c r="D17" s="350"/>
      <c r="E17" s="348" t="s">
        <v>199</v>
      </c>
      <c r="F17" s="350"/>
      <c r="G17" s="348" t="str">
        <f>基本情報!C25&amp;""</f>
        <v>0123-456-789</v>
      </c>
      <c r="H17" s="349"/>
      <c r="I17" s="349"/>
      <c r="J17" s="349"/>
      <c r="K17" s="349"/>
      <c r="L17" s="350"/>
    </row>
    <row r="18" spans="1:14" ht="24.75" customHeight="1" thickBot="1">
      <c r="A18" s="396" t="s">
        <v>200</v>
      </c>
      <c r="B18" s="398" t="str">
        <f>基本情報!C24&amp;""</f>
        <v>兵庫　太郎</v>
      </c>
      <c r="C18" s="399"/>
      <c r="D18" s="400"/>
      <c r="E18" s="348" t="s">
        <v>199</v>
      </c>
      <c r="F18" s="350"/>
      <c r="G18" s="348" t="str">
        <f>基本情報!C25&amp;""</f>
        <v>0123-456-789</v>
      </c>
      <c r="H18" s="349"/>
      <c r="I18" s="349"/>
      <c r="J18" s="349"/>
      <c r="K18" s="349"/>
      <c r="L18" s="350"/>
    </row>
    <row r="19" spans="1:14" ht="24.75" customHeight="1" thickBot="1">
      <c r="A19" s="397"/>
      <c r="B19" s="401"/>
      <c r="C19" s="366"/>
      <c r="D19" s="367"/>
      <c r="E19" s="348" t="s">
        <v>201</v>
      </c>
      <c r="F19" s="350"/>
      <c r="G19" s="348" t="str">
        <f>基本情報!C26&amp;""</f>
        <v>sample@pref.hyogo.lg.jp</v>
      </c>
      <c r="H19" s="349"/>
      <c r="I19" s="349"/>
      <c r="J19" s="349"/>
      <c r="K19" s="349"/>
      <c r="L19" s="350"/>
    </row>
    <row r="20" spans="1:14" ht="21.75" customHeight="1">
      <c r="A20" s="52" t="s">
        <v>202</v>
      </c>
      <c r="B20" s="376" t="s">
        <v>203</v>
      </c>
      <c r="C20" s="377"/>
      <c r="D20" s="377"/>
      <c r="E20" s="377"/>
      <c r="F20" s="377"/>
      <c r="G20" s="377"/>
      <c r="H20" s="377"/>
      <c r="I20" s="377"/>
      <c r="J20" s="377"/>
      <c r="K20" s="377"/>
      <c r="L20" s="378"/>
    </row>
    <row r="21" spans="1:14" ht="24.75" customHeight="1" thickBot="1">
      <c r="A21" s="59" t="s">
        <v>204</v>
      </c>
      <c r="B21" s="379"/>
      <c r="C21" s="380"/>
      <c r="D21" s="380"/>
      <c r="E21" s="380"/>
      <c r="F21" s="380"/>
      <c r="G21" s="380"/>
      <c r="H21" s="380"/>
      <c r="I21" s="380"/>
      <c r="J21" s="380"/>
      <c r="K21" s="380"/>
      <c r="L21" s="381"/>
    </row>
    <row r="22" spans="1:14" ht="19.5" customHeight="1" thickBot="1">
      <c r="A22" s="60" t="s">
        <v>121</v>
      </c>
      <c r="B22" s="382"/>
      <c r="C22" s="383"/>
      <c r="D22" s="383"/>
      <c r="E22" s="383"/>
      <c r="F22" s="383"/>
      <c r="G22" s="383"/>
      <c r="H22" s="383"/>
      <c r="I22" s="383"/>
      <c r="J22" s="383"/>
      <c r="K22" s="384"/>
      <c r="L22" s="385" t="s">
        <v>205</v>
      </c>
    </row>
    <row r="23" spans="1:14">
      <c r="A23" s="388" t="s">
        <v>206</v>
      </c>
      <c r="B23" s="389" t="str">
        <f>基本情報!C29&amp;""</f>
        <v>○○銀行</v>
      </c>
      <c r="C23" s="390"/>
      <c r="D23" s="390"/>
      <c r="E23" s="390"/>
      <c r="F23" s="393"/>
      <c r="G23" s="390" t="str">
        <f>基本情報!C30&amp;""</f>
        <v>○○支店</v>
      </c>
      <c r="H23" s="390"/>
      <c r="I23" s="390"/>
      <c r="J23" s="393"/>
      <c r="K23" s="394"/>
      <c r="L23" s="386"/>
      <c r="N23" s="47"/>
    </row>
    <row r="24" spans="1:14" ht="15" customHeight="1" thickBot="1">
      <c r="A24" s="388"/>
      <c r="B24" s="391"/>
      <c r="C24" s="392"/>
      <c r="D24" s="392"/>
      <c r="E24" s="392"/>
      <c r="F24" s="392"/>
      <c r="G24" s="392"/>
      <c r="H24" s="392"/>
      <c r="I24" s="392"/>
      <c r="J24" s="392"/>
      <c r="K24" s="395"/>
      <c r="L24" s="387"/>
    </row>
    <row r="25" spans="1:14" ht="15.75" customHeight="1">
      <c r="A25" s="52" t="s">
        <v>207</v>
      </c>
      <c r="B25" s="402" t="str">
        <f>基本情報!C31&amp;""</f>
        <v>普通預金</v>
      </c>
      <c r="C25" s="403"/>
      <c r="D25" s="403"/>
      <c r="E25" s="403"/>
      <c r="F25" s="403"/>
      <c r="G25" s="403"/>
      <c r="H25" s="403"/>
      <c r="I25" s="403"/>
      <c r="J25" s="403"/>
      <c r="K25" s="404"/>
      <c r="L25" s="345" t="s">
        <v>208</v>
      </c>
    </row>
    <row r="26" spans="1:14" ht="14.25" thickBot="1">
      <c r="A26" s="59" t="s">
        <v>204</v>
      </c>
      <c r="B26" s="405"/>
      <c r="C26" s="406"/>
      <c r="D26" s="406"/>
      <c r="E26" s="406"/>
      <c r="F26" s="406"/>
      <c r="G26" s="406"/>
      <c r="H26" s="406"/>
      <c r="I26" s="406"/>
      <c r="J26" s="406"/>
      <c r="K26" s="407"/>
      <c r="L26" s="346"/>
    </row>
    <row r="27" spans="1:14" ht="22.5" customHeight="1" thickBot="1">
      <c r="A27" s="61" t="s">
        <v>209</v>
      </c>
      <c r="B27" s="62"/>
      <c r="C27" s="63" t="s">
        <v>54</v>
      </c>
      <c r="D27" s="64"/>
      <c r="E27" s="65" t="s">
        <v>210</v>
      </c>
      <c r="F27" s="348" t="str">
        <f>基本情報!C32&amp;""</f>
        <v>12345678</v>
      </c>
      <c r="G27" s="349"/>
      <c r="H27" s="349"/>
      <c r="I27" s="349"/>
      <c r="J27" s="349"/>
      <c r="K27" s="350"/>
      <c r="L27" s="346"/>
    </row>
    <row r="28" spans="1:14" ht="16.5" customHeight="1" thickBot="1">
      <c r="A28" s="52" t="s">
        <v>121</v>
      </c>
      <c r="B28" s="351" t="str">
        <f>基本情報!C33&amp;""</f>
        <v>○○ホウジン　○○カイ</v>
      </c>
      <c r="C28" s="352"/>
      <c r="D28" s="352"/>
      <c r="E28" s="352"/>
      <c r="F28" s="352"/>
      <c r="G28" s="352"/>
      <c r="H28" s="352"/>
      <c r="I28" s="352"/>
      <c r="J28" s="352"/>
      <c r="K28" s="353"/>
      <c r="L28" s="346"/>
    </row>
    <row r="29" spans="1:14" ht="16.5" customHeight="1">
      <c r="A29" s="52" t="s">
        <v>211</v>
      </c>
      <c r="B29" s="354" t="str">
        <f>基本情報!C34&amp;""</f>
        <v>○○法人　○○会</v>
      </c>
      <c r="C29" s="355"/>
      <c r="D29" s="355"/>
      <c r="E29" s="355"/>
      <c r="F29" s="355"/>
      <c r="G29" s="355"/>
      <c r="H29" s="355"/>
      <c r="I29" s="355"/>
      <c r="J29" s="355"/>
      <c r="K29" s="356"/>
      <c r="L29" s="346"/>
    </row>
    <row r="30" spans="1:14" ht="16.5" customHeight="1" thickBot="1">
      <c r="A30" s="54"/>
      <c r="B30" s="342"/>
      <c r="C30" s="343"/>
      <c r="D30" s="343"/>
      <c r="E30" s="343"/>
      <c r="F30" s="343"/>
      <c r="G30" s="343"/>
      <c r="H30" s="343"/>
      <c r="I30" s="343"/>
      <c r="J30" s="343"/>
      <c r="K30" s="344"/>
      <c r="L30" s="347"/>
    </row>
    <row r="31" spans="1:14" s="66" customFormat="1" ht="23.25" customHeight="1" thickBot="1">
      <c r="A31" s="373" t="s">
        <v>212</v>
      </c>
      <c r="B31" s="374"/>
      <c r="C31" s="374"/>
      <c r="D31" s="374"/>
      <c r="E31" s="374"/>
      <c r="F31" s="374"/>
      <c r="G31" s="374"/>
      <c r="H31" s="374"/>
      <c r="I31" s="374"/>
      <c r="J31" s="374"/>
      <c r="K31" s="374"/>
      <c r="L31" s="375"/>
    </row>
    <row r="32" spans="1:14" ht="20.25" customHeight="1" thickBot="1">
      <c r="A32" s="52" t="s">
        <v>121</v>
      </c>
      <c r="B32" s="357"/>
      <c r="C32" s="358"/>
      <c r="D32" s="358"/>
      <c r="E32" s="358"/>
      <c r="F32" s="358"/>
      <c r="G32" s="358"/>
      <c r="H32" s="358"/>
      <c r="I32" s="358"/>
      <c r="J32" s="358"/>
      <c r="K32" s="359"/>
      <c r="L32" s="345" t="s">
        <v>213</v>
      </c>
    </row>
    <row r="33" spans="1:12" ht="24" customHeight="1">
      <c r="A33" s="52" t="s">
        <v>214</v>
      </c>
      <c r="B33" s="360"/>
      <c r="C33" s="361"/>
      <c r="D33" s="361"/>
      <c r="E33" s="361"/>
      <c r="F33" s="67" t="s">
        <v>215</v>
      </c>
      <c r="G33" s="361"/>
      <c r="H33" s="361"/>
      <c r="I33" s="361"/>
      <c r="J33" s="364" t="s">
        <v>216</v>
      </c>
      <c r="K33" s="365"/>
      <c r="L33" s="346"/>
    </row>
    <row r="34" spans="1:12" ht="24" customHeight="1" thickBot="1">
      <c r="A34" s="54"/>
      <c r="B34" s="362"/>
      <c r="C34" s="363"/>
      <c r="D34" s="363"/>
      <c r="E34" s="363"/>
      <c r="F34" s="68" t="s">
        <v>217</v>
      </c>
      <c r="G34" s="363"/>
      <c r="H34" s="363"/>
      <c r="I34" s="363"/>
      <c r="J34" s="366"/>
      <c r="K34" s="367"/>
      <c r="L34" s="346"/>
    </row>
    <row r="35" spans="1:12" ht="18.75" customHeight="1" thickBot="1">
      <c r="A35" s="61" t="s">
        <v>209</v>
      </c>
      <c r="B35" s="69"/>
      <c r="C35" s="63" t="s">
        <v>54</v>
      </c>
      <c r="D35" s="70"/>
      <c r="E35" s="65" t="s">
        <v>210</v>
      </c>
      <c r="F35" s="71" t="s">
        <v>218</v>
      </c>
      <c r="G35" s="368"/>
      <c r="H35" s="368"/>
      <c r="I35" s="368"/>
      <c r="J35" s="368"/>
      <c r="K35" s="369"/>
      <c r="L35" s="346"/>
    </row>
    <row r="36" spans="1:12" ht="20.25" customHeight="1" thickBot="1">
      <c r="A36" s="52" t="s">
        <v>121</v>
      </c>
      <c r="B36" s="357"/>
      <c r="C36" s="358"/>
      <c r="D36" s="358"/>
      <c r="E36" s="358"/>
      <c r="F36" s="358"/>
      <c r="G36" s="358"/>
      <c r="H36" s="358"/>
      <c r="I36" s="358"/>
      <c r="J36" s="358"/>
      <c r="K36" s="359"/>
      <c r="L36" s="346"/>
    </row>
    <row r="37" spans="1:12" ht="40.5" customHeight="1" thickBot="1">
      <c r="A37" s="59" t="s">
        <v>211</v>
      </c>
      <c r="B37" s="370"/>
      <c r="C37" s="371"/>
      <c r="D37" s="371"/>
      <c r="E37" s="371"/>
      <c r="F37" s="371"/>
      <c r="G37" s="371"/>
      <c r="H37" s="371"/>
      <c r="I37" s="371"/>
      <c r="J37" s="371"/>
      <c r="K37" s="372"/>
      <c r="L37" s="347"/>
    </row>
    <row r="38" spans="1:12" ht="21.75" customHeight="1" thickBot="1">
      <c r="A38" s="59" t="s">
        <v>219</v>
      </c>
      <c r="B38" s="328"/>
      <c r="C38" s="329"/>
      <c r="D38" s="329"/>
      <c r="E38" s="329"/>
      <c r="F38" s="329"/>
      <c r="G38" s="329"/>
      <c r="H38" s="329"/>
      <c r="I38" s="329"/>
      <c r="J38" s="329"/>
      <c r="K38" s="329"/>
      <c r="L38" s="330"/>
    </row>
    <row r="39" spans="1:12">
      <c r="A39" s="331" t="s">
        <v>220</v>
      </c>
      <c r="B39" s="332"/>
      <c r="C39" s="332"/>
      <c r="D39" s="332"/>
      <c r="E39" s="332"/>
      <c r="F39" s="332"/>
      <c r="G39" s="332"/>
      <c r="H39" s="332"/>
      <c r="I39" s="332"/>
      <c r="J39" s="332"/>
      <c r="K39" s="332"/>
      <c r="L39" s="333"/>
    </row>
    <row r="40" spans="1:12">
      <c r="A40" s="334"/>
      <c r="B40" s="335"/>
      <c r="C40" s="335"/>
      <c r="D40" s="335"/>
      <c r="E40" s="335"/>
      <c r="F40" s="335"/>
      <c r="G40" s="335"/>
      <c r="H40" s="335"/>
      <c r="I40" s="335"/>
      <c r="J40" s="335"/>
      <c r="K40" s="335"/>
      <c r="L40" s="336"/>
    </row>
    <row r="41" spans="1:12" ht="27" customHeight="1">
      <c r="A41" s="337">
        <f>基本情報!C8</f>
        <v>45748</v>
      </c>
      <c r="B41" s="338"/>
      <c r="C41" s="72"/>
      <c r="D41" s="72"/>
      <c r="E41" s="72"/>
      <c r="F41" s="72"/>
      <c r="G41" s="72"/>
      <c r="H41" s="72"/>
      <c r="I41" s="72"/>
      <c r="J41" s="72"/>
      <c r="K41" s="72"/>
      <c r="L41" s="73"/>
    </row>
    <row r="42" spans="1:12">
      <c r="A42" s="334" t="s">
        <v>221</v>
      </c>
      <c r="B42" s="335"/>
      <c r="C42" s="335"/>
      <c r="D42" s="335"/>
      <c r="E42" s="335"/>
      <c r="F42" s="335"/>
      <c r="G42" s="335"/>
      <c r="H42" s="335"/>
      <c r="I42" s="335"/>
      <c r="J42" s="335"/>
      <c r="K42" s="335"/>
      <c r="L42" s="336"/>
    </row>
    <row r="43" spans="1:12" ht="18.75" customHeight="1">
      <c r="A43" s="74"/>
      <c r="B43" s="339" t="s">
        <v>193</v>
      </c>
      <c r="C43" s="339"/>
      <c r="D43" s="339"/>
      <c r="E43" s="340" t="str">
        <f>基本情報!C10</f>
        <v>兵庫県神戸市○○</v>
      </c>
      <c r="F43" s="340"/>
      <c r="G43" s="340"/>
      <c r="H43" s="340"/>
      <c r="I43" s="340"/>
      <c r="J43" s="340"/>
      <c r="K43" s="72"/>
      <c r="L43" s="73"/>
    </row>
    <row r="44" spans="1:12" ht="18.75" customHeight="1">
      <c r="A44" s="74"/>
      <c r="B44" s="339" t="s">
        <v>222</v>
      </c>
      <c r="C44" s="339"/>
      <c r="D44" s="339"/>
      <c r="E44" s="341" t="str">
        <f>基本情報!C12</f>
        <v>兵庫　太郎</v>
      </c>
      <c r="F44" s="341"/>
      <c r="G44" s="341"/>
      <c r="H44" s="341"/>
      <c r="I44" s="341"/>
      <c r="J44" s="341"/>
      <c r="K44" s="72"/>
      <c r="L44" s="73"/>
    </row>
    <row r="45" spans="1:12" ht="18.75" customHeight="1">
      <c r="A45" s="74"/>
      <c r="B45" s="339" t="s">
        <v>223</v>
      </c>
      <c r="C45" s="339"/>
      <c r="D45" s="339"/>
      <c r="E45" s="340" t="str">
        <f>基本情報!C13</f>
        <v>兵庫　太郎</v>
      </c>
      <c r="F45" s="340"/>
      <c r="G45" s="340"/>
      <c r="H45" s="340"/>
      <c r="I45" s="340"/>
      <c r="J45" s="75"/>
      <c r="K45" s="72"/>
      <c r="L45" s="73"/>
    </row>
    <row r="46" spans="1:12" ht="14.25" thickBot="1">
      <c r="A46" s="342" t="s">
        <v>224</v>
      </c>
      <c r="B46" s="343"/>
      <c r="C46" s="343"/>
      <c r="D46" s="343"/>
      <c r="E46" s="343"/>
      <c r="F46" s="343"/>
      <c r="G46" s="343"/>
      <c r="H46" s="343"/>
      <c r="I46" s="343"/>
      <c r="J46" s="343"/>
      <c r="K46" s="343"/>
      <c r="L46" s="344"/>
    </row>
    <row r="47" spans="1:12" ht="18.75" customHeight="1">
      <c r="A47" s="76"/>
      <c r="B47" s="76"/>
      <c r="C47" s="76"/>
      <c r="D47" s="76"/>
      <c r="E47" s="76"/>
      <c r="F47" s="76"/>
      <c r="G47" s="76"/>
      <c r="H47" s="76"/>
      <c r="I47" s="76"/>
      <c r="J47" s="76"/>
      <c r="K47" s="76"/>
      <c r="L47" s="76"/>
    </row>
    <row r="48" spans="1:12" ht="90" customHeight="1">
      <c r="A48" s="76"/>
      <c r="B48" s="76"/>
      <c r="C48" s="76"/>
      <c r="D48" s="76"/>
      <c r="E48" s="76"/>
      <c r="F48" s="76"/>
      <c r="G48" s="76"/>
      <c r="H48" s="76"/>
      <c r="I48" s="76"/>
      <c r="J48" s="76"/>
      <c r="K48" s="76"/>
      <c r="L48" s="76"/>
    </row>
    <row r="49" spans="1:13" ht="35.25" customHeight="1">
      <c r="A49" s="325" t="s">
        <v>225</v>
      </c>
      <c r="B49" s="325"/>
      <c r="C49" s="325"/>
      <c r="D49" s="325"/>
      <c r="E49" s="325"/>
      <c r="F49" s="325"/>
      <c r="G49" s="325"/>
      <c r="H49" s="325"/>
      <c r="I49" s="325"/>
      <c r="J49" s="325"/>
      <c r="K49" s="325"/>
      <c r="L49" s="325"/>
      <c r="M49" s="325"/>
    </row>
    <row r="50" spans="1:13" ht="35.25" customHeight="1">
      <c r="A50" s="325" t="s">
        <v>226</v>
      </c>
      <c r="B50" s="325"/>
      <c r="C50" s="325"/>
      <c r="D50" s="325"/>
      <c r="E50" s="325"/>
      <c r="F50" s="325"/>
      <c r="G50" s="325"/>
      <c r="H50" s="325"/>
      <c r="I50" s="325"/>
      <c r="J50" s="325"/>
      <c r="K50" s="325"/>
      <c r="L50" s="325"/>
      <c r="M50" s="77"/>
    </row>
    <row r="51" spans="1:13" ht="35.25" customHeight="1">
      <c r="A51" s="325" t="s">
        <v>227</v>
      </c>
      <c r="B51" s="325"/>
      <c r="C51" s="325"/>
      <c r="D51" s="325"/>
      <c r="E51" s="325"/>
      <c r="F51" s="325"/>
      <c r="G51" s="325"/>
      <c r="H51" s="325"/>
      <c r="I51" s="325"/>
      <c r="J51" s="325"/>
      <c r="K51" s="325"/>
      <c r="L51" s="325"/>
      <c r="M51" s="77"/>
    </row>
    <row r="52" spans="1:13" ht="35.25" customHeight="1">
      <c r="A52" s="325" t="s">
        <v>228</v>
      </c>
      <c r="B52" s="325"/>
      <c r="C52" s="325"/>
      <c r="D52" s="325"/>
      <c r="E52" s="325"/>
      <c r="F52" s="325"/>
      <c r="G52" s="325"/>
      <c r="H52" s="325"/>
      <c r="I52" s="325"/>
      <c r="J52" s="325"/>
      <c r="K52" s="325"/>
      <c r="L52" s="325"/>
      <c r="M52" s="77"/>
    </row>
    <row r="53" spans="1:13" ht="35.25" customHeight="1">
      <c r="A53" s="325" t="s">
        <v>229</v>
      </c>
      <c r="B53" s="325"/>
      <c r="C53" s="325"/>
      <c r="D53" s="325"/>
      <c r="E53" s="325"/>
      <c r="F53" s="325"/>
      <c r="G53" s="325"/>
      <c r="H53" s="325"/>
      <c r="I53" s="325"/>
      <c r="J53" s="325"/>
      <c r="K53" s="325"/>
      <c r="L53" s="325"/>
      <c r="M53" s="77"/>
    </row>
    <row r="54" spans="1:13" ht="35.25" customHeight="1">
      <c r="A54" s="325" t="s">
        <v>230</v>
      </c>
      <c r="B54" s="326"/>
      <c r="C54" s="326"/>
      <c r="D54" s="326"/>
      <c r="E54" s="326"/>
      <c r="F54" s="326"/>
      <c r="G54" s="326"/>
      <c r="H54" s="326"/>
      <c r="I54" s="326"/>
      <c r="J54" s="326"/>
      <c r="K54" s="326"/>
      <c r="L54" s="326"/>
      <c r="M54" s="77"/>
    </row>
    <row r="55" spans="1:13" ht="35.25" customHeight="1">
      <c r="A55" s="325" t="s">
        <v>231</v>
      </c>
      <c r="B55" s="326"/>
      <c r="C55" s="326"/>
      <c r="D55" s="326"/>
      <c r="E55" s="326"/>
      <c r="F55" s="326"/>
      <c r="G55" s="326"/>
      <c r="H55" s="326"/>
      <c r="I55" s="326"/>
      <c r="J55" s="326"/>
      <c r="K55" s="326"/>
      <c r="L55" s="326"/>
      <c r="M55" s="77"/>
    </row>
    <row r="56" spans="1:13" ht="35.25" customHeight="1">
      <c r="A56" s="325" t="s">
        <v>232</v>
      </c>
      <c r="B56" s="326"/>
      <c r="C56" s="326"/>
      <c r="D56" s="326"/>
      <c r="E56" s="326"/>
      <c r="F56" s="326"/>
      <c r="G56" s="326"/>
      <c r="H56" s="326"/>
      <c r="I56" s="326"/>
      <c r="J56" s="326"/>
      <c r="K56" s="326"/>
      <c r="L56" s="326"/>
      <c r="M56" s="77"/>
    </row>
    <row r="57" spans="1:13" ht="35.25" customHeight="1">
      <c r="A57" s="325" t="s">
        <v>233</v>
      </c>
      <c r="B57" s="326"/>
      <c r="C57" s="326"/>
      <c r="D57" s="326"/>
      <c r="E57" s="326"/>
      <c r="F57" s="326"/>
      <c r="G57" s="326"/>
      <c r="H57" s="326"/>
      <c r="I57" s="326"/>
      <c r="J57" s="326"/>
      <c r="K57" s="326"/>
      <c r="L57" s="326"/>
      <c r="M57" s="77"/>
    </row>
    <row r="58" spans="1:13" ht="35.25" customHeight="1">
      <c r="A58" s="325" t="s">
        <v>234</v>
      </c>
      <c r="B58" s="326"/>
      <c r="C58" s="326"/>
      <c r="D58" s="326"/>
      <c r="E58" s="326"/>
      <c r="F58" s="326"/>
      <c r="G58" s="326"/>
      <c r="H58" s="326"/>
      <c r="I58" s="326"/>
      <c r="J58" s="326"/>
      <c r="K58" s="326"/>
      <c r="L58" s="326"/>
      <c r="M58" s="77"/>
    </row>
    <row r="59" spans="1:13" ht="35.25" customHeight="1">
      <c r="A59" s="327" t="s">
        <v>235</v>
      </c>
      <c r="B59" s="326"/>
      <c r="C59" s="326"/>
      <c r="D59" s="326"/>
      <c r="E59" s="326"/>
      <c r="F59" s="326"/>
      <c r="G59" s="326"/>
      <c r="H59" s="326"/>
      <c r="I59" s="326"/>
      <c r="J59" s="326"/>
      <c r="K59" s="326"/>
      <c r="L59" s="326"/>
      <c r="M59" s="78"/>
    </row>
  </sheetData>
  <sheetProtection sheet="1" objects="1" scenarios="1" selectLockedCells="1"/>
  <mergeCells count="69">
    <mergeCell ref="A14:A15"/>
    <mergeCell ref="B14:L15"/>
    <mergeCell ref="A1:L1"/>
    <mergeCell ref="B3:I3"/>
    <mergeCell ref="B4:I4"/>
    <mergeCell ref="J4:L4"/>
    <mergeCell ref="B5:L5"/>
    <mergeCell ref="B6:L6"/>
    <mergeCell ref="B7:L7"/>
    <mergeCell ref="B8:L8"/>
    <mergeCell ref="B9:L9"/>
    <mergeCell ref="B10:L12"/>
    <mergeCell ref="B13:L13"/>
    <mergeCell ref="E16:F16"/>
    <mergeCell ref="G16:L16"/>
    <mergeCell ref="B17:D17"/>
    <mergeCell ref="E17:F17"/>
    <mergeCell ref="G17:L17"/>
    <mergeCell ref="G19:L19"/>
    <mergeCell ref="B20:L21"/>
    <mergeCell ref="B22:K22"/>
    <mergeCell ref="L22:L24"/>
    <mergeCell ref="A23:A24"/>
    <mergeCell ref="B23:E24"/>
    <mergeCell ref="F23:F24"/>
    <mergeCell ref="G23:I24"/>
    <mergeCell ref="J23:K24"/>
    <mergeCell ref="A18:A19"/>
    <mergeCell ref="B18:D19"/>
    <mergeCell ref="E18:F18"/>
    <mergeCell ref="G18:L18"/>
    <mergeCell ref="E19:F19"/>
    <mergeCell ref="L25:L30"/>
    <mergeCell ref="F27:K27"/>
    <mergeCell ref="B28:K28"/>
    <mergeCell ref="B29:K30"/>
    <mergeCell ref="B32:K32"/>
    <mergeCell ref="L32:L37"/>
    <mergeCell ref="B33:E34"/>
    <mergeCell ref="G33:I34"/>
    <mergeCell ref="J33:K34"/>
    <mergeCell ref="G35:K35"/>
    <mergeCell ref="B36:K36"/>
    <mergeCell ref="B37:K37"/>
    <mergeCell ref="A31:L31"/>
    <mergeCell ref="B25:K26"/>
    <mergeCell ref="A49:M49"/>
    <mergeCell ref="B38:L38"/>
    <mergeCell ref="A39:L39"/>
    <mergeCell ref="A40:L40"/>
    <mergeCell ref="A41:B41"/>
    <mergeCell ref="A42:L42"/>
    <mergeCell ref="B43:D43"/>
    <mergeCell ref="E43:J43"/>
    <mergeCell ref="B44:D44"/>
    <mergeCell ref="E44:J44"/>
    <mergeCell ref="B45:D45"/>
    <mergeCell ref="E45:I45"/>
    <mergeCell ref="A46:L46"/>
    <mergeCell ref="A56:L56"/>
    <mergeCell ref="A57:L57"/>
    <mergeCell ref="A58:L58"/>
    <mergeCell ref="A59:L59"/>
    <mergeCell ref="A50:L50"/>
    <mergeCell ref="A51:L51"/>
    <mergeCell ref="A52:L52"/>
    <mergeCell ref="A53:L53"/>
    <mergeCell ref="A54:L54"/>
    <mergeCell ref="A55:L55"/>
  </mergeCells>
  <phoneticPr fontId="2"/>
  <printOptions horizontalCentered="1" verticalCentered="1"/>
  <pageMargins left="0.62992125984251968" right="0.43307086614173229" top="0.98425196850393704" bottom="0.98425196850393704" header="0.51181102362204722" footer="0.51181102362204722"/>
  <pageSetup paperSize="9" scale="88"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1AC5-7511-4A5E-B281-52DB219BC229}">
  <sheetPr>
    <tabColor theme="9" tint="0.59999389629810485"/>
  </sheetPr>
  <dimension ref="A1:M55"/>
  <sheetViews>
    <sheetView view="pageBreakPreview" zoomScale="60" zoomScaleNormal="70" workbookViewId="0"/>
  </sheetViews>
  <sheetFormatPr defaultRowHeight="13.5"/>
  <cols>
    <col min="1" max="2" width="2.75" style="88" customWidth="1"/>
    <col min="3" max="3" width="3.625" style="88" customWidth="1"/>
    <col min="4" max="4" width="15.5" style="88" customWidth="1"/>
    <col min="5" max="5" width="7" style="88" customWidth="1"/>
    <col min="6" max="6" width="19.25" style="88" customWidth="1"/>
    <col min="7" max="7" width="16" style="88" customWidth="1"/>
    <col min="8" max="8" width="5.75" style="88" customWidth="1"/>
    <col min="9" max="9" width="14" style="88" customWidth="1"/>
    <col min="10" max="10" width="39.875" style="88" customWidth="1"/>
    <col min="11" max="11" width="5.875" style="88" customWidth="1"/>
    <col min="12" max="16384" width="9" style="88"/>
  </cols>
  <sheetData>
    <row r="1" spans="1:11" ht="14.25">
      <c r="A1" s="146"/>
      <c r="B1" s="146"/>
      <c r="C1" s="146"/>
      <c r="D1" s="146"/>
      <c r="E1" s="146"/>
      <c r="F1" s="146"/>
      <c r="G1" s="146"/>
      <c r="H1" s="146"/>
      <c r="I1" s="157" t="s">
        <v>236</v>
      </c>
      <c r="J1" s="144"/>
      <c r="K1" s="144"/>
    </row>
    <row r="2" spans="1:11" ht="14.25">
      <c r="A2" s="146"/>
      <c r="B2" s="146" t="s">
        <v>237</v>
      </c>
      <c r="C2" s="146"/>
      <c r="D2" s="146"/>
      <c r="E2" s="146"/>
      <c r="F2" s="146"/>
      <c r="G2" s="146"/>
      <c r="H2" s="146"/>
      <c r="I2" s="146"/>
      <c r="J2" s="146"/>
      <c r="K2" s="144"/>
    </row>
    <row r="3" spans="1:11" ht="14.25">
      <c r="A3" s="146"/>
      <c r="B3" s="146"/>
      <c r="C3" s="146"/>
      <c r="D3" s="146"/>
      <c r="E3" s="146"/>
      <c r="F3" s="146"/>
      <c r="G3" s="146"/>
      <c r="H3" s="146"/>
      <c r="I3" s="146"/>
      <c r="J3" s="146"/>
      <c r="K3" s="144"/>
    </row>
    <row r="4" spans="1:11" ht="14.25">
      <c r="A4" s="146"/>
      <c r="B4" s="146"/>
      <c r="C4" s="146"/>
      <c r="D4" s="146"/>
      <c r="E4" s="146"/>
      <c r="F4" s="146"/>
      <c r="G4" s="146"/>
      <c r="H4" s="146"/>
      <c r="I4" s="146"/>
      <c r="J4" s="146"/>
      <c r="K4" s="144"/>
    </row>
    <row r="5" spans="1:11" ht="27" customHeight="1">
      <c r="A5" s="271" t="s">
        <v>238</v>
      </c>
      <c r="B5" s="271"/>
      <c r="C5" s="271"/>
      <c r="D5" s="271"/>
      <c r="E5" s="271"/>
      <c r="F5" s="271"/>
      <c r="G5" s="271"/>
      <c r="H5" s="271"/>
      <c r="I5" s="271"/>
      <c r="J5" s="271"/>
      <c r="K5" s="158"/>
    </row>
    <row r="6" spans="1:11" ht="13.5" customHeight="1">
      <c r="A6" s="159"/>
      <c r="B6" s="159"/>
      <c r="C6" s="159"/>
      <c r="D6" s="159"/>
      <c r="E6" s="159"/>
      <c r="F6" s="159"/>
      <c r="G6" s="159"/>
      <c r="H6" s="159"/>
      <c r="I6" s="159"/>
      <c r="J6" s="159"/>
      <c r="K6" s="159"/>
    </row>
    <row r="7" spans="1:11" ht="14.25">
      <c r="A7" s="146"/>
      <c r="B7" s="146"/>
      <c r="C7" s="146"/>
      <c r="D7" s="160"/>
      <c r="E7" s="146"/>
      <c r="F7" s="146"/>
      <c r="G7" s="146"/>
      <c r="H7" s="146"/>
      <c r="I7" s="146"/>
      <c r="J7" s="146"/>
      <c r="K7" s="144"/>
    </row>
    <row r="8" spans="1:11" ht="18" customHeight="1">
      <c r="A8" s="146"/>
      <c r="B8" s="146"/>
      <c r="C8" s="146"/>
      <c r="D8" s="146"/>
      <c r="E8" s="146"/>
      <c r="F8" s="146"/>
      <c r="G8" s="146"/>
      <c r="H8" s="146"/>
      <c r="I8" s="146"/>
      <c r="J8" s="161">
        <f>基本情報!C9</f>
        <v>46122</v>
      </c>
      <c r="K8" s="144"/>
    </row>
    <row r="9" spans="1:11" ht="14.25" customHeight="1">
      <c r="A9" s="146"/>
      <c r="B9" s="146"/>
      <c r="C9" s="146"/>
      <c r="D9" s="146"/>
      <c r="E9" s="146"/>
      <c r="F9" s="146"/>
      <c r="G9" s="146"/>
      <c r="H9" s="146"/>
      <c r="I9" s="161"/>
      <c r="J9" s="161"/>
      <c r="K9" s="160"/>
    </row>
    <row r="10" spans="1:11" ht="14.25">
      <c r="A10" s="146"/>
      <c r="B10" s="146"/>
      <c r="C10" s="146"/>
      <c r="D10" s="146"/>
      <c r="E10" s="146"/>
      <c r="F10" s="146"/>
      <c r="G10" s="146"/>
      <c r="H10" s="146"/>
      <c r="I10" s="162"/>
      <c r="J10" s="163"/>
      <c r="K10" s="144"/>
    </row>
    <row r="11" spans="1:11" ht="14.25">
      <c r="A11" s="146"/>
      <c r="B11" s="146"/>
      <c r="C11" s="146"/>
      <c r="D11" s="146"/>
      <c r="E11" s="146"/>
      <c r="F11" s="146"/>
      <c r="G11" s="146"/>
      <c r="H11" s="146"/>
      <c r="I11" s="164"/>
      <c r="J11" s="164"/>
      <c r="K11" s="144"/>
    </row>
    <row r="12" spans="1:11" ht="14.25">
      <c r="A12" s="146"/>
      <c r="B12" s="146" t="s">
        <v>239</v>
      </c>
      <c r="C12" s="146"/>
      <c r="D12" s="146"/>
      <c r="E12" s="146"/>
      <c r="F12" s="146"/>
      <c r="G12" s="146"/>
      <c r="H12" s="146"/>
      <c r="I12" s="146"/>
      <c r="J12" s="146"/>
      <c r="K12" s="144"/>
    </row>
    <row r="13" spans="1:11" ht="14.25">
      <c r="A13" s="146"/>
      <c r="B13" s="146"/>
      <c r="C13" s="146"/>
      <c r="D13" s="146"/>
      <c r="E13" s="146"/>
      <c r="F13" s="146"/>
      <c r="G13" s="146"/>
      <c r="H13" s="146"/>
      <c r="I13" s="146"/>
      <c r="J13" s="146"/>
      <c r="K13" s="144"/>
    </row>
    <row r="14" spans="1:11" ht="23.25" customHeight="1">
      <c r="A14" s="146"/>
      <c r="B14" s="146"/>
      <c r="C14" s="146"/>
      <c r="D14" s="146"/>
      <c r="E14" s="146"/>
      <c r="F14" s="146"/>
      <c r="G14" s="146"/>
      <c r="H14" s="146"/>
      <c r="I14" s="146"/>
      <c r="J14" s="146"/>
      <c r="K14" s="144"/>
    </row>
    <row r="15" spans="1:11" ht="29.25" customHeight="1">
      <c r="A15" s="146"/>
      <c r="B15" s="146"/>
      <c r="C15" s="146"/>
      <c r="D15" s="146"/>
      <c r="E15" s="146"/>
      <c r="F15" s="146"/>
      <c r="G15" s="165" t="s">
        <v>240</v>
      </c>
      <c r="H15" s="146"/>
      <c r="I15" s="273" t="str">
        <f>基本情報!C14</f>
        <v>兵庫県神戸市○○</v>
      </c>
      <c r="J15" s="273"/>
      <c r="K15" s="166"/>
    </row>
    <row r="16" spans="1:11" ht="29.25" customHeight="1">
      <c r="A16" s="146"/>
      <c r="B16" s="146"/>
      <c r="C16" s="146"/>
      <c r="D16" s="146"/>
      <c r="E16" s="146"/>
      <c r="F16" s="146"/>
      <c r="G16" s="165" t="s">
        <v>241</v>
      </c>
      <c r="H16" s="146"/>
      <c r="I16" s="273" t="str">
        <f>基本情報!C12</f>
        <v>兵庫　太郎</v>
      </c>
      <c r="J16" s="273"/>
      <c r="K16" s="166"/>
    </row>
    <row r="17" spans="1:13" ht="29.25" customHeight="1">
      <c r="A17" s="146"/>
      <c r="B17" s="146"/>
      <c r="C17" s="146"/>
      <c r="D17" s="146"/>
      <c r="E17" s="146"/>
      <c r="F17" s="146"/>
      <c r="G17" s="165"/>
      <c r="H17" s="146"/>
      <c r="I17" s="273" t="str">
        <f>基本情報!C15</f>
        <v>○○助産所</v>
      </c>
      <c r="J17" s="273"/>
      <c r="K17" s="166"/>
    </row>
    <row r="18" spans="1:13" ht="29.25" customHeight="1">
      <c r="A18" s="146"/>
      <c r="B18" s="146"/>
      <c r="C18" s="146"/>
      <c r="D18" s="146"/>
      <c r="E18" s="146"/>
      <c r="F18" s="146"/>
      <c r="G18" s="165" t="s">
        <v>242</v>
      </c>
      <c r="H18" s="146"/>
      <c r="I18" s="274" t="str">
        <f>基本情報!C13</f>
        <v>兵庫　太郎</v>
      </c>
      <c r="J18" s="274"/>
      <c r="K18" s="167"/>
    </row>
    <row r="19" spans="1:13" ht="29.25" customHeight="1">
      <c r="A19" s="146"/>
      <c r="B19" s="146"/>
      <c r="C19" s="146"/>
      <c r="D19" s="146"/>
      <c r="E19" s="146"/>
      <c r="F19" s="146"/>
      <c r="G19" s="165" t="s">
        <v>243</v>
      </c>
      <c r="H19" s="146"/>
      <c r="I19" s="274" t="str">
        <f>基本情報!C25</f>
        <v>0123-456-789</v>
      </c>
      <c r="J19" s="274"/>
      <c r="K19" s="167"/>
    </row>
    <row r="20" spans="1:13" ht="29.25" customHeight="1">
      <c r="A20" s="146"/>
      <c r="B20" s="146"/>
      <c r="C20" s="146"/>
      <c r="D20" s="146"/>
      <c r="E20" s="146"/>
      <c r="F20" s="146"/>
      <c r="G20" s="165" t="s">
        <v>135</v>
      </c>
      <c r="H20" s="146"/>
      <c r="I20" s="274" t="str">
        <f>基本情報!C26</f>
        <v>sample@pref.hyogo.lg.jp</v>
      </c>
      <c r="J20" s="274"/>
      <c r="K20" s="167"/>
    </row>
    <row r="21" spans="1:13" ht="24" customHeight="1">
      <c r="A21" s="146"/>
      <c r="B21" s="146"/>
      <c r="C21" s="146"/>
      <c r="D21" s="146"/>
      <c r="E21" s="146"/>
      <c r="F21" s="146"/>
      <c r="G21" s="146"/>
      <c r="H21" s="146"/>
      <c r="I21" s="146"/>
      <c r="J21" s="146"/>
      <c r="K21" s="144"/>
    </row>
    <row r="22" spans="1:13" ht="14.25">
      <c r="A22" s="146"/>
      <c r="B22" s="146"/>
      <c r="C22" s="146"/>
      <c r="D22" s="146"/>
      <c r="E22" s="146"/>
      <c r="F22" s="146"/>
      <c r="G22" s="146"/>
      <c r="H22" s="146"/>
      <c r="I22" s="146"/>
      <c r="J22" s="146"/>
      <c r="K22" s="144"/>
    </row>
    <row r="23" spans="1:13" ht="18" customHeight="1">
      <c r="A23" s="146"/>
      <c r="B23" s="168"/>
      <c r="C23" s="443">
        <f>基本情報!C22</f>
        <v>45778</v>
      </c>
      <c r="D23" s="443"/>
      <c r="E23" s="160" t="s">
        <v>244</v>
      </c>
      <c r="F23" s="169" t="str">
        <f>基本情報!C21</f>
        <v>医第○○○○号</v>
      </c>
      <c r="G23" s="168" t="s">
        <v>245</v>
      </c>
      <c r="H23" s="170"/>
      <c r="I23" s="171">
        <f>基本情報!C7</f>
        <v>7</v>
      </c>
      <c r="J23" s="172" t="str">
        <f>基本情報!C4</f>
        <v>助産所等設備整備事業</v>
      </c>
      <c r="K23" s="144"/>
    </row>
    <row r="24" spans="1:13" ht="7.5" customHeight="1">
      <c r="A24" s="146"/>
      <c r="B24" s="146"/>
      <c r="C24" s="146"/>
      <c r="D24" s="146"/>
      <c r="E24" s="146"/>
      <c r="F24" s="173"/>
      <c r="G24" s="173"/>
      <c r="H24" s="173"/>
      <c r="I24" s="173"/>
      <c r="J24" s="173"/>
      <c r="K24" s="144"/>
    </row>
    <row r="25" spans="1:13" ht="18" customHeight="1">
      <c r="A25" s="146"/>
      <c r="B25" s="173"/>
      <c r="C25" s="173" t="s">
        <v>246</v>
      </c>
      <c r="D25" s="173"/>
      <c r="E25" s="173"/>
      <c r="F25" s="173"/>
      <c r="G25" s="174"/>
      <c r="H25" s="146"/>
      <c r="I25" s="146"/>
      <c r="J25" s="146"/>
      <c r="M25" s="175"/>
    </row>
    <row r="26" spans="1:13" ht="8.25" customHeight="1">
      <c r="A26" s="146"/>
      <c r="B26" s="146"/>
      <c r="C26" s="146"/>
      <c r="D26" s="176"/>
      <c r="E26" s="146"/>
      <c r="F26" s="146"/>
      <c r="G26" s="146"/>
      <c r="H26" s="146"/>
      <c r="I26" s="146"/>
      <c r="J26" s="146"/>
      <c r="K26" s="144"/>
    </row>
    <row r="27" spans="1:13" ht="14.25">
      <c r="A27" s="146"/>
      <c r="B27" s="168"/>
      <c r="C27" s="168"/>
      <c r="D27" s="168"/>
      <c r="E27" s="168"/>
      <c r="F27" s="168"/>
      <c r="G27" s="168"/>
      <c r="H27" s="168"/>
      <c r="I27" s="168"/>
      <c r="J27" s="168"/>
      <c r="K27" s="144"/>
    </row>
    <row r="28" spans="1:13" ht="14.25">
      <c r="A28" s="146"/>
      <c r="B28" s="170"/>
      <c r="C28" s="170"/>
      <c r="D28" s="170"/>
      <c r="E28" s="170"/>
      <c r="F28" s="170"/>
      <c r="G28" s="170"/>
      <c r="H28" s="170"/>
      <c r="I28" s="170"/>
      <c r="J28" s="170"/>
      <c r="K28" s="144"/>
    </row>
    <row r="29" spans="1:13" ht="14.25">
      <c r="A29" s="146"/>
      <c r="B29" s="266" t="s">
        <v>167</v>
      </c>
      <c r="C29" s="266"/>
      <c r="D29" s="266"/>
      <c r="E29" s="266"/>
      <c r="F29" s="266"/>
      <c r="G29" s="266"/>
      <c r="H29" s="266"/>
      <c r="I29" s="266"/>
      <c r="J29" s="266"/>
      <c r="K29" s="266"/>
    </row>
    <row r="30" spans="1:13" ht="14.25">
      <c r="A30" s="146"/>
      <c r="B30" s="146"/>
      <c r="C30" s="146"/>
      <c r="D30" s="146"/>
      <c r="E30" s="146"/>
      <c r="F30" s="146"/>
      <c r="G30" s="146"/>
      <c r="H30" s="146"/>
      <c r="I30" s="146"/>
      <c r="J30" s="146"/>
      <c r="K30" s="144"/>
    </row>
    <row r="31" spans="1:13" ht="14.25">
      <c r="A31" s="146"/>
      <c r="B31" s="146"/>
      <c r="C31" s="146"/>
      <c r="D31" s="146"/>
      <c r="E31" s="146"/>
      <c r="F31" s="146"/>
      <c r="G31" s="146"/>
      <c r="H31" s="146"/>
      <c r="I31" s="146"/>
      <c r="J31" s="146"/>
      <c r="K31" s="144"/>
    </row>
    <row r="32" spans="1:13" ht="14.25">
      <c r="A32" s="146"/>
      <c r="B32" s="168" t="s">
        <v>247</v>
      </c>
      <c r="C32" s="168" t="s">
        <v>248</v>
      </c>
      <c r="D32" s="168"/>
      <c r="E32" s="168"/>
      <c r="F32" s="168"/>
      <c r="G32" s="168"/>
      <c r="H32" s="168"/>
      <c r="I32" s="168"/>
      <c r="J32" s="168"/>
      <c r="K32" s="144"/>
    </row>
    <row r="33" spans="1:12" ht="14.25">
      <c r="A33" s="146"/>
      <c r="B33" s="146"/>
      <c r="C33" s="146"/>
      <c r="D33" s="146"/>
      <c r="E33" s="146"/>
      <c r="F33" s="146"/>
      <c r="G33" s="146"/>
      <c r="H33" s="146"/>
      <c r="I33" s="146"/>
      <c r="J33" s="146"/>
      <c r="K33" s="144"/>
    </row>
    <row r="34" spans="1:12" ht="14.25">
      <c r="A34" s="146"/>
      <c r="B34" s="168" t="s">
        <v>249</v>
      </c>
      <c r="C34" s="168" t="s">
        <v>250</v>
      </c>
      <c r="D34" s="168"/>
      <c r="E34" s="168"/>
      <c r="F34" s="168"/>
      <c r="G34" s="444" t="str">
        <f>"（"&amp;TEXT(基本情報!C17, "ggge年m月d日")&amp;"）"</f>
        <v>（令和7年4月1日）</v>
      </c>
      <c r="H34" s="444"/>
      <c r="I34" s="444"/>
      <c r="J34" s="177"/>
      <c r="K34" s="144"/>
      <c r="L34" s="88" t="s">
        <v>251</v>
      </c>
    </row>
    <row r="35" spans="1:12" ht="14.25">
      <c r="A35" s="146"/>
      <c r="B35" s="146"/>
      <c r="C35" s="146"/>
      <c r="D35" s="168"/>
      <c r="E35" s="146"/>
      <c r="F35" s="146"/>
      <c r="G35" s="268">
        <f>基本情報!C19</f>
        <v>45778</v>
      </c>
      <c r="H35" s="268"/>
      <c r="I35" s="268"/>
      <c r="J35" s="146"/>
      <c r="K35" s="144"/>
    </row>
    <row r="36" spans="1:12" ht="4.5" customHeight="1">
      <c r="A36" s="146"/>
      <c r="B36" s="146"/>
      <c r="C36" s="146"/>
      <c r="D36" s="146"/>
      <c r="E36" s="146"/>
      <c r="F36" s="146"/>
      <c r="G36" s="177"/>
      <c r="H36" s="177"/>
      <c r="I36" s="177"/>
      <c r="J36" s="146"/>
      <c r="K36" s="144"/>
    </row>
    <row r="37" spans="1:12" ht="14.25">
      <c r="A37" s="146"/>
      <c r="B37" s="146" t="s">
        <v>252</v>
      </c>
      <c r="C37" s="146"/>
      <c r="D37" s="146"/>
      <c r="E37" s="146"/>
      <c r="F37" s="146"/>
      <c r="G37" s="445" t="str">
        <f>"（"&amp;TEXT(基本情報!C18, "ggge年m月d日")&amp;")"</f>
        <v>（令和8年3月31日)</v>
      </c>
      <c r="H37" s="445"/>
      <c r="I37" s="445"/>
      <c r="J37" s="177"/>
      <c r="K37" s="144"/>
    </row>
    <row r="38" spans="1:12" ht="14.25">
      <c r="A38" s="146"/>
      <c r="B38" s="146"/>
      <c r="C38" s="146"/>
      <c r="D38" s="146"/>
      <c r="E38" s="146"/>
      <c r="F38" s="146"/>
      <c r="G38" s="268">
        <f>基本情報!C20</f>
        <v>46081</v>
      </c>
      <c r="H38" s="268"/>
      <c r="I38" s="268"/>
      <c r="J38" s="146"/>
      <c r="K38" s="144"/>
    </row>
    <row r="39" spans="1:12" ht="14.25">
      <c r="A39" s="146"/>
      <c r="B39" s="146"/>
      <c r="C39" s="146"/>
      <c r="D39" s="146"/>
      <c r="E39" s="146"/>
      <c r="F39" s="146"/>
      <c r="G39" s="178"/>
      <c r="H39" s="178"/>
      <c r="I39" s="146"/>
      <c r="J39" s="146"/>
      <c r="K39" s="144"/>
    </row>
    <row r="40" spans="1:12" ht="14.25">
      <c r="A40" s="146"/>
      <c r="B40" s="146" t="s">
        <v>253</v>
      </c>
      <c r="C40" s="146" t="s">
        <v>254</v>
      </c>
      <c r="D40" s="146"/>
      <c r="E40" s="146"/>
      <c r="F40" s="146"/>
      <c r="G40" s="146"/>
      <c r="H40" s="146"/>
      <c r="I40" s="146"/>
      <c r="J40" s="146"/>
      <c r="K40" s="144"/>
    </row>
    <row r="41" spans="1:12" ht="14.25">
      <c r="A41" s="146"/>
      <c r="B41" s="146"/>
      <c r="C41" s="146"/>
      <c r="D41" s="146"/>
      <c r="E41" s="146"/>
      <c r="F41" s="146"/>
      <c r="G41" s="146"/>
      <c r="H41" s="146"/>
      <c r="I41" s="146"/>
      <c r="J41" s="146"/>
      <c r="K41" s="144"/>
    </row>
    <row r="42" spans="1:12" ht="23.25" customHeight="1">
      <c r="A42" s="146"/>
      <c r="B42" s="146"/>
      <c r="C42" s="146" t="s">
        <v>255</v>
      </c>
      <c r="D42" s="146"/>
      <c r="E42" s="146"/>
      <c r="F42" s="146"/>
      <c r="G42" s="146"/>
      <c r="H42" s="146"/>
      <c r="I42" s="146"/>
      <c r="J42" s="146"/>
      <c r="K42" s="144"/>
    </row>
    <row r="43" spans="1:12" ht="23.25" customHeight="1">
      <c r="A43" s="146"/>
      <c r="B43" s="146"/>
      <c r="C43" s="146" t="s">
        <v>256</v>
      </c>
      <c r="D43" s="168"/>
      <c r="E43" s="146"/>
      <c r="F43" s="146"/>
      <c r="G43" s="146"/>
      <c r="H43" s="146"/>
      <c r="I43" s="146"/>
      <c r="J43" s="146"/>
      <c r="K43" s="144"/>
    </row>
    <row r="44" spans="1:12" ht="23.25" customHeight="1">
      <c r="A44" s="146"/>
      <c r="B44" s="146"/>
      <c r="C44" s="146" t="s">
        <v>257</v>
      </c>
      <c r="D44" s="146"/>
      <c r="E44" s="146"/>
      <c r="F44" s="146"/>
      <c r="G44" s="146"/>
      <c r="H44" s="146"/>
      <c r="I44" s="146"/>
      <c r="J44" s="146"/>
      <c r="K44" s="144"/>
    </row>
    <row r="45" spans="1:12" ht="23.25" customHeight="1">
      <c r="A45" s="146"/>
      <c r="B45" s="146"/>
      <c r="C45" s="146" t="s">
        <v>258</v>
      </c>
      <c r="D45" s="146"/>
      <c r="E45" s="146"/>
      <c r="F45" s="146"/>
      <c r="G45" s="146"/>
      <c r="H45" s="146"/>
      <c r="I45" s="146"/>
      <c r="J45" s="146"/>
      <c r="K45" s="144"/>
    </row>
    <row r="46" spans="1:12" ht="23.25" customHeight="1">
      <c r="A46" s="146"/>
      <c r="B46" s="146"/>
      <c r="C46" s="146" t="s">
        <v>259</v>
      </c>
      <c r="D46" s="146"/>
      <c r="E46" s="146"/>
      <c r="F46" s="146"/>
      <c r="G46" s="146"/>
      <c r="H46" s="146"/>
      <c r="I46" s="146"/>
      <c r="J46" s="146"/>
      <c r="K46" s="144"/>
    </row>
    <row r="47" spans="1:12" ht="14.25">
      <c r="A47" s="146"/>
      <c r="B47" s="146"/>
      <c r="C47" s="146"/>
      <c r="D47" s="168"/>
      <c r="E47" s="146"/>
      <c r="F47" s="146"/>
      <c r="G47" s="146"/>
      <c r="H47" s="146"/>
      <c r="I47" s="146"/>
      <c r="J47" s="146"/>
      <c r="K47" s="144"/>
    </row>
    <row r="48" spans="1:12" ht="14.25">
      <c r="A48" s="146"/>
      <c r="B48" s="146"/>
      <c r="C48" s="146"/>
      <c r="D48" s="168"/>
      <c r="E48" s="146"/>
      <c r="F48" s="146"/>
      <c r="G48" s="146"/>
      <c r="H48" s="146"/>
      <c r="I48" s="146"/>
      <c r="J48" s="146"/>
      <c r="K48" s="144"/>
    </row>
    <row r="49" spans="1:11" ht="14.25">
      <c r="A49" s="146"/>
      <c r="B49" s="146"/>
      <c r="C49" s="146"/>
      <c r="D49" s="168"/>
      <c r="E49" s="146"/>
      <c r="F49" s="146"/>
      <c r="G49" s="146"/>
      <c r="H49" s="146"/>
      <c r="I49" s="146"/>
      <c r="J49" s="146"/>
      <c r="K49" s="144"/>
    </row>
    <row r="50" spans="1:11" ht="14.25">
      <c r="A50" s="146"/>
      <c r="B50" s="146"/>
      <c r="C50" s="146"/>
      <c r="D50" s="168"/>
      <c r="E50" s="146"/>
      <c r="F50" s="146"/>
      <c r="G50" s="146"/>
      <c r="H50" s="146"/>
      <c r="I50" s="146"/>
      <c r="J50" s="146"/>
      <c r="K50" s="144"/>
    </row>
    <row r="51" spans="1:11" ht="14.25">
      <c r="A51" s="146"/>
      <c r="B51" s="146"/>
      <c r="C51" s="146"/>
      <c r="D51" s="168"/>
      <c r="E51" s="146"/>
      <c r="F51" s="146"/>
      <c r="G51" s="146"/>
      <c r="H51" s="146"/>
      <c r="I51" s="146"/>
      <c r="J51" s="146"/>
      <c r="K51" s="144"/>
    </row>
    <row r="52" spans="1:11" ht="14.25">
      <c r="A52" s="146"/>
      <c r="B52" s="146"/>
      <c r="C52" s="144"/>
      <c r="D52" s="168"/>
      <c r="E52" s="146"/>
      <c r="F52" s="146"/>
      <c r="G52" s="146"/>
      <c r="H52" s="146"/>
      <c r="I52" s="146"/>
      <c r="J52" s="146"/>
      <c r="K52" s="144"/>
    </row>
    <row r="53" spans="1:11" ht="14.25">
      <c r="A53" s="175"/>
      <c r="B53" s="175"/>
      <c r="C53" s="175"/>
      <c r="D53" s="175"/>
      <c r="E53" s="175"/>
      <c r="F53" s="175"/>
      <c r="G53" s="175"/>
      <c r="H53" s="175"/>
      <c r="I53" s="175"/>
      <c r="J53" s="175"/>
    </row>
    <row r="54" spans="1:11" ht="14.25">
      <c r="A54" s="175"/>
      <c r="B54" s="175"/>
      <c r="C54" s="175"/>
      <c r="D54" s="175"/>
      <c r="E54" s="175"/>
      <c r="F54" s="175"/>
      <c r="G54" s="175"/>
      <c r="H54" s="175"/>
      <c r="I54" s="175"/>
      <c r="J54" s="175"/>
    </row>
    <row r="55" spans="1:11">
      <c r="D55" s="88" t="s">
        <v>251</v>
      </c>
    </row>
  </sheetData>
  <sheetProtection sheet="1" objects="1" scenarios="1" selectLockedCells="1"/>
  <mergeCells count="13">
    <mergeCell ref="I19:J19"/>
    <mergeCell ref="A5:J5"/>
    <mergeCell ref="I15:J15"/>
    <mergeCell ref="I16:J16"/>
    <mergeCell ref="I17:J17"/>
    <mergeCell ref="I18:J18"/>
    <mergeCell ref="G38:I38"/>
    <mergeCell ref="I20:J20"/>
    <mergeCell ref="C23:D23"/>
    <mergeCell ref="B29:K29"/>
    <mergeCell ref="G34:I34"/>
    <mergeCell ref="G35:I35"/>
    <mergeCell ref="G37:I37"/>
  </mergeCells>
  <phoneticPr fontId="2"/>
  <printOptions horizontalCentered="1" verticalCentered="1"/>
  <pageMargins left="0.62992125984251968" right="0.43307086614173229" top="0.98425196850393704" bottom="0.98425196850393704" header="0.51181102362204722" footer="0.51181102362204722"/>
  <pageSetup paperSize="9" scale="74" orientation="portrait" blackAndWhite="1" r:id="rId1"/>
  <headerFooter alignWithMargins="0"/>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DE81-6B2B-4D75-BF08-51CE5CD84D3A}">
  <sheetPr>
    <tabColor theme="9" tint="0.59999389629810485"/>
  </sheetPr>
  <dimension ref="A1:E38"/>
  <sheetViews>
    <sheetView view="pageBreakPreview" zoomScale="60" zoomScaleNormal="100" workbookViewId="0"/>
  </sheetViews>
  <sheetFormatPr defaultRowHeight="13.5"/>
  <cols>
    <col min="1" max="1" width="4.25" style="144" customWidth="1"/>
    <col min="2" max="2" width="25.375" style="144" customWidth="1"/>
    <col min="3" max="3" width="28.375" style="144" customWidth="1"/>
    <col min="4" max="4" width="4" style="144" customWidth="1"/>
    <col min="5" max="5" width="21.375" style="144" customWidth="1"/>
    <col min="6" max="6" width="5" style="144" customWidth="1"/>
    <col min="7" max="16384" width="9" style="144"/>
  </cols>
  <sheetData>
    <row r="1" spans="1:5" ht="17.25" customHeight="1">
      <c r="A1" s="143" t="s">
        <v>260</v>
      </c>
      <c r="E1" s="145" t="s">
        <v>261</v>
      </c>
    </row>
    <row r="3" spans="1:5" ht="21">
      <c r="A3" s="305" t="s">
        <v>262</v>
      </c>
      <c r="B3" s="305"/>
      <c r="C3" s="305"/>
      <c r="D3" s="305"/>
      <c r="E3" s="305"/>
    </row>
    <row r="5" spans="1:5" s="146" customFormat="1" ht="14.25">
      <c r="A5" s="146" t="s">
        <v>263</v>
      </c>
    </row>
    <row r="6" spans="1:5" s="146" customFormat="1" ht="15" thickBot="1"/>
    <row r="7" spans="1:5" s="146" customFormat="1" ht="39.950000000000003" customHeight="1" thickBot="1">
      <c r="B7" s="147" t="s">
        <v>264</v>
      </c>
      <c r="C7" s="296" t="s">
        <v>265</v>
      </c>
      <c r="D7" s="297"/>
      <c r="E7" s="148" t="s">
        <v>266</v>
      </c>
    </row>
    <row r="8" spans="1:5" s="146" customFormat="1" ht="20.100000000000001" customHeight="1">
      <c r="B8" s="299" t="s">
        <v>267</v>
      </c>
      <c r="C8" s="149">
        <f>収支予算書!C8</f>
        <v>1746000</v>
      </c>
      <c r="D8" s="294" t="s">
        <v>268</v>
      </c>
      <c r="E8" s="277"/>
    </row>
    <row r="9" spans="1:5" s="146" customFormat="1" ht="20.100000000000001" customHeight="1">
      <c r="B9" s="287"/>
      <c r="C9" s="150">
        <f>様式3!K10</f>
        <v>1746000</v>
      </c>
      <c r="D9" s="291"/>
      <c r="E9" s="278"/>
    </row>
    <row r="10" spans="1:5" s="146" customFormat="1" ht="20.100000000000001" customHeight="1">
      <c r="B10" s="287" t="s">
        <v>269</v>
      </c>
      <c r="C10" s="149">
        <f>収支予算書!C10</f>
        <v>0</v>
      </c>
      <c r="D10" s="290" t="s">
        <v>268</v>
      </c>
      <c r="E10" s="303"/>
    </row>
    <row r="11" spans="1:5" s="146" customFormat="1" ht="20.100000000000001" customHeight="1">
      <c r="B11" s="287"/>
      <c r="C11" s="150">
        <f>様式3!C10</f>
        <v>0</v>
      </c>
      <c r="D11" s="291"/>
      <c r="E11" s="304"/>
    </row>
    <row r="12" spans="1:5" s="146" customFormat="1" ht="20.100000000000001" customHeight="1">
      <c r="B12" s="287" t="s">
        <v>270</v>
      </c>
      <c r="C12" s="149">
        <f>収支予算書!C12</f>
        <v>874000</v>
      </c>
      <c r="D12" s="290" t="s">
        <v>268</v>
      </c>
      <c r="E12" s="278"/>
    </row>
    <row r="13" spans="1:5" s="146" customFormat="1" ht="20.100000000000001" customHeight="1">
      <c r="B13" s="287"/>
      <c r="C13" s="150">
        <f>C17-C9-C11</f>
        <v>874000</v>
      </c>
      <c r="D13" s="291"/>
      <c r="E13" s="278"/>
    </row>
    <row r="14" spans="1:5" s="146" customFormat="1" ht="20.100000000000001" customHeight="1">
      <c r="B14" s="287"/>
      <c r="C14" s="151"/>
      <c r="D14" s="290" t="s">
        <v>268</v>
      </c>
      <c r="E14" s="278"/>
    </row>
    <row r="15" spans="1:5" s="146" customFormat="1" ht="20.100000000000001" customHeight="1" thickBot="1">
      <c r="B15" s="292"/>
      <c r="C15" s="152"/>
      <c r="D15" s="294"/>
      <c r="E15" s="295"/>
    </row>
    <row r="16" spans="1:5" s="146" customFormat="1" ht="20.100000000000001" customHeight="1">
      <c r="B16" s="279" t="s">
        <v>271</v>
      </c>
      <c r="C16" s="153">
        <f>収支予算書!C16</f>
        <v>2620000</v>
      </c>
      <c r="D16" s="283" t="s">
        <v>268</v>
      </c>
      <c r="E16" s="285"/>
    </row>
    <row r="17" spans="1:5" s="146" customFormat="1" ht="20.100000000000001" customHeight="1" thickBot="1">
      <c r="B17" s="280"/>
      <c r="C17" s="154">
        <f>様式3!B10</f>
        <v>2620000</v>
      </c>
      <c r="D17" s="284"/>
      <c r="E17" s="286"/>
    </row>
    <row r="18" spans="1:5" s="146" customFormat="1" ht="14.25"/>
    <row r="19" spans="1:5" s="146" customFormat="1" ht="14.25"/>
    <row r="20" spans="1:5" s="146" customFormat="1" ht="14.25">
      <c r="A20" s="146" t="s">
        <v>272</v>
      </c>
    </row>
    <row r="21" spans="1:5" s="146" customFormat="1" ht="15" thickBot="1"/>
    <row r="22" spans="1:5" s="146" customFormat="1" ht="39.950000000000003" customHeight="1" thickBot="1">
      <c r="B22" s="147" t="s">
        <v>264</v>
      </c>
      <c r="C22" s="296" t="s">
        <v>265</v>
      </c>
      <c r="D22" s="297"/>
      <c r="E22" s="148" t="s">
        <v>266</v>
      </c>
    </row>
    <row r="23" spans="1:5" s="146" customFormat="1" ht="20.100000000000001" customHeight="1">
      <c r="B23" s="299" t="s">
        <v>273</v>
      </c>
      <c r="C23" s="155">
        <f>収支予算書!C23</f>
        <v>2620000</v>
      </c>
      <c r="D23" s="294" t="s">
        <v>268</v>
      </c>
      <c r="E23" s="277"/>
    </row>
    <row r="24" spans="1:5" s="146" customFormat="1" ht="20.100000000000001" customHeight="1">
      <c r="B24" s="287"/>
      <c r="C24" s="150">
        <f>様式3!E10</f>
        <v>2620000</v>
      </c>
      <c r="D24" s="291"/>
      <c r="E24" s="278"/>
    </row>
    <row r="25" spans="1:5" s="146" customFormat="1" ht="20.100000000000001" customHeight="1">
      <c r="B25" s="287" t="s">
        <v>274</v>
      </c>
      <c r="C25" s="149">
        <f>収支予算書!C25</f>
        <v>0</v>
      </c>
      <c r="D25" s="290" t="s">
        <v>268</v>
      </c>
      <c r="E25" s="278"/>
    </row>
    <row r="26" spans="1:5" s="146" customFormat="1" ht="20.100000000000001" customHeight="1">
      <c r="B26" s="287"/>
      <c r="C26" s="150">
        <f>C32-C24</f>
        <v>0</v>
      </c>
      <c r="D26" s="291"/>
      <c r="E26" s="278"/>
    </row>
    <row r="27" spans="1:5" s="146" customFormat="1" ht="20.100000000000001" customHeight="1">
      <c r="B27" s="287"/>
      <c r="C27" s="149"/>
      <c r="D27" s="290" t="s">
        <v>268</v>
      </c>
      <c r="E27" s="278"/>
    </row>
    <row r="28" spans="1:5" s="146" customFormat="1" ht="20.100000000000001" customHeight="1">
      <c r="B28" s="287"/>
      <c r="C28" s="150"/>
      <c r="D28" s="291"/>
      <c r="E28" s="278"/>
    </row>
    <row r="29" spans="1:5" s="146" customFormat="1" ht="20.100000000000001" customHeight="1">
      <c r="B29" s="287"/>
      <c r="C29" s="149"/>
      <c r="D29" s="290" t="s">
        <v>268</v>
      </c>
      <c r="E29" s="278"/>
    </row>
    <row r="30" spans="1:5" s="146" customFormat="1" ht="20.100000000000001" customHeight="1" thickBot="1">
      <c r="B30" s="292"/>
      <c r="C30" s="152"/>
      <c r="D30" s="294"/>
      <c r="E30" s="295"/>
    </row>
    <row r="31" spans="1:5" s="146" customFormat="1" ht="20.100000000000001" customHeight="1">
      <c r="B31" s="279" t="s">
        <v>271</v>
      </c>
      <c r="C31" s="153">
        <f>収支予算書!C31</f>
        <v>2620000</v>
      </c>
      <c r="D31" s="283" t="s">
        <v>268</v>
      </c>
      <c r="E31" s="285"/>
    </row>
    <row r="32" spans="1:5" s="146" customFormat="1" ht="20.100000000000001" customHeight="1" thickBot="1">
      <c r="B32" s="280"/>
      <c r="C32" s="154">
        <f>様式3!B10</f>
        <v>2620000</v>
      </c>
      <c r="D32" s="284"/>
      <c r="E32" s="286"/>
    </row>
    <row r="33" spans="1:2" s="146" customFormat="1" ht="14.25"/>
    <row r="34" spans="1:2" s="146" customFormat="1" ht="14.25">
      <c r="A34" s="146" t="s">
        <v>275</v>
      </c>
    </row>
    <row r="36" spans="1:2" ht="22.5" customHeight="1">
      <c r="B36" s="156" t="str">
        <f>IF(C16=C31,"","収支の計が一致していません")</f>
        <v/>
      </c>
    </row>
    <row r="37" spans="1:2" ht="7.5" customHeight="1"/>
    <row r="38" spans="1:2" ht="17.25">
      <c r="B38" s="156"/>
    </row>
  </sheetData>
  <sheetProtection sheet="1" objects="1" scenarios="1" selectLockedCells="1"/>
  <mergeCells count="33">
    <mergeCell ref="B10:B11"/>
    <mergeCell ref="D10:D11"/>
    <mergeCell ref="E10:E11"/>
    <mergeCell ref="A3:E3"/>
    <mergeCell ref="C7:D7"/>
    <mergeCell ref="B8:B9"/>
    <mergeCell ref="D8:D9"/>
    <mergeCell ref="E8:E9"/>
    <mergeCell ref="B12:B13"/>
    <mergeCell ref="D12:D13"/>
    <mergeCell ref="E12:E13"/>
    <mergeCell ref="B14:B15"/>
    <mergeCell ref="D14:D15"/>
    <mergeCell ref="E14:E15"/>
    <mergeCell ref="B16:B17"/>
    <mergeCell ref="D16:D17"/>
    <mergeCell ref="E16:E17"/>
    <mergeCell ref="C22:D22"/>
    <mergeCell ref="B23:B24"/>
    <mergeCell ref="D23:D24"/>
    <mergeCell ref="E23:E24"/>
    <mergeCell ref="B25:B26"/>
    <mergeCell ref="D25:D26"/>
    <mergeCell ref="E25:E26"/>
    <mergeCell ref="B27:B28"/>
    <mergeCell ref="D27:D28"/>
    <mergeCell ref="E27:E28"/>
    <mergeCell ref="B29:B30"/>
    <mergeCell ref="D29:D30"/>
    <mergeCell ref="E29:E30"/>
    <mergeCell ref="B31:B32"/>
    <mergeCell ref="D31:D32"/>
    <mergeCell ref="E31:E32"/>
  </mergeCells>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基本情報</vt:lpstr>
      <vt:lpstr>交付申請書</vt:lpstr>
      <vt:lpstr>収支予算書</vt:lpstr>
      <vt:lpstr>様式1</vt:lpstr>
      <vt:lpstr>様式２－１－③</vt:lpstr>
      <vt:lpstr>誓約書</vt:lpstr>
      <vt:lpstr>債権者登録書</vt:lpstr>
      <vt:lpstr>実績報告書</vt:lpstr>
      <vt:lpstr>収支決算書</vt:lpstr>
      <vt:lpstr>様式3</vt:lpstr>
      <vt:lpstr>様式４－１－③</vt:lpstr>
      <vt:lpstr>基準額</vt:lpstr>
      <vt:lpstr>基準額!Print_Area</vt:lpstr>
      <vt:lpstr>基本情報!Print_Area</vt:lpstr>
      <vt:lpstr>交付申請書!Print_Area</vt:lpstr>
      <vt:lpstr>債権者登録書!Print_Area</vt:lpstr>
      <vt:lpstr>実績報告書!Print_Area</vt:lpstr>
      <vt:lpstr>収支決算書!Print_Area</vt:lpstr>
      <vt:lpstr>収支予算書!Print_Area</vt:lpstr>
      <vt:lpstr>誓約書!Print_Area</vt:lpstr>
      <vt:lpstr>様式1!Print_Area</vt:lpstr>
      <vt:lpstr>様式3!Print_Area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西野　僚太</cp:lastModifiedBy>
  <cp:lastPrinted>2025-06-24T11:07:18Z</cp:lastPrinted>
  <dcterms:created xsi:type="dcterms:W3CDTF">2009-06-03T02:25:20Z</dcterms:created>
  <dcterms:modified xsi:type="dcterms:W3CDTF">2025-06-25T01:10:10Z</dcterms:modified>
</cp:coreProperties>
</file>