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<sst xmlns="http://schemas.openxmlformats.org/spreadsheetml/2006/main" count="843" uniqueCount="843">
  <si>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医療法人社団仁恵会 石井病院</t>
  </si>
  <si>
    <t>〒673-0881 兵庫県 明石市天文町１丁目５番１１号</t>
  </si>
  <si>
    <t>病棟の建築時期と構造</t>
  </si>
  <si>
    <t>建物情報＼病棟名</t>
  </si>
  <si>
    <t>一般病棟</t>
  </si>
  <si>
    <t>回復リハビリテーション病棟</t>
  </si>
  <si>
    <t>療養病棟</t>
  </si>
  <si>
    <t>様式１病院病棟票(1)</t>
  </si>
  <si>
    <t>建築時期</t>
  </si>
  <si>
    <t>2006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</si>
  <si>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</si>
  <si>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</si>
  <si>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</si>
  <si>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</si>
  <si>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</si>
  <si>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</si>
  <si>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</si>
  <si>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</si>
  <si>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</si>
  <si>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</si>
  <si>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</si>
  <si>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</si>
  <si>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</si>
  <si>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</si>
  <si>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</si>
  <si>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</si>
  <si>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</si>
  <si>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</si>
  <si>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</si>
  <si>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</si>
  <si>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</si>
  <si>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</si>
  <si>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</si>
  <si>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</si>
  <si>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</si>
  <si>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</si>
  <si>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</si>
  <si>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</si>
  <si>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</si>
  <si>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</si>
  <si>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</si>
  <si>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</si>
  <si>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</si>
  <si>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</si>
  <si>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</si>
  <si>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</si>
  <si>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</si>
  <si>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</si>
  <si>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</si>
  <si>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</si>
  <si>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</si>
  <si>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</si>
  <si>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</si>
  <si>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</si>
  <si>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</si>
  <si>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</si>
  <si>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</si>
  <si>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</si>
  <si>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</si>
  <si>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</si>
  <si>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</si>
  <si>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</si>
  <si>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</si>
  <si>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</si>
  <si>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</si>
  <si>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</si>
  <si>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</si>
  <si>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</si>
  <si>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</si>
  <si>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</si>
  <si>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</si>
  <si>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</si>
  <si>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</si>
  <si>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</si>
  <si>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</si>
  <si>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</si>
  <si>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</si>
  <si>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</si>
  <si>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</si>
  <si>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</si>
  <si>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</si>
  <si>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</si>
  <si>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</si>
  <si>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</si>
  <si>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</si>
  <si>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</si>
  <si>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</si>
  <si>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</si>
  <si>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</si>
  <si>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</si>
  <si>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</si>
  <si>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</si>
  <si>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</si>
  <si>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</si>
  <si>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</si>
  <si>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</si>
  <si>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</si>
  <si>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</si>
  <si>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</si>
  <si>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</si>
  <si>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</si>
  <si>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</si>
  <si>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</si>
  <si>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</si>
  <si>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</si>
  <si>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</si>
  <si>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</si>
  <si>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</si>
  <si>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</si>
  <si>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</si>
  <si>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様式１病院施設票(43)-3</t>
  </si>
  <si>
    <t>循環器内科</t>
  </si>
  <si>
    <t>脳神経外科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</si>
  <si>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</si>
  <si>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</si>
  <si>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</si>
  <si>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</si>
  <si>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</si>
  <si>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</si>
  <si>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回復期ﾘﾊﾋﾞﾘﾃｰｼｮﾝ病棟入院料３</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</si>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</sst>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46</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46</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24</v>
      </c>
      <c r="N108" s="192">
        <v>33</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24</v>
      </c>
      <c r="N109" s="192">
        <v>33</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24</v>
      </c>
      <c r="N111" s="192">
        <v>33</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24</v>
      </c>
      <c r="N112" s="192">
        <v>33</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24</v>
      </c>
      <c r="N114" s="192">
        <v>33</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24</v>
      </c>
      <c r="N115" s="192">
        <v>33</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107</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106</v>
      </c>
      <c r="N127" s="253" t="s">
        <v>109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111</v>
      </c>
      <c r="M128" s="253" t="s">
        <v>112</v>
      </c>
      <c r="N128" s="253" t="s">
        <v>113</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119</v>
      </c>
      <c r="N136" s="253" t="s">
        <v>120</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46</v>
      </c>
      <c r="M137" s="253">
        <v>24</v>
      </c>
      <c r="N137" s="253">
        <v>33</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124</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34</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123</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121</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144</v>
      </c>
      <c r="B168" s="96"/>
      <c r="C168" s="289" t="s">
        <v>145</v>
      </c>
      <c r="D168" s="290"/>
      <c r="E168" s="290"/>
      <c r="F168" s="290"/>
      <c r="G168" s="290"/>
      <c r="H168" s="291"/>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147</v>
      </c>
      <c r="B169" s="96"/>
      <c r="C169" s="289" t="s">
        <v>148</v>
      </c>
      <c r="D169" s="290"/>
      <c r="E169" s="290"/>
      <c r="F169" s="290"/>
      <c r="G169" s="290"/>
      <c r="H169" s="291"/>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151</v>
      </c>
      <c r="B177" s="96"/>
      <c r="C177" s="289" t="s">
        <v>152</v>
      </c>
      <c r="D177" s="290"/>
      <c r="E177" s="290"/>
      <c r="F177" s="290"/>
      <c r="G177" s="290"/>
      <c r="H177" s="291"/>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155</v>
      </c>
      <c r="B178" s="96"/>
      <c r="C178" s="289" t="s">
        <v>156</v>
      </c>
      <c r="D178" s="290"/>
      <c r="E178" s="290"/>
      <c r="F178" s="290"/>
      <c r="G178" s="290"/>
      <c r="H178" s="291"/>
      <c r="I178" s="103" t="s">
        <v>157</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21</v>
      </c>
      <c r="M191" s="255">
        <v>6</v>
      </c>
      <c r="N191" s="255">
        <v>7</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0</v>
      </c>
      <c r="M192" s="255">
        <v>0</v>
      </c>
      <c r="N192" s="255">
        <v>0.8</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1</v>
      </c>
      <c r="M193" s="255">
        <v>3</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0</v>
      </c>
      <c r="M194" s="255">
        <v>0.6</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2</v>
      </c>
      <c r="M195" s="255">
        <v>5</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1</v>
      </c>
      <c r="M199" s="255">
        <v>2</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0</v>
      </c>
      <c r="M201" s="255">
        <v>1</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1</v>
      </c>
      <c r="M219" s="108">
        <v>7</v>
      </c>
      <c r="N219" s="108">
        <v>6</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0</v>
      </c>
      <c r="M220" s="109">
        <v>1.1</v>
      </c>
      <c r="N220" s="109">
        <v>0.6</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0</v>
      </c>
      <c r="M221" s="108">
        <v>1</v>
      </c>
      <c r="N221" s="108">
        <v>1</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0</v>
      </c>
      <c r="M222" s="109">
        <v>0</v>
      </c>
      <c r="N222" s="109">
        <v>0.3</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0</v>
      </c>
      <c r="M223" s="108">
        <v>0</v>
      </c>
      <c r="N223" s="108">
        <v>10</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v>
      </c>
      <c r="M224" s="109">
        <v>0</v>
      </c>
      <c r="N224" s="109">
        <v>1.7</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0</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0</v>
      </c>
      <c r="N227" s="108">
        <v>15</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0</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0</v>
      </c>
      <c r="N229" s="108">
        <v>9</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v>
      </c>
      <c r="N230" s="109">
        <v>0</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0</v>
      </c>
      <c r="N231" s="108">
        <v>2</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0</v>
      </c>
      <c r="N233" s="108">
        <v>3</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0</v>
      </c>
      <c r="N234" s="109">
        <v>0.8</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0</v>
      </c>
      <c r="M235" s="108">
        <v>0</v>
      </c>
      <c r="N235" s="108">
        <v>4</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0</v>
      </c>
      <c r="N237" s="108">
        <v>3</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45" t="s">
        <v>280</v>
      </c>
      <c r="D314" s="296" t="s">
        <v>281</v>
      </c>
      <c r="E314" s="297"/>
      <c r="F314" s="297"/>
      <c r="G314" s="297"/>
      <c r="H314" s="298"/>
      <c r="I314" s="277" t="s">
        <v>282</v>
      </c>
      <c r="J314" s="105">
        <f ref="J314:J319" t="shared" si="46">IF(SUM(L314:BS314)=0,IF(COUNTIF(L314:BS314,"未確認")&gt;0,"未確認",IF(COUNTIF(L314:BS314,"~*")&gt;0,"*",SUM(L314:BS314))),SUM(L314:BS314))</f>
        <v>0</v>
      </c>
      <c r="K314" s="66" t="str">
        <f ref="K314:K319" t="shared" si="47">IF(OR(COUNTIF(L314:BS314,"未確認")&gt;0,COUNTIF(L314:BS314,"~*")&gt;0),"※","")</f>
      </c>
      <c r="L314" s="108">
        <v>838</v>
      </c>
      <c r="M314" s="255">
        <v>98</v>
      </c>
      <c r="N314" s="255">
        <v>61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46"/>
      <c r="D315" s="347"/>
      <c r="E315" s="289" t="s">
        <v>284</v>
      </c>
      <c r="F315" s="290"/>
      <c r="G315" s="290"/>
      <c r="H315" s="291"/>
      <c r="I315" s="324"/>
      <c r="J315" s="105">
        <f t="shared" si="46"/>
        <v>0</v>
      </c>
      <c r="K315" s="66" t="str">
        <f t="shared" si="47"/>
      </c>
      <c r="L315" s="108">
        <v>565</v>
      </c>
      <c r="M315" s="255">
        <v>85</v>
      </c>
      <c r="N315" s="255">
        <v>50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46"/>
      <c r="D316" s="348"/>
      <c r="E316" s="289" t="s">
        <v>286</v>
      </c>
      <c r="F316" s="290"/>
      <c r="G316" s="290"/>
      <c r="H316" s="291"/>
      <c r="I316" s="324"/>
      <c r="J316" s="105">
        <f t="shared" si="46"/>
        <v>0</v>
      </c>
      <c r="K316" s="66" t="str">
        <f t="shared" si="47"/>
      </c>
      <c r="L316" s="108">
        <v>132</v>
      </c>
      <c r="M316" s="255">
        <v>13</v>
      </c>
      <c r="N316" s="255">
        <v>6</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46"/>
      <c r="D317" s="349"/>
      <c r="E317" s="289" t="s">
        <v>288</v>
      </c>
      <c r="F317" s="290"/>
      <c r="G317" s="290"/>
      <c r="H317" s="291"/>
      <c r="I317" s="324"/>
      <c r="J317" s="105">
        <f t="shared" si="46"/>
        <v>0</v>
      </c>
      <c r="K317" s="66" t="str">
        <f t="shared" si="47"/>
      </c>
      <c r="L317" s="108">
        <v>141</v>
      </c>
      <c r="M317" s="255">
        <v>0</v>
      </c>
      <c r="N317" s="255">
        <v>5</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46"/>
      <c r="D318" s="289" t="s">
        <v>290</v>
      </c>
      <c r="E318" s="290"/>
      <c r="F318" s="290"/>
      <c r="G318" s="290"/>
      <c r="H318" s="291"/>
      <c r="I318" s="324"/>
      <c r="J318" s="105">
        <f t="shared" si="46"/>
        <v>0</v>
      </c>
      <c r="K318" s="66" t="str">
        <f t="shared" si="47"/>
      </c>
      <c r="L318" s="108">
        <v>10615</v>
      </c>
      <c r="M318" s="255">
        <v>7659</v>
      </c>
      <c r="N318" s="255">
        <v>11390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46"/>
      <c r="D319" s="289" t="s">
        <v>292</v>
      </c>
      <c r="E319" s="290"/>
      <c r="F319" s="290"/>
      <c r="G319" s="290"/>
      <c r="H319" s="291"/>
      <c r="I319" s="325"/>
      <c r="J319" s="105">
        <f t="shared" si="46"/>
        <v>0</v>
      </c>
      <c r="K319" s="66" t="str">
        <f t="shared" si="47"/>
      </c>
      <c r="L319" s="108">
        <v>823</v>
      </c>
      <c r="M319" s="255">
        <v>92</v>
      </c>
      <c r="N319" s="255">
        <v>65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45" t="s">
        <v>280</v>
      </c>
      <c r="D327" s="289" t="s">
        <v>281</v>
      </c>
      <c r="E327" s="290"/>
      <c r="F327" s="290"/>
      <c r="G327" s="290"/>
      <c r="H327" s="291"/>
      <c r="I327" s="277" t="s">
        <v>295</v>
      </c>
      <c r="J327" s="105">
        <f>IF(SUM(L327:BS327)=0,IF(COUNTIF(L327:BS327,"未確認")&gt;0,"未確認",IF(COUNTIF(L327:BS327,"~*")&gt;0,"*",SUM(L327:BS327))),SUM(L327:BS327))</f>
        <v>0</v>
      </c>
      <c r="K327" s="66" t="str">
        <f>IF(OR(COUNTIF(L327:BS327,"未確認")&gt;0,COUNTIF(L327:BS327,"~*")&gt;0),"※","")</f>
      </c>
      <c r="L327" s="108">
        <v>838</v>
      </c>
      <c r="M327" s="255">
        <v>98</v>
      </c>
      <c r="N327" s="255">
        <v>62</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45"/>
      <c r="D328" s="363" t="s">
        <v>297</v>
      </c>
      <c r="E328" s="359" t="s">
        <v>298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60</v>
      </c>
      <c r="M328" s="255">
        <v>12</v>
      </c>
      <c r="N328" s="255">
        <v>22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45"/>
      <c r="D329" s="345"/>
      <c r="E329" s="289" t="s">
        <v>300</v>
      </c>
      <c r="F329" s="290"/>
      <c r="G329" s="290"/>
      <c r="H329" s="291"/>
      <c r="I329" s="334"/>
      <c r="J329" s="105">
        <f t="shared" si="50"/>
        <v>0</v>
      </c>
      <c r="K329" s="66" t="str">
        <f t="shared" si="51"/>
      </c>
      <c r="L329" s="108">
        <v>706</v>
      </c>
      <c r="M329" s="255">
        <v>15</v>
      </c>
      <c r="N329" s="255">
        <v>15</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45"/>
      <c r="D330" s="345"/>
      <c r="E330" s="289" t="s">
        <v>302</v>
      </c>
      <c r="F330" s="290"/>
      <c r="G330" s="290"/>
      <c r="H330" s="291"/>
      <c r="I330" s="334"/>
      <c r="J330" s="105">
        <f t="shared" si="50"/>
        <v>0</v>
      </c>
      <c r="K330" s="66" t="str">
        <f t="shared" si="51"/>
      </c>
      <c r="L330" s="108">
        <v>66</v>
      </c>
      <c r="M330" s="255">
        <v>71</v>
      </c>
      <c r="N330" s="255">
        <v>25</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45"/>
      <c r="D331" s="345"/>
      <c r="E331" s="280" t="s">
        <v>304</v>
      </c>
      <c r="F331" s="281"/>
      <c r="G331" s="281"/>
      <c r="H331" s="282"/>
      <c r="I331" s="334"/>
      <c r="J331" s="105">
        <f t="shared" si="50"/>
        <v>0</v>
      </c>
      <c r="K331" s="66" t="str">
        <f t="shared" si="51"/>
      </c>
      <c r="L331" s="108">
        <v>6</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45"/>
      <c r="D332" s="345"/>
      <c r="E332" s="280" t="s">
        <v>306</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45"/>
      <c r="D333" s="345"/>
      <c r="E333" s="289" t="s">
        <v>308</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45"/>
      <c r="D334" s="364"/>
      <c r="E334" s="296" t="s">
        <v>196</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45"/>
      <c r="D335" s="289" t="s">
        <v>292</v>
      </c>
      <c r="E335" s="290"/>
      <c r="F335" s="290"/>
      <c r="G335" s="290"/>
      <c r="H335" s="291"/>
      <c r="I335" s="334"/>
      <c r="J335" s="105">
        <f t="shared" si="50"/>
        <v>0</v>
      </c>
      <c r="K335" s="66" t="str">
        <f t="shared" si="51"/>
      </c>
      <c r="L335" s="108">
        <v>823</v>
      </c>
      <c r="M335" s="255">
        <v>92</v>
      </c>
      <c r="N335" s="255">
        <v>65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45"/>
      <c r="D336" s="363" t="s">
        <v>312</v>
      </c>
      <c r="E336" s="359" t="s">
        <v>313</v>
      </c>
      <c r="F336" s="365"/>
      <c r="G336" s="365"/>
      <c r="H336" s="360"/>
      <c r="I336" s="334"/>
      <c r="J336" s="105">
        <f t="shared" si="50"/>
        <v>0</v>
      </c>
      <c r="K336" s="66" t="str">
        <f t="shared" si="51"/>
      </c>
      <c r="L336" s="108">
        <v>87</v>
      </c>
      <c r="M336" s="255">
        <v>2</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45"/>
      <c r="D337" s="345"/>
      <c r="E337" s="289" t="s">
        <v>315</v>
      </c>
      <c r="F337" s="290"/>
      <c r="G337" s="290"/>
      <c r="H337" s="291"/>
      <c r="I337" s="334"/>
      <c r="J337" s="105">
        <f t="shared" si="50"/>
        <v>0</v>
      </c>
      <c r="K337" s="66" t="str">
        <f t="shared" si="51"/>
      </c>
      <c r="L337" s="108">
        <v>648</v>
      </c>
      <c r="M337" s="255">
        <v>70</v>
      </c>
      <c r="N337" s="255">
        <v>15</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45"/>
      <c r="D338" s="345"/>
      <c r="E338" s="289" t="s">
        <v>317</v>
      </c>
      <c r="F338" s="290"/>
      <c r="G338" s="290"/>
      <c r="H338" s="291"/>
      <c r="I338" s="334"/>
      <c r="J338" s="105">
        <f t="shared" si="50"/>
        <v>0</v>
      </c>
      <c r="K338" s="66" t="str">
        <f t="shared" si="51"/>
      </c>
      <c r="L338" s="108">
        <v>39</v>
      </c>
      <c r="M338" s="255">
        <v>3</v>
      </c>
      <c r="N338" s="255">
        <v>4</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45"/>
      <c r="D339" s="345"/>
      <c r="E339" s="289" t="s">
        <v>319</v>
      </c>
      <c r="F339" s="290"/>
      <c r="G339" s="290"/>
      <c r="H339" s="291"/>
      <c r="I339" s="334"/>
      <c r="J339" s="105">
        <f t="shared" si="50"/>
        <v>0</v>
      </c>
      <c r="K339" s="66" t="str">
        <f t="shared" si="51"/>
      </c>
      <c r="L339" s="108">
        <v>10</v>
      </c>
      <c r="M339" s="255">
        <v>8</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45"/>
      <c r="D340" s="345"/>
      <c r="E340" s="289" t="s">
        <v>321</v>
      </c>
      <c r="F340" s="290"/>
      <c r="G340" s="290"/>
      <c r="H340" s="291"/>
      <c r="I340" s="334"/>
      <c r="J340" s="105">
        <f t="shared" si="50"/>
        <v>0</v>
      </c>
      <c r="K340" s="66" t="str">
        <f t="shared" si="51"/>
      </c>
      <c r="L340" s="108">
        <v>3</v>
      </c>
      <c r="M340" s="255">
        <v>2</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45"/>
      <c r="D341" s="345"/>
      <c r="E341" s="280" t="s">
        <v>323</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45"/>
      <c r="D342" s="345"/>
      <c r="E342" s="289" t="s">
        <v>325</v>
      </c>
      <c r="F342" s="290"/>
      <c r="G342" s="290"/>
      <c r="H342" s="291"/>
      <c r="I342" s="334"/>
      <c r="J342" s="105">
        <f t="shared" si="50"/>
        <v>0</v>
      </c>
      <c r="K342" s="66" t="str">
        <f t="shared" si="51"/>
      </c>
      <c r="L342" s="108">
        <v>10</v>
      </c>
      <c r="M342" s="255">
        <v>7</v>
      </c>
      <c r="N342" s="255">
        <v>6</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45"/>
      <c r="D343" s="345"/>
      <c r="E343" s="289" t="s">
        <v>327</v>
      </c>
      <c r="F343" s="290"/>
      <c r="G343" s="290"/>
      <c r="H343" s="291"/>
      <c r="I343" s="334"/>
      <c r="J343" s="105">
        <f t="shared" si="50"/>
        <v>0</v>
      </c>
      <c r="K343" s="66" t="str">
        <f t="shared" si="51"/>
      </c>
      <c r="L343" s="108">
        <v>26</v>
      </c>
      <c r="M343" s="255">
        <v>0</v>
      </c>
      <c r="N343" s="255">
        <v>40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45"/>
      <c r="D344" s="345"/>
      <c r="E344" s="289" t="s">
        <v>196</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6" t="s">
        <v>331</v>
      </c>
      <c r="D352" s="297"/>
      <c r="E352" s="297"/>
      <c r="F352" s="297"/>
      <c r="G352" s="297"/>
      <c r="H352" s="298"/>
      <c r="I352" s="277" t="s">
        <v>332</v>
      </c>
      <c r="J352" s="143">
        <f>IF(SUM(L352:BS352)=0,IF(COUNTIF(L352:BS352,"未確認")&gt;0,"未確認",IF(COUNTIF(L352:BS352,"~*")&gt;0,"*",SUM(L352:BS352))),SUM(L352:BS352))</f>
        <v>0</v>
      </c>
      <c r="K352" s="144" t="str">
        <f>IF(OR(COUNTIF(L352:BS352,"未確認")&gt;0,COUNTIF(L352:BS352,"~*")&gt;0),"※","")</f>
      </c>
      <c r="L352" s="108">
        <v>736</v>
      </c>
      <c r="M352" s="255">
        <v>90</v>
      </c>
      <c r="N352" s="255">
        <v>65</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2" t="s">
        <v>334</v>
      </c>
      <c r="F353" s="343"/>
      <c r="G353" s="343"/>
      <c r="H353" s="344"/>
      <c r="I353" s="334"/>
      <c r="J353" s="143">
        <f>IF(SUM(L353:BS353)=0,IF(COUNTIF(L353:BS353,"未確認")&gt;0,"未確認",IF(COUNTIF(L353:BS353,"~*")&gt;0,"*",SUM(L353:BS353))),SUM(L353:BS353))</f>
        <v>0</v>
      </c>
      <c r="K353" s="144" t="str">
        <f>IF(OR(COUNTIF(L353:BS353,"未確認")&gt;0,COUNTIF(L353:BS353,"~*")&gt;0),"※","")</f>
      </c>
      <c r="L353" s="108">
        <v>678</v>
      </c>
      <c r="M353" s="255">
        <v>74</v>
      </c>
      <c r="N353" s="255">
        <v>47</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2" t="s">
        <v>336</v>
      </c>
      <c r="F354" s="343"/>
      <c r="G354" s="343"/>
      <c r="H354" s="344"/>
      <c r="I354" s="334"/>
      <c r="J354" s="143">
        <f>IF(SUM(L354:BS354)=0,IF(COUNTIF(L354:BS354,"未確認")&gt;0,"未確認",IF(COUNTIF(L354:BS354,"~*")&gt;0,"*",SUM(L354:BS354))),SUM(L354:BS354))</f>
        <v>0</v>
      </c>
      <c r="K354" s="144" t="str">
        <f>IF(OR(COUNTIF(L354:BS354,"未確認")&gt;0,COUNTIF(L354:BS354,"~*")&gt;0),"※","")</f>
      </c>
      <c r="L354" s="108">
        <v>24</v>
      </c>
      <c r="M354" s="255">
        <v>2</v>
      </c>
      <c r="N354" s="255">
        <v>9</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2" t="s">
        <v>338</v>
      </c>
      <c r="F355" s="343"/>
      <c r="G355" s="343"/>
      <c r="H355" s="344"/>
      <c r="I355" s="334"/>
      <c r="J355" s="143">
        <f>IF(SUM(L355:BS355)=0,IF(COUNTIF(L355:BS355,"未確認")&gt;0,"未確認",IF(COUNTIF(L355:BS355,"~*")&gt;0,"*",SUM(L355:BS355))),SUM(L355:BS355))</f>
        <v>0</v>
      </c>
      <c r="K355" s="144" t="str">
        <f>IF(OR(COUNTIF(L355:BS355,"未確認")&gt;0,COUNTIF(L355:BS355,"~*")&gt;0),"※","")</f>
      </c>
      <c r="L355" s="108">
        <v>26</v>
      </c>
      <c r="M355" s="255">
        <v>10</v>
      </c>
      <c r="N355" s="255">
        <v>7</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2" t="s">
        <v>340</v>
      </c>
      <c r="F356" s="343"/>
      <c r="G356" s="343"/>
      <c r="H356" s="344"/>
      <c r="I356" s="335"/>
      <c r="J356" s="143">
        <f>IF(SUM(L356:BS356)=0,IF(COUNTIF(L356:BS356,"未確認")&gt;0,"未確認",IF(COUNTIF(L356:BS356,"~*")&gt;0,"*",SUM(L356:BS356))),SUM(L356:BS356))</f>
        <v>0</v>
      </c>
      <c r="K356" s="144" t="str">
        <f>IF(OR(COUNTIF(L356:BS356,"未確認")&gt;0,COUNTIF(L356:BS356,"~*")&gt;0),"※","")</f>
      </c>
      <c r="L356" s="108">
        <v>8</v>
      </c>
      <c r="M356" s="255">
        <v>4</v>
      </c>
      <c r="N356" s="255">
        <v>2</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39" t="s">
        <v>344</v>
      </c>
      <c r="D365" s="340"/>
      <c r="E365" s="340"/>
      <c r="F365" s="340"/>
      <c r="G365" s="340"/>
      <c r="H365" s="341"/>
      <c r="I365" s="277"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89" t="s">
        <v>347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89" t="s">
        <v>349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1" t="s">
        <v>351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89" t="s">
        <v>353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89" t="s">
        <v>355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358</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17</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363</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364</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118</v>
      </c>
      <c r="D396" s="281"/>
      <c r="E396" s="281"/>
      <c r="F396" s="281"/>
      <c r="G396" s="281"/>
      <c r="H396" s="282"/>
      <c r="I396" s="385"/>
      <c r="J396" s="195" t="str">
        <f t="shared" si="59"/>
        <v>未確認</v>
      </c>
      <c r="K396" s="196" t="str">
        <f t="shared" si="60"/>
        <v>※</v>
      </c>
      <c r="L396" s="94">
        <v>295</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366</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367</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368</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369</v>
      </c>
      <c r="D400" s="281"/>
      <c r="E400" s="281"/>
      <c r="F400" s="281"/>
      <c r="G400" s="281"/>
      <c r="H400" s="282"/>
      <c r="I400" s="385"/>
      <c r="J400" s="195" t="str">
        <f t="shared" si="59"/>
        <v>未確認</v>
      </c>
      <c r="K400" s="196" t="str">
        <f t="shared" si="60"/>
        <v>※</v>
      </c>
      <c r="L400" s="94" t="s">
        <v>370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120</v>
      </c>
      <c r="D402" s="281"/>
      <c r="E402" s="281"/>
      <c r="F402" s="281"/>
      <c r="G402" s="281"/>
      <c r="H402" s="282"/>
      <c r="I402" s="385"/>
      <c r="J402" s="195" t="str">
        <f t="shared" si="59"/>
        <v>未確認</v>
      </c>
      <c r="K402" s="196" t="str">
        <f t="shared" si="60"/>
        <v>※</v>
      </c>
      <c r="L402" s="94">
        <v>0</v>
      </c>
      <c r="M402" s="259">
        <v>435</v>
      </c>
      <c r="N402" s="259" t="s">
        <v>370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372</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373</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374</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375</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376</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377</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378</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379</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380</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381</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382</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383</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384</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385</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386</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387</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388</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389</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390</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392</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393</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394</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395</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396</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397</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398</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399</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400</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401</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402</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403</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404</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405</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406</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407</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408</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409</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410</v>
      </c>
      <c r="D441" s="281"/>
      <c r="E441" s="281"/>
      <c r="F441" s="281"/>
      <c r="G441" s="281"/>
      <c r="H441" s="282"/>
      <c r="I441" s="385"/>
      <c r="J441" s="195" t="str">
        <f t="shared" si="61"/>
        <v>未確認</v>
      </c>
      <c r="K441" s="196" t="str">
        <f t="shared" si="62"/>
        <v>※</v>
      </c>
      <c r="L441" s="94">
        <v>0</v>
      </c>
      <c r="M441" s="259">
        <v>0</v>
      </c>
      <c r="N441" s="259">
        <v>338</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411</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412</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413</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414</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415</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416</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417</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124</v>
      </c>
      <c r="D449" s="281"/>
      <c r="E449" s="281"/>
      <c r="F449" s="281"/>
      <c r="G449" s="281"/>
      <c r="H449" s="282"/>
      <c r="I449" s="385"/>
      <c r="J449" s="195" t="str">
        <f t="shared" si="61"/>
        <v>未確認</v>
      </c>
      <c r="K449" s="196" t="str">
        <f t="shared" si="62"/>
        <v>※</v>
      </c>
      <c r="L449" s="94">
        <v>754</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418</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419</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420</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421</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423</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424</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425</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426</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427</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428</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429</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430</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431</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432</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433</v>
      </c>
      <c r="D465" s="281"/>
      <c r="E465" s="281"/>
      <c r="F465" s="281"/>
      <c r="G465" s="281"/>
      <c r="H465" s="282"/>
      <c r="I465" s="386"/>
      <c r="J465" s="195" t="str">
        <f t="shared" si="63"/>
        <v>未確認</v>
      </c>
      <c r="K465" s="196" t="str">
        <f t="shared" si="64"/>
        <v>※</v>
      </c>
      <c r="L465" s="94" t="s">
        <v>370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6" t="s">
        <v>436</v>
      </c>
      <c r="D473" s="297"/>
      <c r="E473" s="297"/>
      <c r="F473" s="297"/>
      <c r="G473" s="297"/>
      <c r="H473" s="298"/>
      <c r="I473" s="293" t="s">
        <v>437</v>
      </c>
      <c r="J473" s="93" t="str">
        <f>IF(SUM(L473:BS473)=0,IF(COUNTIF(L473:BS473,"未確認")&gt;0,"未確認",IF(COUNTIF(L473:BS473,"~*")&gt;0,"*",SUM(L473:BS473))),SUM(L473:BS473))</f>
        <v>未確認</v>
      </c>
      <c r="K473" s="152" t="str">
        <f ref="K473:K480" t="shared" si="69">IF(OR(COUNTIF(L473:BS473,"未確認")&gt;0,COUNTIF(L473:BS473,"*")&gt;0),"※","")</f>
        <v>※</v>
      </c>
      <c r="L473" s="94">
        <v>334</v>
      </c>
      <c r="M473" s="259" t="s">
        <v>370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t="s">
        <v>370</v>
      </c>
      <c r="M474" s="259" t="s">
        <v>370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t="s">
        <v>370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t="s">
        <v>370</v>
      </c>
      <c r="M481" s="259" t="s">
        <v>370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t="s">
        <v>370</v>
      </c>
      <c r="M482" s="259" t="s">
        <v>370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t="s">
        <v>370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t="s">
        <v>370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t="s">
        <v>370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t="s">
        <v>370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v>0</v>
      </c>
      <c r="M513" s="259">
        <v>0</v>
      </c>
      <c r="N513" s="259" t="s">
        <v>370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t="s">
        <v>370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221</v>
      </c>
      <c r="M542" s="259">
        <v>162</v>
      </c>
      <c r="N542" s="259" t="s">
        <v>370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592</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57.1</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22.1</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18.6</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5.6</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28.7</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28.7</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8.8</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4.1</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2</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8.2</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t="s">
        <v>370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t="s">
        <v>370</v>
      </c>
      <c r="M600" s="259" t="s">
        <v>370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456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29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263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56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293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t="s">
        <v>370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t="s">
        <v>370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v>548</v>
      </c>
      <c r="M626" s="259" t="s">
        <v>370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v>0</v>
      </c>
      <c r="M629" s="259" t="s">
        <v>370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t="s">
        <v>370</v>
      </c>
      <c r="M630" s="259" t="s">
        <v>370</v>
      </c>
      <c r="N630" s="259" t="s">
        <v>370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v>0</v>
      </c>
      <c r="M631" s="259" t="s">
        <v>370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t="s">
        <v>370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t="s">
        <v>370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t="s">
        <v>370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t="s">
        <v>370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t="s">
        <v>370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t="s">
        <v>370</v>
      </c>
      <c r="M645" s="259" t="s">
        <v>370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t="s">
        <v>370</v>
      </c>
      <c r="M646" s="259" t="s">
        <v>370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t="s">
        <v>370</v>
      </c>
      <c r="M654" s="259">
        <v>399</v>
      </c>
      <c r="N654" s="259">
        <v>349</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t="s">
        <v>370</v>
      </c>
      <c r="M655" s="259" t="s">
        <v>370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t="s">
        <v>370</v>
      </c>
      <c r="M656" s="259" t="s">
        <v>370</v>
      </c>
      <c r="N656" s="259" t="s">
        <v>370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t="s">
        <v>370</v>
      </c>
      <c r="M657" s="259">
        <v>231</v>
      </c>
      <c r="N657" s="259" t="s">
        <v>370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t="s">
        <v>370</v>
      </c>
      <c r="M658" s="259" t="s">
        <v>370</v>
      </c>
      <c r="N658" s="259">
        <v>236</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t="s">
        <v>370</v>
      </c>
      <c r="M659" s="259" t="s">
        <v>370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t="s">
        <v>370</v>
      </c>
      <c r="M663" s="259" t="s">
        <v>370</v>
      </c>
      <c r="N663" s="259" t="s">
        <v>370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t="s">
        <v>370</v>
      </c>
      <c r="M666" s="259">
        <v>181</v>
      </c>
      <c r="N666" s="259" t="s">
        <v>370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v>338</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774</v>
      </c>
      <c r="M675" s="253" t="s">
        <v>774</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775</v>
      </c>
      <c r="B676" s="68"/>
      <c r="C676" s="280" t="s">
        <v>776</v>
      </c>
      <c r="D676" s="281"/>
      <c r="E676" s="281"/>
      <c r="F676" s="281"/>
      <c r="G676" s="281"/>
      <c r="H676" s="282"/>
      <c r="I676" s="103" t="s">
        <v>777</v>
      </c>
      <c r="J676" s="165"/>
      <c r="K676" s="166"/>
      <c r="L676" s="167">
        <v>0</v>
      </c>
      <c r="M676" s="253">
        <v>99.2</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778</v>
      </c>
      <c r="B677" s="68"/>
      <c r="C677" s="280" t="s">
        <v>779</v>
      </c>
      <c r="D677" s="281"/>
      <c r="E677" s="281"/>
      <c r="F677" s="281"/>
      <c r="G677" s="281"/>
      <c r="H677" s="282"/>
      <c r="I677" s="103" t="s">
        <v>780</v>
      </c>
      <c r="J677" s="165"/>
      <c r="K677" s="166"/>
      <c r="L677" s="224">
        <v>0</v>
      </c>
      <c r="M677" s="253">
        <v>6.5</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3" t="s">
        <v>782</v>
      </c>
      <c r="D678" s="284"/>
      <c r="E678" s="284"/>
      <c r="F678" s="284"/>
      <c r="G678" s="284"/>
      <c r="H678" s="285"/>
      <c r="I678" s="277" t="s">
        <v>783</v>
      </c>
      <c r="J678" s="165"/>
      <c r="K678" s="166"/>
      <c r="L678" s="225">
        <v>736</v>
      </c>
      <c r="M678" s="253">
        <v>90</v>
      </c>
      <c r="N678" s="253">
        <v>65</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784</v>
      </c>
      <c r="B679" s="68"/>
      <c r="C679" s="168"/>
      <c r="D679" s="169"/>
      <c r="E679" s="283" t="s">
        <v>785</v>
      </c>
      <c r="F679" s="284"/>
      <c r="G679" s="284"/>
      <c r="H679" s="285"/>
      <c r="I679" s="278"/>
      <c r="J679" s="165"/>
      <c r="K679" s="166"/>
      <c r="L679" s="225">
        <v>0</v>
      </c>
      <c r="M679" s="253">
        <v>57</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786</v>
      </c>
      <c r="H680" s="292"/>
      <c r="I680" s="278"/>
      <c r="J680" s="165"/>
      <c r="K680" s="166"/>
      <c r="L680" s="225">
        <v>0</v>
      </c>
      <c r="M680" s="253">
        <v>44</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787</v>
      </c>
      <c r="H681" s="292"/>
      <c r="I681" s="278"/>
      <c r="J681" s="165"/>
      <c r="K681" s="166"/>
      <c r="L681" s="225">
        <v>0</v>
      </c>
      <c r="M681" s="253">
        <v>48</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788</v>
      </c>
      <c r="B682" s="68"/>
      <c r="C682" s="170"/>
      <c r="D682" s="268"/>
      <c r="E682" s="286"/>
      <c r="F682" s="287"/>
      <c r="G682" s="267"/>
      <c r="H682" s="235" t="s">
        <v>789</v>
      </c>
      <c r="I682" s="279"/>
      <c r="J682" s="165"/>
      <c r="K682" s="166"/>
      <c r="L682" s="225">
        <v>0</v>
      </c>
      <c r="M682" s="253">
        <v>36</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790</v>
      </c>
      <c r="B683" s="68"/>
      <c r="C683" s="283" t="s">
        <v>791</v>
      </c>
      <c r="D683" s="284"/>
      <c r="E683" s="284"/>
      <c r="F683" s="284"/>
      <c r="G683" s="288"/>
      <c r="H683" s="285"/>
      <c r="I683" s="277" t="s">
        <v>792</v>
      </c>
      <c r="J683" s="165"/>
      <c r="K683" s="166"/>
      <c r="L683" s="225">
        <v>0</v>
      </c>
      <c r="M683" s="253">
        <v>53</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0" t="s">
        <v>794</v>
      </c>
      <c r="F684" s="281"/>
      <c r="G684" s="281"/>
      <c r="H684" s="282"/>
      <c r="I684" s="324"/>
      <c r="J684" s="165"/>
      <c r="K684" s="166"/>
      <c r="L684" s="225">
        <v>0</v>
      </c>
      <c r="M684" s="253">
        <v>52</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795</v>
      </c>
      <c r="D685" s="284"/>
      <c r="E685" s="284"/>
      <c r="F685" s="284"/>
      <c r="G685" s="288"/>
      <c r="H685" s="285"/>
      <c r="I685" s="324"/>
      <c r="J685" s="165"/>
      <c r="K685" s="166"/>
      <c r="L685" s="225">
        <v>0</v>
      </c>
      <c r="M685" s="253">
        <v>51</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796</v>
      </c>
      <c r="F686" s="281"/>
      <c r="G686" s="281"/>
      <c r="H686" s="282"/>
      <c r="I686" s="324"/>
      <c r="J686" s="165"/>
      <c r="K686" s="166"/>
      <c r="L686" s="225">
        <v>0</v>
      </c>
      <c r="M686" s="253">
        <v>50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797</v>
      </c>
      <c r="D687" s="284"/>
      <c r="E687" s="284"/>
      <c r="F687" s="284"/>
      <c r="G687" s="288"/>
      <c r="H687" s="285"/>
      <c r="I687" s="324"/>
      <c r="J687" s="165"/>
      <c r="K687" s="166"/>
      <c r="L687" s="225">
        <v>0</v>
      </c>
      <c r="M687" s="253">
        <v>47</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798</v>
      </c>
      <c r="F688" s="281"/>
      <c r="G688" s="281"/>
      <c r="H688" s="282"/>
      <c r="I688" s="324"/>
      <c r="J688" s="165"/>
      <c r="K688" s="166"/>
      <c r="L688" s="225">
        <v>0</v>
      </c>
      <c r="M688" s="253">
        <v>47</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799</v>
      </c>
      <c r="D689" s="284"/>
      <c r="E689" s="284"/>
      <c r="F689" s="284"/>
      <c r="G689" s="288"/>
      <c r="H689" s="285"/>
      <c r="I689" s="324"/>
      <c r="J689" s="165"/>
      <c r="K689" s="166"/>
      <c r="L689" s="225">
        <v>0</v>
      </c>
      <c r="M689" s="253">
        <v>46</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800</v>
      </c>
      <c r="F690" s="281"/>
      <c r="G690" s="281"/>
      <c r="H690" s="282"/>
      <c r="I690" s="325"/>
      <c r="J690" s="165"/>
      <c r="K690" s="166"/>
      <c r="L690" s="225">
        <v>0</v>
      </c>
      <c r="M690" s="253">
        <v>42</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801</v>
      </c>
      <c r="B691" s="68"/>
      <c r="C691" s="280" t="s">
        <v>802</v>
      </c>
      <c r="D691" s="281"/>
      <c r="E691" s="281"/>
      <c r="F691" s="281"/>
      <c r="G691" s="281"/>
      <c r="H691" s="282"/>
      <c r="I691" s="356" t="s">
        <v>803</v>
      </c>
      <c r="J691" s="236"/>
      <c r="K691" s="166"/>
      <c r="L691" s="229">
        <v>0</v>
      </c>
      <c r="M691" s="253">
        <v>39.8</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804</v>
      </c>
      <c r="D692" s="281"/>
      <c r="E692" s="281"/>
      <c r="F692" s="281"/>
      <c r="G692" s="281"/>
      <c r="H692" s="282"/>
      <c r="I692" s="356"/>
      <c r="J692" s="275"/>
      <c r="K692" s="276"/>
      <c r="L692" s="229">
        <v>0</v>
      </c>
      <c r="M692" s="253">
        <v>32.6</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805</v>
      </c>
      <c r="D693" s="281"/>
      <c r="E693" s="281"/>
      <c r="F693" s="281"/>
      <c r="G693" s="281"/>
      <c r="H693" s="282"/>
      <c r="I693" s="356"/>
      <c r="J693" s="275"/>
      <c r="K693" s="276"/>
      <c r="L693" s="229">
        <v>0</v>
      </c>
      <c r="M693" s="253">
        <v>30.4</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806</v>
      </c>
      <c r="D694" s="281"/>
      <c r="E694" s="281"/>
      <c r="F694" s="281"/>
      <c r="G694" s="281"/>
      <c r="H694" s="282"/>
      <c r="I694" s="356"/>
      <c r="J694" s="275"/>
      <c r="K694" s="276"/>
      <c r="L694" s="229">
        <v>0</v>
      </c>
      <c r="M694" s="253">
        <v>39.8</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808</v>
      </c>
      <c r="B702" s="96"/>
      <c r="C702" s="280" t="s">
        <v>809</v>
      </c>
      <c r="D702" s="281"/>
      <c r="E702" s="281"/>
      <c r="F702" s="281"/>
      <c r="G702" s="281"/>
      <c r="H702" s="282"/>
      <c r="I702" s="103" t="s">
        <v>810</v>
      </c>
      <c r="J702" s="156" t="str">
        <f>IF(SUM(L702:BS702)=0,IF(COUNTIF(L702:BS702,"未確認")&gt;0,"未確認",IF(COUNTIF(L702:BS702,"~*")&gt;0,"*",SUM(L702:BS702))),SUM(L702:BS702))</f>
        <v>未確認</v>
      </c>
      <c r="K702" s="152" t="str">
        <f>IF(OR(COUNTIF(L702:BS702,"未確認")&gt;0,COUNTIF(L702:BS702,"*")&gt;0),"※","")</f>
        <v>※</v>
      </c>
      <c r="L702" s="94">
        <v>0</v>
      </c>
      <c r="M702" s="259">
        <v>306</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89" t="s">
        <v>812</v>
      </c>
      <c r="D703" s="290"/>
      <c r="E703" s="290"/>
      <c r="F703" s="290"/>
      <c r="G703" s="290"/>
      <c r="H703" s="291"/>
      <c r="I703" s="98" t="s">
        <v>813</v>
      </c>
      <c r="J703" s="156" t="str">
        <f>IF(SUM(L703:BS703)=0,IF(COUNTIF(L703:BS703,"未確認")&gt;0,"未確認",IF(COUNTIF(L703:BS703,"~*")&gt;0,"*",SUM(L703:BS703))),SUM(L703:BS703))</f>
        <v>未確認</v>
      </c>
      <c r="K703" s="152" t="str">
        <f>IF(OR(COUNTIF(L703:BS703,"未確認")&gt;0,COUNTIF(L703:BS703,"*")&gt;0),"※","")</f>
        <v>※</v>
      </c>
      <c r="L703" s="94" t="s">
        <v>370</v>
      </c>
      <c r="M703" s="259" t="s">
        <v>370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89" t="s">
        <v>815</v>
      </c>
      <c r="D704" s="290"/>
      <c r="E704" s="290"/>
      <c r="F704" s="290"/>
      <c r="G704" s="290"/>
      <c r="H704" s="291"/>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818</v>
      </c>
      <c r="B712" s="92"/>
      <c r="C712" s="289" t="s">
        <v>819</v>
      </c>
      <c r="D712" s="290"/>
      <c r="E712" s="290"/>
      <c r="F712" s="290"/>
      <c r="G712" s="290"/>
      <c r="H712" s="291"/>
      <c r="I712" s="98" t="s">
        <v>820</v>
      </c>
      <c r="J712" s="93" t="str">
        <f>IF(SUM(L712:BS712)=0,IF(COUNTIF(L712:BS712,"未確認")&gt;0,"未確認",IF(COUNTIF(L712:BS712,"~*")&gt;0,"*",SUM(L712:BS712))),SUM(L712:BS712))</f>
        <v>未確認</v>
      </c>
      <c r="K712" s="152" t="str">
        <f>IF(OR(COUNTIF(L712:BS712,"未確認")&gt;0,COUNTIF(L712:BS712,"*")&gt;0),"※","")</f>
        <v>※</v>
      </c>
      <c r="L712" s="94" t="s">
        <v>370</v>
      </c>
      <c r="M712" s="259" t="s">
        <v>370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821</v>
      </c>
      <c r="B713" s="96"/>
      <c r="C713" s="289" t="s">
        <v>822</v>
      </c>
      <c r="D713" s="290"/>
      <c r="E713" s="290"/>
      <c r="F713" s="290"/>
      <c r="G713" s="290"/>
      <c r="H713" s="291"/>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824</v>
      </c>
      <c r="B714" s="96"/>
      <c r="C714" s="280" t="s">
        <v>825</v>
      </c>
      <c r="D714" s="281"/>
      <c r="E714" s="281"/>
      <c r="F714" s="281"/>
      <c r="G714" s="281"/>
      <c r="H714" s="282"/>
      <c r="I714" s="98" t="s">
        <v>826</v>
      </c>
      <c r="J714" s="93" t="str">
        <f>IF(SUM(L714:BS714)=0,IF(COUNTIF(L714:BS714,"未確認")&gt;0,"未確認",IF(COUNTIF(L714:BS714,"~*")&gt;0,"*",SUM(L714:BS714))),SUM(L714:BS714))</f>
        <v>未確認</v>
      </c>
      <c r="K714" s="152" t="str">
        <f>IF(OR(COUNTIF(L714:BS714,"未確認")&gt;0,COUNTIF(L714:BS714,"*")&gt;0),"※","")</f>
        <v>※</v>
      </c>
      <c r="L714" s="94">
        <v>0</v>
      </c>
      <c r="M714" s="259" t="s">
        <v>370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827</v>
      </c>
      <c r="B715" s="96"/>
      <c r="C715" s="289" t="s">
        <v>828</v>
      </c>
      <c r="D715" s="290"/>
      <c r="E715" s="290"/>
      <c r="F715" s="290"/>
      <c r="G715" s="290"/>
      <c r="H715" s="291"/>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831</v>
      </c>
      <c r="B724" s="92"/>
      <c r="C724" s="289" t="s">
        <v>832</v>
      </c>
      <c r="D724" s="290"/>
      <c r="E724" s="290"/>
      <c r="F724" s="290"/>
      <c r="G724" s="290"/>
      <c r="H724" s="291"/>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834</v>
      </c>
      <c r="B725" s="96"/>
      <c r="C725" s="289" t="s">
        <v>835</v>
      </c>
      <c r="D725" s="290"/>
      <c r="E725" s="290"/>
      <c r="F725" s="290"/>
      <c r="G725" s="290"/>
      <c r="H725" s="291"/>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837</v>
      </c>
      <c r="B726" s="96"/>
      <c r="C726" s="280" t="s">
        <v>838</v>
      </c>
      <c r="D726" s="281"/>
      <c r="E726" s="281"/>
      <c r="F726" s="281"/>
      <c r="G726" s="281"/>
      <c r="H726" s="282"/>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840</v>
      </c>
      <c r="B727" s="96"/>
      <c r="C727" s="280" t="s">
        <v>841</v>
      </c>
      <c r="D727" s="281"/>
      <c r="E727" s="281"/>
      <c r="F727" s="281"/>
      <c r="G727" s="281"/>
      <c r="H727" s="282"/>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2022-04-25T15:54:05Z</dcterms:created>
  <dcterms:modified xsi:type="dcterms:W3CDTF">2022-04-25T15:54:05Z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