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774030AF-52CF-442B-B570-E07EB9AC5D44}"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<sst xmlns="http://schemas.openxmlformats.org/spreadsheetml/2006/main" count="3341" uniqueCount="1058">
  <si>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</si>
  <si>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</si>
  <si>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</si>
  <si>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</si>
  <si>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</si>
  <si>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</si>
  <si>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</si>
  <si>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</si>
  <si>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</si>
  <si>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</si>
  <si>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</si>
  <si>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</si>
  <si>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</si>
  <si>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</si>
  <si>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</si>
  <si>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</si>
  <si>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</si>
  <si>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</si>
  <si>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</si>
  <si>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</si>
  <si>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</si>
  <si>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</si>
  <si>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</si>
  <si>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</si>
  <si>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</si>
  <si>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</si>
  <si>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</si>
  <si>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</si>
  <si>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</si>
  <si>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</si>
  <si>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</si>
  <si>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</si>
  <si>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</si>
  <si>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</si>
  <si>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</si>
  <si>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</si>
  <si>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</si>
  <si>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</si>
  <si>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</si>
  <si>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</si>
  <si>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</si>
  <si>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</si>
  <si>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</si>
  <si>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</si>
  <si>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</si>
  <si>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</si>
  <si>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</si>
  <si>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</si>
  <si>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</si>
  <si>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</si>
  <si>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</si>
  <si>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</si>
  <si>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</si>
  <si>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</si>
  <si>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</si>
  <si>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</si>
  <si>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</si>
  <si>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</si>
  <si>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</si>
  <si>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</si>
  <si>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</si>
  <si>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</si>
  <si>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</si>
  <si>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</si>
  <si>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</si>
  <si>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</si>
  <si>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</si>
  <si>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</si>
  <si>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</si>
  <si>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</si>
  <si>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</si>
  <si>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</si>
  <si>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</si>
  <si>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</si>
  <si>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</si>
  <si>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</si>
  <si>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</si>
  <si>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</si>
  <si>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</si>
  <si>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</si>
  <si>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</si>
  <si>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</si>
  <si>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</si>
  <si>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</si>
  <si>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</si>
  <si>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</si>
  <si>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</si>
  <si>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</si>
  <si>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</si>
  <si>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</si>
  <si>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</si>
  <si>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</si>
  <si>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</si>
  <si>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</si>
  <si>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</si>
  <si>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</si>
  <si>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</si>
  <si>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</si>
  <si>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</si>
  <si>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</si>
  <si>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</si>
  <si>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</si>
  <si>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</si>
  <si>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</si>
  <si>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</si>
  <si>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</si>
  <si>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</si>
  <si>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</si>
  <si>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</si>
  <si>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</si>
  <si>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</si>
  <si>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</si>
  <si>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</si>
  <si>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</si>
  <si>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</si>
  <si>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</si>
  <si>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</si>
  <si>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</si>
  <si>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</si>
  <si>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</si>
  <si>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</si>
  <si>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</si>
  <si>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</si>
  <si>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</si>
  <si>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</si>
  <si>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</si>
  <si>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</si>
  <si>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</si>
  <si>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</si>
  <si>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</si>
  <si>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</si>
  <si>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</si>
  <si>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</si>
  <si>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</si>
  <si>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</si>
  <si>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</si>
  <si>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</si>
  <si>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</si>
  <si>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</si>
  <si>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</si>
  <si>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</si>
  <si>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</si>
  <si>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</si>
  <si>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</si>
  <si>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</si>
  <si>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</si>
  <si>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</si>
  <si>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</si>
  <si>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</si>
  <si>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</si>
  <si>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</si>
  <si>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</si>
  <si>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</si>
  <si>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</si>
  <si>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</si>
  <si>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</si>
  <si>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</si>
  <si>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</si>
  <si>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</si>
  <si>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</si>
  <si>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</si>
  <si>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</si>
  <si>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</si>
  <si>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</si>
  <si>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</si>
  <si>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</si>
  <si>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</si>
  <si>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</si>
  <si>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</si>
  <si>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</si>
  <si>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</si>
  <si>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</si>
  <si>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</si>
  <si>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</si>
  <si>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</si>
  <si>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</si>
  <si>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</si>
  <si>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</si>
  <si>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</si>
  <si>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</si>
  <si>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</si>
  <si>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</si>
  <si>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</si>
  <si>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</si>
  <si>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</si>
  <si>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</si>
  <si>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</si>
  <si>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</si>
  <si>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</si>
  <si>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</si>
  <si>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</si>
  <si>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</si>
  <si>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</si>
  <si>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</si>
  <si>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</si>
  <si>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</si>
  <si>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</si>
  <si>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</si>
  <si>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</si>
  <si>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</si>
  <si>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</si>
  <si>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</si>
  <si>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</si>
  <si>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</si>
  <si>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</si>
  <si>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</si>
  <si>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</si>
  <si>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</si>
  <si>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</si>
  <si>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</si>
  <si>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</si>
  <si>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</si>
  <si>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</si>
  <si>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</si>
  <si>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</si>
  <si>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</si>
  <si>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</si>
  <si>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</si>
  <si>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</si>
  <si>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</si>
  <si>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</si>
  <si>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</si>
  <si>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</si>
  <si>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</si>
  <si>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</si>
  <si>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</si>
  <si>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</si>
  <si>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</si>
  <si>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</si>
  <si>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</si>
  <si>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</si>
  <si>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</si>
  <si>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</si>
  <si>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</si>
  <si>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</si>
  <si>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</si>
  <si>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</si>
  <si>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</si>
  <si>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</si>
  <si>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</si>
  <si>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</si>
  <si>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</si>
  <si>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</si>
  <si>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</si>
  <si>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</si>
  <si>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</si>
  <si>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</si>
  <si>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</si>
  <si>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</si>
  <si>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</si>
  <si>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</si>
  <si>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</si>
  <si>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</si>
  <si>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</si>
  <si>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</si>
  <si>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</si>
  <si>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</si>
  <si>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</si>
  <si>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</si>
  <si>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</si>
  <si>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</si>
  <si>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</si>
  <si>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</si>
  <si>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</si>
  <si>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</si>
  <si>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</si>
  <si>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</si>
  <si>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</si>
  <si>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</si>
  <si>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</si>
  <si>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</si>
  <si>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</si>
  <si>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</si>
  <si>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</si>
  <si>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</si>
  <si>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</si>
  <si>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</si>
  <si>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</si>
  <si>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</si>
  <si>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</si>
  <si>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</si>
  <si>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</si>
  <si>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</si>
  <si>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</si>
  <si>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</si>
  <si>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</si>
  <si>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</si>
  <si>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</si>
  <si>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</si>
  <si>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</si>
  <si>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</si>
  <si>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</si>
  <si>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</si>
  <si>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</si>
  <si>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</si>
  <si>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</si>
  <si>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</si>
  <si>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</si>
  <si>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</si>
  <si>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</si>
  <si>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</si>
  <si>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</si>
  <si>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</si>
  <si>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</si>
  <si>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</si>
  <si>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</si>
  <si>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</si>
  <si>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</si>
  <si>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</si>
  <si>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</si>
  <si>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</si>
  <si>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</si>
  <si>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</si>
  <si>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</si>
  <si>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</si>
  <si>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</si>
  <si>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</si>
  <si>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</si>
  <si>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</si>
  <si>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</si>
  <si>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</si>
  <si>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</si>
  <si>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</si>
  <si>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</si>
  <si>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</si>
  <si>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</si>
  <si>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</si>
  <si>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</si>
  <si>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</si>
  <si>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</si>
  <si>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</si>
  <si>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</si>
  <si>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</si>
  <si>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</si>
  <si>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</si>
  <si>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</si>
  <si>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</si>
  <si>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</si>
  <si>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</si>
  <si>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</si>
  <si>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</si>
  <si>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</si>
  <si>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</si>
  <si>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</si>
  <si>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</si>
  <si>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</si>
  <si>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</si>
  <si>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</si>
  <si>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</si>
  <si>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</si>
  <si>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</si>
  <si>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</si>
  <si>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</si>
  <si>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</si>
  <si>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</si>
  <si>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</si>
  <si>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</si>
  <si>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</si>
  <si>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</si>
  <si>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</si>
  <si>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</si>
  <si>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</si>
  <si>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</si>
  <si>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</si>
  <si>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</si>
  <si>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</si>
  <si>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</si>
  <si>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</si>
  <si>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</si>
  <si>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</si>
  <si>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</si>
  <si>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</si>
  <si>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</si>
  <si>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</si>
  <si>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</si>
  <si>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</si>
  <si>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</si>
  <si>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</si>
  <si>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</si>
  <si>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</si>
  <si>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</si>
  <si>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</si>
  <si>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</si>
  <si>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</si>
  <si>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</si>
  <si>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</si>
  <si>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</si>
  <si>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</si>
  <si>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</si>
  <si>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</si>
  <si>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</si>
  <si>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</si>
  <si>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</si>
  <si>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</si>
  <si>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</si>
  <si>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</si>
  <si>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</si>
  <si>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</si>
  <si>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</si>
  <si>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</si>
  <si>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</si>
  <si>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</si>
  <si>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</si>
  <si>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</si>
  <si>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</si>
  <si>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</si>
  <si>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</si>
  <si>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</si>
  <si>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</si>
  <si>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</si>
  <si>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</si>
  <si>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</si>
  <si>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</si>
  <si>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</si>
  <si>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</si>
  <si>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</si>
  <si>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</si>
  <si>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</si>
  <si>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</si>
  <si>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</si>
  <si>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</si>
  <si>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</si>
  <si>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</si>
  <si>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</si>
  <si>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</si>
  <si>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</si>
  <si>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</si>
  <si>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</si>
  <si>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</si>
  <si>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</si>
  <si>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</si>
  <si>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</si>
  <si>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</si>
  <si>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</si>
  <si>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</si>
  <si>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</si>
  <si>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</si>
  <si>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</si>
  <si>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</si>
  <si>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</si>
  <si>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</si>
  <si>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</si>
  <si>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</si>
  <si>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</si>
  <si>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</si>
  <si>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</si>
  <si>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</si>
  <si>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</si>
  <si>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</si>
  <si>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</si>
  <si>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</si>
  <si>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</si>
  <si>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</si>
  <si>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</si>
  <si>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</si>
  <si>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</si>
  <si>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</si>
  <si>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</si>
  <si>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</si>
  <si>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</si>
  <si>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</si>
  <si>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</si>
  <si>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</si>
  <si>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</si>
  <si>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</si>
  <si>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</si>
  <si>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</si>
  <si>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</si>
  <si>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</si>
  <si>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</si>
  <si>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</si>
  <si>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</si>
  <si>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</si>
  <si>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</si>
  <si>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</si>
  <si>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</si>
  <si>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</si>
  <si>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</si>
  <si>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</si>
  <si>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</si>
  <si>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</si>
  <si>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</si>
  <si>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</si>
  <si>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</si>
  <si>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</si>
  <si>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</si>
  <si>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</si>
  <si>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</si>
  <si>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</si>
  <si>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</si>
  <si>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</si>
  <si>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</si>
  <si>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</si>
  <si>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</si>
  <si>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</si>
  <si>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</si>
  <si>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</si>
  <si>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</si>
  <si>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</si>
  <si>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</si>
  <si>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</si>
  <si>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</si>
  <si>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</si>
  <si>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</si>
  <si>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</si>
  <si>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</si>
  <si>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</si>
  <si>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</si>
  <si>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</si>
  <si>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</si>
  <si>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</si>
  <si>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</si>
  <si>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</si>
  <si>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</si>
  <si>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</si>
  <si>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</si>
  <si>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</si>
  <si>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</si>
  <si>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</si>
  <si>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</si>
  <si>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</si>
  <si>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</si>
  <si>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</si>
  <si>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</si>
  <si>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</si>
  <si>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</si>
  <si>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</si>
  <si>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</si>
  <si>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</si>
  <si>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</si>
  <si>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</si>
  <si>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</si>
  <si>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</si>
  <si>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</si>
  <si>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</si>
  <si>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</si>
  <si>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</si>
  <si>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</si>
  <si>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</si>
  <si>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</si>
  <si>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</si>
  <si>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</si>
  <si>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</si>
  <si>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</si>
  <si>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</si>
  <si>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</si>
  <si>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</si>
  <si>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</si>
  <si>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</si>
  <si>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</si>
  <si>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</si>
  <si>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</si>
  <si>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</si>
  <si>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</si>
  <si>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</si>
  <si>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</si>
  <si>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</si>
  <si>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</si>
  <si>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</si>
  <si>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</si>
  <si>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</si>
  <si>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</si>
  <si>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</si>
  <si>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</si>
  <si>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</si>
  <si>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</si>
  <si>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</si>
  <si>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</si>
  <si>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</si>
  <si>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</si>
  <si>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</si>
  <si>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</si>
  <si>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</si>
  <si>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</si>
  <si>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</si>
  <si>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</si>
  <si>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</si>
  <si>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</si>
  <si>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</si>
  <si>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</si>
  <si>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</si>
  <si>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</si>
  <si>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</si>
  <si>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</si>
  <si>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</si>
  <si>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</si>
  <si>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</si>
  <si>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</si>
  <si>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</si>
  <si>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</si>
  <si>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</si>
  <si>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</si>
  <si>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</si>
  <si>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</si>
  <si>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</si>
  <si>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</si>
  <si>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</si>
  <si>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</si>
  <si>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</si>
  <si>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</si>
  <si>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</si>
  <si>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</si>
  <si>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</si>
  <si>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</si>
  <si>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</si>
  <si>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</si>
  <si>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</si>
  <si>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</si>
  <si>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</si>
  <si>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</si>
  <si>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</si>
  <si>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</si>
  <si>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</si>
  <si>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</si>
  <si>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</si>
  <si>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</si>
  <si>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</si>
  <si>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</si>
  <si>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</si>
  <si>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</si>
  <si>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</si>
  <si>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</si>
  <si>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</si>
  <si>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</si>
  <si>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</si>
  <si>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</si>
  <si>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</si>
  <si>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</si>
  <si>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</si>
  <si>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</si>
  <si>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</si>
  <si>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</si>
  <si>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</si>
  <si>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</si>
  <si>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</si>
  <si>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</si>
  <si>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</si>
  <si>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</si>
  <si>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</si>
  <si>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</si>
  <si>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</si>
  <si>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</si>
  <si>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</si>
  <si>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</si>
  <si>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</si>
  <si>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</si>
  <si>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</si>
  <si>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</si>
  <si>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</si>
  <si>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</si>
  <si>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</si>
  <si>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</si>
  <si>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</si>
  <si>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</si>
  <si>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</si>
  <si>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</si>
  <si>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</si>
  <si>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</si>
  <si>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</si>
  <si>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</si>
  <si>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</si>
  <si>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</si>
  <si>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</si>
  <si>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</si>
  <si>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</si>
  <si>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</si>
  <si>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</si>
  <si>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</si>
  <si>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</si>
  <si>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</si>
  <si>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</si>
  <si>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</si>
  <si>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</si>
  <si>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</si>
  <si>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</si>
  <si>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</si>
  <si>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</si>
  <si>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</si>
  <si>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</si>
  <si>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</si>
  <si>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</si>
  <si>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</si>
  <si>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</si>
  <si>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</si>
  <si>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</si>
  <si>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</si>
  <si>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</si>
  <si>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</si>
  <si>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</si>
  <si>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</si>
  <si>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</si>
  <si>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</si>
  <si>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</si>
  <si>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</si>
  <si>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</si>
  <si>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</si>
  <si>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</si>
  <si>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</si>
  <si>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</si>
  <si>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</si>
  <si>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</si>
  <si>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</si>
  <si>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</si>
  <si>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</si>
  <si>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</si>
  <si>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</si>
  <si>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</si>
  <si>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</si>
  <si>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</si>
  <si>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</si>
  <si>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</si>
  <si>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</si>
  <si>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</si>
  <si>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</si>
  <si>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</si>
  <si>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</si>
  <si>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</si>
  <si>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</si>
  <si>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</si>
  <si>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</si>
  <si>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</si>
  <si>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</si>
  <si>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</si>
  <si>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</si>
  <si>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</si>
  <si>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</si>
  <si>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</si>
  <si>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</si>
  <si>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</si>
  <si>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</si>
  <si>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</si>
  <si>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</si>
  <si>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</si>
  <si>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</si>
  <si>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</si>
  <si>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</si>
  <si>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</si>
  <si>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</si>
  <si>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</si>
  <si>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</si>
  <si>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</si>
  <si>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</si>
  <si>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</si>
  <si>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</si>
  <si>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</si>
  <si>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</si>
  <si>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</si>
  <si>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</si>
  <si>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</si>
  <si>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</si>
  <si>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</si>
  <si>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</si>
  <si>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</si>
  <si>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</si>
  <si>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</si>
  <si>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</si>
  <si>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</si>
  <si>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</si>
  <si>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</si>
  <si>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</si>
  <si>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</si>
  <si>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</si>
  <si>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</si>
  <si>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</si>
  <si>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</si>
  <si>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</si>
  <si>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</si>
  <si>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</si>
  <si>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</si>
  <si>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</si>
  <si>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</si>
  <si>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</si>
  <si>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</si>
  <si>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</si>
  <si>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</si>
  <si>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</si>
  <si>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</si>
  <si>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</si>
  <si>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</si>
  <si>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</si>
  <si>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</si>
  <si>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</si>
  <si>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</si>
  <si>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</si>
  <si>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</si>
  <si>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</si>
  <si>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</si>
  <si>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</si>
  <si>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</si>
  <si>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</si>
  <si>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</si>
  <si>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</si>
  <si>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</si>
  <si>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</si>
  <si>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</si>
  <si>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</si>
  <si>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</si>
  <si>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</si>
  <si>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</si>
  <si>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</si>
  <si>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</si>
  <si>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</si>
  <si>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</si>
  <si>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</si>
  <si>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</si>
  <si>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</si>
  <si>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</si>
  <si>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</si>
  <si>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</si>
  <si>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</si>
  <si>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</si>
  <si>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</si>
  <si>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</si>
  <si>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</si>
  <si>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</si>
  <si>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</si>
  <si>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</si>
  <si>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</si>
  <si>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</si>
  <si>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</si>
  <si>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</si>
  <si>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</si>
  <si>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</si>
  <si>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</si>
  <si>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</si>
  <si>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</si>
  <si>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</si>
  <si>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</si>
  <si>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</si>
  <si>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</si>
  <si>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</si>
  <si>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</si>
  <si>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</si>
  <si>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</si>
  <si>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</si>
  <si>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</si>
  <si>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</si>
  <si>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</si>
  <si>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</si>
  <si>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</si>
  <si>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</si>
  <si>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</si>
  <si>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</si>
  <si>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</si>
  <si>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</si>
  <si>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</si>
  <si>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</si>
  <si>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</si>
  <si>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</si>
  <si>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</si>
  <si>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</si>
  <si>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</si>
  <si>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</si>
  <si>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</si>
  <si>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</si>
  <si>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</si>
  <si>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</si>
  <si>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</si>
  <si>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</si>
  <si>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</si>
  <si>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</si>
  <si>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</si>
  <si>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</si>
  <si>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</si>
  <si>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</si>
  <si>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</si>
  <si>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</si>
  <si>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</si>
  <si>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</si>
  <si>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</si>
  <si>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</si>
  <si>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</si>
  <si>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</si>
  <si>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</si>
  <si>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</si>
  <si>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</si>
  <si>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</si>
  <si>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</si>
  <si>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</si>
  <si>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</si>
  <si>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</si>
  <si>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</si>
  <si>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</si>
  <si>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</si>
  <si>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</si>
  <si>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</si>
  <si>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</si>
  <si>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</si>
  <si>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</si>
  <si>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</si>
  <si>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</si>
  <si>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</si>
  <si>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</si>
  <si>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</si>
  <si>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</si>
  <si>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</si>
  <si>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</si>
  <si>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</si>
  <si>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</si>
  <si>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</si>
  <si>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</si>
  <si>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</si>
  <si>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</si>
  <si>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</si>
  <si>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</si>
  <si>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</si>
  <si>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</si>
  <si>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</si>
  <si>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</si>
  <si>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</si>
  <si>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</si>
  <si>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</si>
  <si>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</si>
  <si>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</si>
  <si>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</si>
  <si>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</si>
  <si>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</si>
  <si>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</si>
  <si>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</si>
  <si>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</si>
  <si>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</si>
  <si>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</si>
  <si>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</si>
  <si>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</si>
  <si>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</si>
  <si>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</si>
  <si>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</si>
  <si>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</si>
  <si>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</si>
  <si>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</si>
  <si>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</si>
  <si>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</si>
  <si>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</si>
  <si>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</si>
  <si>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</si>
  <si>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</si>
  <si>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</si>
  <si>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</si>
  <si>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</si>
  <si>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</si>
  <si>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</si>
  <si>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</si>
  <si>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</si>
  <si>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</si>
  <si>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</si>
  <si>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</si>
  <si>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</si>
  <si>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</si>
  <si>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</si>
  <si>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</si>
  <si>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</si>
  <si>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</si>
  <si>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</si>
  <si>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</si>
  <si>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</si>
  <si>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</si>
  <si>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</si>
  <si>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</si>
  <si>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</si>
  <si>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</si>
  <si>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</si>
  <si>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</si>
  <si>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</si>
  <si>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</si>
  <si>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</si>
  <si>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</si>
  <si>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</si>
  <si>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</si>
  <si>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</si>
  <si>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</si>
  <si>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</si>
  <si>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</si>
  <si>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</si>
  <si>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</si>
  <si>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</si>
  <si>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</si>
  <si>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</si>
  <si>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</si>
  <si>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</si>
  <si>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</si>
  <si>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</si>
  <si>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</si>
  <si>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</si>
  <si>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</si>
  <si>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</si>
  <si>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</si>
  <si>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</si>
  <si>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</si>
  <si>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</si>
  <si>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</si>
  <si>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</si>
  <si>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</si>
  <si>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</si>
  <si>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</si>
  <si>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</si>
  <si>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</si>
  <si>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</si>
  <si>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</si>
  <si>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</si>
  <si>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</si>
  <si>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</si>
  <si>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</si>
  <si>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</si>
  <si>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</si>
  <si>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</si>
  <si>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</si>
  <si>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</si>
  <si>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</si>
  <si>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</si>
  <si>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</si>
  <si>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</si>
  <si>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</si>
  <si>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</si>
  <si>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</si>
  <si>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</si>
  <si>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</si>
  <si>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</si>
  <si>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</si>
  <si>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</si>
  <si>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</si>
  <si>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</si>
  <si>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</si>
  <si>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</si>
  <si>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</si>
  <si>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</si>
  <si>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</si>
  <si>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</si>
  <si>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</si>
  <si>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</si>
  <si>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</si>
  <si>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</si>
  <si>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</si>
  <si>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</si>
  <si>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</si>
  <si>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</si>
  <si>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</si>
  <si>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</si>
  <si>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岡本病院</t>
    <phoneticPr fontId="3"/>
  </si>
  <si>
    <t>〒669-2202 篠山市東吹1015－1</t>
    <phoneticPr fontId="3"/>
  </si>
  <si>
    <t>〇</t>
  </si>
  <si>
    <t>医療法人</t>
  </si>
  <si>
    <t>複数の診療科で活用</t>
  </si>
  <si>
    <t>内科</t>
  </si>
  <si>
    <t>泌尿器科</t>
  </si>
  <si>
    <t>眼科</t>
  </si>
  <si>
    <t>ＤＰＣ病院ではない</t>
  </si>
  <si>
    <t>有</t>
  </si>
  <si>
    <t>看護必要度Ⅰ</t>
    <phoneticPr fontId="3"/>
  </si>
  <si>
    <t>４階病棟</t>
  </si>
  <si>
    <t>急性期機能</t>
  </si>
  <si>
    <t>整形外科</t>
  </si>
  <si>
    <t>外科</t>
  </si>
  <si>
    <t>脳神経外科</t>
  </si>
  <si>
    <t>３階病棟</t>
  </si>
  <si>
    <t>-</t>
    <phoneticPr fontId="3"/>
  </si>
  <si>
    <t>２階病棟</t>
  </si>
  <si>
    <t>慢性期機能</t>
  </si>
  <si>
    <t>１階病棟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</si>
</sst>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334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1037</v>
      </c>
      <c r="C2" s="238"/>
      <c r="D2" s="238"/>
      <c r="E2" s="238"/>
      <c r="F2" s="238"/>
      <c r="G2" s="238"/>
      <c r="H2" s="9"/>
      <c r="P2" s="8"/>
      <c r="Q2" s="8"/>
      <c r="R2" s="8"/>
      <c r="S2" s="8"/>
      <c r="T2" s="8"/>
      <c r="U2" s="8"/>
      <c r="V2" s="8"/>
    </row>
    <row r="3" spans="1:22">
      <c r="A3" s="243"/>
      <c r="B3" s="273" t="s">
        <v>1038</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1010</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1011</v>
      </c>
      <c r="J9" s="424"/>
      <c r="K9" s="424"/>
      <c r="L9" s="276" t="s">
        <v>1048</v>
      </c>
      <c r="M9" s="282" t="s">
        <v>1053</v>
      </c>
      <c r="N9" s="282" t="s">
        <v>1055</v>
      </c>
      <c r="O9" s="282" t="s">
        <v>1057</v>
      </c>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t="s">
        <v>1039</v>
      </c>
      <c r="M11" s="25" t="s">
        <v>1039</v>
      </c>
      <c r="N11" s="25"/>
      <c r="O11" s="25"/>
    </row>
    <row r="12" spans="1:22" s="21" customFormat="1" ht="34.5" customHeight="1">
      <c r="A12" s="244" t="s">
        <v>606</v>
      </c>
      <c r="B12" s="24"/>
      <c r="C12" s="19"/>
      <c r="D12" s="19"/>
      <c r="E12" s="19"/>
      <c r="F12" s="19"/>
      <c r="G12" s="19"/>
      <c r="H12" s="20"/>
      <c r="I12" s="422" t="s">
        <v>4</v>
      </c>
      <c r="J12" s="422"/>
      <c r="K12" s="422"/>
      <c r="L12" s="29"/>
      <c r="M12" s="29"/>
      <c r="N12" s="29"/>
      <c r="O12" s="29"/>
    </row>
    <row r="13" spans="1:22" s="21" customFormat="1" ht="34.5" customHeight="1">
      <c r="A13" s="244" t="s">
        <v>606</v>
      </c>
      <c r="B13" s="17"/>
      <c r="C13" s="19"/>
      <c r="D13" s="19"/>
      <c r="E13" s="19"/>
      <c r="F13" s="19"/>
      <c r="G13" s="19"/>
      <c r="H13" s="20"/>
      <c r="I13" s="422" t="s">
        <v>5</v>
      </c>
      <c r="J13" s="422"/>
      <c r="K13" s="422"/>
      <c r="L13" s="28"/>
      <c r="M13" s="28"/>
      <c r="N13" s="28" t="s">
        <v>1039</v>
      </c>
      <c r="O13" s="28" t="s">
        <v>1039</v>
      </c>
    </row>
    <row r="14" spans="1:22" s="21" customFormat="1" ht="34.5" customHeight="1">
      <c r="A14" s="244" t="s">
        <v>606</v>
      </c>
      <c r="B14" s="17"/>
      <c r="C14" s="19"/>
      <c r="D14" s="19"/>
      <c r="E14" s="19"/>
      <c r="F14" s="19"/>
      <c r="G14" s="19"/>
      <c r="H14" s="20"/>
      <c r="I14" s="422" t="s">
        <v>550</v>
      </c>
      <c r="J14" s="422"/>
      <c r="K14" s="422"/>
      <c r="L14" s="29"/>
      <c r="M14" s="29"/>
      <c r="N14" s="29"/>
      <c r="O14" s="29"/>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1012</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1013</v>
      </c>
      <c r="J22" s="315"/>
      <c r="K22" s="316"/>
      <c r="L22" s="277" t="s">
        <v>1048</v>
      </c>
      <c r="M22" s="282" t="s">
        <v>1053</v>
      </c>
      <c r="N22" s="282" t="s">
        <v>1055</v>
      </c>
      <c r="O22" s="282" t="s">
        <v>1057</v>
      </c>
    </row>
    <row r="23" spans="1:22" s="21" customFormat="1" ht="34.5" customHeight="1">
      <c r="A23" s="244" t="s">
        <v>607</v>
      </c>
      <c r="B23" s="17"/>
      <c r="C23" s="19"/>
      <c r="D23" s="19"/>
      <c r="E23" s="19"/>
      <c r="F23" s="19"/>
      <c r="G23" s="19"/>
      <c r="H23" s="20"/>
      <c r="I23" s="303" t="s">
        <v>2</v>
      </c>
      <c r="J23" s="304"/>
      <c r="K23" s="305"/>
      <c r="L23" s="25"/>
      <c r="M23" s="25"/>
      <c r="N23" s="25"/>
      <c r="O23" s="25"/>
    </row>
    <row r="24" spans="1:22" s="21" customFormat="1" ht="34.5" customHeight="1">
      <c r="A24" s="244" t="s">
        <v>607</v>
      </c>
      <c r="B24" s="24"/>
      <c r="C24" s="19"/>
      <c r="D24" s="19"/>
      <c r="E24" s="19"/>
      <c r="F24" s="19"/>
      <c r="G24" s="19"/>
      <c r="H24" s="20"/>
      <c r="I24" s="303" t="s">
        <v>3</v>
      </c>
      <c r="J24" s="304"/>
      <c r="K24" s="305"/>
      <c r="L24" s="25" t="s">
        <v>1039</v>
      </c>
      <c r="M24" s="25" t="s">
        <v>1039</v>
      </c>
      <c r="N24" s="25"/>
      <c r="O24" s="25"/>
    </row>
    <row r="25" spans="1:22" s="21" customFormat="1" ht="34.5" customHeight="1">
      <c r="A25" s="244" t="s">
        <v>607</v>
      </c>
      <c r="B25" s="24"/>
      <c r="C25" s="19"/>
      <c r="D25" s="19"/>
      <c r="E25" s="19"/>
      <c r="F25" s="19"/>
      <c r="G25" s="19"/>
      <c r="H25" s="20"/>
      <c r="I25" s="303" t="s">
        <v>4</v>
      </c>
      <c r="J25" s="304"/>
      <c r="K25" s="305"/>
      <c r="L25" s="29"/>
      <c r="M25" s="29"/>
      <c r="N25" s="29"/>
      <c r="O25" s="29"/>
    </row>
    <row r="26" spans="1:22" s="21" customFormat="1" ht="34.5" customHeight="1">
      <c r="A26" s="244" t="s">
        <v>607</v>
      </c>
      <c r="B26" s="17"/>
      <c r="C26" s="19"/>
      <c r="D26" s="19"/>
      <c r="E26" s="19"/>
      <c r="F26" s="19"/>
      <c r="G26" s="19"/>
      <c r="H26" s="20"/>
      <c r="I26" s="303" t="s">
        <v>5</v>
      </c>
      <c r="J26" s="304"/>
      <c r="K26" s="305"/>
      <c r="L26" s="28"/>
      <c r="M26" s="28"/>
      <c r="N26" s="28" t="s">
        <v>1039</v>
      </c>
      <c r="O26" s="28" t="s">
        <v>1039</v>
      </c>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c r="O28" s="29"/>
    </row>
    <row r="29" spans="1:22" s="33" customFormat="1" ht="34.5" customHeight="1">
      <c r="A29" s="244" t="s">
        <v>607</v>
      </c>
      <c r="B29" s="17"/>
      <c r="C29" s="19"/>
      <c r="D29" s="19"/>
      <c r="E29" s="19"/>
      <c r="F29" s="19"/>
      <c r="G29" s="19"/>
      <c r="H29" s="20"/>
      <c r="I29" s="306" t="s">
        <v>8</v>
      </c>
      <c r="J29" s="307"/>
      <c r="K29" s="308"/>
      <c r="L29" s="29"/>
      <c r="M29" s="29"/>
      <c r="N29" s="29"/>
      <c r="O29" s="29"/>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1015</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1014</v>
      </c>
      <c r="J35" s="315"/>
      <c r="K35" s="316"/>
      <c r="L35" s="277" t="s">
        <v>1048</v>
      </c>
      <c r="M35" s="282" t="s">
        <v>1053</v>
      </c>
      <c r="N35" s="282" t="s">
        <v>1055</v>
      </c>
      <c r="O35" s="282" t="s">
        <v>1057</v>
      </c>
    </row>
    <row r="36" spans="1:22" s="21" customFormat="1" ht="34.5" customHeight="1">
      <c r="A36" s="244" t="s">
        <v>608</v>
      </c>
      <c r="B36" s="17"/>
      <c r="C36" s="19"/>
      <c r="D36" s="19"/>
      <c r="E36" s="19"/>
      <c r="F36" s="19"/>
      <c r="G36" s="19"/>
      <c r="H36" s="20"/>
      <c r="I36" s="303" t="s">
        <v>11</v>
      </c>
      <c r="J36" s="304"/>
      <c r="K36" s="305"/>
      <c r="L36" s="25"/>
      <c r="M36" s="25"/>
      <c r="N36" s="25"/>
      <c r="O36" s="25"/>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983</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1013</v>
      </c>
      <c r="J44" s="312"/>
      <c r="K44" s="313"/>
      <c r="L44" s="277" t="s">
        <v>1048</v>
      </c>
      <c r="M44" s="282" t="s">
        <v>1053</v>
      </c>
      <c r="N44" s="282" t="s">
        <v>1055</v>
      </c>
      <c r="O44" s="282" t="s">
        <v>1057</v>
      </c>
    </row>
    <row r="45" spans="1:22" s="21" customFormat="1" ht="34.5" customHeight="1">
      <c r="A45" s="278" t="s">
        <v>984</v>
      </c>
      <c r="B45" s="17"/>
      <c r="C45" s="19"/>
      <c r="D45" s="19"/>
      <c r="E45" s="19"/>
      <c r="F45" s="19"/>
      <c r="G45" s="19"/>
      <c r="H45" s="20"/>
      <c r="I45" s="306" t="s">
        <v>2</v>
      </c>
      <c r="J45" s="307"/>
      <c r="K45" s="308"/>
      <c r="L45" s="25"/>
      <c r="M45" s="25"/>
      <c r="N45" s="25"/>
      <c r="O45" s="25"/>
    </row>
    <row r="46" spans="1:22" s="21" customFormat="1" ht="34.5" customHeight="1">
      <c r="A46" s="278" t="s">
        <v>984</v>
      </c>
      <c r="B46" s="24"/>
      <c r="C46" s="19"/>
      <c r="D46" s="19"/>
      <c r="E46" s="19"/>
      <c r="F46" s="19"/>
      <c r="G46" s="19"/>
      <c r="H46" s="20"/>
      <c r="I46" s="306" t="s">
        <v>3</v>
      </c>
      <c r="J46" s="307"/>
      <c r="K46" s="308"/>
      <c r="L46" s="25"/>
      <c r="M46" s="25"/>
      <c r="N46" s="25"/>
      <c r="O46" s="25"/>
    </row>
    <row r="47" spans="1:22" s="21" customFormat="1" ht="34.5" customHeight="1">
      <c r="A47" s="278" t="s">
        <v>984</v>
      </c>
      <c r="B47" s="24"/>
      <c r="C47" s="19"/>
      <c r="D47" s="19"/>
      <c r="E47" s="19"/>
      <c r="F47" s="19"/>
      <c r="G47" s="19"/>
      <c r="H47" s="20"/>
      <c r="I47" s="306" t="s">
        <v>4</v>
      </c>
      <c r="J47" s="307"/>
      <c r="K47" s="308"/>
      <c r="L47" s="29"/>
      <c r="M47" s="29"/>
      <c r="N47" s="29"/>
      <c r="O47" s="29"/>
    </row>
    <row r="48" spans="1:22" s="21" customFormat="1" ht="34.5" customHeight="1">
      <c r="A48" s="278" t="s">
        <v>984</v>
      </c>
      <c r="B48" s="17"/>
      <c r="C48" s="19"/>
      <c r="D48" s="19"/>
      <c r="E48" s="19"/>
      <c r="F48" s="19"/>
      <c r="G48" s="19"/>
      <c r="H48" s="20"/>
      <c r="I48" s="306" t="s">
        <v>5</v>
      </c>
      <c r="J48" s="307"/>
      <c r="K48" s="308"/>
      <c r="L48" s="28"/>
      <c r="M48" s="28"/>
      <c r="N48" s="28"/>
      <c r="O48" s="28"/>
    </row>
    <row r="49" spans="1:15" s="21" customFormat="1" ht="34.5" customHeight="1">
      <c r="A49" s="278" t="s">
        <v>984</v>
      </c>
      <c r="B49" s="17"/>
      <c r="C49" s="19"/>
      <c r="D49" s="19"/>
      <c r="E49" s="19"/>
      <c r="F49" s="19"/>
      <c r="G49" s="19"/>
      <c r="H49" s="20"/>
      <c r="I49" s="306" t="s">
        <v>554</v>
      </c>
      <c r="J49" s="307"/>
      <c r="K49" s="308"/>
      <c r="L49" s="29"/>
      <c r="M49" s="29"/>
      <c r="N49" s="29"/>
      <c r="O49" s="29"/>
    </row>
    <row r="50" spans="1:15" s="21" customFormat="1" ht="34.5" customHeight="1">
      <c r="A50" s="278" t="s">
        <v>984</v>
      </c>
      <c r="B50" s="17"/>
      <c r="C50" s="19"/>
      <c r="D50" s="19"/>
      <c r="E50" s="19"/>
      <c r="F50" s="19"/>
      <c r="G50" s="19"/>
      <c r="H50" s="20"/>
      <c r="I50" s="306" t="s">
        <v>553</v>
      </c>
      <c r="J50" s="307"/>
      <c r="K50" s="308"/>
      <c r="L50" s="29"/>
      <c r="M50" s="29"/>
      <c r="N50" s="29"/>
      <c r="O50" s="29"/>
    </row>
    <row r="51" spans="1:15" s="33" customFormat="1" ht="34.5" customHeight="1">
      <c r="A51" s="278" t="s">
        <v>984</v>
      </c>
      <c r="B51" s="17"/>
      <c r="C51" s="19"/>
      <c r="D51" s="19"/>
      <c r="E51" s="19"/>
      <c r="F51" s="19"/>
      <c r="G51" s="19"/>
      <c r="H51" s="20"/>
      <c r="I51" s="306" t="s">
        <v>8</v>
      </c>
      <c r="J51" s="307"/>
      <c r="K51" s="308"/>
      <c r="L51" s="29"/>
      <c r="M51" s="29"/>
      <c r="N51" s="29"/>
      <c r="O51" s="29"/>
    </row>
    <row r="52" spans="1:15" s="21" customFormat="1" ht="34.5" customHeight="1">
      <c r="A52" s="278" t="s">
        <v>984</v>
      </c>
      <c r="B52" s="17"/>
      <c r="C52" s="19"/>
      <c r="D52" s="19"/>
      <c r="E52" s="19"/>
      <c r="F52" s="19"/>
      <c r="G52" s="19"/>
      <c r="H52" s="20"/>
      <c r="I52" s="309" t="s">
        <v>552</v>
      </c>
      <c r="J52" s="309"/>
      <c r="K52" s="309"/>
      <c r="L52" s="29" t="s">
        <v>1039</v>
      </c>
      <c r="M52" s="29" t="s">
        <v>1039</v>
      </c>
      <c r="N52" s="29" t="s">
        <v>1039</v>
      </c>
      <c r="O52" s="29" t="s">
        <v>1039</v>
      </c>
    </row>
    <row r="53" spans="1:15" s="21" customFormat="1" ht="34.5" customHeight="1">
      <c r="A53" s="278" t="s">
        <v>984</v>
      </c>
      <c r="B53" s="17"/>
      <c r="C53" s="19"/>
      <c r="D53" s="19"/>
      <c r="E53" s="19"/>
      <c r="F53" s="19"/>
      <c r="G53" s="19"/>
      <c r="H53" s="20"/>
      <c r="I53" s="309" t="s">
        <v>985</v>
      </c>
      <c r="J53" s="309"/>
      <c r="K53" s="309"/>
      <c r="L53" s="29" t="s">
        <v>533</v>
      </c>
      <c r="M53" s="29" t="s">
        <v>533</v>
      </c>
      <c r="N53" s="29" t="s">
        <v>533</v>
      </c>
      <c r="O53" s="29" t="s">
        <v>533</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980</v>
      </c>
      <c r="K71" s="423"/>
      <c r="L71" s="423"/>
      <c r="O71" s="283"/>
    </row>
    <row r="72" spans="1:15" s="21" customFormat="1">
      <c r="A72" s="243"/>
      <c r="B72" s="1"/>
      <c r="C72" s="423" t="s">
        <v>22</v>
      </c>
      <c r="D72" s="423"/>
      <c r="E72" s="423"/>
      <c r="F72" s="423"/>
      <c r="G72" s="423"/>
      <c r="H72" s="423" t="s">
        <v>979</v>
      </c>
      <c r="I72" s="423"/>
      <c r="J72" s="423" t="s">
        <v>272</v>
      </c>
      <c r="K72" s="423"/>
      <c r="L72" s="423"/>
      <c r="O72" s="283"/>
    </row>
    <row r="73" spans="1:15" s="21" customFormat="1">
      <c r="A73" s="243"/>
      <c r="B73" s="1"/>
      <c r="C73" s="423" t="s">
        <v>24</v>
      </c>
      <c r="D73" s="423"/>
      <c r="E73" s="423"/>
      <c r="F73" s="423"/>
      <c r="G73" s="423"/>
      <c r="H73" s="423" t="s">
        <v>216</v>
      </c>
      <c r="I73" s="423"/>
      <c r="J73" s="423" t="s">
        <v>981</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982</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1016</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c r="A89" s="243"/>
      <c r="B89" s="18"/>
      <c r="C89" s="62"/>
      <c r="D89" s="3"/>
      <c r="E89" s="3"/>
      <c r="F89" s="3"/>
      <c r="G89" s="3"/>
      <c r="H89" s="287"/>
      <c r="I89" s="287"/>
      <c r="J89" s="64" t="s">
        <v>35</v>
      </c>
      <c r="K89" s="65"/>
      <c r="L89" s="262" t="s">
        <v>1048</v>
      </c>
      <c r="M89" s="262" t="s">
        <v>1053</v>
      </c>
      <c r="N89" s="262" t="s">
        <v>1055</v>
      </c>
      <c r="O89" s="262" t="s">
        <v>1057</v>
      </c>
    </row>
    <row r="90" spans="1:22" s="21" customFormat="1">
      <c r="A90" s="243"/>
      <c r="B90" s="1"/>
      <c r="C90" s="3"/>
      <c r="D90" s="3"/>
      <c r="E90" s="3"/>
      <c r="F90" s="3"/>
      <c r="G90" s="3"/>
      <c r="H90" s="287"/>
      <c r="I90" s="67" t="s">
        <v>36</v>
      </c>
      <c r="J90" s="68"/>
      <c r="K90" s="69"/>
      <c r="L90" s="262" t="s">
        <v>1049</v>
      </c>
      <c r="M90" s="262" t="s">
        <v>1049</v>
      </c>
      <c r="N90" s="262" t="s">
        <v>1056</v>
      </c>
      <c r="O90" s="262" t="s">
        <v>1056</v>
      </c>
    </row>
    <row r="91" spans="1:22" s="21" customFormat="1" ht="54" customHeight="1">
      <c r="A91" s="244" t="s">
        <v>609</v>
      </c>
      <c r="B91" s="1"/>
      <c r="C91" s="320" t="s">
        <v>37</v>
      </c>
      <c r="D91" s="321"/>
      <c r="E91" s="321"/>
      <c r="F91" s="321"/>
      <c r="G91" s="321"/>
      <c r="H91" s="322"/>
      <c r="I91" s="294" t="s">
        <v>38</v>
      </c>
      <c r="J91" s="260" t="s">
        <v>1040</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1048</v>
      </c>
      <c r="M97" s="66" t="s">
        <v>1053</v>
      </c>
      <c r="N97" s="66" t="s">
        <v>1055</v>
      </c>
      <c r="O97" s="66" t="s">
        <v>1057</v>
      </c>
      <c r="P97" s="8"/>
      <c r="Q97" s="8"/>
      <c r="R97" s="8"/>
      <c r="S97" s="8"/>
      <c r="T97" s="8"/>
      <c r="U97" s="8"/>
      <c r="V97" s="8"/>
    </row>
    <row r="98" spans="1:22" ht="20.25" customHeight="1">
      <c r="A98" s="243"/>
      <c r="B98" s="1"/>
      <c r="C98" s="62"/>
      <c r="D98" s="3"/>
      <c r="F98" s="3"/>
      <c r="G98" s="3"/>
      <c r="H98" s="287"/>
      <c r="I98" s="67" t="s">
        <v>40</v>
      </c>
      <c r="J98" s="68"/>
      <c r="K98" s="79"/>
      <c r="L98" s="70" t="s">
        <v>1049</v>
      </c>
      <c r="M98" s="70" t="s">
        <v>1049</v>
      </c>
      <c r="N98" s="70" t="s">
        <v>1056</v>
      </c>
      <c r="O98" s="70" t="s">
        <v>1056</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94</v>
      </c>
      <c r="K99" s="237" t="str">
        <f>IF(OR(COUNTIF(L99:O99,"未確認")&gt;0,COUNTIF(L99:O99,"~*")&gt;0),"※","")</f>
        <v/>
      </c>
      <c r="L99" s="258">
        <v>47</v>
      </c>
      <c r="M99" s="258">
        <v>47</v>
      </c>
      <c r="N99" s="258">
        <v>0</v>
      </c>
      <c r="O99" s="258">
        <v>0</v>
      </c>
    </row>
    <row r="100" spans="1:22" s="83" customFormat="1" ht="34.5" customHeight="1">
      <c r="A100" s="244" t="s">
        <v>611</v>
      </c>
      <c r="B100" s="84"/>
      <c r="C100" s="396"/>
      <c r="D100" s="397"/>
      <c r="E100" s="409"/>
      <c r="F100" s="410"/>
      <c r="G100" s="415" t="s">
        <v>44</v>
      </c>
      <c r="H100" s="417"/>
      <c r="I100" s="420"/>
      <c r="J100" s="256">
        <f t="shared" si="0"/>
        <v>0</v>
      </c>
      <c r="K100" s="237" t="str">
        <f>IF(OR(COUNTIF(L100:O100,"未確認")&gt;0,COUNTIF(L100:O100,"~*")&gt;0),"※","")</f>
        <v/>
      </c>
      <c r="L100" s="258">
        <v>0</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73</v>
      </c>
      <c r="K101" s="237" t="str">
        <f>IF(OR(COUNTIF(L101:O101,"未確認")&gt;0,COUNTIF(L101:O101,"~*")&gt;0),"※","")</f>
        <v/>
      </c>
      <c r="L101" s="258">
        <v>36</v>
      </c>
      <c r="M101" s="258">
        <v>37</v>
      </c>
      <c r="N101" s="258">
        <v>0</v>
      </c>
      <c r="O101" s="258">
        <v>0</v>
      </c>
    </row>
    <row r="102" spans="1:22" s="83" customFormat="1" ht="34.5" customHeight="1">
      <c r="A102" s="244" t="s">
        <v>610</v>
      </c>
      <c r="B102" s="84"/>
      <c r="C102" s="377"/>
      <c r="D102" s="379"/>
      <c r="E102" s="317" t="s">
        <v>612</v>
      </c>
      <c r="F102" s="318"/>
      <c r="G102" s="318"/>
      <c r="H102" s="319"/>
      <c r="I102" s="420"/>
      <c r="J102" s="256">
        <f t="shared" si="0"/>
        <v>94</v>
      </c>
      <c r="K102" s="237" t="str">
        <f t="shared" ref="K102:K111" si="1">IF(OR(COUNTIF(L101:O101,"未確認")&gt;0,COUNTIF(L101:O101,"~*")&gt;0),"※","")</f>
        <v/>
      </c>
      <c r="L102" s="258">
        <v>47</v>
      </c>
      <c r="M102" s="258">
        <v>47</v>
      </c>
      <c r="N102" s="258">
        <v>0</v>
      </c>
      <c r="O102" s="258">
        <v>0</v>
      </c>
    </row>
    <row r="103" spans="1:22" s="83" customFormat="1" ht="34.5" customHeight="1">
      <c r="A103" s="244" t="s">
        <v>613</v>
      </c>
      <c r="B103" s="84"/>
      <c r="C103" s="334" t="s">
        <v>46</v>
      </c>
      <c r="D103" s="336"/>
      <c r="E103" s="334" t="s">
        <v>42</v>
      </c>
      <c r="F103" s="335"/>
      <c r="G103" s="335"/>
      <c r="H103" s="336"/>
      <c r="I103" s="420"/>
      <c r="J103" s="256">
        <f t="shared" si="0"/>
        <v>92</v>
      </c>
      <c r="K103" s="237" t="str">
        <f t="shared" si="1"/>
        <v/>
      </c>
      <c r="L103" s="258">
        <v>0</v>
      </c>
      <c r="M103" s="258">
        <v>0</v>
      </c>
      <c r="N103" s="258">
        <v>46</v>
      </c>
      <c r="O103" s="258">
        <v>46</v>
      </c>
    </row>
    <row r="104" spans="1:22" s="83" customFormat="1" ht="34.5" customHeight="1">
      <c r="A104" s="244" t="s">
        <v>614</v>
      </c>
      <c r="B104" s="84"/>
      <c r="C104" s="396"/>
      <c r="D104" s="397"/>
      <c r="E104" s="428"/>
      <c r="F104" s="429"/>
      <c r="G104" s="320" t="s">
        <v>47</v>
      </c>
      <c r="H104" s="322"/>
      <c r="I104" s="420"/>
      <c r="J104" s="256">
        <f t="shared" si="0"/>
        <v>92</v>
      </c>
      <c r="K104" s="237" t="str">
        <f t="shared" si="1"/>
        <v/>
      </c>
      <c r="L104" s="258">
        <v>0</v>
      </c>
      <c r="M104" s="258">
        <v>0</v>
      </c>
      <c r="N104" s="258">
        <v>46</v>
      </c>
      <c r="O104" s="258">
        <v>46</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row>
    <row r="106" spans="1:22" s="83" customFormat="1" ht="34.5" customHeight="1">
      <c r="A106" s="244" t="s">
        <v>613</v>
      </c>
      <c r="B106" s="84"/>
      <c r="C106" s="396"/>
      <c r="D106" s="397"/>
      <c r="E106" s="334" t="s">
        <v>45</v>
      </c>
      <c r="F106" s="335"/>
      <c r="G106" s="335"/>
      <c r="H106" s="336"/>
      <c r="I106" s="420"/>
      <c r="J106" s="256">
        <f t="shared" si="0"/>
        <v>73</v>
      </c>
      <c r="K106" s="237" t="str">
        <f t="shared" si="1"/>
        <v/>
      </c>
      <c r="L106" s="258">
        <v>0</v>
      </c>
      <c r="M106" s="258">
        <v>0</v>
      </c>
      <c r="N106" s="258">
        <v>38</v>
      </c>
      <c r="O106" s="258">
        <v>35</v>
      </c>
    </row>
    <row r="107" spans="1:22" s="83" customFormat="1" ht="34.5" customHeight="1">
      <c r="A107" s="244" t="s">
        <v>614</v>
      </c>
      <c r="B107" s="84"/>
      <c r="C107" s="396"/>
      <c r="D107" s="397"/>
      <c r="E107" s="428"/>
      <c r="F107" s="429"/>
      <c r="G107" s="320" t="s">
        <v>47</v>
      </c>
      <c r="H107" s="322"/>
      <c r="I107" s="420"/>
      <c r="J107" s="256">
        <f t="shared" si="0"/>
        <v>73</v>
      </c>
      <c r="K107" s="237" t="str">
        <f t="shared" si="1"/>
        <v/>
      </c>
      <c r="L107" s="258">
        <v>0</v>
      </c>
      <c r="M107" s="258">
        <v>0</v>
      </c>
      <c r="N107" s="258">
        <v>38</v>
      </c>
      <c r="O107" s="258">
        <v>35</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row>
    <row r="109" spans="1:22" s="83" customFormat="1" ht="34.5" customHeight="1">
      <c r="A109" s="244" t="s">
        <v>613</v>
      </c>
      <c r="B109" s="84"/>
      <c r="C109" s="396"/>
      <c r="D109" s="397"/>
      <c r="E109" s="323" t="s">
        <v>612</v>
      </c>
      <c r="F109" s="324"/>
      <c r="G109" s="324"/>
      <c r="H109" s="325"/>
      <c r="I109" s="420"/>
      <c r="J109" s="256">
        <f t="shared" si="0"/>
        <v>92</v>
      </c>
      <c r="K109" s="237" t="str">
        <f t="shared" si="1"/>
        <v/>
      </c>
      <c r="L109" s="258">
        <v>0</v>
      </c>
      <c r="M109" s="258">
        <v>0</v>
      </c>
      <c r="N109" s="258">
        <v>46</v>
      </c>
      <c r="O109" s="258">
        <v>46</v>
      </c>
    </row>
    <row r="110" spans="1:22" s="83" customFormat="1" ht="34.5" customHeight="1">
      <c r="A110" s="244" t="s">
        <v>614</v>
      </c>
      <c r="B110" s="84"/>
      <c r="C110" s="396"/>
      <c r="D110" s="397"/>
      <c r="E110" s="432"/>
      <c r="F110" s="433"/>
      <c r="G110" s="317" t="s">
        <v>47</v>
      </c>
      <c r="H110" s="319"/>
      <c r="I110" s="420"/>
      <c r="J110" s="256">
        <f t="shared" si="0"/>
        <v>92</v>
      </c>
      <c r="K110" s="237" t="str">
        <f t="shared" si="1"/>
        <v/>
      </c>
      <c r="L110" s="258">
        <v>0</v>
      </c>
      <c r="M110" s="258">
        <v>0</v>
      </c>
      <c r="N110" s="258">
        <v>46</v>
      </c>
      <c r="O110" s="258">
        <v>46</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1053</v>
      </c>
      <c r="N118" s="66" t="s">
        <v>1055</v>
      </c>
      <c r="O118" s="66" t="s">
        <v>1057</v>
      </c>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1049</v>
      </c>
      <c r="N119" s="70" t="s">
        <v>1056</v>
      </c>
      <c r="O119" s="70" t="s">
        <v>1056</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1050</v>
      </c>
      <c r="N121" s="98" t="s">
        <v>1051</v>
      </c>
      <c r="O121" s="98" t="s">
        <v>1051</v>
      </c>
    </row>
    <row r="122" spans="1:22" s="83" customFormat="1" ht="40.5" customHeight="1">
      <c r="A122" s="244" t="s">
        <v>619</v>
      </c>
      <c r="B122" s="1"/>
      <c r="C122" s="295"/>
      <c r="D122" s="297"/>
      <c r="E122" s="396"/>
      <c r="F122" s="418"/>
      <c r="G122" s="418"/>
      <c r="H122" s="397"/>
      <c r="I122" s="354"/>
      <c r="J122" s="101"/>
      <c r="K122" s="102"/>
      <c r="L122" s="98" t="s">
        <v>1043</v>
      </c>
      <c r="M122" s="98" t="s">
        <v>1051</v>
      </c>
      <c r="N122" s="98" t="s">
        <v>1052</v>
      </c>
      <c r="O122" s="98" t="s">
        <v>1042</v>
      </c>
    </row>
    <row r="123" spans="1:22" s="83" customFormat="1" ht="40.5" customHeight="1">
      <c r="A123" s="244" t="s">
        <v>620</v>
      </c>
      <c r="B123" s="1"/>
      <c r="C123" s="289"/>
      <c r="D123" s="290"/>
      <c r="E123" s="377"/>
      <c r="F123" s="378"/>
      <c r="G123" s="378"/>
      <c r="H123" s="379"/>
      <c r="I123" s="341"/>
      <c r="J123" s="105"/>
      <c r="K123" s="106"/>
      <c r="L123" s="98" t="s">
        <v>1044</v>
      </c>
      <c r="M123" s="98" t="s">
        <v>1052</v>
      </c>
      <c r="N123" s="98" t="s">
        <v>1042</v>
      </c>
      <c r="O123" s="98" t="s">
        <v>1052</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1053</v>
      </c>
      <c r="N129" s="66" t="s">
        <v>1055</v>
      </c>
      <c r="O129" s="66" t="s">
        <v>1057</v>
      </c>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1049</v>
      </c>
      <c r="N130" s="70" t="s">
        <v>1056</v>
      </c>
      <c r="O130" s="70" t="s">
        <v>1056</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559</v>
      </c>
      <c r="M131" s="98" t="s">
        <v>559</v>
      </c>
      <c r="N131" s="98" t="s">
        <v>567</v>
      </c>
      <c r="O131" s="98" t="s">
        <v>567</v>
      </c>
    </row>
    <row r="132" spans="1:22" s="83" customFormat="1" ht="34.5" customHeight="1">
      <c r="A132" s="244" t="s">
        <v>621</v>
      </c>
      <c r="B132" s="84"/>
      <c r="C132" s="295"/>
      <c r="D132" s="297"/>
      <c r="E132" s="320" t="s">
        <v>58</v>
      </c>
      <c r="F132" s="321"/>
      <c r="G132" s="321"/>
      <c r="H132" s="322"/>
      <c r="I132" s="389"/>
      <c r="J132" s="101"/>
      <c r="K132" s="102"/>
      <c r="L132" s="82">
        <v>47</v>
      </c>
      <c r="M132" s="82">
        <v>47</v>
      </c>
      <c r="N132" s="82">
        <v>46</v>
      </c>
      <c r="O132" s="82">
        <v>46</v>
      </c>
    </row>
    <row r="133" spans="1:22" s="83" customFormat="1" ht="67.5" customHeight="1">
      <c r="A133" s="244" t="s">
        <v>622</v>
      </c>
      <c r="B133" s="84"/>
      <c r="C133" s="334" t="s">
        <v>59</v>
      </c>
      <c r="D133" s="335"/>
      <c r="E133" s="335"/>
      <c r="F133" s="335"/>
      <c r="G133" s="335"/>
      <c r="H133" s="336"/>
      <c r="I133" s="389"/>
      <c r="J133" s="101"/>
      <c r="K133" s="102"/>
      <c r="L133" s="259" t="s">
        <v>533</v>
      </c>
      <c r="M133" s="98" t="s">
        <v>113</v>
      </c>
      <c r="N133" s="98" t="s">
        <v>533</v>
      </c>
      <c r="O133" s="98" t="s">
        <v>533</v>
      </c>
    </row>
    <row r="134" spans="1:22" s="83" customFormat="1" ht="34.5" customHeight="1">
      <c r="A134" s="244" t="s">
        <v>622</v>
      </c>
      <c r="B134" s="84"/>
      <c r="C134" s="111"/>
      <c r="D134" s="112"/>
      <c r="E134" s="320" t="s">
        <v>60</v>
      </c>
      <c r="F134" s="321"/>
      <c r="G134" s="321"/>
      <c r="H134" s="322"/>
      <c r="I134" s="389"/>
      <c r="J134" s="101"/>
      <c r="K134" s="102"/>
      <c r="L134" s="82">
        <v>0</v>
      </c>
      <c r="M134" s="82">
        <v>9</v>
      </c>
      <c r="N134" s="82">
        <v>0</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1053</v>
      </c>
      <c r="N143" s="66" t="s">
        <v>1055</v>
      </c>
      <c r="O143" s="66" t="s">
        <v>1057</v>
      </c>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1049</v>
      </c>
      <c r="N144" s="70" t="s">
        <v>1056</v>
      </c>
      <c r="O144" s="70" t="s">
        <v>1056</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0</v>
      </c>
      <c r="K145" s="264" t="str">
        <f t="shared" ref="K145:K176" si="3">IF(OR(COUNTIF(L145:O145,"未確認")&gt;0,COUNTIF(L145:O145,"~*")&gt;0),"※","")</f>
        <v/>
      </c>
      <c r="L145" s="117">
        <v>0</v>
      </c>
      <c r="M145" s="117">
        <v>0</v>
      </c>
      <c r="N145" s="117">
        <v>0</v>
      </c>
      <c r="O145" s="117">
        <v>0</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row>
    <row r="148" spans="1:15"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row>
    <row r="149" spans="1:15" s="118" customFormat="1" ht="34.5" customHeight="1">
      <c r="A149" s="246" t="s">
        <v>651</v>
      </c>
      <c r="B149" s="115"/>
      <c r="C149" s="317" t="s">
        <v>559</v>
      </c>
      <c r="D149" s="318"/>
      <c r="E149" s="318"/>
      <c r="F149" s="318"/>
      <c r="G149" s="318"/>
      <c r="H149" s="319"/>
      <c r="I149" s="413"/>
      <c r="J149" s="263">
        <f t="shared" si="2"/>
        <v>100</v>
      </c>
      <c r="K149" s="264" t="str">
        <f t="shared" si="3"/>
        <v/>
      </c>
      <c r="L149" s="117">
        <v>59</v>
      </c>
      <c r="M149" s="117">
        <v>41</v>
      </c>
      <c r="N149" s="117">
        <v>0</v>
      </c>
      <c r="O149" s="117">
        <v>0</v>
      </c>
    </row>
    <row r="150" spans="1:15"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row>
    <row r="155" spans="1:15"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row>
    <row r="156" spans="1:15"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row>
    <row r="157" spans="1:15"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row>
    <row r="158" spans="1:15" s="118" customFormat="1" ht="34.5" customHeight="1">
      <c r="A158" s="246" t="s">
        <v>661</v>
      </c>
      <c r="B158" s="115"/>
      <c r="C158" s="317" t="s">
        <v>567</v>
      </c>
      <c r="D158" s="318"/>
      <c r="E158" s="318"/>
      <c r="F158" s="318"/>
      <c r="G158" s="318"/>
      <c r="H158" s="319"/>
      <c r="I158" s="413"/>
      <c r="J158" s="263">
        <f t="shared" si="2"/>
        <v>71</v>
      </c>
      <c r="K158" s="264" t="str">
        <f t="shared" si="3"/>
        <v/>
      </c>
      <c r="L158" s="117">
        <v>0</v>
      </c>
      <c r="M158" s="117">
        <v>0</v>
      </c>
      <c r="N158" s="117">
        <v>38</v>
      </c>
      <c r="O158" s="117">
        <v>33</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row>
    <row r="160" spans="1:15"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row>
    <row r="167" spans="1:15"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row>
    <row r="181" spans="1:15"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row>
    <row r="194" spans="1:15"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row>
    <row r="195" spans="1:15"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row>
    <row r="196" spans="1:15"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row>
    <row r="200" spans="1:15"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row>
    <row r="201" spans="1:15"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row>
    <row r="204" spans="1:15"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row>
    <row r="205" spans="1:15" s="118" customFormat="1" ht="34.5" customHeight="1">
      <c r="A205" s="246" t="s">
        <v>707</v>
      </c>
      <c r="B205" s="119"/>
      <c r="C205" s="317" t="s">
        <v>602</v>
      </c>
      <c r="D205" s="318"/>
      <c r="E205" s="318"/>
      <c r="F205" s="318"/>
      <c r="G205" s="318"/>
      <c r="H205" s="319"/>
      <c r="I205" s="413"/>
      <c r="J205" s="263">
        <f t="shared" si="4"/>
        <v>12</v>
      </c>
      <c r="K205" s="264" t="str">
        <f t="shared" si="5"/>
        <v/>
      </c>
      <c r="L205" s="117">
        <v>0</v>
      </c>
      <c r="M205" s="117">
        <v>12</v>
      </c>
      <c r="N205" s="117">
        <v>0</v>
      </c>
      <c r="O205" s="117">
        <v>0</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v>0</v>
      </c>
      <c r="O209" s="117">
        <v>0</v>
      </c>
    </row>
    <row r="210" spans="1:15"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row>
    <row r="220" spans="1:15" s="118" customFormat="1" ht="34.5" customHeight="1">
      <c r="A220" s="246" t="s">
        <v>722</v>
      </c>
      <c r="B220" s="119"/>
      <c r="C220" s="317" t="s">
        <v>646</v>
      </c>
      <c r="D220" s="318"/>
      <c r="E220" s="318"/>
      <c r="F220" s="318"/>
      <c r="G220" s="318"/>
      <c r="H220" s="319"/>
      <c r="I220" s="414"/>
      <c r="J220" s="263">
        <f t="shared" si="6"/>
        <v>17</v>
      </c>
      <c r="K220" s="264" t="str">
        <f t="shared" si="7"/>
        <v>※</v>
      </c>
      <c r="L220" s="117">
        <v>17</v>
      </c>
      <c r="M220" s="117" t="s">
        <v>541</v>
      </c>
      <c r="N220" s="117">
        <v>0</v>
      </c>
      <c r="O220" s="117">
        <v>0</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1053</v>
      </c>
      <c r="N226" s="66" t="s">
        <v>1055</v>
      </c>
      <c r="O226" s="66" t="s">
        <v>1057</v>
      </c>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1049</v>
      </c>
      <c r="N227" s="70" t="s">
        <v>1056</v>
      </c>
      <c r="O227" s="70" t="s">
        <v>1056</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1053</v>
      </c>
      <c r="N234" s="66" t="s">
        <v>1055</v>
      </c>
      <c r="O234" s="66" t="s">
        <v>1057</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1049</v>
      </c>
      <c r="N235" s="70" t="s">
        <v>1056</v>
      </c>
      <c r="O235" s="70" t="s">
        <v>1056</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1046</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1053</v>
      </c>
      <c r="N244" s="66" t="s">
        <v>1055</v>
      </c>
      <c r="O244" s="66" t="s">
        <v>1057</v>
      </c>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1049</v>
      </c>
      <c r="N245" s="70" t="s">
        <v>1056</v>
      </c>
      <c r="O245" s="70" t="s">
        <v>1056</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1053</v>
      </c>
      <c r="N253" s="66" t="s">
        <v>1055</v>
      </c>
      <c r="O253" s="66" t="s">
        <v>1057</v>
      </c>
      <c r="P253" s="8"/>
      <c r="Q253" s="8"/>
      <c r="R253" s="8"/>
      <c r="S253" s="8"/>
      <c r="T253" s="8"/>
      <c r="U253" s="8"/>
      <c r="V253" s="8"/>
    </row>
    <row r="254" spans="1:22">
      <c r="A254" s="243"/>
      <c r="B254" s="1"/>
      <c r="C254" s="62"/>
      <c r="D254" s="3"/>
      <c r="F254" s="3"/>
      <c r="G254" s="3"/>
      <c r="H254" s="287"/>
      <c r="I254" s="67" t="s">
        <v>36</v>
      </c>
      <c r="J254" s="68"/>
      <c r="K254" s="79"/>
      <c r="L254" s="70" t="s">
        <v>1049</v>
      </c>
      <c r="M254" s="137" t="s">
        <v>1049</v>
      </c>
      <c r="N254" s="137" t="s">
        <v>1056</v>
      </c>
      <c r="O254" s="137" t="s">
        <v>1056</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1053</v>
      </c>
      <c r="N263" s="66" t="s">
        <v>1055</v>
      </c>
      <c r="O263" s="66" t="s">
        <v>1057</v>
      </c>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1049</v>
      </c>
      <c r="N264" s="70" t="s">
        <v>1056</v>
      </c>
      <c r="O264" s="70" t="s">
        <v>1056</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16</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1.7</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1</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48</v>
      </c>
      <c r="K269" s="81" t="str">
        <f t="shared" si="8"/>
        <v/>
      </c>
      <c r="L269" s="147">
        <v>17</v>
      </c>
      <c r="M269" s="147">
        <v>15</v>
      </c>
      <c r="N269" s="147">
        <v>8</v>
      </c>
      <c r="O269" s="147">
        <v>8</v>
      </c>
    </row>
    <row r="270" spans="1:22" s="83" customFormat="1" ht="34.5" customHeight="1">
      <c r="A270" s="249" t="s">
        <v>725</v>
      </c>
      <c r="B270" s="120"/>
      <c r="C270" s="371"/>
      <c r="D270" s="371"/>
      <c r="E270" s="371"/>
      <c r="F270" s="371"/>
      <c r="G270" s="371" t="s">
        <v>148</v>
      </c>
      <c r="H270" s="371"/>
      <c r="I270" s="404"/>
      <c r="J270" s="266">
        <f t="shared" si="9"/>
        <v>1.5</v>
      </c>
      <c r="K270" s="81" t="str">
        <f t="shared" si="8"/>
        <v/>
      </c>
      <c r="L270" s="148">
        <v>0.3</v>
      </c>
      <c r="M270" s="148">
        <v>0</v>
      </c>
      <c r="N270" s="148">
        <v>0.8</v>
      </c>
      <c r="O270" s="148">
        <v>0.4</v>
      </c>
    </row>
    <row r="271" spans="1:22" s="83" customFormat="1" ht="34.5" customHeight="1">
      <c r="A271" s="249" t="s">
        <v>726</v>
      </c>
      <c r="B271" s="120"/>
      <c r="C271" s="371" t="s">
        <v>151</v>
      </c>
      <c r="D271" s="372"/>
      <c r="E271" s="372"/>
      <c r="F271" s="372"/>
      <c r="G271" s="371" t="s">
        <v>146</v>
      </c>
      <c r="H271" s="371"/>
      <c r="I271" s="404"/>
      <c r="J271" s="266">
        <f t="shared" si="9"/>
        <v>5</v>
      </c>
      <c r="K271" s="81" t="str">
        <f t="shared" si="8"/>
        <v/>
      </c>
      <c r="L271" s="147">
        <v>0</v>
      </c>
      <c r="M271" s="147">
        <v>1</v>
      </c>
      <c r="N271" s="147">
        <v>2</v>
      </c>
      <c r="O271" s="147">
        <v>2</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row>
    <row r="273" spans="1:15" s="83" customFormat="1" ht="34.5" customHeight="1">
      <c r="A273" s="249" t="s">
        <v>727</v>
      </c>
      <c r="B273" s="120"/>
      <c r="C273" s="371" t="s">
        <v>152</v>
      </c>
      <c r="D273" s="372"/>
      <c r="E273" s="372"/>
      <c r="F273" s="372"/>
      <c r="G273" s="371" t="s">
        <v>146</v>
      </c>
      <c r="H273" s="371"/>
      <c r="I273" s="404"/>
      <c r="J273" s="266">
        <f t="shared" si="9"/>
        <v>19</v>
      </c>
      <c r="K273" s="81" t="str">
        <f t="shared" si="8"/>
        <v/>
      </c>
      <c r="L273" s="147">
        <v>4</v>
      </c>
      <c r="M273" s="147">
        <v>5</v>
      </c>
      <c r="N273" s="147">
        <v>5</v>
      </c>
      <c r="O273" s="147">
        <v>5</v>
      </c>
    </row>
    <row r="274" spans="1:15" s="83" customFormat="1" ht="34.5" customHeight="1">
      <c r="A274" s="249" t="s">
        <v>727</v>
      </c>
      <c r="B274" s="120"/>
      <c r="C274" s="372"/>
      <c r="D274" s="372"/>
      <c r="E274" s="372"/>
      <c r="F274" s="372"/>
      <c r="G274" s="371" t="s">
        <v>148</v>
      </c>
      <c r="H274" s="371"/>
      <c r="I274" s="404"/>
      <c r="J274" s="266">
        <f t="shared" si="9"/>
        <v>6.3</v>
      </c>
      <c r="K274" s="81" t="str">
        <f t="shared" si="8"/>
        <v/>
      </c>
      <c r="L274" s="148">
        <v>1</v>
      </c>
      <c r="M274" s="148">
        <v>0</v>
      </c>
      <c r="N274" s="148">
        <v>3.1</v>
      </c>
      <c r="O274" s="148">
        <v>2.2000000000000002</v>
      </c>
    </row>
    <row r="275" spans="1:15"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3</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5</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3</v>
      </c>
      <c r="M297" s="147">
        <v>6</v>
      </c>
      <c r="N297" s="147">
        <v>8</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0.8</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2</v>
      </c>
      <c r="N299" s="147">
        <v>1</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0.9</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7</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2</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1.4</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3</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5</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1</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2</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1053</v>
      </c>
      <c r="N322" s="66" t="s">
        <v>1055</v>
      </c>
      <c r="O322" s="66" t="s">
        <v>1057</v>
      </c>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1049</v>
      </c>
      <c r="N323" s="137" t="s">
        <v>1056</v>
      </c>
      <c r="O323" s="137" t="s">
        <v>1056</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1053</v>
      </c>
      <c r="N342" s="66" t="s">
        <v>1055</v>
      </c>
      <c r="O342" s="66" t="s">
        <v>1057</v>
      </c>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1049</v>
      </c>
      <c r="N343" s="137" t="s">
        <v>1056</v>
      </c>
      <c r="O343" s="137" t="s">
        <v>1056</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1053</v>
      </c>
      <c r="N367" s="66" t="s">
        <v>1055</v>
      </c>
      <c r="O367" s="66" t="s">
        <v>1057</v>
      </c>
    </row>
    <row r="368" spans="1:22" s="118" customFormat="1" ht="20.25" customHeight="1">
      <c r="A368" s="243"/>
      <c r="B368" s="1"/>
      <c r="C368" s="3"/>
      <c r="D368" s="3"/>
      <c r="E368" s="3"/>
      <c r="F368" s="3"/>
      <c r="G368" s="3"/>
      <c r="H368" s="287"/>
      <c r="I368" s="67" t="s">
        <v>36</v>
      </c>
      <c r="J368" s="170"/>
      <c r="K368" s="79"/>
      <c r="L368" s="137" t="s">
        <v>1049</v>
      </c>
      <c r="M368" s="137" t="s">
        <v>1049</v>
      </c>
      <c r="N368" s="137" t="s">
        <v>1056</v>
      </c>
      <c r="O368" s="137" t="s">
        <v>1056</v>
      </c>
    </row>
    <row r="369" spans="1:15" s="118" customFormat="1" ht="34.5" customHeight="1">
      <c r="A369" s="243"/>
      <c r="B369" s="115"/>
      <c r="C369" s="323" t="s">
        <v>211</v>
      </c>
      <c r="D369" s="324"/>
      <c r="E369" s="324"/>
      <c r="F369" s="324"/>
      <c r="G369" s="324"/>
      <c r="H369" s="325"/>
      <c r="I369" s="389" t="s">
        <v>1018</v>
      </c>
      <c r="J369" s="171"/>
      <c r="K369" s="97"/>
      <c r="L369" s="172"/>
      <c r="M369" s="172"/>
      <c r="N369" s="172"/>
      <c r="O369" s="172"/>
    </row>
    <row r="370" spans="1:15" s="118" customFormat="1" ht="34.5" customHeight="1">
      <c r="A370" s="243"/>
      <c r="B370" s="173"/>
      <c r="C370" s="383"/>
      <c r="D370" s="384"/>
      <c r="E370" s="384"/>
      <c r="F370" s="384"/>
      <c r="G370" s="384"/>
      <c r="H370" s="385"/>
      <c r="I370" s="389"/>
      <c r="J370" s="174"/>
      <c r="K370" s="102"/>
      <c r="L370" s="175"/>
      <c r="M370" s="175"/>
      <c r="N370" s="175"/>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c r="M372" s="177"/>
      <c r="N372" s="177"/>
      <c r="O372" s="177"/>
    </row>
    <row r="373" spans="1:15" s="118" customFormat="1" ht="34.5" customHeight="1">
      <c r="A373" s="243"/>
      <c r="B373" s="173"/>
      <c r="C373" s="386"/>
      <c r="D373" s="387"/>
      <c r="E373" s="387"/>
      <c r="F373" s="387"/>
      <c r="G373" s="387"/>
      <c r="H373" s="388"/>
      <c r="I373" s="389"/>
      <c r="J373" s="178"/>
      <c r="K373" s="106"/>
      <c r="L373" s="179"/>
      <c r="M373" s="179"/>
      <c r="N373" s="179"/>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978</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1053</v>
      </c>
      <c r="N390" s="66" t="s">
        <v>1055</v>
      </c>
      <c r="O390" s="66" t="s">
        <v>1057</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1049</v>
      </c>
      <c r="N391" s="70" t="s">
        <v>1056</v>
      </c>
      <c r="O391" s="70" t="s">
        <v>1056</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IF(SUM(L392:O392)=0,IF(COUNTIF(L392:O392,"未確認")&gt;0,"未確認",IF(COUNTIF(L392:O392,"~*")&gt;0,"*",SUM(L392:O392))),SUM(L392:O392))</f>
        <v>1310</v>
      </c>
      <c r="K392" s="81" t="str">
        <f t="shared" ref="K392:K397" si="12">IF(OR(COUNTIF(L392:O392,"未確認")&gt;0,COUNTIF(L392:O392,"~*")&gt;0),"※","")</f>
        <v/>
      </c>
      <c r="L392" s="147">
        <v>775</v>
      </c>
      <c r="M392" s="147">
        <v>437</v>
      </c>
      <c r="N392" s="147">
        <v>46</v>
      </c>
      <c r="O392" s="147">
        <v>52</v>
      </c>
    </row>
    <row r="393" spans="1:22" s="83" customFormat="1" ht="34.5" customHeight="1">
      <c r="A393" s="249" t="s">
        <v>773</v>
      </c>
      <c r="B393" s="84"/>
      <c r="C393" s="370"/>
      <c r="D393" s="380"/>
      <c r="E393" s="320" t="s">
        <v>224</v>
      </c>
      <c r="F393" s="321"/>
      <c r="G393" s="321"/>
      <c r="H393" s="322"/>
      <c r="I393" s="343"/>
      <c r="J393" s="140">
        <f t="shared" si="11"/>
        <v>673</v>
      </c>
      <c r="K393" s="81" t="str">
        <f t="shared" si="12"/>
        <v/>
      </c>
      <c r="L393" s="147">
        <v>419</v>
      </c>
      <c r="M393" s="147">
        <v>158</v>
      </c>
      <c r="N393" s="147">
        <v>46</v>
      </c>
      <c r="O393" s="147">
        <v>50</v>
      </c>
    </row>
    <row r="394" spans="1:22" s="83" customFormat="1" ht="34.5" customHeight="1">
      <c r="A394" s="250" t="s">
        <v>774</v>
      </c>
      <c r="B394" s="84"/>
      <c r="C394" s="370"/>
      <c r="D394" s="381"/>
      <c r="E394" s="320" t="s">
        <v>225</v>
      </c>
      <c r="F394" s="321"/>
      <c r="G394" s="321"/>
      <c r="H394" s="322"/>
      <c r="I394" s="343"/>
      <c r="J394" s="140">
        <f t="shared" si="11"/>
        <v>214</v>
      </c>
      <c r="K394" s="81" t="str">
        <f t="shared" si="12"/>
        <v/>
      </c>
      <c r="L394" s="147">
        <v>111</v>
      </c>
      <c r="M394" s="147">
        <v>103</v>
      </c>
      <c r="N394" s="147">
        <v>0</v>
      </c>
      <c r="O394" s="147">
        <v>0</v>
      </c>
    </row>
    <row r="395" spans="1:22" s="83" customFormat="1" ht="34.5" customHeight="1">
      <c r="A395" s="250" t="s">
        <v>775</v>
      </c>
      <c r="B395" s="84"/>
      <c r="C395" s="370"/>
      <c r="D395" s="382"/>
      <c r="E395" s="320" t="s">
        <v>226</v>
      </c>
      <c r="F395" s="321"/>
      <c r="G395" s="321"/>
      <c r="H395" s="322"/>
      <c r="I395" s="343"/>
      <c r="J395" s="140">
        <f t="shared" si="11"/>
        <v>423</v>
      </c>
      <c r="K395" s="81" t="str">
        <f t="shared" si="12"/>
        <v/>
      </c>
      <c r="L395" s="147">
        <v>245</v>
      </c>
      <c r="M395" s="147">
        <v>176</v>
      </c>
      <c r="N395" s="147">
        <v>0</v>
      </c>
      <c r="O395" s="147">
        <v>2</v>
      </c>
    </row>
    <row r="396" spans="1:22" s="83" customFormat="1" ht="34.5" customHeight="1">
      <c r="A396" s="250" t="s">
        <v>776</v>
      </c>
      <c r="B396" s="1"/>
      <c r="C396" s="370"/>
      <c r="D396" s="320" t="s">
        <v>227</v>
      </c>
      <c r="E396" s="321"/>
      <c r="F396" s="321"/>
      <c r="G396" s="321"/>
      <c r="H396" s="322"/>
      <c r="I396" s="343"/>
      <c r="J396" s="140">
        <f t="shared" si="11"/>
        <v>43069</v>
      </c>
      <c r="K396" s="81" t="str">
        <f t="shared" si="12"/>
        <v/>
      </c>
      <c r="L396" s="147">
        <v>9330</v>
      </c>
      <c r="M396" s="147">
        <v>10063</v>
      </c>
      <c r="N396" s="147">
        <v>12551</v>
      </c>
      <c r="O396" s="147">
        <v>11125</v>
      </c>
    </row>
    <row r="397" spans="1:22" s="83" customFormat="1" ht="34.5" customHeight="1">
      <c r="A397" s="250" t="s">
        <v>777</v>
      </c>
      <c r="B397" s="119"/>
      <c r="C397" s="370"/>
      <c r="D397" s="320" t="s">
        <v>228</v>
      </c>
      <c r="E397" s="321"/>
      <c r="F397" s="321"/>
      <c r="G397" s="321"/>
      <c r="H397" s="322"/>
      <c r="I397" s="344"/>
      <c r="J397" s="140">
        <f t="shared" si="11"/>
        <v>1327</v>
      </c>
      <c r="K397" s="81" t="str">
        <f t="shared" si="12"/>
        <v/>
      </c>
      <c r="L397" s="147">
        <v>785</v>
      </c>
      <c r="M397" s="147">
        <v>448</v>
      </c>
      <c r="N397" s="147">
        <v>47</v>
      </c>
      <c r="O397" s="147">
        <v>47</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1053</v>
      </c>
      <c r="N403" s="66" t="s">
        <v>1055</v>
      </c>
      <c r="O403" s="66" t="s">
        <v>1057</v>
      </c>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1049</v>
      </c>
      <c r="N404" s="70" t="s">
        <v>1056</v>
      </c>
      <c r="O404" s="70" t="s">
        <v>1056</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IF(SUM(L405:O405)=0,IF(COUNTIF(L405:O405,"未確認")&gt;0,"未確認",IF(COUNTIF(L405:O405,"~*")&gt;0,"*",SUM(L405:O405))),SUM(L405:O405))</f>
        <v>1309</v>
      </c>
      <c r="K405" s="81" t="str">
        <f t="shared" ref="K405:K422" si="14">IF(OR(COUNTIF(L405:O405,"未確認")&gt;0,COUNTIF(L405:O405,"~*")&gt;0),"※","")</f>
        <v/>
      </c>
      <c r="L405" s="147">
        <v>775</v>
      </c>
      <c r="M405" s="147">
        <v>437</v>
      </c>
      <c r="N405" s="147">
        <v>46</v>
      </c>
      <c r="O405" s="147">
        <v>51</v>
      </c>
    </row>
    <row r="406" spans="1:22" s="83" customFormat="1" ht="34.5" customHeight="1">
      <c r="A406" s="251" t="s">
        <v>779</v>
      </c>
      <c r="B406" s="119"/>
      <c r="C406" s="369"/>
      <c r="D406" s="375" t="s">
        <v>233</v>
      </c>
      <c r="E406" s="377" t="s">
        <v>234</v>
      </c>
      <c r="F406" s="378"/>
      <c r="G406" s="378"/>
      <c r="H406" s="379"/>
      <c r="I406" s="361"/>
      <c r="J406" s="140">
        <f t="shared" si="13"/>
        <v>111</v>
      </c>
      <c r="K406" s="81" t="str">
        <f t="shared" si="14"/>
        <v/>
      </c>
      <c r="L406" s="147">
        <v>14</v>
      </c>
      <c r="M406" s="147">
        <v>20</v>
      </c>
      <c r="N406" s="147">
        <v>36</v>
      </c>
      <c r="O406" s="147">
        <v>41</v>
      </c>
    </row>
    <row r="407" spans="1:22" s="83" customFormat="1" ht="34.5" customHeight="1">
      <c r="A407" s="251" t="s">
        <v>780</v>
      </c>
      <c r="B407" s="119"/>
      <c r="C407" s="369"/>
      <c r="D407" s="369"/>
      <c r="E407" s="320" t="s">
        <v>235</v>
      </c>
      <c r="F407" s="321"/>
      <c r="G407" s="321"/>
      <c r="H407" s="322"/>
      <c r="I407" s="361"/>
      <c r="J407" s="140">
        <f t="shared" si="13"/>
        <v>1156</v>
      </c>
      <c r="K407" s="81" t="str">
        <f t="shared" si="14"/>
        <v/>
      </c>
      <c r="L407" s="147">
        <v>745</v>
      </c>
      <c r="M407" s="147">
        <v>403</v>
      </c>
      <c r="N407" s="147">
        <v>2</v>
      </c>
      <c r="O407" s="147">
        <v>6</v>
      </c>
    </row>
    <row r="408" spans="1:22" s="83" customFormat="1" ht="34.5" customHeight="1">
      <c r="A408" s="251" t="s">
        <v>781</v>
      </c>
      <c r="B408" s="119"/>
      <c r="C408" s="369"/>
      <c r="D408" s="369"/>
      <c r="E408" s="320" t="s">
        <v>236</v>
      </c>
      <c r="F408" s="321"/>
      <c r="G408" s="321"/>
      <c r="H408" s="322"/>
      <c r="I408" s="361"/>
      <c r="J408" s="140">
        <f t="shared" si="13"/>
        <v>32</v>
      </c>
      <c r="K408" s="81" t="str">
        <f t="shared" si="14"/>
        <v/>
      </c>
      <c r="L408" s="147">
        <v>12</v>
      </c>
      <c r="M408" s="147">
        <v>11</v>
      </c>
      <c r="N408" s="147">
        <v>7</v>
      </c>
      <c r="O408" s="147">
        <v>2</v>
      </c>
    </row>
    <row r="409" spans="1:22" s="83" customFormat="1" ht="34.5" customHeight="1">
      <c r="A409" s="251" t="s">
        <v>782</v>
      </c>
      <c r="B409" s="119"/>
      <c r="C409" s="369"/>
      <c r="D409" s="369"/>
      <c r="E409" s="317" t="s">
        <v>989</v>
      </c>
      <c r="F409" s="318"/>
      <c r="G409" s="318"/>
      <c r="H409" s="319"/>
      <c r="I409" s="361"/>
      <c r="J409" s="140">
        <f t="shared" si="13"/>
        <v>8</v>
      </c>
      <c r="K409" s="81" t="str">
        <f t="shared" si="14"/>
        <v/>
      </c>
      <c r="L409" s="147">
        <v>3</v>
      </c>
      <c r="M409" s="147">
        <v>3</v>
      </c>
      <c r="N409" s="147">
        <v>1</v>
      </c>
      <c r="O409" s="147">
        <v>1</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2</v>
      </c>
      <c r="K412" s="81" t="str">
        <f t="shared" si="14"/>
        <v/>
      </c>
      <c r="L412" s="147">
        <v>1</v>
      </c>
      <c r="M412" s="147">
        <v>0</v>
      </c>
      <c r="N412" s="147">
        <v>0</v>
      </c>
      <c r="O412" s="147">
        <v>1</v>
      </c>
    </row>
    <row r="413" spans="1:22" s="83" customFormat="1" ht="34.5" customHeight="1">
      <c r="A413" s="251" t="s">
        <v>786</v>
      </c>
      <c r="B413" s="119"/>
      <c r="C413" s="369"/>
      <c r="D413" s="320" t="s">
        <v>251</v>
      </c>
      <c r="E413" s="321"/>
      <c r="F413" s="321"/>
      <c r="G413" s="321"/>
      <c r="H413" s="322"/>
      <c r="I413" s="361"/>
      <c r="J413" s="140">
        <f t="shared" si="13"/>
        <v>1327</v>
      </c>
      <c r="K413" s="81" t="str">
        <f t="shared" si="14"/>
        <v/>
      </c>
      <c r="L413" s="147">
        <v>785</v>
      </c>
      <c r="M413" s="147">
        <v>448</v>
      </c>
      <c r="N413" s="147">
        <v>47</v>
      </c>
      <c r="O413" s="147">
        <v>47</v>
      </c>
    </row>
    <row r="414" spans="1:22" s="83" customFormat="1" ht="34.5" customHeight="1">
      <c r="A414" s="251" t="s">
        <v>787</v>
      </c>
      <c r="B414" s="119"/>
      <c r="C414" s="369"/>
      <c r="D414" s="375" t="s">
        <v>240</v>
      </c>
      <c r="E414" s="377" t="s">
        <v>241</v>
      </c>
      <c r="F414" s="378"/>
      <c r="G414" s="378"/>
      <c r="H414" s="379"/>
      <c r="I414" s="361"/>
      <c r="J414" s="140">
        <f t="shared" si="13"/>
        <v>111</v>
      </c>
      <c r="K414" s="81" t="str">
        <f t="shared" si="14"/>
        <v/>
      </c>
      <c r="L414" s="147">
        <v>55</v>
      </c>
      <c r="M414" s="147">
        <v>44</v>
      </c>
      <c r="N414" s="147">
        <v>6</v>
      </c>
      <c r="O414" s="147">
        <v>6</v>
      </c>
    </row>
    <row r="415" spans="1:22" s="83" customFormat="1" ht="34.5" customHeight="1">
      <c r="A415" s="251" t="s">
        <v>788</v>
      </c>
      <c r="B415" s="119"/>
      <c r="C415" s="369"/>
      <c r="D415" s="369"/>
      <c r="E415" s="320" t="s">
        <v>242</v>
      </c>
      <c r="F415" s="321"/>
      <c r="G415" s="321"/>
      <c r="H415" s="322"/>
      <c r="I415" s="361"/>
      <c r="J415" s="140">
        <f t="shared" si="13"/>
        <v>1019</v>
      </c>
      <c r="K415" s="81" t="str">
        <f t="shared" si="14"/>
        <v/>
      </c>
      <c r="L415" s="147">
        <v>657</v>
      </c>
      <c r="M415" s="147">
        <v>340</v>
      </c>
      <c r="N415" s="147">
        <v>12</v>
      </c>
      <c r="O415" s="147">
        <v>10</v>
      </c>
    </row>
    <row r="416" spans="1:22" s="83" customFormat="1" ht="34.5" customHeight="1">
      <c r="A416" s="251" t="s">
        <v>789</v>
      </c>
      <c r="B416" s="119"/>
      <c r="C416" s="369"/>
      <c r="D416" s="369"/>
      <c r="E416" s="320" t="s">
        <v>243</v>
      </c>
      <c r="F416" s="321"/>
      <c r="G416" s="321"/>
      <c r="H416" s="322"/>
      <c r="I416" s="361"/>
      <c r="J416" s="140">
        <f t="shared" si="13"/>
        <v>17</v>
      </c>
      <c r="K416" s="81" t="str">
        <f t="shared" si="14"/>
        <v/>
      </c>
      <c r="L416" s="147">
        <v>5</v>
      </c>
      <c r="M416" s="147">
        <v>11</v>
      </c>
      <c r="N416" s="147">
        <v>1</v>
      </c>
      <c r="O416" s="147">
        <v>0</v>
      </c>
    </row>
    <row r="417" spans="1:22" s="83" customFormat="1" ht="34.5" customHeight="1">
      <c r="A417" s="251" t="s">
        <v>790</v>
      </c>
      <c r="B417" s="119"/>
      <c r="C417" s="369"/>
      <c r="D417" s="369"/>
      <c r="E417" s="320" t="s">
        <v>244</v>
      </c>
      <c r="F417" s="321"/>
      <c r="G417" s="321"/>
      <c r="H417" s="322"/>
      <c r="I417" s="361"/>
      <c r="J417" s="140">
        <f t="shared" si="13"/>
        <v>44</v>
      </c>
      <c r="K417" s="81" t="str">
        <f t="shared" si="14"/>
        <v/>
      </c>
      <c r="L417" s="147">
        <v>17</v>
      </c>
      <c r="M417" s="147">
        <v>12</v>
      </c>
      <c r="N417" s="147">
        <v>7</v>
      </c>
      <c r="O417" s="147">
        <v>8</v>
      </c>
    </row>
    <row r="418" spans="1:22" s="83" customFormat="1" ht="34.5" customHeight="1">
      <c r="A418" s="251" t="s">
        <v>791</v>
      </c>
      <c r="B418" s="119"/>
      <c r="C418" s="369"/>
      <c r="D418" s="369"/>
      <c r="E418" s="320" t="s">
        <v>245</v>
      </c>
      <c r="F418" s="321"/>
      <c r="G418" s="321"/>
      <c r="H418" s="322"/>
      <c r="I418" s="361"/>
      <c r="J418" s="140">
        <f t="shared" si="13"/>
        <v>13</v>
      </c>
      <c r="K418" s="81" t="str">
        <f t="shared" si="14"/>
        <v/>
      </c>
      <c r="L418" s="147">
        <v>6</v>
      </c>
      <c r="M418" s="147">
        <v>5</v>
      </c>
      <c r="N418" s="147">
        <v>1</v>
      </c>
      <c r="O418" s="147">
        <v>1</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16</v>
      </c>
      <c r="K420" s="81" t="str">
        <f t="shared" si="14"/>
        <v/>
      </c>
      <c r="L420" s="147">
        <v>4</v>
      </c>
      <c r="M420" s="147">
        <v>6</v>
      </c>
      <c r="N420" s="147">
        <v>2</v>
      </c>
      <c r="O420" s="147">
        <v>4</v>
      </c>
    </row>
    <row r="421" spans="1:22" s="83" customFormat="1" ht="34.5" customHeight="1">
      <c r="A421" s="251" t="s">
        <v>794</v>
      </c>
      <c r="B421" s="119"/>
      <c r="C421" s="369"/>
      <c r="D421" s="369"/>
      <c r="E421" s="320" t="s">
        <v>247</v>
      </c>
      <c r="F421" s="321"/>
      <c r="G421" s="321"/>
      <c r="H421" s="322"/>
      <c r="I421" s="361"/>
      <c r="J421" s="140">
        <f t="shared" si="13"/>
        <v>96</v>
      </c>
      <c r="K421" s="81" t="str">
        <f t="shared" si="14"/>
        <v/>
      </c>
      <c r="L421" s="147">
        <v>34</v>
      </c>
      <c r="M421" s="147">
        <v>26</v>
      </c>
      <c r="N421" s="147">
        <v>18</v>
      </c>
      <c r="O421" s="147">
        <v>18</v>
      </c>
    </row>
    <row r="422" spans="1:22" s="83" customFormat="1" ht="34.5" customHeight="1">
      <c r="A422" s="251" t="s">
        <v>795</v>
      </c>
      <c r="B422" s="119"/>
      <c r="C422" s="369"/>
      <c r="D422" s="369"/>
      <c r="E422" s="320" t="s">
        <v>166</v>
      </c>
      <c r="F422" s="321"/>
      <c r="G422" s="321"/>
      <c r="H422" s="322"/>
      <c r="I422" s="362"/>
      <c r="J422" s="140">
        <f t="shared" si="13"/>
        <v>11</v>
      </c>
      <c r="K422" s="81" t="str">
        <f t="shared" si="14"/>
        <v/>
      </c>
      <c r="L422" s="147">
        <v>7</v>
      </c>
      <c r="M422" s="147">
        <v>4</v>
      </c>
      <c r="N422" s="147">
        <v>0</v>
      </c>
      <c r="O422" s="147">
        <v>0</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1053</v>
      </c>
      <c r="N428" s="66" t="s">
        <v>1055</v>
      </c>
      <c r="O428" s="66" t="s">
        <v>1057</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1049</v>
      </c>
      <c r="N429" s="70" t="s">
        <v>1056</v>
      </c>
      <c r="O429" s="70" t="s">
        <v>1056</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IF(SUM(L430:O430)=0,IF(COUNTIF(L430:O430,"未確認")&gt;0,"未確認",IF(COUNTIF(L430:O430,"~*")&gt;0,"*",SUM(L430:O430))),SUM(L430:O430))</f>
        <v>1216</v>
      </c>
      <c r="K430" s="193" t="str">
        <f>IF(OR(COUNTIF(L430:O430,"未確認")&gt;0,COUNTIF(L430:O430,"~*")&gt;0),"※","")</f>
        <v/>
      </c>
      <c r="L430" s="147">
        <v>730</v>
      </c>
      <c r="M430" s="147">
        <v>404</v>
      </c>
      <c r="N430" s="147">
        <v>41</v>
      </c>
      <c r="O430" s="147">
        <v>41</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26</v>
      </c>
      <c r="K431" s="193" t="str">
        <f>IF(OR(COUNTIF(L431:O431,"未確認")&gt;0,COUNTIF(L431:O431,"~*")&gt;0),"※","")</f>
        <v/>
      </c>
      <c r="L431" s="147">
        <v>12</v>
      </c>
      <c r="M431" s="147">
        <v>10</v>
      </c>
      <c r="N431" s="147">
        <v>0</v>
      </c>
      <c r="O431" s="147">
        <v>4</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0</v>
      </c>
      <c r="K432" s="193" t="str">
        <f>IF(OR(COUNTIF(L432:O432,"未確認")&gt;0,COUNTIF(L432:O432,"~*")&gt;0),"※","")</f>
        <v/>
      </c>
      <c r="L432" s="147">
        <v>0</v>
      </c>
      <c r="M432" s="147">
        <v>0</v>
      </c>
      <c r="N432" s="147">
        <v>0</v>
      </c>
      <c r="O432" s="147">
        <v>0</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1190</v>
      </c>
      <c r="K433" s="193" t="str">
        <f>IF(OR(COUNTIF(L433:O433,"未確認")&gt;0,COUNTIF(L433:O433,"~*")&gt;0),"※","")</f>
        <v/>
      </c>
      <c r="L433" s="147">
        <v>718</v>
      </c>
      <c r="M433" s="147">
        <v>394</v>
      </c>
      <c r="N433" s="147">
        <v>41</v>
      </c>
      <c r="O433" s="147">
        <v>37</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0</v>
      </c>
      <c r="K434" s="193" t="str">
        <f>IF(OR(COUNTIF(L434:O434,"未確認")&gt;0,COUNTIF(L434:O434,"~*")&gt;0),"※","")</f>
        <v/>
      </c>
      <c r="L434" s="147">
        <v>0</v>
      </c>
      <c r="M434" s="147">
        <v>0</v>
      </c>
      <c r="N434" s="147">
        <v>0</v>
      </c>
      <c r="O434" s="147">
        <v>0</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1053</v>
      </c>
      <c r="N441" s="66" t="s">
        <v>1055</v>
      </c>
      <c r="O441" s="66" t="s">
        <v>1057</v>
      </c>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1049</v>
      </c>
      <c r="N442" s="70" t="s">
        <v>1056</v>
      </c>
      <c r="O442" s="70" t="s">
        <v>1056</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978</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1053</v>
      </c>
      <c r="N466" s="66" t="s">
        <v>1055</v>
      </c>
      <c r="O466" s="66" t="s">
        <v>1057</v>
      </c>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1049</v>
      </c>
      <c r="N467" s="70" t="s">
        <v>1056</v>
      </c>
      <c r="O467" s="70" t="s">
        <v>1056</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IF(SUM(L468:O468)=0,IF(COUNTIF(L468:O468,"未確認")&gt;0,"未確認",IF(COUNTIF(L468:O468,"*")&gt;0,"*",SUM(L468:O468))),SUM(L468:O468))</f>
        <v>33</v>
      </c>
      <c r="K468" s="201" t="str">
        <f t="shared" ref="K468:K475" si="16">IF(OR(COUNTIF(L468:O468,"未確認")&gt;0,COUNTIF(L468:O468,"*")&gt;0),"※","")</f>
        <v>※</v>
      </c>
      <c r="L468" s="117">
        <v>22</v>
      </c>
      <c r="M468" s="117">
        <v>11</v>
      </c>
      <c r="N468" s="117" t="s">
        <v>541</v>
      </c>
      <c r="O468" s="117">
        <v>0</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IF(SUM(L469:O469)=0,IF(COUNTIF(L469:O469,"未確認")&gt;0,"未確認",IF(COUNTIF(L469:O469,"~*")&gt;0,"*",SUM(L469:O469))),SUM(L469:O469))</f>
        <v>*</v>
      </c>
      <c r="K469" s="201" t="str">
        <f t="shared" si="16"/>
        <v>※</v>
      </c>
      <c r="L469" s="117" t="s">
        <v>541</v>
      </c>
      <c r="M469" s="117">
        <v>0</v>
      </c>
      <c r="N469" s="117">
        <v>0</v>
      </c>
      <c r="O469" s="117">
        <v>0</v>
      </c>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v>0</v>
      </c>
      <c r="M470" s="117" t="s">
        <v>541</v>
      </c>
      <c r="N470" s="117">
        <v>0</v>
      </c>
      <c r="O470" s="117">
        <v>0</v>
      </c>
      <c r="P470" s="8"/>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v>0</v>
      </c>
      <c r="M471" s="117" t="s">
        <v>541</v>
      </c>
      <c r="N471" s="117">
        <v>0</v>
      </c>
      <c r="O471" s="117">
        <v>0</v>
      </c>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19</v>
      </c>
      <c r="K472" s="201" t="str">
        <f t="shared" si="16"/>
        <v>※</v>
      </c>
      <c r="L472" s="117">
        <v>19</v>
      </c>
      <c r="M472" s="117" t="s">
        <v>541</v>
      </c>
      <c r="N472" s="117" t="s">
        <v>541</v>
      </c>
      <c r="O472" s="117">
        <v>0</v>
      </c>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IF(OR(COUNTIF(L476:O476,"未確認")&gt;0,COUNTIF(L476:O476,"~")&gt;0),"※","")</f>
        <v/>
      </c>
      <c r="L476" s="117">
        <v>0</v>
      </c>
      <c r="M476" s="117" t="s">
        <v>541</v>
      </c>
      <c r="N476" s="117">
        <v>0</v>
      </c>
      <c r="O476" s="117">
        <v>0</v>
      </c>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IF(OR(COUNTIF(L477:O477,"未確認")&gt;0,COUNTIF(L477:O477,"*")&gt;0),"※","")</f>
        <v>※</v>
      </c>
      <c r="L477" s="117" t="s">
        <v>541</v>
      </c>
      <c r="M477" s="117" t="s">
        <v>541</v>
      </c>
      <c r="N477" s="117" t="s">
        <v>541</v>
      </c>
      <c r="O477" s="117">
        <v>0</v>
      </c>
      <c r="P477" s="8"/>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v>
      </c>
      <c r="K478" s="201" t="str">
        <f t="shared" si="18"/>
        <v>※</v>
      </c>
      <c r="L478" s="117" t="s">
        <v>541</v>
      </c>
      <c r="M478" s="117">
        <v>0</v>
      </c>
      <c r="N478" s="117">
        <v>0</v>
      </c>
      <c r="O478" s="117">
        <v>0</v>
      </c>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IF(SUM(L481:O481)=0,IF(COUNTIF(L481:O481,"未確認")&gt;0,"未確認",IF(COUNTIF(L481:O481,"*")&gt;0,"*",SUM(L481:O481))),SUM(L481:O481))</f>
        <v>*</v>
      </c>
      <c r="K481" s="201" t="str">
        <f t="shared" si="18"/>
        <v>※</v>
      </c>
      <c r="L481" s="117">
        <v>0</v>
      </c>
      <c r="M481" s="117" t="s">
        <v>541</v>
      </c>
      <c r="N481" s="117">
        <v>0</v>
      </c>
      <c r="O481" s="117">
        <v>0</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IF(SUM(L482:O482)=0,IF(COUNTIF(L482:O482,"未確認")&gt;0,"未確認",IF(COUNTIF(L482:O482,"~*")&gt;0,"*",SUM(L482:O482))),SUM(L482:O482))</f>
        <v>0</v>
      </c>
      <c r="K482" s="201" t="str">
        <f t="shared" si="18"/>
        <v/>
      </c>
      <c r="L482" s="117">
        <v>0</v>
      </c>
      <c r="M482" s="117">
        <v>0</v>
      </c>
      <c r="N482" s="117">
        <v>0</v>
      </c>
      <c r="O482" s="117">
        <v>0</v>
      </c>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v>0</v>
      </c>
      <c r="M483" s="117" t="s">
        <v>541</v>
      </c>
      <c r="N483" s="117">
        <v>0</v>
      </c>
      <c r="O483" s="117">
        <v>0</v>
      </c>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v>0</v>
      </c>
      <c r="M490" s="117" t="s">
        <v>541</v>
      </c>
      <c r="N490" s="117">
        <v>0</v>
      </c>
      <c r="O490" s="117">
        <v>0</v>
      </c>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v>0</v>
      </c>
      <c r="M496" s="117" t="s">
        <v>541</v>
      </c>
      <c r="N496" s="117">
        <v>0</v>
      </c>
      <c r="O496" s="117">
        <v>0</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1053</v>
      </c>
      <c r="N502" s="66" t="s">
        <v>1055</v>
      </c>
      <c r="O502" s="66" t="s">
        <v>1057</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1049</v>
      </c>
      <c r="N503" s="70" t="s">
        <v>1056</v>
      </c>
      <c r="O503" s="70" t="s">
        <v>1056</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IF(SUM(L504:O504)=0,IF(COUNTIF(L504:O504,"未確認")&gt;0,"未確認",IF(COUNTIF(L504:O504,"~*")&gt;0,"*",SUM(L504:O504))),SUM(L504:O504))</f>
        <v>*</v>
      </c>
      <c r="K504" s="201" t="str">
        <f t="shared" ref="K504:K511" si="21">IF(OR(COUNTIF(L504:O504,"未確認")&gt;0,COUNTIF(L504:O504,"*")&gt;0),"※","")</f>
        <v>※</v>
      </c>
      <c r="L504" s="117">
        <v>0</v>
      </c>
      <c r="M504" s="117" t="s">
        <v>541</v>
      </c>
      <c r="N504" s="117">
        <v>0</v>
      </c>
      <c r="O504" s="117">
        <v>0</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t="s">
        <v>541</v>
      </c>
      <c r="N505" s="117">
        <v>0</v>
      </c>
      <c r="O505" s="117">
        <v>0</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t="s">
        <v>541</v>
      </c>
      <c r="N508" s="117">
        <v>0</v>
      </c>
      <c r="O508" s="117">
        <v>0</v>
      </c>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t="s">
        <v>541</v>
      </c>
      <c r="N510" s="117">
        <v>0</v>
      </c>
      <c r="O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1053</v>
      </c>
      <c r="N514" s="66" t="s">
        <v>1055</v>
      </c>
      <c r="O514" s="66" t="s">
        <v>1057</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1049</v>
      </c>
      <c r="N515" s="70" t="s">
        <v>1056</v>
      </c>
      <c r="O515" s="70" t="s">
        <v>1056</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0">
      <c r="A517" s="252" t="s">
        <v>844</v>
      </c>
      <c r="B517" s="204"/>
      <c r="C517" s="347" t="s">
        <v>327</v>
      </c>
      <c r="D517" s="348"/>
      <c r="E517" s="348"/>
      <c r="F517" s="348"/>
      <c r="G517" s="348"/>
      <c r="H517" s="349"/>
      <c r="I517" s="122" t="s">
        <v>328</v>
      </c>
      <c r="J517" s="205">
        <f>IF(SUM(L517:O517)=0,IF(COUNTIF(L517:O517,"未確認")&gt;0,"未確認",IF(COUNTIF(L517:O517,"~*")&gt;0,"*",SUM(L517:O517))),SUM(L517:O517))</f>
        <v>0</v>
      </c>
      <c r="K517" s="201" t="str">
        <f>IF(OR(COUNTIF(L517:O517,"未確認")&gt;0,COUNTIF(L517:O517,"*")&gt;0),"※","")</f>
        <v/>
      </c>
      <c r="L517" s="117">
        <v>0</v>
      </c>
      <c r="M517" s="117">
        <v>0</v>
      </c>
      <c r="N517" s="117">
        <v>0</v>
      </c>
      <c r="O517" s="117">
        <v>0</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1053</v>
      </c>
      <c r="N520" s="66" t="s">
        <v>1055</v>
      </c>
      <c r="O520" s="66" t="s">
        <v>1057</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1049</v>
      </c>
      <c r="N521" s="70" t="s">
        <v>1056</v>
      </c>
      <c r="O521" s="70" t="s">
        <v>1056</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IF(SUM(L522:O522)=0,IF(COUNTIF(L522:O522,"未確認")&gt;0,"未確認",IF(COUNTIF(L522:O522,"~*")&gt;0,"*",SUM(L522:O522))),SUM(L522:O522))</f>
        <v>0</v>
      </c>
      <c r="K522" s="201" t="str">
        <f>IF(OR(COUNTIF(L522:O522,"未確認")&gt;0,COUNTIF(L522:O522,"*")&gt;0),"※","")</f>
        <v/>
      </c>
      <c r="L522" s="117">
        <v>0</v>
      </c>
      <c r="M522" s="117">
        <v>0</v>
      </c>
      <c r="N522" s="117">
        <v>0</v>
      </c>
      <c r="O522" s="117">
        <v>0</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1053</v>
      </c>
      <c r="N525" s="66" t="s">
        <v>1055</v>
      </c>
      <c r="O525" s="66" t="s">
        <v>1057</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1049</v>
      </c>
      <c r="N526" s="70" t="s">
        <v>1056</v>
      </c>
      <c r="O526" s="70" t="s">
        <v>1056</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1053</v>
      </c>
      <c r="N530" s="66" t="s">
        <v>1055</v>
      </c>
      <c r="O530" s="66" t="s">
        <v>1057</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1049</v>
      </c>
      <c r="N531" s="70" t="s">
        <v>1056</v>
      </c>
      <c r="O531" s="70" t="s">
        <v>1056</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1053</v>
      </c>
      <c r="N543" s="66" t="s">
        <v>1055</v>
      </c>
      <c r="O543" s="66" t="s">
        <v>1057</v>
      </c>
    </row>
    <row r="544" spans="1:22" s="1" customFormat="1" ht="20.25" customHeight="1">
      <c r="A544" s="243"/>
      <c r="C544" s="62"/>
      <c r="D544" s="3"/>
      <c r="E544" s="3"/>
      <c r="F544" s="3"/>
      <c r="G544" s="3"/>
      <c r="H544" s="287"/>
      <c r="I544" s="67" t="s">
        <v>36</v>
      </c>
      <c r="J544" s="68"/>
      <c r="K544" s="186"/>
      <c r="L544" s="70" t="s">
        <v>1049</v>
      </c>
      <c r="M544" s="70" t="s">
        <v>1049</v>
      </c>
      <c r="N544" s="70" t="s">
        <v>1056</v>
      </c>
      <c r="O544" s="70" t="s">
        <v>1056</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row>
    <row r="549" spans="1:15"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row>
    <row r="553" spans="1:15"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row>
    <row r="554" spans="1:15"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row>
    <row r="556" spans="1:15" s="115" customFormat="1" ht="70" customHeight="1">
      <c r="A556" s="252" t="s">
        <v>864</v>
      </c>
      <c r="B556" s="119"/>
      <c r="C556" s="320" t="s">
        <v>370</v>
      </c>
      <c r="D556" s="321"/>
      <c r="E556" s="321"/>
      <c r="F556" s="321"/>
      <c r="G556" s="321"/>
      <c r="H556" s="322"/>
      <c r="I556" s="138" t="s">
        <v>371</v>
      </c>
      <c r="J556" s="116" t="str">
        <f t="shared" si="24"/>
        <v>*</v>
      </c>
      <c r="K556" s="201" t="str">
        <f t="shared" si="25"/>
        <v>※</v>
      </c>
      <c r="L556" s="117" t="s">
        <v>541</v>
      </c>
      <c r="M556" s="117" t="s">
        <v>541</v>
      </c>
      <c r="N556" s="117">
        <v>0</v>
      </c>
      <c r="O556" s="117">
        <v>0</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row>
    <row r="558" spans="1:15" s="115" customFormat="1" ht="113.5" customHeight="1">
      <c r="A558" s="251" t="s">
        <v>868</v>
      </c>
      <c r="B558" s="119"/>
      <c r="C558" s="317" t="s">
        <v>866</v>
      </c>
      <c r="D558" s="318"/>
      <c r="E558" s="318"/>
      <c r="F558" s="318"/>
      <c r="G558" s="318"/>
      <c r="H558" s="319"/>
      <c r="I558" s="296" t="s">
        <v>867</v>
      </c>
      <c r="J558" s="223"/>
      <c r="K558" s="242"/>
      <c r="L558" s="211" t="s">
        <v>1047</v>
      </c>
      <c r="M558" s="211" t="s">
        <v>1047</v>
      </c>
      <c r="N558" s="211" t="s">
        <v>1054</v>
      </c>
      <c r="O558" s="211" t="s">
        <v>1054</v>
      </c>
    </row>
    <row r="559" spans="1:15" s="91" customFormat="1" ht="65.150000000000006" customHeight="1">
      <c r="A559" s="243"/>
      <c r="B559" s="119"/>
      <c r="C559" s="323" t="s">
        <v>1023</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v>29.7</v>
      </c>
      <c r="M560" s="211">
        <v>25.8</v>
      </c>
      <c r="N560" s="211" t="s">
        <v>533</v>
      </c>
      <c r="O560" s="211" t="s">
        <v>533</v>
      </c>
    </row>
    <row r="561" spans="1:15" s="91" customFormat="1" ht="34.5" customHeight="1">
      <c r="A561" s="251" t="s">
        <v>871</v>
      </c>
      <c r="B561" s="119"/>
      <c r="C561" s="209"/>
      <c r="D561" s="331" t="s">
        <v>377</v>
      </c>
      <c r="E561" s="342"/>
      <c r="F561" s="342"/>
      <c r="G561" s="342"/>
      <c r="H561" s="332"/>
      <c r="I561" s="343"/>
      <c r="J561" s="207"/>
      <c r="K561" s="210"/>
      <c r="L561" s="211">
        <v>21.2</v>
      </c>
      <c r="M561" s="211">
        <v>12.5</v>
      </c>
      <c r="N561" s="211" t="s">
        <v>533</v>
      </c>
      <c r="O561" s="211" t="s">
        <v>533</v>
      </c>
    </row>
    <row r="562" spans="1:15" s="91" customFormat="1" ht="34.5" customHeight="1">
      <c r="A562" s="251" t="s">
        <v>872</v>
      </c>
      <c r="B562" s="119"/>
      <c r="C562" s="209"/>
      <c r="D562" s="331" t="s">
        <v>992</v>
      </c>
      <c r="E562" s="342"/>
      <c r="F562" s="342"/>
      <c r="G562" s="342"/>
      <c r="H562" s="332"/>
      <c r="I562" s="343"/>
      <c r="J562" s="207"/>
      <c r="K562" s="210"/>
      <c r="L562" s="211">
        <v>3.4</v>
      </c>
      <c r="M562" s="211">
        <v>9.6999999999999993</v>
      </c>
      <c r="N562" s="211" t="s">
        <v>533</v>
      </c>
      <c r="O562" s="211" t="s">
        <v>533</v>
      </c>
    </row>
    <row r="563" spans="1:15" s="91" customFormat="1" ht="34.5" customHeight="1">
      <c r="A563" s="251" t="s">
        <v>873</v>
      </c>
      <c r="B563" s="119"/>
      <c r="C563" s="209"/>
      <c r="D563" s="331" t="s">
        <v>379</v>
      </c>
      <c r="E563" s="342"/>
      <c r="F563" s="342"/>
      <c r="G563" s="342"/>
      <c r="H563" s="332"/>
      <c r="I563" s="343"/>
      <c r="J563" s="207"/>
      <c r="K563" s="210"/>
      <c r="L563" s="211">
        <v>20.3</v>
      </c>
      <c r="M563" s="211">
        <v>11.2</v>
      </c>
      <c r="N563" s="211" t="s">
        <v>533</v>
      </c>
      <c r="O563" s="211" t="s">
        <v>533</v>
      </c>
    </row>
    <row r="564" spans="1:15" s="91" customFormat="1" ht="34.5" customHeight="1">
      <c r="A564" s="251" t="s">
        <v>874</v>
      </c>
      <c r="B564" s="119"/>
      <c r="C564" s="209"/>
      <c r="D564" s="331" t="s">
        <v>380</v>
      </c>
      <c r="E564" s="342"/>
      <c r="F564" s="342"/>
      <c r="G564" s="342"/>
      <c r="H564" s="332"/>
      <c r="I564" s="343"/>
      <c r="J564" s="207"/>
      <c r="K564" s="210"/>
      <c r="L564" s="211">
        <v>0.8</v>
      </c>
      <c r="M564" s="211">
        <v>5.0999999999999996</v>
      </c>
      <c r="N564" s="211" t="s">
        <v>533</v>
      </c>
      <c r="O564" s="211" t="s">
        <v>533</v>
      </c>
    </row>
    <row r="565" spans="1:15" s="91" customFormat="1" ht="34.5" customHeight="1">
      <c r="A565" s="251" t="s">
        <v>875</v>
      </c>
      <c r="B565" s="119"/>
      <c r="C565" s="280"/>
      <c r="D565" s="331" t="s">
        <v>869</v>
      </c>
      <c r="E565" s="342"/>
      <c r="F565" s="342"/>
      <c r="G565" s="342"/>
      <c r="H565" s="332"/>
      <c r="I565" s="343"/>
      <c r="J565" s="207"/>
      <c r="K565" s="210"/>
      <c r="L565" s="211">
        <v>10.3</v>
      </c>
      <c r="M565" s="211">
        <v>1.3</v>
      </c>
      <c r="N565" s="211" t="s">
        <v>533</v>
      </c>
      <c r="O565" s="211" t="s">
        <v>533</v>
      </c>
    </row>
    <row r="566" spans="1:15" s="91" customFormat="1" ht="34.5" customHeight="1">
      <c r="A566" s="251" t="s">
        <v>876</v>
      </c>
      <c r="B566" s="119"/>
      <c r="C566" s="285"/>
      <c r="D566" s="331" t="s">
        <v>993</v>
      </c>
      <c r="E566" s="342"/>
      <c r="F566" s="342"/>
      <c r="G566" s="342"/>
      <c r="H566" s="332"/>
      <c r="I566" s="343"/>
      <c r="J566" s="213"/>
      <c r="K566" s="214"/>
      <c r="L566" s="211">
        <v>34.700000000000003</v>
      </c>
      <c r="M566" s="211">
        <v>27.3</v>
      </c>
      <c r="N566" s="211" t="s">
        <v>533</v>
      </c>
      <c r="O566" s="211" t="s">
        <v>533</v>
      </c>
    </row>
    <row r="567" spans="1:15" s="91" customFormat="1" ht="42.75" customHeight="1">
      <c r="A567" s="243"/>
      <c r="B567" s="119"/>
      <c r="C567" s="323" t="s">
        <v>1024</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t="s">
        <v>533</v>
      </c>
      <c r="M568" s="211">
        <v>25.1</v>
      </c>
      <c r="N568" s="211" t="s">
        <v>533</v>
      </c>
      <c r="O568" s="211" t="s">
        <v>533</v>
      </c>
    </row>
    <row r="569" spans="1:15" s="91" customFormat="1" ht="34.5" customHeight="1">
      <c r="A569" s="251" t="s">
        <v>878</v>
      </c>
      <c r="B569" s="119"/>
      <c r="C569" s="209"/>
      <c r="D569" s="331" t="s">
        <v>377</v>
      </c>
      <c r="E569" s="342"/>
      <c r="F569" s="342"/>
      <c r="G569" s="342"/>
      <c r="H569" s="332"/>
      <c r="I569" s="343"/>
      <c r="J569" s="207"/>
      <c r="K569" s="210"/>
      <c r="L569" s="211" t="s">
        <v>533</v>
      </c>
      <c r="M569" s="211">
        <v>6.4</v>
      </c>
      <c r="N569" s="211" t="s">
        <v>533</v>
      </c>
      <c r="O569" s="211" t="s">
        <v>533</v>
      </c>
    </row>
    <row r="570" spans="1:15" s="91" customFormat="1" ht="34.5" customHeight="1">
      <c r="A570" s="251" t="s">
        <v>879</v>
      </c>
      <c r="B570" s="119"/>
      <c r="C570" s="209"/>
      <c r="D570" s="331" t="s">
        <v>992</v>
      </c>
      <c r="E570" s="342"/>
      <c r="F570" s="342"/>
      <c r="G570" s="342"/>
      <c r="H570" s="332"/>
      <c r="I570" s="343"/>
      <c r="J570" s="207"/>
      <c r="K570" s="210"/>
      <c r="L570" s="211" t="s">
        <v>533</v>
      </c>
      <c r="M570" s="211">
        <v>6.4</v>
      </c>
      <c r="N570" s="211" t="s">
        <v>533</v>
      </c>
      <c r="O570" s="211" t="s">
        <v>533</v>
      </c>
    </row>
    <row r="571" spans="1:15" s="91" customFormat="1" ht="34.5" customHeight="1">
      <c r="A571" s="251" t="s">
        <v>880</v>
      </c>
      <c r="B571" s="119"/>
      <c r="C571" s="209"/>
      <c r="D571" s="331" t="s">
        <v>379</v>
      </c>
      <c r="E571" s="342"/>
      <c r="F571" s="342"/>
      <c r="G571" s="342"/>
      <c r="H571" s="332"/>
      <c r="I571" s="343"/>
      <c r="J571" s="207"/>
      <c r="K571" s="210"/>
      <c r="L571" s="211" t="s">
        <v>533</v>
      </c>
      <c r="M571" s="211">
        <v>0</v>
      </c>
      <c r="N571" s="211" t="s">
        <v>533</v>
      </c>
      <c r="O571" s="211" t="s">
        <v>533</v>
      </c>
    </row>
    <row r="572" spans="1:15" s="91" customFormat="1" ht="34.5" customHeight="1">
      <c r="A572" s="251" t="s">
        <v>881</v>
      </c>
      <c r="B572" s="119"/>
      <c r="C572" s="209"/>
      <c r="D572" s="331" t="s">
        <v>380</v>
      </c>
      <c r="E572" s="342"/>
      <c r="F572" s="342"/>
      <c r="G572" s="342"/>
      <c r="H572" s="332"/>
      <c r="I572" s="343"/>
      <c r="J572" s="207"/>
      <c r="K572" s="210"/>
      <c r="L572" s="211" t="s">
        <v>533</v>
      </c>
      <c r="M572" s="211">
        <v>0</v>
      </c>
      <c r="N572" s="211" t="s">
        <v>533</v>
      </c>
      <c r="O572" s="211" t="s">
        <v>533</v>
      </c>
    </row>
    <row r="573" spans="1:15" s="91" customFormat="1" ht="34.5" customHeight="1">
      <c r="A573" s="251" t="s">
        <v>882</v>
      </c>
      <c r="B573" s="119"/>
      <c r="C573" s="209"/>
      <c r="D573" s="331" t="s">
        <v>869</v>
      </c>
      <c r="E573" s="342"/>
      <c r="F573" s="342"/>
      <c r="G573" s="342"/>
      <c r="H573" s="332"/>
      <c r="I573" s="343"/>
      <c r="J573" s="207"/>
      <c r="K573" s="210"/>
      <c r="L573" s="211" t="s">
        <v>533</v>
      </c>
      <c r="M573" s="211">
        <v>0</v>
      </c>
      <c r="N573" s="211" t="s">
        <v>533</v>
      </c>
      <c r="O573" s="211" t="s">
        <v>533</v>
      </c>
    </row>
    <row r="574" spans="1:15" s="91" customFormat="1" ht="34.5" customHeight="1">
      <c r="A574" s="251" t="s">
        <v>883</v>
      </c>
      <c r="B574" s="119"/>
      <c r="C574" s="212"/>
      <c r="D574" s="331" t="s">
        <v>993</v>
      </c>
      <c r="E574" s="342"/>
      <c r="F574" s="342"/>
      <c r="G574" s="342"/>
      <c r="H574" s="332"/>
      <c r="I574" s="343"/>
      <c r="J574" s="213"/>
      <c r="K574" s="214"/>
      <c r="L574" s="211" t="s">
        <v>533</v>
      </c>
      <c r="M574" s="211">
        <v>6.4</v>
      </c>
      <c r="N574" s="211" t="s">
        <v>533</v>
      </c>
      <c r="O574" s="211" t="s">
        <v>533</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1053</v>
      </c>
      <c r="N588" s="66" t="s">
        <v>1055</v>
      </c>
      <c r="O588" s="66" t="s">
        <v>1057</v>
      </c>
    </row>
    <row r="589" spans="1:22" s="1" customFormat="1" ht="20.25" customHeight="1">
      <c r="A589" s="243"/>
      <c r="C589" s="62"/>
      <c r="D589" s="3"/>
      <c r="E589" s="3"/>
      <c r="F589" s="3"/>
      <c r="G589" s="3"/>
      <c r="H589" s="287"/>
      <c r="I589" s="67" t="s">
        <v>36</v>
      </c>
      <c r="J589" s="68"/>
      <c r="K589" s="186"/>
      <c r="L589" s="70" t="s">
        <v>1049</v>
      </c>
      <c r="M589" s="70" t="s">
        <v>1049</v>
      </c>
      <c r="N589" s="70" t="s">
        <v>1056</v>
      </c>
      <c r="O589" s="70" t="s">
        <v>1056</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70" customHeight="1">
      <c r="A591" s="252" t="s">
        <v>892</v>
      </c>
      <c r="B591" s="84"/>
      <c r="C591" s="320" t="s">
        <v>388</v>
      </c>
      <c r="D591" s="321"/>
      <c r="E591" s="321"/>
      <c r="F591" s="321"/>
      <c r="G591" s="321"/>
      <c r="H591" s="322"/>
      <c r="I591" s="134" t="s">
        <v>389</v>
      </c>
      <c r="J591" s="116" t="str">
        <f>IF(SUM(L591:O591)=0,IF(COUNTIF(L591:O591,"未確認")&gt;0,"未確認",IF(COUNTIF(L591:O591,"~*")&gt;0,"*",SUM(L591:O591))),SUM(L591:O591))</f>
        <v>*</v>
      </c>
      <c r="K591" s="201" t="str">
        <f>IF(OR(COUNTIF(L591:O591,"未確認")&gt;0,COUNTIF(L591:O591,"*")&gt;0),"※","")</f>
        <v>※</v>
      </c>
      <c r="L591" s="117" t="s">
        <v>541</v>
      </c>
      <c r="M591" s="117" t="s">
        <v>541</v>
      </c>
      <c r="N591" s="117">
        <v>0</v>
      </c>
      <c r="O591" s="117">
        <v>0</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5" customHeight="1">
      <c r="A593" s="252" t="s">
        <v>893</v>
      </c>
      <c r="B593" s="84"/>
      <c r="C593" s="320" t="s">
        <v>392</v>
      </c>
      <c r="D593" s="321"/>
      <c r="E593" s="321"/>
      <c r="F593" s="321"/>
      <c r="G593" s="321"/>
      <c r="H593" s="322"/>
      <c r="I593" s="294" t="s">
        <v>393</v>
      </c>
      <c r="J593" s="116" t="str">
        <f>IF(SUM(L593:O593)=0,IF(COUNTIF(L593:O593,"未確認")&gt;0,"未確認",IF(COUNTIF(L593:O593,"~*")&gt;0,"*",SUM(L593:O593))),SUM(L593:O593))</f>
        <v>*</v>
      </c>
      <c r="K593" s="201" t="str">
        <f>IF(OR(COUNTIF(L593:O593,"未確認")&gt;0,COUNTIF(L593:O593,"*")&gt;0),"※","")</f>
        <v>※</v>
      </c>
      <c r="L593" s="117" t="s">
        <v>541</v>
      </c>
      <c r="M593" s="117">
        <v>0</v>
      </c>
      <c r="N593" s="117">
        <v>0</v>
      </c>
      <c r="O593" s="117">
        <v>0</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5" customHeight="1">
      <c r="A595" s="251" t="s">
        <v>895</v>
      </c>
      <c r="B595" s="84"/>
      <c r="C595" s="323" t="s">
        <v>994</v>
      </c>
      <c r="D595" s="324"/>
      <c r="E595" s="324"/>
      <c r="F595" s="324"/>
      <c r="G595" s="324"/>
      <c r="H595" s="325"/>
      <c r="I595" s="340" t="s">
        <v>397</v>
      </c>
      <c r="J595" s="140">
        <v>464</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v>62</v>
      </c>
      <c r="K596" s="201" t="str">
        <f>IF(OR(COUNTIF(L596:O596,"未確認")&gt;0,COUNTIF(L596:O596,"~*")&gt;0),"※","")</f>
        <v/>
      </c>
      <c r="L596" s="216"/>
      <c r="M596" s="216"/>
      <c r="N596" s="216"/>
      <c r="O596" s="216"/>
    </row>
    <row r="597" spans="1:15" s="115" customFormat="1" ht="35.15" customHeight="1">
      <c r="A597" s="251" t="s">
        <v>897</v>
      </c>
      <c r="B597" s="84"/>
      <c r="C597" s="323" t="s">
        <v>995</v>
      </c>
      <c r="D597" s="324"/>
      <c r="E597" s="324"/>
      <c r="F597" s="324"/>
      <c r="G597" s="324"/>
      <c r="H597" s="325"/>
      <c r="I597" s="326" t="s">
        <v>400</v>
      </c>
      <c r="J597" s="140">
        <v>1215</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v>247</v>
      </c>
      <c r="K598" s="201" t="str">
        <f>IF(OR(COUNTIF(L598:O598,"未確認")&gt;0,COUNTIF(L598:O598,"~*")&gt;0),"※","")</f>
        <v/>
      </c>
      <c r="L598" s="216"/>
      <c r="M598" s="216"/>
      <c r="N598" s="216"/>
      <c r="O598" s="216"/>
    </row>
    <row r="599" spans="1:15" s="115" customFormat="1" ht="42" customHeight="1">
      <c r="A599" s="251" t="s">
        <v>899</v>
      </c>
      <c r="B599" s="84"/>
      <c r="C599" s="317" t="s">
        <v>996</v>
      </c>
      <c r="D599" s="318"/>
      <c r="E599" s="318"/>
      <c r="F599" s="318"/>
      <c r="G599" s="318"/>
      <c r="H599" s="319"/>
      <c r="I599" s="122" t="s">
        <v>402</v>
      </c>
      <c r="J599" s="116">
        <v>548</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f t="shared" ref="J600:J605" si="26">IF(SUM(L600:O600)=0,IF(COUNTIF(L600:O600,"未確認")&gt;0,"未確認",IF(COUNTIF(L600:O600,"~*")&gt;0,"*",SUM(L600:O600))),SUM(L600:O600))</f>
        <v>0</v>
      </c>
      <c r="K600" s="201" t="str">
        <f t="shared" ref="K600:K605" si="27">IF(OR(COUNTIF(L600:O600,"未確認")&gt;0,COUNTIF(L600:O600,"*")&gt;0),"※","")</f>
        <v/>
      </c>
      <c r="L600" s="117">
        <v>0</v>
      </c>
      <c r="M600" s="117">
        <v>0</v>
      </c>
      <c r="N600" s="117">
        <v>0</v>
      </c>
      <c r="O600" s="117">
        <v>0</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row>
    <row r="602" spans="1:15"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row>
    <row r="603" spans="1:15"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1053</v>
      </c>
      <c r="N611" s="66" t="s">
        <v>1055</v>
      </c>
      <c r="O611" s="66" t="s">
        <v>1057</v>
      </c>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1049</v>
      </c>
      <c r="N612" s="70" t="s">
        <v>1056</v>
      </c>
      <c r="O612" s="70" t="s">
        <v>1056</v>
      </c>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IF(SUM(L613:O613)=0,IF(COUNTIF(L613:O613,"未確認")&gt;0,"未確認",IF(COUNTIF(L613:O613,"~*")&gt;0,"*",SUM(L613:O613))),SUM(L613:O613))</f>
        <v>0</v>
      </c>
      <c r="K613" s="201" t="str">
        <f t="shared" ref="K613:K623" si="29">IF(OR(COUNTIF(L613:O613,"未確認")&gt;0,COUNTIF(L613:O613,"*")&gt;0),"※","")</f>
        <v/>
      </c>
      <c r="L613" s="117">
        <v>0</v>
      </c>
      <c r="M613" s="117">
        <v>0</v>
      </c>
      <c r="N613" s="117">
        <v>0</v>
      </c>
      <c r="O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v>0</v>
      </c>
      <c r="M618" s="117">
        <v>0</v>
      </c>
      <c r="N618" s="117" t="s">
        <v>541</v>
      </c>
      <c r="O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c r="O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t="s">
        <v>541</v>
      </c>
      <c r="N622" s="117">
        <v>0</v>
      </c>
      <c r="O622" s="117">
        <v>0</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v>0</v>
      </c>
      <c r="M623" s="117">
        <v>0</v>
      </c>
      <c r="N623" s="117" t="s">
        <v>541</v>
      </c>
      <c r="O623" s="117">
        <v>0</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1053</v>
      </c>
      <c r="N629" s="66" t="s">
        <v>1055</v>
      </c>
      <c r="O629" s="66" t="s">
        <v>1057</v>
      </c>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1049</v>
      </c>
      <c r="N630" s="70" t="s">
        <v>1056</v>
      </c>
      <c r="O630" s="70" t="s">
        <v>1056</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IF(SUM(L631:O631)=0,IF(COUNTIF(L631:O631,"未確認")&gt;0,"未確認",IF(COUNTIF(L631:O631,"~*")&gt;0,"*",SUM(L631:O631))),SUM(L631:O631))</f>
        <v>15</v>
      </c>
      <c r="K631" s="201" t="str">
        <f t="shared" ref="K631:K638" si="31">IF(OR(COUNTIF(L631:O631,"未確認")&gt;0,COUNTIF(L631:O631,"*")&gt;0),"※","")</f>
        <v>※</v>
      </c>
      <c r="L631" s="117">
        <v>15</v>
      </c>
      <c r="M631" s="117" t="s">
        <v>541</v>
      </c>
      <c r="N631" s="117">
        <v>0</v>
      </c>
      <c r="O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t="s">
        <v>541</v>
      </c>
      <c r="N632" s="117">
        <v>0</v>
      </c>
      <c r="O632" s="117">
        <v>0</v>
      </c>
    </row>
    <row r="633" spans="1:22" s="118" customFormat="1" ht="56">
      <c r="A633" s="252" t="s">
        <v>919</v>
      </c>
      <c r="B633" s="119"/>
      <c r="C633" s="320" t="s">
        <v>436</v>
      </c>
      <c r="D633" s="321"/>
      <c r="E633" s="321"/>
      <c r="F633" s="321"/>
      <c r="G633" s="321"/>
      <c r="H633" s="322"/>
      <c r="I633" s="122" t="s">
        <v>437</v>
      </c>
      <c r="J633" s="116">
        <f t="shared" si="30"/>
        <v>15</v>
      </c>
      <c r="K633" s="201" t="str">
        <f t="shared" si="31"/>
        <v>※</v>
      </c>
      <c r="L633" s="117">
        <v>15</v>
      </c>
      <c r="M633" s="117" t="s">
        <v>541</v>
      </c>
      <c r="N633" s="117">
        <v>0</v>
      </c>
      <c r="O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t="s">
        <v>541</v>
      </c>
      <c r="N635" s="117">
        <v>0</v>
      </c>
      <c r="O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t="s">
        <v>541</v>
      </c>
      <c r="N636" s="117">
        <v>0</v>
      </c>
      <c r="O636" s="117">
        <v>0</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t="s">
        <v>541</v>
      </c>
      <c r="M637" s="117" t="s">
        <v>541</v>
      </c>
      <c r="N637" s="117" t="s">
        <v>541</v>
      </c>
      <c r="O637" s="117" t="s">
        <v>541</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v>0</v>
      </c>
      <c r="N638" s="117">
        <v>0</v>
      </c>
      <c r="O638" s="117" t="s">
        <v>541</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1053</v>
      </c>
      <c r="N644" s="66" t="s">
        <v>1055</v>
      </c>
      <c r="O644" s="66" t="s">
        <v>1057</v>
      </c>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1049</v>
      </c>
      <c r="N645" s="70" t="s">
        <v>1056</v>
      </c>
      <c r="O645" s="70" t="s">
        <v>1056</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119</v>
      </c>
      <c r="K646" s="201" t="str">
        <f t="shared" ref="K646:K660" si="33">IF(OR(COUNTIF(L646:O646,"未確認")&gt;0,COUNTIF(L646:O646,"*")&gt;0),"※","")</f>
        <v/>
      </c>
      <c r="L646" s="117">
        <v>29</v>
      </c>
      <c r="M646" s="117">
        <v>28</v>
      </c>
      <c r="N646" s="117">
        <v>32</v>
      </c>
      <c r="O646" s="117">
        <v>30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row>
    <row r="648" spans="1:22" s="118" customFormat="1" ht="70" customHeight="1">
      <c r="A648" s="252" t="s">
        <v>927</v>
      </c>
      <c r="B648" s="84"/>
      <c r="C648" s="188"/>
      <c r="D648" s="221"/>
      <c r="E648" s="320" t="s">
        <v>939</v>
      </c>
      <c r="F648" s="321"/>
      <c r="G648" s="321"/>
      <c r="H648" s="322"/>
      <c r="I648" s="122" t="s">
        <v>454</v>
      </c>
      <c r="J648" s="116">
        <f t="shared" si="32"/>
        <v>27</v>
      </c>
      <c r="K648" s="201" t="str">
        <f t="shared" si="33"/>
        <v>※</v>
      </c>
      <c r="L648" s="117" t="s">
        <v>541</v>
      </c>
      <c r="M648" s="117" t="s">
        <v>541</v>
      </c>
      <c r="N648" s="117">
        <v>12</v>
      </c>
      <c r="O648" s="117">
        <v>15</v>
      </c>
    </row>
    <row r="649" spans="1:22" s="118" customFormat="1" ht="70" customHeight="1">
      <c r="A649" s="252" t="s">
        <v>928</v>
      </c>
      <c r="B649" s="84"/>
      <c r="C649" s="295"/>
      <c r="D649" s="297"/>
      <c r="E649" s="320" t="s">
        <v>940</v>
      </c>
      <c r="F649" s="321"/>
      <c r="G649" s="321"/>
      <c r="H649" s="322"/>
      <c r="I649" s="122" t="s">
        <v>456</v>
      </c>
      <c r="J649" s="116">
        <f t="shared" si="32"/>
        <v>56</v>
      </c>
      <c r="K649" s="201" t="str">
        <f t="shared" si="33"/>
        <v>※</v>
      </c>
      <c r="L649" s="117">
        <v>24</v>
      </c>
      <c r="M649" s="117" t="s">
        <v>541</v>
      </c>
      <c r="N649" s="117">
        <v>19</v>
      </c>
      <c r="O649" s="117">
        <v>13</v>
      </c>
    </row>
    <row r="650" spans="1:22" s="118" customFormat="1" ht="84" customHeight="1">
      <c r="A650" s="252" t="s">
        <v>929</v>
      </c>
      <c r="B650" s="84"/>
      <c r="C650" s="295"/>
      <c r="D650" s="297"/>
      <c r="E650" s="320" t="s">
        <v>941</v>
      </c>
      <c r="F650" s="321"/>
      <c r="G650" s="321"/>
      <c r="H650" s="322"/>
      <c r="I650" s="122" t="s">
        <v>458</v>
      </c>
      <c r="J650" s="116">
        <f t="shared" si="32"/>
        <v>16</v>
      </c>
      <c r="K650" s="201" t="str">
        <f t="shared" si="33"/>
        <v>※</v>
      </c>
      <c r="L650" s="117" t="s">
        <v>541</v>
      </c>
      <c r="M650" s="117">
        <v>16</v>
      </c>
      <c r="N650" s="117" t="s">
        <v>541</v>
      </c>
      <c r="O650" s="117" t="s">
        <v>541</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c r="O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row>
    <row r="655" spans="1:22" s="118" customFormat="1" ht="70" customHeight="1">
      <c r="A655" s="252" t="s">
        <v>934</v>
      </c>
      <c r="B655" s="84"/>
      <c r="C655" s="320" t="s">
        <v>937</v>
      </c>
      <c r="D655" s="321"/>
      <c r="E655" s="321"/>
      <c r="F655" s="321"/>
      <c r="G655" s="321"/>
      <c r="H655" s="322"/>
      <c r="I655" s="122" t="s">
        <v>468</v>
      </c>
      <c r="J655" s="116">
        <f t="shared" si="32"/>
        <v>48</v>
      </c>
      <c r="K655" s="201" t="str">
        <f t="shared" si="33"/>
        <v>※</v>
      </c>
      <c r="L655" s="117">
        <v>26</v>
      </c>
      <c r="M655" s="117">
        <v>22</v>
      </c>
      <c r="N655" s="117" t="s">
        <v>541</v>
      </c>
      <c r="O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row>
    <row r="657" spans="1:22" s="118" customFormat="1" ht="70" customHeight="1">
      <c r="A657" s="252" t="s">
        <v>936</v>
      </c>
      <c r="B657" s="84"/>
      <c r="C657" s="320" t="s">
        <v>469</v>
      </c>
      <c r="D657" s="321"/>
      <c r="E657" s="321"/>
      <c r="F657" s="321"/>
      <c r="G657" s="321"/>
      <c r="H657" s="322"/>
      <c r="I657" s="122" t="s">
        <v>470</v>
      </c>
      <c r="J657" s="116">
        <f t="shared" si="32"/>
        <v>43</v>
      </c>
      <c r="K657" s="201" t="str">
        <f t="shared" si="33"/>
        <v>※</v>
      </c>
      <c r="L657" s="117">
        <v>22</v>
      </c>
      <c r="M657" s="117">
        <v>21</v>
      </c>
      <c r="N657" s="117" t="s">
        <v>541</v>
      </c>
      <c r="O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c r="N658" s="117">
        <v>0</v>
      </c>
      <c r="O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1053</v>
      </c>
      <c r="N665" s="66" t="s">
        <v>1055</v>
      </c>
      <c r="O665" s="66" t="s">
        <v>1057</v>
      </c>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1049</v>
      </c>
      <c r="N666" s="70" t="s">
        <v>1056</v>
      </c>
      <c r="O666" s="70" t="s">
        <v>1056</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1053</v>
      </c>
      <c r="N681" s="66" t="s">
        <v>1055</v>
      </c>
      <c r="O681" s="66" t="s">
        <v>1057</v>
      </c>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1049</v>
      </c>
      <c r="N682" s="70" t="s">
        <v>1056</v>
      </c>
      <c r="O682" s="70" t="s">
        <v>1056</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IF(SUM(L683:O683)=0,IF(COUNTIF(L683:O683,"未確認")&gt;0,"未確認",IF(COUNTIF(L683:O683,"~*")&gt;0,"*",SUM(L683:O683))),SUM(L683:O683))</f>
        <v>47</v>
      </c>
      <c r="K683" s="201" t="str">
        <f>IF(OR(COUNTIF(L683:O683,"未確認")&gt;0,COUNTIF(L683:O683,"*")&gt;0),"※","")</f>
        <v/>
      </c>
      <c r="L683" s="117">
        <v>0</v>
      </c>
      <c r="M683" s="117">
        <v>0</v>
      </c>
      <c r="N683" s="117">
        <v>26</v>
      </c>
      <c r="O683" s="117">
        <v>21</v>
      </c>
    </row>
    <row r="684" spans="1:22" s="118" customFormat="1" ht="42" customHeight="1">
      <c r="A684" s="252" t="s">
        <v>960</v>
      </c>
      <c r="B684" s="119"/>
      <c r="C684" s="320" t="s">
        <v>498</v>
      </c>
      <c r="D684" s="321"/>
      <c r="E684" s="321"/>
      <c r="F684" s="321"/>
      <c r="G684" s="321"/>
      <c r="H684" s="322"/>
      <c r="I684" s="122" t="s">
        <v>499</v>
      </c>
      <c r="J684" s="205">
        <f>IF(SUM(L684:O684)=0,IF(COUNTIF(L684:O684,"未確認")&gt;0,"未確認",IF(COUNTIF(L684:O684,"~*")&gt;0,"*",SUM(L684:O684))),SUM(L684:O684))</f>
        <v>0</v>
      </c>
      <c r="K684" s="201" t="str">
        <f>IF(OR(COUNTIF(L684:O684,"未確認")&gt;0,COUNTIF(L684:O684,"*")&gt;0),"※","")</f>
        <v/>
      </c>
      <c r="L684" s="117">
        <v>0</v>
      </c>
      <c r="M684" s="117">
        <v>0</v>
      </c>
      <c r="N684" s="117">
        <v>0</v>
      </c>
      <c r="O684" s="117">
        <v>0</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1053</v>
      </c>
      <c r="N691" s="66" t="s">
        <v>1055</v>
      </c>
      <c r="O691" s="66" t="s">
        <v>1057</v>
      </c>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1049</v>
      </c>
      <c r="N692" s="70" t="s">
        <v>1056</v>
      </c>
      <c r="O692" s="70" t="s">
        <v>1056</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IF(SUM(L693:O693)=0,IF(COUNTIF(L693:O693,"未確認")&gt;0,"未確認",IF(COUNTIF(L693:O693,"~*")&gt;0,"*",SUM(L693:O693))),SUM(L693:O693))</f>
        <v>0</v>
      </c>
      <c r="K693" s="201" t="str">
        <f>IF(OR(COUNTIF(L693:O693,"未確認")&gt;0,COUNTIF(L693:O693,"*")&gt;0),"※","")</f>
        <v/>
      </c>
      <c r="L693" s="117">
        <v>0</v>
      </c>
      <c r="M693" s="117">
        <v>0</v>
      </c>
      <c r="N693" s="117">
        <v>0</v>
      </c>
      <c r="O693" s="117">
        <v>0</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0</v>
      </c>
      <c r="K694" s="201" t="str">
        <f>IF(OR(COUNTIF(L694:O694,"未確認")&gt;0,COUNTIF(L694:O694,"*")&gt;0),"※","")</f>
        <v/>
      </c>
      <c r="L694" s="117">
        <v>0</v>
      </c>
      <c r="M694" s="117">
        <v>0</v>
      </c>
      <c r="N694" s="117">
        <v>0</v>
      </c>
      <c r="O694" s="117">
        <v>0</v>
      </c>
    </row>
    <row r="695" spans="1:22" s="118" customFormat="1" ht="70" customHeight="1">
      <c r="A695" s="252" t="s">
        <v>965</v>
      </c>
      <c r="B695" s="119"/>
      <c r="C695" s="317" t="s">
        <v>1006</v>
      </c>
      <c r="D695" s="318"/>
      <c r="E695" s="318"/>
      <c r="F695" s="318"/>
      <c r="G695" s="318"/>
      <c r="H695" s="319"/>
      <c r="I695" s="122" t="s">
        <v>508</v>
      </c>
      <c r="J695" s="116" t="str">
        <f>IF(SUM(L695:O695)=0,IF(COUNTIF(L695:O695,"未確認")&gt;0,"未確認",IF(COUNTIF(L695:O695,"~*")&gt;0,"*",SUM(L695:O695))),SUM(L695:O695))</f>
        <v>*</v>
      </c>
      <c r="K695" s="201" t="str">
        <f>IF(OR(COUNTIF(L695:O695,"未確認")&gt;0,COUNTIF(L695:O695,"*")&gt;0),"※","")</f>
        <v>※</v>
      </c>
      <c r="L695" s="117">
        <v>0</v>
      </c>
      <c r="M695" s="117">
        <v>0</v>
      </c>
      <c r="N695" s="117">
        <v>0</v>
      </c>
      <c r="O695" s="117" t="s">
        <v>541</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1053</v>
      </c>
      <c r="N704" s="66" t="s">
        <v>1055</v>
      </c>
      <c r="O704" s="66" t="s">
        <v>1057</v>
      </c>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1049</v>
      </c>
      <c r="N705" s="70" t="s">
        <v>1056</v>
      </c>
      <c r="O705" s="70" t="s">
        <v>1056</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70" customHeight="1">
      <c r="A707" s="252" t="s">
        <v>969</v>
      </c>
      <c r="B707" s="119"/>
      <c r="C707" s="320" t="s">
        <v>516</v>
      </c>
      <c r="D707" s="321"/>
      <c r="E707" s="321"/>
      <c r="F707" s="321"/>
      <c r="G707" s="321"/>
      <c r="H707" s="322"/>
      <c r="I707" s="122" t="s">
        <v>517</v>
      </c>
      <c r="J707" s="116" t="str">
        <f>IF(SUM(L707:O707)=0,IF(COUNTIF(L707:O707,"未確認")&gt;0,"未確認",IF(COUNTIF(L707:O707,"~*")&gt;0,"*",SUM(L707:O707))),SUM(L707:O707))</f>
        <v>*</v>
      </c>
      <c r="K707" s="201" t="str">
        <f>IF(OR(COUNTIF(L707:O707,"未確認")&gt;0,COUNTIF(L707:O707,"*")&gt;0),"※","")</f>
        <v>※</v>
      </c>
      <c r="L707" s="117">
        <v>0</v>
      </c>
      <c r="M707" s="117" t="s">
        <v>541</v>
      </c>
      <c r="N707" s="117">
        <v>0</v>
      </c>
      <c r="O707" s="117">
        <v>0</v>
      </c>
    </row>
    <row r="708" spans="1:23" s="118" customFormat="1" ht="70" customHeight="1">
      <c r="A708" s="252" t="s">
        <v>970</v>
      </c>
      <c r="B708" s="119"/>
      <c r="C708" s="317" t="s">
        <v>1007</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70" customHeight="1">
      <c r="A709" s="252" t="s">
        <v>971</v>
      </c>
      <c r="B709" s="119"/>
      <c r="C709" s="317" t="s">
        <v>1008</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0BA1121C-3BAA-447E-B1D7-3C3EFC5652B9}"/>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2019-12-23T00:53:44Z</dcterms:modified>
</cp:coreProperties>
</file>