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BD24718-48FD-4CB0-98F4-B8643B008CE4}"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<sst xmlns="http://schemas.openxmlformats.org/spreadsheetml/2006/main" count="3275" uniqueCount="1050">
  <si>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</si>
  <si>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</si>
  <si>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</si>
  <si>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</si>
  <si>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</si>
  <si>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</si>
  <si>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</si>
  <si>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</si>
  <si>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</si>
  <si>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</si>
  <si>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</si>
  <si>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</si>
  <si>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</si>
  <si>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</si>
  <si>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</si>
  <si>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</si>
  <si>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</si>
  <si>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</si>
  <si>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</si>
  <si>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</si>
  <si>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</si>
  <si>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</si>
  <si>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</si>
  <si>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</si>
  <si>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</si>
  <si>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</si>
  <si>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</si>
  <si>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</si>
  <si>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</si>
  <si>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</si>
  <si>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</si>
  <si>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</si>
  <si>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</si>
  <si>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</si>
  <si>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</si>
  <si>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</si>
  <si>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</si>
  <si>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</si>
  <si>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</si>
  <si>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</si>
  <si>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</si>
  <si>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</si>
  <si>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</si>
  <si>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</si>
  <si>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</si>
  <si>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</si>
  <si>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</si>
  <si>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</si>
  <si>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</si>
  <si>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</si>
  <si>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</si>
  <si>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</si>
  <si>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</si>
  <si>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</si>
  <si>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</si>
  <si>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</si>
  <si>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</si>
  <si>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</si>
  <si>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</si>
  <si>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</si>
  <si>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</si>
  <si>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</si>
  <si>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</si>
  <si>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</si>
  <si>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</si>
  <si>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</si>
  <si>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</si>
  <si>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</si>
  <si>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</si>
  <si>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</si>
  <si>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</si>
  <si>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</si>
  <si>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</si>
  <si>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</si>
  <si>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</si>
  <si>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</si>
  <si>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</si>
  <si>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</si>
  <si>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</si>
  <si>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</si>
  <si>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</si>
  <si>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</si>
  <si>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</si>
  <si>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</si>
  <si>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</si>
  <si>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</si>
  <si>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</si>
  <si>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</si>
  <si>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</si>
  <si>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</si>
  <si>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</si>
  <si>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</si>
  <si>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</si>
  <si>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</si>
  <si>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</si>
  <si>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</si>
  <si>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</si>
  <si>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</si>
  <si>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</si>
  <si>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</si>
  <si>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</si>
  <si>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</si>
  <si>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</si>
  <si>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</si>
  <si>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</si>
  <si>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</si>
  <si>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</si>
  <si>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</si>
  <si>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</si>
  <si>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</si>
  <si>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</si>
  <si>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</si>
  <si>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</si>
  <si>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</si>
  <si>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</si>
  <si>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</si>
  <si>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</si>
  <si>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</si>
  <si>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</si>
  <si>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</si>
  <si>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</si>
  <si>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</si>
  <si>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</si>
  <si>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</si>
  <si>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</si>
  <si>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</si>
  <si>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</si>
  <si>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</si>
  <si>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</si>
  <si>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</si>
  <si>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</si>
  <si>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</si>
  <si>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</si>
  <si>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</si>
  <si>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</si>
  <si>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</si>
  <si>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</si>
  <si>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</si>
  <si>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</si>
  <si>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</si>
  <si>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</si>
  <si>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</si>
  <si>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</si>
  <si>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</si>
  <si>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</si>
  <si>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</si>
  <si>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</si>
  <si>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</si>
  <si>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</si>
  <si>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</si>
  <si>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</si>
  <si>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</si>
  <si>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</si>
  <si>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</si>
  <si>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</si>
  <si>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</si>
  <si>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</si>
  <si>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</si>
  <si>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</si>
  <si>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</si>
  <si>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</si>
  <si>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</si>
  <si>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</si>
  <si>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</si>
  <si>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</si>
  <si>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</si>
  <si>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</si>
  <si>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</si>
  <si>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</si>
  <si>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</si>
  <si>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</si>
  <si>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</si>
  <si>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</si>
  <si>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</si>
  <si>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</si>
  <si>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</si>
  <si>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</si>
  <si>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</si>
  <si>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</si>
  <si>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</si>
  <si>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</si>
  <si>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</si>
  <si>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</si>
  <si>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</si>
  <si>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</si>
  <si>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</si>
  <si>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</si>
  <si>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</si>
  <si>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</si>
  <si>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</si>
  <si>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</si>
  <si>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</si>
  <si>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</si>
  <si>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</si>
  <si>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</si>
  <si>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</si>
  <si>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</si>
  <si>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</si>
  <si>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</si>
  <si>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</si>
  <si>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</si>
  <si>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</si>
  <si>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</si>
  <si>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</si>
  <si>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</si>
  <si>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</si>
  <si>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</si>
  <si>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</si>
  <si>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</si>
  <si>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</si>
  <si>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</si>
  <si>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</si>
  <si>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</si>
  <si>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</si>
  <si>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</si>
  <si>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</si>
  <si>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</si>
  <si>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</si>
  <si>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</si>
  <si>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</si>
  <si>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</si>
  <si>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</si>
  <si>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</si>
  <si>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</si>
  <si>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</si>
  <si>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</si>
  <si>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</si>
  <si>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</si>
  <si>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</si>
  <si>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</si>
  <si>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</si>
  <si>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</si>
  <si>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</si>
  <si>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</si>
  <si>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</si>
  <si>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</si>
  <si>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</si>
  <si>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</si>
  <si>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</si>
  <si>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</si>
  <si>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</si>
  <si>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</si>
  <si>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</si>
  <si>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</si>
  <si>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</si>
  <si>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</si>
  <si>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</si>
  <si>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</si>
  <si>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</si>
  <si>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</si>
  <si>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</si>
  <si>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</si>
  <si>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</si>
  <si>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</si>
  <si>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</si>
  <si>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</si>
  <si>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</si>
  <si>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</si>
  <si>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</si>
  <si>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</si>
  <si>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</si>
  <si>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</si>
  <si>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</si>
  <si>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</si>
  <si>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</si>
  <si>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</si>
  <si>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</si>
  <si>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</si>
  <si>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</si>
  <si>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</si>
  <si>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</si>
  <si>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</si>
  <si>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</si>
  <si>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</si>
  <si>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</si>
  <si>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</si>
  <si>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</si>
  <si>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</si>
  <si>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</si>
  <si>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</si>
  <si>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</si>
  <si>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</si>
  <si>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</si>
  <si>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</si>
  <si>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</si>
  <si>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</si>
  <si>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</si>
  <si>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</si>
  <si>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</si>
  <si>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</si>
  <si>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</si>
  <si>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</si>
  <si>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</si>
  <si>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</si>
  <si>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</si>
  <si>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</si>
  <si>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</si>
  <si>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</si>
  <si>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</si>
  <si>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</si>
  <si>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</si>
  <si>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</si>
  <si>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</si>
  <si>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</si>
  <si>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</si>
  <si>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</si>
  <si>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</si>
  <si>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</si>
  <si>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</si>
  <si>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</si>
  <si>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</si>
  <si>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</si>
  <si>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</si>
  <si>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</si>
  <si>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</si>
  <si>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</si>
  <si>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</si>
  <si>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</si>
  <si>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</si>
  <si>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</si>
  <si>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</si>
  <si>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</si>
  <si>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</si>
  <si>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</si>
  <si>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</si>
  <si>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</si>
  <si>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</si>
  <si>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</si>
  <si>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</si>
  <si>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</si>
  <si>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</si>
  <si>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</si>
  <si>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</si>
  <si>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</si>
  <si>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</si>
  <si>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</si>
  <si>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</si>
  <si>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</si>
  <si>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</si>
  <si>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</si>
  <si>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</si>
  <si>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</si>
  <si>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</si>
  <si>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</si>
  <si>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</si>
  <si>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</si>
  <si>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</si>
  <si>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</si>
  <si>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</si>
  <si>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</si>
  <si>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</si>
  <si>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</si>
  <si>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</si>
  <si>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</si>
  <si>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</si>
  <si>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</si>
  <si>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</si>
  <si>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</si>
  <si>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</si>
  <si>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</si>
  <si>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</si>
  <si>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</si>
  <si>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</si>
  <si>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</si>
  <si>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</si>
  <si>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</si>
  <si>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</si>
  <si>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</si>
  <si>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</si>
  <si>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</si>
  <si>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</si>
  <si>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</si>
  <si>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</si>
  <si>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</si>
  <si>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</si>
  <si>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</si>
  <si>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</si>
  <si>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</si>
  <si>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</si>
  <si>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</si>
  <si>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</si>
  <si>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</si>
  <si>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</si>
  <si>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</si>
  <si>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</si>
  <si>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</si>
  <si>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</si>
  <si>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</si>
  <si>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</si>
  <si>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</si>
  <si>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</si>
  <si>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</si>
  <si>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</si>
  <si>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</si>
  <si>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</si>
  <si>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</si>
  <si>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</si>
  <si>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</si>
  <si>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</si>
  <si>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</si>
  <si>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</si>
  <si>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</si>
  <si>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</si>
  <si>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</si>
  <si>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</si>
  <si>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</si>
  <si>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</si>
  <si>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</si>
  <si>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</si>
  <si>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</si>
  <si>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</si>
  <si>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</si>
  <si>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</si>
  <si>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</si>
  <si>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</si>
  <si>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</si>
  <si>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</si>
  <si>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</si>
  <si>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</si>
  <si>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</si>
  <si>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</si>
  <si>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</si>
  <si>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</si>
  <si>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</si>
  <si>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</si>
  <si>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</si>
  <si>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</si>
  <si>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</si>
  <si>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</si>
  <si>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</si>
  <si>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</si>
  <si>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</si>
  <si>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</si>
  <si>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</si>
  <si>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</si>
  <si>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</si>
  <si>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</si>
  <si>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</si>
  <si>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</si>
  <si>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</si>
  <si>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</si>
  <si>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</si>
  <si>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</si>
  <si>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</si>
  <si>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</si>
  <si>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</si>
  <si>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</si>
  <si>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</si>
  <si>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</si>
  <si>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</si>
  <si>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</si>
  <si>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</si>
  <si>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</si>
  <si>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</si>
  <si>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</si>
  <si>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</si>
  <si>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</si>
  <si>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</si>
  <si>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</si>
  <si>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</si>
  <si>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</si>
  <si>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</si>
  <si>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</si>
  <si>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</si>
  <si>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</si>
  <si>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</si>
  <si>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</si>
  <si>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</si>
  <si>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</si>
  <si>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</si>
  <si>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</si>
  <si>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</si>
  <si>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</si>
  <si>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</si>
  <si>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</si>
  <si>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</si>
  <si>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</si>
  <si>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</si>
  <si>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</si>
  <si>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</si>
  <si>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</si>
  <si>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</si>
  <si>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</si>
  <si>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</si>
  <si>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</si>
  <si>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</si>
  <si>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</si>
  <si>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</si>
  <si>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</si>
  <si>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</si>
  <si>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</si>
  <si>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</si>
  <si>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</si>
  <si>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</si>
  <si>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</si>
  <si>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</si>
  <si>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</si>
  <si>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</si>
  <si>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</si>
  <si>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</si>
  <si>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</si>
  <si>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</si>
  <si>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</si>
  <si>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</si>
  <si>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</si>
  <si>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</si>
  <si>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</si>
  <si>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</si>
  <si>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</si>
  <si>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</si>
  <si>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</si>
  <si>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</si>
  <si>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</si>
  <si>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</si>
  <si>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</si>
  <si>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</si>
  <si>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</si>
  <si>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</si>
  <si>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</si>
  <si>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</si>
  <si>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</si>
  <si>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</si>
  <si>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</si>
  <si>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</si>
  <si>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</si>
  <si>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</si>
  <si>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</si>
  <si>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</si>
  <si>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</si>
  <si>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</si>
  <si>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</si>
  <si>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</si>
  <si>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</si>
  <si>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</si>
  <si>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</si>
  <si>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</si>
  <si>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</si>
  <si>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</si>
  <si>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</si>
  <si>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</si>
  <si>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</si>
  <si>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</si>
  <si>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</si>
  <si>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</si>
  <si>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</si>
  <si>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</si>
  <si>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</si>
  <si>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</si>
  <si>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</si>
  <si>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</si>
  <si>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</si>
  <si>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</si>
  <si>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</si>
  <si>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</si>
  <si>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</si>
  <si>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</si>
  <si>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</si>
  <si>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</si>
  <si>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</si>
  <si>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</si>
  <si>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</si>
  <si>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</si>
  <si>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</si>
  <si>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</si>
  <si>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</si>
  <si>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</si>
  <si>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</si>
  <si>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</si>
  <si>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</si>
  <si>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</si>
  <si>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</si>
  <si>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</si>
  <si>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</si>
  <si>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</si>
  <si>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</si>
  <si>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</si>
  <si>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</si>
  <si>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</si>
  <si>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</si>
  <si>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</si>
  <si>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</si>
  <si>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</si>
  <si>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</si>
  <si>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</si>
  <si>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</si>
  <si>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</si>
  <si>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</si>
  <si>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</si>
  <si>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</si>
  <si>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</si>
  <si>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</si>
  <si>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</si>
  <si>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</si>
  <si>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</si>
  <si>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</si>
  <si>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</si>
  <si>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</si>
  <si>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</si>
  <si>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</si>
  <si>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</si>
  <si>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</si>
  <si>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</si>
  <si>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</si>
  <si>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</si>
  <si>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</si>
  <si>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</si>
  <si>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</si>
  <si>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</si>
  <si>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</si>
  <si>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</si>
  <si>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</si>
  <si>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</si>
  <si>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</si>
  <si>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</si>
  <si>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</si>
  <si>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</si>
  <si>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</si>
  <si>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</si>
  <si>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</si>
  <si>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</si>
  <si>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</si>
  <si>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</si>
  <si>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</si>
  <si>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</si>
  <si>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</si>
  <si>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</si>
  <si>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</si>
  <si>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</si>
  <si>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</si>
  <si>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</si>
  <si>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</si>
  <si>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</si>
  <si>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</si>
  <si>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</si>
  <si>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</si>
  <si>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</si>
  <si>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</si>
  <si>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</si>
  <si>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</si>
  <si>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</si>
  <si>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</si>
  <si>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</si>
  <si>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</si>
  <si>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</si>
  <si>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</si>
  <si>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</si>
  <si>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</si>
  <si>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</si>
  <si>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</si>
  <si>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</si>
  <si>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</si>
  <si>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</si>
  <si>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</si>
  <si>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</si>
  <si>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</si>
  <si>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</si>
  <si>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</si>
  <si>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</si>
  <si>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</si>
  <si>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</si>
  <si>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</si>
  <si>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</si>
  <si>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</si>
  <si>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</si>
  <si>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</si>
  <si>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</si>
  <si>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</si>
  <si>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</si>
  <si>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</si>
  <si>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</si>
  <si>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</si>
  <si>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</si>
  <si>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</si>
  <si>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</si>
  <si>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</si>
  <si>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</si>
  <si>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</si>
  <si>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</si>
  <si>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</si>
  <si>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</si>
  <si>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</si>
  <si>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</si>
  <si>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</si>
  <si>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</si>
  <si>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</si>
  <si>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</si>
  <si>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</si>
  <si>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</si>
  <si>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</si>
  <si>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</si>
  <si>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</si>
  <si>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</si>
  <si>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</si>
  <si>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</si>
  <si>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</si>
  <si>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</si>
  <si>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</si>
  <si>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</si>
  <si>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</si>
  <si>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</si>
  <si>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</si>
  <si>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</si>
  <si>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</si>
  <si>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</si>
  <si>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</si>
  <si>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</si>
  <si>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</si>
  <si>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</si>
  <si>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</si>
  <si>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</si>
  <si>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</si>
  <si>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</si>
  <si>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</si>
  <si>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</si>
  <si>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</si>
  <si>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</si>
  <si>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</si>
  <si>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</si>
  <si>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</si>
  <si>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</si>
  <si>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</si>
  <si>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</si>
  <si>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</si>
  <si>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</si>
  <si>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</si>
  <si>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</si>
  <si>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</si>
  <si>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</si>
  <si>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</si>
  <si>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</si>
  <si>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</si>
  <si>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</si>
  <si>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</si>
  <si>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</si>
  <si>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</si>
  <si>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</si>
  <si>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</si>
  <si>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</si>
  <si>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</si>
  <si>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</si>
  <si>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</si>
  <si>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</si>
  <si>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</si>
  <si>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</si>
  <si>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</si>
  <si>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</si>
  <si>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</si>
  <si>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</si>
  <si>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</si>
  <si>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</si>
  <si>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</si>
  <si>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</si>
  <si>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</si>
  <si>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</si>
  <si>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</si>
  <si>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</si>
  <si>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</si>
  <si>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</si>
  <si>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</si>
  <si>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</si>
  <si>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</si>
  <si>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</si>
  <si>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</si>
  <si>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</si>
  <si>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</si>
  <si>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</si>
  <si>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</si>
  <si>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</si>
  <si>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</si>
  <si>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</si>
  <si>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</si>
  <si>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</si>
  <si>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</si>
  <si>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</si>
  <si>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</si>
  <si>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</si>
  <si>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</si>
  <si>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</si>
  <si>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</si>
  <si>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</si>
  <si>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</si>
  <si>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</si>
  <si>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</si>
  <si>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</si>
  <si>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</si>
  <si>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</si>
  <si>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</si>
  <si>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</si>
  <si>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</si>
  <si>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</si>
  <si>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</si>
  <si>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</si>
  <si>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</si>
  <si>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</si>
  <si>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</si>
  <si>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</si>
  <si>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</si>
  <si>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</si>
  <si>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</si>
  <si>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</si>
  <si>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</si>
  <si>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</si>
  <si>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</si>
  <si>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</si>
  <si>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</si>
  <si>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</si>
  <si>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</si>
  <si>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</si>
  <si>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</si>
  <si>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</si>
  <si>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</si>
  <si>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</si>
  <si>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</si>
  <si>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</si>
  <si>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</si>
  <si>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</si>
  <si>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</si>
  <si>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</si>
  <si>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</si>
  <si>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</si>
  <si>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</si>
  <si>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</si>
  <si>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</si>
  <si>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</si>
  <si>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</si>
  <si>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</si>
  <si>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</si>
  <si>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</si>
  <si>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</si>
  <si>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</si>
  <si>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</si>
  <si>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</si>
  <si>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</si>
  <si>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</si>
  <si>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</si>
  <si>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</si>
  <si>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</si>
  <si>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</si>
  <si>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</si>
  <si>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</si>
  <si>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</si>
  <si>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</si>
  <si>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</si>
  <si>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</si>
  <si>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</si>
  <si>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</si>
  <si>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</si>
  <si>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</si>
  <si>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</si>
  <si>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</si>
  <si>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</si>
  <si>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</si>
  <si>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</si>
  <si>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</si>
  <si>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</si>
  <si>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</si>
  <si>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</si>
  <si>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</si>
  <si>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</si>
  <si>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</si>
  <si>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</si>
  <si>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</si>
  <si>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</si>
  <si>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</si>
  <si>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</si>
  <si>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</si>
  <si>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</si>
  <si>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</si>
  <si>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</si>
  <si>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</si>
  <si>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</si>
  <si>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</si>
  <si>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</si>
  <si>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</si>
  <si>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</si>
  <si>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</si>
  <si>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</si>
  <si>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</si>
  <si>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</si>
  <si>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</si>
  <si>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</si>
  <si>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</si>
  <si>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</si>
  <si>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</si>
  <si>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</si>
  <si>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</si>
  <si>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</si>
  <si>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</si>
  <si>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</si>
  <si>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</si>
  <si>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</si>
  <si>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</si>
  <si>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</si>
  <si>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</si>
  <si>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</si>
  <si>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</si>
  <si>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</si>
  <si>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</si>
  <si>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</si>
  <si>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</si>
  <si>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</si>
  <si>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</si>
  <si>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</si>
  <si>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</si>
  <si>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</si>
  <si>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</si>
  <si>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</si>
  <si>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</si>
  <si>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</si>
  <si>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</si>
  <si>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</si>
  <si>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</si>
  <si>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</si>
  <si>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</si>
  <si>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</si>
  <si>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</si>
  <si>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</si>
  <si>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</si>
  <si>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</si>
  <si>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</si>
  <si>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</si>
  <si>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</si>
  <si>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</si>
  <si>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</si>
  <si>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</si>
  <si>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</si>
  <si>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</si>
  <si>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</si>
  <si>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</si>
  <si>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</si>
  <si>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</si>
  <si>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</si>
  <si>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</si>
  <si>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</si>
  <si>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</si>
  <si>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</si>
  <si>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</si>
  <si>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</si>
  <si>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</si>
  <si>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</si>
  <si>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</si>
  <si>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</si>
  <si>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</si>
  <si>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</si>
  <si>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</si>
  <si>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</si>
  <si>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</si>
  <si>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</si>
  <si>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</si>
  <si>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</si>
  <si>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</si>
  <si>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</si>
  <si>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</si>
  <si>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</si>
  <si>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</si>
  <si>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</si>
  <si>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</si>
  <si>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</si>
  <si>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</si>
  <si>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</si>
  <si>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</si>
  <si>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</si>
  <si>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</si>
  <si>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</si>
  <si>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</si>
  <si>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</si>
  <si>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</si>
  <si>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</si>
  <si>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</si>
  <si>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</si>
  <si>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</si>
  <si>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</si>
  <si>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</si>
  <si>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</si>
  <si>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</si>
  <si>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</si>
  <si>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</si>
  <si>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</si>
  <si>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</si>
  <si>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</si>
  <si>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</si>
  <si>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</si>
  <si>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</si>
  <si>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</si>
  <si>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</si>
  <si>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</si>
  <si>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</si>
  <si>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</si>
  <si>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</si>
  <si>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</si>
  <si>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</si>
  <si>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</si>
  <si>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</si>
  <si>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</si>
  <si>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</si>
  <si>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</si>
  <si>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</si>
  <si>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</si>
  <si>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</si>
  <si>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</si>
  <si>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</si>
  <si>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</si>
  <si>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</si>
  <si>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</si>
  <si>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</si>
  <si>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</si>
  <si>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</si>
  <si>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</si>
  <si>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</si>
  <si>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</si>
  <si>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</si>
  <si>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</si>
  <si>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</si>
  <si>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</si>
  <si>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</si>
  <si>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</si>
  <si>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</si>
  <si>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</si>
  <si>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</si>
  <si>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</si>
  <si>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</si>
  <si>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</si>
  <si>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</si>
  <si>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</si>
  <si>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</si>
  <si>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</si>
  <si>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</si>
  <si>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</si>
  <si>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</si>
  <si>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</si>
  <si>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</si>
  <si>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</si>
  <si>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</si>
  <si>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</si>
  <si>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</si>
  <si>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</si>
  <si>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</si>
  <si>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</si>
  <si>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医療法人杏風会浜坂七釜温泉病院</t>
    <phoneticPr fontId="3"/>
  </si>
  <si>
    <t>〒669-6741 美方郡新温泉町七釜９０４</t>
    <phoneticPr fontId="3"/>
  </si>
  <si>
    <t>〇</t>
  </si>
  <si>
    <t>医療法人</t>
  </si>
  <si>
    <t>内科</t>
  </si>
  <si>
    <t>ＤＰＣ病院ではない</t>
  </si>
  <si>
    <t>-</t>
    <phoneticPr fontId="3"/>
  </si>
  <si>
    <t>療養病棟</t>
  </si>
  <si>
    <t>慢性期機能</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</si>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</sst>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2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1045</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t="s">
        <v>1040</v>
      </c>
    </row>
    <row r="17" spans="1:22" s="21" customFormat="1" ht="315" customHeight="1">
      <c r="A17" s="244" t="s">
        <v>987</v>
      </c>
      <c r="B17" s="17"/>
      <c r="C17" s="19"/>
      <c r="D17" s="19"/>
      <c r="E17" s="19"/>
      <c r="F17" s="19"/>
      <c r="G17" s="19"/>
      <c r="H17" s="20"/>
      <c r="I17" s="310" t="s">
        <v>1010</v>
      </c>
      <c r="J17" s="310"/>
      <c r="K17" s="310"/>
      <c r="L17" s="29" t="s">
        <v>533</v>
      </c>
      <c r="M17" s="29" t="s">
        <v>1047</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1045</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t="s">
        <v>1040</v>
      </c>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1045</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1045</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542</v>
      </c>
    </row>
    <row r="90" spans="1:22" s="21" customFormat="1">
      <c r="A90" s="243"/>
      <c r="B90" s="1"/>
      <c r="C90" s="3"/>
      <c r="D90" s="3"/>
      <c r="E90" s="3"/>
      <c r="F90" s="3"/>
      <c r="G90" s="3"/>
      <c r="H90" s="287"/>
      <c r="I90" s="67" t="s">
        <v>36</v>
      </c>
      <c r="J90" s="68"/>
      <c r="K90" s="69"/>
      <c r="L90" s="262" t="s">
        <v>1046</v>
      </c>
      <c r="M90" s="262" t="s">
        <v>1049</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80</v>
      </c>
      <c r="K103" s="237" t="str">
        <f t="shared" si="1"/>
        <v/>
      </c>
      <c r="L103" s="258">
        <v>80</v>
      </c>
      <c r="M103" s="258">
        <v>0</v>
      </c>
    </row>
    <row r="104" spans="1:22" s="83" customFormat="1" ht="34.5" customHeight="1">
      <c r="A104" s="244" t="s">
        <v>614</v>
      </c>
      <c r="B104" s="84"/>
      <c r="C104" s="396"/>
      <c r="D104" s="397"/>
      <c r="E104" s="428"/>
      <c r="F104" s="429"/>
      <c r="G104" s="320" t="s">
        <v>47</v>
      </c>
      <c r="H104" s="322"/>
      <c r="I104" s="420"/>
      <c r="J104" s="256">
        <f t="shared" si="0"/>
        <v>80</v>
      </c>
      <c r="K104" s="237" t="str">
        <f t="shared" si="1"/>
        <v/>
      </c>
      <c r="L104" s="258">
        <v>80</v>
      </c>
      <c r="M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80</v>
      </c>
      <c r="K106" s="237" t="str">
        <f t="shared" si="1"/>
        <v/>
      </c>
      <c r="L106" s="258">
        <v>80</v>
      </c>
      <c r="M106" s="258">
        <v>0</v>
      </c>
    </row>
    <row r="107" spans="1:22" s="83" customFormat="1" ht="34.5" customHeight="1">
      <c r="A107" s="244" t="s">
        <v>614</v>
      </c>
      <c r="B107" s="84"/>
      <c r="C107" s="396"/>
      <c r="D107" s="397"/>
      <c r="E107" s="428"/>
      <c r="F107" s="429"/>
      <c r="G107" s="320" t="s">
        <v>47</v>
      </c>
      <c r="H107" s="322"/>
      <c r="I107" s="420"/>
      <c r="J107" s="256">
        <f t="shared" si="0"/>
        <v>80</v>
      </c>
      <c r="K107" s="237" t="str">
        <f t="shared" si="1"/>
        <v/>
      </c>
      <c r="L107" s="258">
        <v>80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80</v>
      </c>
      <c r="K109" s="237" t="str">
        <f t="shared" si="1"/>
        <v/>
      </c>
      <c r="L109" s="258">
        <v>80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533</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533</v>
      </c>
    </row>
    <row r="132" spans="1:22" s="83" customFormat="1" ht="34.5" customHeight="1">
      <c r="A132" s="244" t="s">
        <v>621</v>
      </c>
      <c r="B132" s="84"/>
      <c r="C132" s="295"/>
      <c r="D132" s="297"/>
      <c r="E132" s="320" t="s">
        <v>58</v>
      </c>
      <c r="F132" s="321"/>
      <c r="G132" s="321"/>
      <c r="H132" s="322"/>
      <c r="I132" s="389"/>
      <c r="J132" s="101"/>
      <c r="K132" s="102"/>
      <c r="L132" s="82">
        <v>80</v>
      </c>
      <c r="M132" s="82"/>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1048</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1048</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1048</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1048</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1048</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1048</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1048</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1048</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1048</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1048</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1048</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1048</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1048</v>
      </c>
    </row>
    <row r="158" spans="1:13" s="118" customFormat="1" ht="34.5" customHeight="1">
      <c r="A158" s="246" t="s">
        <v>661</v>
      </c>
      <c r="B158" s="115"/>
      <c r="C158" s="317" t="s">
        <v>567</v>
      </c>
      <c r="D158" s="318"/>
      <c r="E158" s="318"/>
      <c r="F158" s="318"/>
      <c r="G158" s="318"/>
      <c r="H158" s="319"/>
      <c r="I158" s="413"/>
      <c r="J158" s="263">
        <f t="shared" si="2"/>
        <v>78</v>
      </c>
      <c r="K158" s="264" t="str">
        <f t="shared" si="3"/>
        <v/>
      </c>
      <c r="L158" s="117">
        <v>78</v>
      </c>
      <c r="M158" s="117" t="s">
        <v>1048</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1048</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1048</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1048</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1048</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1048</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1048</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1048</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1048</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1048</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1048</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1048</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1048</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1048</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1048</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1048</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1048</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1048</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1048</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1048</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1048</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1048</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1048</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1048</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1048</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1048</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1048</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1048</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1048</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1048</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1048</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1048</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1048</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1048</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1048</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1048</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1048</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1048</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1048</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1048</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1048</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1048</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1048</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1048</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1048</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1048</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1048</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1048</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1048</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1048</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1048</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1048</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1048</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1048</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1048</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1048</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1048</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1048</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1048</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1048</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1048</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1048</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1048</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6</v>
      </c>
      <c r="K269" s="81" t="str">
        <f t="shared" si="8"/>
        <v/>
      </c>
      <c r="L269" s="147">
        <v>6</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16</v>
      </c>
      <c r="K271" s="81" t="str">
        <f t="shared" si="8"/>
        <v/>
      </c>
      <c r="L271" s="147">
        <v>16</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20</v>
      </c>
      <c r="K273" s="81" t="str">
        <f t="shared" si="8"/>
        <v/>
      </c>
      <c r="L273" s="147">
        <v>20</v>
      </c>
      <c r="M273" s="147">
        <v>0</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0.5</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542</v>
      </c>
    </row>
    <row r="368" spans="1:22" s="118" customFormat="1" ht="20.25" customHeight="1">
      <c r="A368" s="243"/>
      <c r="B368" s="1"/>
      <c r="C368" s="3"/>
      <c r="D368" s="3"/>
      <c r="E368" s="3"/>
      <c r="F368" s="3"/>
      <c r="G368" s="3"/>
      <c r="H368" s="287"/>
      <c r="I368" s="67" t="s">
        <v>36</v>
      </c>
      <c r="J368" s="170"/>
      <c r="K368" s="79"/>
      <c r="L368" s="137" t="s">
        <v>1046</v>
      </c>
      <c r="M368" s="137" t="s">
        <v>1049</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27</v>
      </c>
      <c r="K392" s="81" t="str">
        <f t="shared" ref="K392:K397" si="12">IF(OR(COUNTIF(L392:M392,"未確認")&gt;0,COUNTIF(L392:M392,"~*")&gt;0),"※","")</f>
        <v/>
      </c>
      <c r="L392" s="147">
        <v>27</v>
      </c>
      <c r="M392" s="147">
        <v>0</v>
      </c>
    </row>
    <row r="393" spans="1:22" s="83" customFormat="1" ht="34.5" customHeight="1">
      <c r="A393" s="249" t="s">
        <v>773</v>
      </c>
      <c r="B393" s="84"/>
      <c r="C393" s="370"/>
      <c r="D393" s="380"/>
      <c r="E393" s="320" t="s">
        <v>224</v>
      </c>
      <c r="F393" s="321"/>
      <c r="G393" s="321"/>
      <c r="H393" s="322"/>
      <c r="I393" s="343"/>
      <c r="J393" s="140">
        <f t="shared" si="11"/>
        <v>23</v>
      </c>
      <c r="K393" s="81" t="str">
        <f t="shared" si="12"/>
        <v/>
      </c>
      <c r="L393" s="147">
        <v>23</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4</v>
      </c>
      <c r="K395" s="81" t="str">
        <f t="shared" si="12"/>
        <v/>
      </c>
      <c r="L395" s="147">
        <v>4</v>
      </c>
      <c r="M395" s="147">
        <v>0</v>
      </c>
    </row>
    <row r="396" spans="1:22" s="83" customFormat="1" ht="34.5" customHeight="1">
      <c r="A396" s="250" t="s">
        <v>776</v>
      </c>
      <c r="B396" s="1"/>
      <c r="C396" s="370"/>
      <c r="D396" s="320" t="s">
        <v>227</v>
      </c>
      <c r="E396" s="321"/>
      <c r="F396" s="321"/>
      <c r="G396" s="321"/>
      <c r="H396" s="322"/>
      <c r="I396" s="343"/>
      <c r="J396" s="140">
        <f t="shared" si="11"/>
        <v>28528</v>
      </c>
      <c r="K396" s="81" t="str">
        <f t="shared" si="12"/>
        <v/>
      </c>
      <c r="L396" s="147">
        <v>28528</v>
      </c>
      <c r="M396" s="147">
        <v>0</v>
      </c>
    </row>
    <row r="397" spans="1:22" s="83" customFormat="1" ht="34.5" customHeight="1">
      <c r="A397" s="250" t="s">
        <v>777</v>
      </c>
      <c r="B397" s="119"/>
      <c r="C397" s="370"/>
      <c r="D397" s="320" t="s">
        <v>228</v>
      </c>
      <c r="E397" s="321"/>
      <c r="F397" s="321"/>
      <c r="G397" s="321"/>
      <c r="H397" s="322"/>
      <c r="I397" s="344"/>
      <c r="J397" s="140">
        <f t="shared" si="11"/>
        <v>28</v>
      </c>
      <c r="K397" s="81" t="str">
        <f t="shared" si="12"/>
        <v/>
      </c>
      <c r="L397" s="147">
        <v>28</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27</v>
      </c>
      <c r="K405" s="81" t="str">
        <f t="shared" ref="K405:K422" si="14">IF(OR(COUNTIF(L405:M405,"未確認")&gt;0,COUNTIF(L405:M405,"~*")&gt;0),"※","")</f>
        <v/>
      </c>
      <c r="L405" s="147">
        <v>27</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4</v>
      </c>
      <c r="K407" s="81" t="str">
        <f t="shared" si="14"/>
        <v/>
      </c>
      <c r="L407" s="147">
        <v>4</v>
      </c>
      <c r="M407" s="147">
        <v>0</v>
      </c>
    </row>
    <row r="408" spans="1:22" s="83" customFormat="1" ht="34.5" customHeight="1">
      <c r="A408" s="251" t="s">
        <v>781</v>
      </c>
      <c r="B408" s="119"/>
      <c r="C408" s="369"/>
      <c r="D408" s="369"/>
      <c r="E408" s="320" t="s">
        <v>236</v>
      </c>
      <c r="F408" s="321"/>
      <c r="G408" s="321"/>
      <c r="H408" s="322"/>
      <c r="I408" s="361"/>
      <c r="J408" s="140">
        <f t="shared" si="13"/>
        <v>14</v>
      </c>
      <c r="K408" s="81" t="str">
        <f t="shared" si="14"/>
        <v/>
      </c>
      <c r="L408" s="147">
        <v>14</v>
      </c>
      <c r="M408" s="147">
        <v>0</v>
      </c>
    </row>
    <row r="409" spans="1:22" s="83" customFormat="1" ht="34.5" customHeight="1">
      <c r="A409" s="251" t="s">
        <v>782</v>
      </c>
      <c r="B409" s="119"/>
      <c r="C409" s="369"/>
      <c r="D409" s="369"/>
      <c r="E409" s="317" t="s">
        <v>990</v>
      </c>
      <c r="F409" s="318"/>
      <c r="G409" s="318"/>
      <c r="H409" s="319"/>
      <c r="I409" s="361"/>
      <c r="J409" s="140">
        <f t="shared" si="13"/>
        <v>9</v>
      </c>
      <c r="K409" s="81" t="str">
        <f t="shared" si="14"/>
        <v/>
      </c>
      <c r="L409" s="147">
        <v>9</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28</v>
      </c>
      <c r="K413" s="81" t="str">
        <f t="shared" si="14"/>
        <v/>
      </c>
      <c r="L413" s="147">
        <v>28</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2</v>
      </c>
      <c r="K415" s="81" t="str">
        <f t="shared" si="14"/>
        <v/>
      </c>
      <c r="L415" s="147">
        <v>2</v>
      </c>
      <c r="M415" s="147">
        <v>0</v>
      </c>
    </row>
    <row r="416" spans="1:22" s="83" customFormat="1" ht="34.5" customHeight="1">
      <c r="A416" s="251" t="s">
        <v>789</v>
      </c>
      <c r="B416" s="119"/>
      <c r="C416" s="369"/>
      <c r="D416" s="369"/>
      <c r="E416" s="320" t="s">
        <v>243</v>
      </c>
      <c r="F416" s="321"/>
      <c r="G416" s="321"/>
      <c r="H416" s="322"/>
      <c r="I416" s="361"/>
      <c r="J416" s="140">
        <f t="shared" si="13"/>
        <v>3</v>
      </c>
      <c r="K416" s="81" t="str">
        <f t="shared" si="14"/>
        <v/>
      </c>
      <c r="L416" s="147">
        <v>3</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3</v>
      </c>
      <c r="M420" s="147">
        <v>0</v>
      </c>
    </row>
    <row r="421" spans="1:22" s="83" customFormat="1" ht="34.5" customHeight="1">
      <c r="A421" s="251" t="s">
        <v>794</v>
      </c>
      <c r="B421" s="119"/>
      <c r="C421" s="369"/>
      <c r="D421" s="369"/>
      <c r="E421" s="320" t="s">
        <v>247</v>
      </c>
      <c r="F421" s="321"/>
      <c r="G421" s="321"/>
      <c r="H421" s="322"/>
      <c r="I421" s="361"/>
      <c r="J421" s="140">
        <f t="shared" si="13"/>
        <v>19</v>
      </c>
      <c r="K421" s="81" t="str">
        <f t="shared" si="14"/>
        <v/>
      </c>
      <c r="L421" s="147">
        <v>19</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28</v>
      </c>
      <c r="K430" s="193" t="str">
        <f>IF(OR(COUNTIF(L430:M430,"未確認")&gt;0,COUNTIF(L430:M430,"~*")&gt;0),"※","")</f>
        <v/>
      </c>
      <c r="L430" s="147">
        <v>28</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28</v>
      </c>
      <c r="K433" s="193" t="str">
        <f>IF(OR(COUNTIF(L433:M433,"未確認")&gt;0,COUNTIF(L433:M433,"~*")&gt;0),"※","")</f>
        <v/>
      </c>
      <c r="L433" s="147">
        <v>28</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1048</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1048</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1048</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1048</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1048</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1048</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1048</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1048</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1048</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1048</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1048</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1048</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1048</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1048</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1048</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1048</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1048</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1048</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1048</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1048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1048</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1048</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542</v>
      </c>
    </row>
    <row r="544" spans="1:22" s="1" customFormat="1" ht="20.25" customHeight="1">
      <c r="A544" s="243"/>
      <c r="C544" s="62"/>
      <c r="D544" s="3"/>
      <c r="E544" s="3"/>
      <c r="F544" s="3"/>
      <c r="G544" s="3"/>
      <c r="H544" s="287"/>
      <c r="I544" s="67" t="s">
        <v>36</v>
      </c>
      <c r="J544" s="68"/>
      <c r="K544" s="186"/>
      <c r="L544" s="70" t="s">
        <v>1046</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1048</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1048</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1048</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1048</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1048</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1048</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1048</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1048</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1048</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1048</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1048</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1048</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1048</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542</v>
      </c>
    </row>
    <row r="589" spans="1:22" s="1" customFormat="1" ht="20.25" customHeight="1">
      <c r="A589" s="243"/>
      <c r="C589" s="62"/>
      <c r="D589" s="3"/>
      <c r="E589" s="3"/>
      <c r="F589" s="3"/>
      <c r="G589" s="3"/>
      <c r="H589" s="287"/>
      <c r="I589" s="67" t="s">
        <v>36</v>
      </c>
      <c r="J589" s="68"/>
      <c r="K589" s="186"/>
      <c r="L589" s="70" t="s">
        <v>1046</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1048</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1048</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1048</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1048</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1048</v>
      </c>
    </row>
    <row r="595" spans="1:13" s="115" customFormat="1" ht="35.15" customHeight="1">
      <c r="A595" s="251" t="s">
        <v>895</v>
      </c>
      <c r="B595" s="84"/>
      <c r="C595" s="323" t="s">
        <v>995</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1048</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1048</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1048</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1048</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1048</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1048</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1049</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1048</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1048</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1048</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1048</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1048</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t="s">
        <v>541</v>
      </c>
      <c r="M618" s="117" t="s">
        <v>1048</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1048</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1048</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1048</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1048</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1048</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1048</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1048</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1048</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1048</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1048</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1048</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1048</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541</v>
      </c>
      <c r="M638" s="117" t="s">
        <v>1048</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v>0</v>
      </c>
      <c r="M646" s="117" t="s">
        <v>1048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1048</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t="s">
        <v>1048</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1048</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1048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1048</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1048</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1048</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1048</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1048</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1048</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1048</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1048</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1048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1048</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63</v>
      </c>
      <c r="K683" s="201" t="str">
        <f>IF(OR(COUNTIF(L683:M683,"未確認")&gt;0,COUNTIF(L683:M683,"*")&gt;0),"※","")</f>
        <v>※</v>
      </c>
      <c r="L683" s="117">
        <v>63</v>
      </c>
      <c r="M683" s="117" t="s">
        <v>1048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1048</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1048</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1048</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1048</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1048</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1048</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1048</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1048</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1048</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1048</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1048</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711C9F3-FEED-4170-86AB-65F1A691550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2019-12-23T00:53:43Z</dcterms:modified>
</cp:coreProperties>
</file>