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CE3E882-5FF8-4908-9C9D-C9DB15F012A7}"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<sst xmlns="http://schemas.openxmlformats.org/spreadsheetml/2006/main" count="3234" uniqueCount="1052">
  <si>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</si>
  <si>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</si>
  <si>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</si>
  <si>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</si>
  <si>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</si>
  <si>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</si>
  <si>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</si>
  <si>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</si>
  <si>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</si>
  <si>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</si>
  <si>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</si>
  <si>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</si>
  <si>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</si>
  <si>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</si>
  <si>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</si>
  <si>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</si>
  <si>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</si>
  <si>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</si>
  <si>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</si>
  <si>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</si>
  <si>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</si>
  <si>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</si>
  <si>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</si>
  <si>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</si>
  <si>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</si>
  <si>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</si>
  <si>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</si>
  <si>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</si>
  <si>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</si>
  <si>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</si>
  <si>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</si>
  <si>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</si>
  <si>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</si>
  <si>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</si>
  <si>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</si>
  <si>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</si>
  <si>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</si>
  <si>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</si>
  <si>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</si>
  <si>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</si>
  <si>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</si>
  <si>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</si>
  <si>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</si>
  <si>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</si>
  <si>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</si>
  <si>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</si>
  <si>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</si>
  <si>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</si>
  <si>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</si>
  <si>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</si>
  <si>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</si>
  <si>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</si>
  <si>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</si>
  <si>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</si>
  <si>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</si>
  <si>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</si>
  <si>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</si>
  <si>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</si>
  <si>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</si>
  <si>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</si>
  <si>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</si>
  <si>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</si>
  <si>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</si>
  <si>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</si>
  <si>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</si>
  <si>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</si>
  <si>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</si>
  <si>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</si>
  <si>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</si>
  <si>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</si>
  <si>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</si>
  <si>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</si>
  <si>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</si>
  <si>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</si>
  <si>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</si>
  <si>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</si>
  <si>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</si>
  <si>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</si>
  <si>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</si>
  <si>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</si>
  <si>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</si>
  <si>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</si>
  <si>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</si>
  <si>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</si>
  <si>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</si>
  <si>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</si>
  <si>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</si>
  <si>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</si>
  <si>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</si>
  <si>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</si>
  <si>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</si>
  <si>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</si>
  <si>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</si>
  <si>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</si>
  <si>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</si>
  <si>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</si>
  <si>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</si>
  <si>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</si>
  <si>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</si>
  <si>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</si>
  <si>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</si>
  <si>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</si>
  <si>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</si>
  <si>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</si>
  <si>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</si>
  <si>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</si>
  <si>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</si>
  <si>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</si>
  <si>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</si>
  <si>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</si>
  <si>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</si>
  <si>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</si>
  <si>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</si>
  <si>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</si>
  <si>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</si>
  <si>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</si>
  <si>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</si>
  <si>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</si>
  <si>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</si>
  <si>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</si>
  <si>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</si>
  <si>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</si>
  <si>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</si>
  <si>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</si>
  <si>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</si>
  <si>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</si>
  <si>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</si>
  <si>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</si>
  <si>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</si>
  <si>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</si>
  <si>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</si>
  <si>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</si>
  <si>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</si>
  <si>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</si>
  <si>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</si>
  <si>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</si>
  <si>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</si>
  <si>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</si>
  <si>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</si>
  <si>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</si>
  <si>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</si>
  <si>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</si>
  <si>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</si>
  <si>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</si>
  <si>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</si>
  <si>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</si>
  <si>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</si>
  <si>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</si>
  <si>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</si>
  <si>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</si>
  <si>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</si>
  <si>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</si>
  <si>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</si>
  <si>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</si>
  <si>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</si>
  <si>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</si>
  <si>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</si>
  <si>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</si>
  <si>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</si>
  <si>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</si>
  <si>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</si>
  <si>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</si>
  <si>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</si>
  <si>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</si>
  <si>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</si>
  <si>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</si>
  <si>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</si>
  <si>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</si>
  <si>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</si>
  <si>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</si>
  <si>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</si>
  <si>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</si>
  <si>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</si>
  <si>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</si>
  <si>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</si>
  <si>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</si>
  <si>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</si>
  <si>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</si>
  <si>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</si>
  <si>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</si>
  <si>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</si>
  <si>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</si>
  <si>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</si>
  <si>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</si>
  <si>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</si>
  <si>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</si>
  <si>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</si>
  <si>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</si>
  <si>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</si>
  <si>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</si>
  <si>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</si>
  <si>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</si>
  <si>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</si>
  <si>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</si>
  <si>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</si>
  <si>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</si>
  <si>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</si>
  <si>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</si>
  <si>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</si>
  <si>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</si>
  <si>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</si>
  <si>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</si>
  <si>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</si>
  <si>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</si>
  <si>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</si>
  <si>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</si>
  <si>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</si>
  <si>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</si>
  <si>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</si>
  <si>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</si>
  <si>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</si>
  <si>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</si>
  <si>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</si>
  <si>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</si>
  <si>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</si>
  <si>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</si>
  <si>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</si>
  <si>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</si>
  <si>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</si>
  <si>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</si>
  <si>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</si>
  <si>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</si>
  <si>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</si>
  <si>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</si>
  <si>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</si>
  <si>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</si>
  <si>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</si>
  <si>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</si>
  <si>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</si>
  <si>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</si>
  <si>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</si>
  <si>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</si>
  <si>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</si>
  <si>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</si>
  <si>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</si>
  <si>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</si>
  <si>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</si>
  <si>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</si>
  <si>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</si>
  <si>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</si>
  <si>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</si>
  <si>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</si>
  <si>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</si>
  <si>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</si>
  <si>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</si>
  <si>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</si>
  <si>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</si>
  <si>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</si>
  <si>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</si>
  <si>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</si>
  <si>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</si>
  <si>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</si>
  <si>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</si>
  <si>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</si>
  <si>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</si>
  <si>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</si>
  <si>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</si>
  <si>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</si>
  <si>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</si>
  <si>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</si>
  <si>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</si>
  <si>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</si>
  <si>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</si>
  <si>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</si>
  <si>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</si>
  <si>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</si>
  <si>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</si>
  <si>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</si>
  <si>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</si>
  <si>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</si>
  <si>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</si>
  <si>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</si>
  <si>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</si>
  <si>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</si>
  <si>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</si>
  <si>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</si>
  <si>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</si>
  <si>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</si>
  <si>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</si>
  <si>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</si>
  <si>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</si>
  <si>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</si>
  <si>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</si>
  <si>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</si>
  <si>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</si>
  <si>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</si>
  <si>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</si>
  <si>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</si>
  <si>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</si>
  <si>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</si>
  <si>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</si>
  <si>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</si>
  <si>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</si>
  <si>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</si>
  <si>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</si>
  <si>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</si>
  <si>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</si>
  <si>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</si>
  <si>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</si>
  <si>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</si>
  <si>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</si>
  <si>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</si>
  <si>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</si>
  <si>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</si>
  <si>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</si>
  <si>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</si>
  <si>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</si>
  <si>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</si>
  <si>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</si>
  <si>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</si>
  <si>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</si>
  <si>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</si>
  <si>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</si>
  <si>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</si>
  <si>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</si>
  <si>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</si>
  <si>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</si>
  <si>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</si>
  <si>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</si>
  <si>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</si>
  <si>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</si>
  <si>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</si>
  <si>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</si>
  <si>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</si>
  <si>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</si>
  <si>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</si>
  <si>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</si>
  <si>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</si>
  <si>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</si>
  <si>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</si>
  <si>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</si>
  <si>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</si>
  <si>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</si>
  <si>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</si>
  <si>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</si>
  <si>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</si>
  <si>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</si>
  <si>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</si>
  <si>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</si>
  <si>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</si>
  <si>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</si>
  <si>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</si>
  <si>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</si>
  <si>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</si>
  <si>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</si>
  <si>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</si>
  <si>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</si>
  <si>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</si>
  <si>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</si>
  <si>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</si>
  <si>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</si>
  <si>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</si>
  <si>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</si>
  <si>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</si>
  <si>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</si>
  <si>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</si>
  <si>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</si>
  <si>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</si>
  <si>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</si>
  <si>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</si>
  <si>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</si>
  <si>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</si>
  <si>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</si>
  <si>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</si>
  <si>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</si>
  <si>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</si>
  <si>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</si>
  <si>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</si>
  <si>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</si>
  <si>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</si>
  <si>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</si>
  <si>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</si>
  <si>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</si>
  <si>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</si>
  <si>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</si>
  <si>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</si>
  <si>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</si>
  <si>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</si>
  <si>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</si>
  <si>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</si>
  <si>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</si>
  <si>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</si>
  <si>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</si>
  <si>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</si>
  <si>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</si>
  <si>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</si>
  <si>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</si>
  <si>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</si>
  <si>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</si>
  <si>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</si>
  <si>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</si>
  <si>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</si>
  <si>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</si>
  <si>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</si>
  <si>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</si>
  <si>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</si>
  <si>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</si>
  <si>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</si>
  <si>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</si>
  <si>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</si>
  <si>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</si>
  <si>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</si>
  <si>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</si>
  <si>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</si>
  <si>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</si>
  <si>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</si>
  <si>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</si>
  <si>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</si>
  <si>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</si>
  <si>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</si>
  <si>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</si>
  <si>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</si>
  <si>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</si>
  <si>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</si>
  <si>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</si>
  <si>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</si>
  <si>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</si>
  <si>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</si>
  <si>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</si>
  <si>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</si>
  <si>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</si>
  <si>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</si>
  <si>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</si>
  <si>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</si>
  <si>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</si>
  <si>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</si>
  <si>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</si>
  <si>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</si>
  <si>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</si>
  <si>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</si>
  <si>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</si>
  <si>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</si>
  <si>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</si>
  <si>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</si>
  <si>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</si>
  <si>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</si>
  <si>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</si>
  <si>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</si>
  <si>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</si>
  <si>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</si>
  <si>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</si>
  <si>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</si>
  <si>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</si>
  <si>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</si>
  <si>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</si>
  <si>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</si>
  <si>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</si>
  <si>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</si>
  <si>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</si>
  <si>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</si>
  <si>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</si>
  <si>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</si>
  <si>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</si>
  <si>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</si>
  <si>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</si>
  <si>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</si>
  <si>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</si>
  <si>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</si>
  <si>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</si>
  <si>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</si>
  <si>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</si>
  <si>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</si>
  <si>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</si>
  <si>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</si>
  <si>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</si>
  <si>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</si>
  <si>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</si>
  <si>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</si>
  <si>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</si>
  <si>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</si>
  <si>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</si>
  <si>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</si>
  <si>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</si>
  <si>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</si>
  <si>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</si>
  <si>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</si>
  <si>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</si>
  <si>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</si>
  <si>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</si>
  <si>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</si>
  <si>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</si>
  <si>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</si>
  <si>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</si>
  <si>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</si>
  <si>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</si>
  <si>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</si>
  <si>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</si>
  <si>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</si>
  <si>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</si>
  <si>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</si>
  <si>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</si>
  <si>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</si>
  <si>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</si>
  <si>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</si>
  <si>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</si>
  <si>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</si>
  <si>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</si>
  <si>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</si>
  <si>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</si>
  <si>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</si>
  <si>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</si>
  <si>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</si>
  <si>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</si>
  <si>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</si>
  <si>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</si>
  <si>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</si>
  <si>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</si>
  <si>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</si>
  <si>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</si>
  <si>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</si>
  <si>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</si>
  <si>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</si>
  <si>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</si>
  <si>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</si>
  <si>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</si>
  <si>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</si>
  <si>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</si>
  <si>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</si>
  <si>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</si>
  <si>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</si>
  <si>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</si>
  <si>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</si>
  <si>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</si>
  <si>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</si>
  <si>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</si>
  <si>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</si>
  <si>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</si>
  <si>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</si>
  <si>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</si>
  <si>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</si>
  <si>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</si>
  <si>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</si>
  <si>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</si>
  <si>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</si>
  <si>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</si>
  <si>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</si>
  <si>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</si>
  <si>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</si>
  <si>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</si>
  <si>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</si>
  <si>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</si>
  <si>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</si>
  <si>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</si>
  <si>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</si>
  <si>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</si>
  <si>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</si>
  <si>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</si>
  <si>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</si>
  <si>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</si>
  <si>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</si>
  <si>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</si>
  <si>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</si>
  <si>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</si>
  <si>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</si>
  <si>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</si>
  <si>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</si>
  <si>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</si>
  <si>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</si>
  <si>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</si>
  <si>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</si>
  <si>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</si>
  <si>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</si>
  <si>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</si>
  <si>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</si>
  <si>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</si>
  <si>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</si>
  <si>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</si>
  <si>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</si>
  <si>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</si>
  <si>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</si>
  <si>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</si>
  <si>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</si>
  <si>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</si>
  <si>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</si>
  <si>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</si>
  <si>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</si>
  <si>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</si>
  <si>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</si>
  <si>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</si>
  <si>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</si>
  <si>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</si>
  <si>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</si>
  <si>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</si>
  <si>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</si>
  <si>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</si>
  <si>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</si>
  <si>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</si>
  <si>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</si>
  <si>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</si>
  <si>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</si>
  <si>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</si>
  <si>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</si>
  <si>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</si>
  <si>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</si>
  <si>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</si>
  <si>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</si>
  <si>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</si>
  <si>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</si>
  <si>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</si>
  <si>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</si>
  <si>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</si>
  <si>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</si>
  <si>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</si>
  <si>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</si>
  <si>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</si>
  <si>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</si>
  <si>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</si>
  <si>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</si>
  <si>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</si>
  <si>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</si>
  <si>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</si>
  <si>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</si>
  <si>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</si>
  <si>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</si>
  <si>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</si>
  <si>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</si>
  <si>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</si>
  <si>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</si>
  <si>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</si>
  <si>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</si>
  <si>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</si>
  <si>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</si>
  <si>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</si>
  <si>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</si>
  <si>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</si>
  <si>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</si>
  <si>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</si>
  <si>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</si>
  <si>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</si>
  <si>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</si>
  <si>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</si>
  <si>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</si>
  <si>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</si>
  <si>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</si>
  <si>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</si>
  <si>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</si>
  <si>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</si>
  <si>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</si>
  <si>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</si>
  <si>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</si>
  <si>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</si>
  <si>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</si>
  <si>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</si>
  <si>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</si>
  <si>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</si>
  <si>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</si>
  <si>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</si>
  <si>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</si>
  <si>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</si>
  <si>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</si>
  <si>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</si>
  <si>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</si>
  <si>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</si>
  <si>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</si>
  <si>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</si>
  <si>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</si>
  <si>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</si>
  <si>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</si>
  <si>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</si>
  <si>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</si>
  <si>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</si>
  <si>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</si>
  <si>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</si>
  <si>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</si>
  <si>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</si>
  <si>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</si>
  <si>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</si>
  <si>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</si>
  <si>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</si>
  <si>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</si>
  <si>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</si>
  <si>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</si>
  <si>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</si>
  <si>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</si>
  <si>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</si>
  <si>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</si>
  <si>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</si>
  <si>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</si>
  <si>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</si>
  <si>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</si>
  <si>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</si>
  <si>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</si>
  <si>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</si>
  <si>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</si>
  <si>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</si>
  <si>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</si>
  <si>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</si>
  <si>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</si>
  <si>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</si>
  <si>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</si>
  <si>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</si>
  <si>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</si>
  <si>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</si>
  <si>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</si>
  <si>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</si>
  <si>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</si>
  <si>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</si>
  <si>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</si>
  <si>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</si>
  <si>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</si>
  <si>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</si>
  <si>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</si>
  <si>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</si>
  <si>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</si>
  <si>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</si>
  <si>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</si>
  <si>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</si>
  <si>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</si>
  <si>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</si>
  <si>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</si>
  <si>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</si>
  <si>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</si>
  <si>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</si>
  <si>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</si>
  <si>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</si>
  <si>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</si>
  <si>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</si>
  <si>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</si>
  <si>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</si>
  <si>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</si>
  <si>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</si>
  <si>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</si>
  <si>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</si>
  <si>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</si>
  <si>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</si>
  <si>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</si>
  <si>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</si>
  <si>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</si>
  <si>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</si>
  <si>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</si>
  <si>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</si>
  <si>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</si>
  <si>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</si>
  <si>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</si>
  <si>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</si>
  <si>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</si>
  <si>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</si>
  <si>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</si>
  <si>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</si>
  <si>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</si>
  <si>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</si>
  <si>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</si>
  <si>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</si>
  <si>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</si>
  <si>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</si>
  <si>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</si>
  <si>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</si>
  <si>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</si>
  <si>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</si>
  <si>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</si>
  <si>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</si>
  <si>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</si>
  <si>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</si>
  <si>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</si>
  <si>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</si>
  <si>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</si>
  <si>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</si>
  <si>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</si>
  <si>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</si>
  <si>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</si>
  <si>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</si>
  <si>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</si>
  <si>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</si>
  <si>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</si>
  <si>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</si>
  <si>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</si>
  <si>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</si>
  <si>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</si>
  <si>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</si>
  <si>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</si>
  <si>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</si>
  <si>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</si>
  <si>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</si>
  <si>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</si>
  <si>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</si>
  <si>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</si>
  <si>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</si>
  <si>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</si>
  <si>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</si>
  <si>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</si>
  <si>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</si>
  <si>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</si>
  <si>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</si>
  <si>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</si>
  <si>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</si>
  <si>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</si>
  <si>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</si>
  <si>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</si>
  <si>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</si>
  <si>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</si>
  <si>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</si>
  <si>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</si>
  <si>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</si>
  <si>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</si>
  <si>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</si>
  <si>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</si>
  <si>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</si>
  <si>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</si>
  <si>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</si>
  <si>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</si>
  <si>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</si>
  <si>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</si>
  <si>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</si>
  <si>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</si>
  <si>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</si>
  <si>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</si>
  <si>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</si>
  <si>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</si>
  <si>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</si>
  <si>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</si>
  <si>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</si>
  <si>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</si>
  <si>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</si>
  <si>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</si>
  <si>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</si>
  <si>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</si>
  <si>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</si>
  <si>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</si>
  <si>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</si>
  <si>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</si>
  <si>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</si>
  <si>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</si>
  <si>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</si>
  <si>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</si>
  <si>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</si>
  <si>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</si>
  <si>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</si>
  <si>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</si>
  <si>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</si>
  <si>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</si>
  <si>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</si>
  <si>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</si>
  <si>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</si>
  <si>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</si>
  <si>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</si>
  <si>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</si>
  <si>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</si>
  <si>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</si>
  <si>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</si>
  <si>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</si>
  <si>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</si>
  <si>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</si>
  <si>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</si>
  <si>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</si>
  <si>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</si>
  <si>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</si>
  <si>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</si>
  <si>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</si>
  <si>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</si>
  <si>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</si>
  <si>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</si>
  <si>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</si>
  <si>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</si>
  <si>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</si>
  <si>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</si>
  <si>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</si>
  <si>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</si>
  <si>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</si>
  <si>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</si>
  <si>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</si>
  <si>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</si>
  <si>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</si>
  <si>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</si>
  <si>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</si>
  <si>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</si>
  <si>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</si>
  <si>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</si>
  <si>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</si>
  <si>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</si>
  <si>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</si>
  <si>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</si>
  <si>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</si>
  <si>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</si>
  <si>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</si>
  <si>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</si>
  <si>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</si>
  <si>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</si>
  <si>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</si>
  <si>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</si>
  <si>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</si>
  <si>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</si>
  <si>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</si>
  <si>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</si>
  <si>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</si>
  <si>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</si>
  <si>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</si>
  <si>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</si>
  <si>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</si>
  <si>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</si>
  <si>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</si>
  <si>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</si>
  <si>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</si>
  <si>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</si>
  <si>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</si>
  <si>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</si>
  <si>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</si>
  <si>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</si>
  <si>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</si>
  <si>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</si>
  <si>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</si>
  <si>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</si>
  <si>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</si>
  <si>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</si>
  <si>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</si>
  <si>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</si>
  <si>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</si>
  <si>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</si>
  <si>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</si>
  <si>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</si>
  <si>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</si>
  <si>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</si>
  <si>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</si>
  <si>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</si>
  <si>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</si>
  <si>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</si>
  <si>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</si>
  <si>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</si>
  <si>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</si>
  <si>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</si>
  <si>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</si>
  <si>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</si>
  <si>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</si>
  <si>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</si>
  <si>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</si>
  <si>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</si>
  <si>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</si>
  <si>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</si>
  <si>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</si>
  <si>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</si>
  <si>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</si>
  <si>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</si>
  <si>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</si>
  <si>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</si>
  <si>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</si>
  <si>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</si>
  <si>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</si>
  <si>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</si>
  <si>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</si>
  <si>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</si>
  <si>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</si>
  <si>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</si>
  <si>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</si>
  <si>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</si>
  <si>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</si>
  <si>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</si>
  <si>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</si>
  <si>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</si>
  <si>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</si>
  <si>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</si>
  <si>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</si>
  <si>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</si>
  <si>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</si>
  <si>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</si>
  <si>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</si>
  <si>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</si>
  <si>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</si>
  <si>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</si>
  <si>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</si>
  <si>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</si>
  <si>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</si>
  <si>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</si>
  <si>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</si>
  <si>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</si>
  <si>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</si>
  <si>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</si>
  <si>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</si>
  <si>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</si>
  <si>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</si>
  <si>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</si>
  <si>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</si>
  <si>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</si>
  <si>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</si>
  <si>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</si>
  <si>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</si>
  <si>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</si>
  <si>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</si>
  <si>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</si>
  <si>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</si>
  <si>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</si>
  <si>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</si>
  <si>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</si>
  <si>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</si>
  <si>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</si>
  <si>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</si>
  <si>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</si>
  <si>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</si>
  <si>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</si>
  <si>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</si>
  <si>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</si>
  <si>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</si>
  <si>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</si>
  <si>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</si>
  <si>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</si>
  <si>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</si>
  <si>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</si>
  <si>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</si>
  <si>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</si>
  <si>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</si>
  <si>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</si>
  <si>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</si>
  <si>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</si>
  <si>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</si>
  <si>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</si>
  <si>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</si>
  <si>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</si>
  <si>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</si>
  <si>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</si>
  <si>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</si>
  <si>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</si>
  <si>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</si>
  <si>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</si>
  <si>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</si>
  <si>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</si>
  <si>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</si>
  <si>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</si>
  <si>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</si>
  <si>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</si>
  <si>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</si>
  <si>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</si>
  <si>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</si>
  <si>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</si>
  <si>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</si>
  <si>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</si>
  <si>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</si>
  <si>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</si>
  <si>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</si>
  <si>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</si>
  <si>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</si>
  <si>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</si>
  <si>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</si>
  <si>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</si>
  <si>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</si>
  <si>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</si>
  <si>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</si>
  <si>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</si>
  <si>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</si>
  <si>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</si>
  <si>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公立村岡病院</t>
    <phoneticPr fontId="3"/>
  </si>
  <si>
    <t>〒667-1311 美方郡香美町村岡区村岡３０３６－１</t>
    <phoneticPr fontId="3"/>
  </si>
  <si>
    <t>〇</t>
  </si>
  <si>
    <t>市町村</t>
  </si>
  <si>
    <t>内科</t>
  </si>
  <si>
    <t>地域包括ケア入院医療管理料１</t>
  </si>
  <si>
    <t>ＤＰＣ病院ではない</t>
  </si>
  <si>
    <t>有</t>
  </si>
  <si>
    <t>看護必要度Ⅰ</t>
    <phoneticPr fontId="3"/>
  </si>
  <si>
    <t>２病棟</t>
  </si>
  <si>
    <t>急性期機能</t>
  </si>
  <si>
    <t>未突合</t>
  </si>
  <si>
    <t>未突合</t>
    <phoneticPr fontId="10"/>
  </si>
  <si>
    <t>2病棟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</si>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</sst>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2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1046</v>
      </c>
      <c r="M9" s="282" t="s">
        <v>1050</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1048</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1046</v>
      </c>
      <c r="M22" s="282" t="s">
        <v>1050</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1046</v>
      </c>
      <c r="M35" s="282" t="s">
        <v>1050</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1046</v>
      </c>
      <c r="M44" s="282" t="s">
        <v>1050</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1046</v>
      </c>
      <c r="M89" s="262" t="s">
        <v>1050</v>
      </c>
    </row>
    <row r="90" spans="1:22" s="21" customFormat="1">
      <c r="A90" s="243"/>
      <c r="B90" s="1"/>
      <c r="C90" s="3"/>
      <c r="D90" s="3"/>
      <c r="E90" s="3"/>
      <c r="F90" s="3"/>
      <c r="G90" s="3"/>
      <c r="H90" s="287"/>
      <c r="I90" s="67" t="s">
        <v>36</v>
      </c>
      <c r="J90" s="68"/>
      <c r="K90" s="69"/>
      <c r="L90" s="262" t="s">
        <v>1047</v>
      </c>
      <c r="M90" s="262" t="s">
        <v>1051</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1046</v>
      </c>
      <c r="M97" s="66" t="s">
        <v>1050</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1051</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84</v>
      </c>
      <c r="K99" s="237" t="str">
        <f>IF(OR(COUNTIF(L99:M99,"未確認")&gt;0,COUNTIF(L99:M99,"~*")&gt;0),"※","")</f>
        <v/>
      </c>
      <c r="L99" s="258">
        <v>42</v>
      </c>
      <c r="M99" s="258">
        <v>42</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74</v>
      </c>
      <c r="K101" s="237" t="str">
        <f>IF(OR(COUNTIF(L101:M101,"未確認")&gt;0,COUNTIF(L101:M101,"~*")&gt;0),"※","")</f>
        <v/>
      </c>
      <c r="L101" s="258">
        <v>37</v>
      </c>
      <c r="M101" s="258">
        <v>37</v>
      </c>
    </row>
    <row r="102" spans="1:22" s="83" customFormat="1" ht="34.5" customHeight="1">
      <c r="A102" s="244" t="s">
        <v>610</v>
      </c>
      <c r="B102" s="84"/>
      <c r="C102" s="377"/>
      <c r="D102" s="379"/>
      <c r="E102" s="317" t="s">
        <v>612</v>
      </c>
      <c r="F102" s="318"/>
      <c r="G102" s="318"/>
      <c r="H102" s="319"/>
      <c r="I102" s="420"/>
      <c r="J102" s="256">
        <f t="shared" si="0"/>
        <v>84</v>
      </c>
      <c r="K102" s="237" t="str">
        <f t="shared" ref="K102:K111" si="1">IF(OR(COUNTIF(L101:M101,"未確認")&gt;0,COUNTIF(L101:M101,"~*")&gt;0),"※","")</f>
        <v/>
      </c>
      <c r="L102" s="258">
        <v>42</v>
      </c>
      <c r="M102" s="258">
        <v>42</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1050</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1051</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1050</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1051</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561</v>
      </c>
    </row>
    <row r="132" spans="1:22" s="83" customFormat="1" ht="34.5" customHeight="1">
      <c r="A132" s="244" t="s">
        <v>621</v>
      </c>
      <c r="B132" s="84"/>
      <c r="C132" s="295"/>
      <c r="D132" s="297"/>
      <c r="E132" s="320" t="s">
        <v>58</v>
      </c>
      <c r="F132" s="321"/>
      <c r="G132" s="321"/>
      <c r="H132" s="322"/>
      <c r="I132" s="389"/>
      <c r="J132" s="101"/>
      <c r="K132" s="102"/>
      <c r="L132" s="82">
        <v>42</v>
      </c>
      <c r="M132" s="82">
        <v>42</v>
      </c>
    </row>
    <row r="133" spans="1:22" s="83" customFormat="1" ht="67.5" customHeight="1">
      <c r="A133" s="244" t="s">
        <v>622</v>
      </c>
      <c r="B133" s="84"/>
      <c r="C133" s="334" t="s">
        <v>59</v>
      </c>
      <c r="D133" s="335"/>
      <c r="E133" s="335"/>
      <c r="F133" s="335"/>
      <c r="G133" s="335"/>
      <c r="H133" s="336"/>
      <c r="I133" s="389"/>
      <c r="J133" s="101"/>
      <c r="K133" s="102"/>
      <c r="L133" s="259" t="s">
        <v>1042</v>
      </c>
      <c r="M133" s="98" t="s">
        <v>1042</v>
      </c>
    </row>
    <row r="134" spans="1:22" s="83" customFormat="1" ht="34.5" customHeight="1">
      <c r="A134" s="244" t="s">
        <v>622</v>
      </c>
      <c r="B134" s="84"/>
      <c r="C134" s="111"/>
      <c r="D134" s="112"/>
      <c r="E134" s="320" t="s">
        <v>60</v>
      </c>
      <c r="F134" s="321"/>
      <c r="G134" s="321"/>
      <c r="H134" s="322"/>
      <c r="I134" s="389"/>
      <c r="J134" s="101"/>
      <c r="K134" s="102"/>
      <c r="L134" s="82">
        <v>18</v>
      </c>
      <c r="M134" s="82">
        <v>18</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1050</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1051</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t="s">
        <v>1049</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t="s">
        <v>1049</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t="s">
        <v>1049</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t="s">
        <v>1049</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t="s">
        <v>1049</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t="s">
        <v>1049</v>
      </c>
    </row>
    <row r="151" spans="1:13" s="118" customFormat="1" ht="34.5" customHeight="1">
      <c r="A151" s="246" t="s">
        <v>653</v>
      </c>
      <c r="B151" s="115"/>
      <c r="C151" s="317" t="s">
        <v>561</v>
      </c>
      <c r="D151" s="318"/>
      <c r="E151" s="318"/>
      <c r="F151" s="318"/>
      <c r="G151" s="318"/>
      <c r="H151" s="319"/>
      <c r="I151" s="413"/>
      <c r="J151" s="263">
        <f t="shared" si="2"/>
        <v>25</v>
      </c>
      <c r="K151" s="264" t="str">
        <f t="shared" si="3"/>
        <v/>
      </c>
      <c r="L151" s="117">
        <v>25</v>
      </c>
      <c r="M151" s="117" t="s">
        <v>1049</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t="s">
        <v>1049</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t="s">
        <v>1049</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t="s">
        <v>1049</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t="s">
        <v>1049</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t="s">
        <v>1049</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t="s">
        <v>1049</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t="s">
        <v>1049</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t="s">
        <v>1049</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t="s">
        <v>1049</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t="s">
        <v>1049</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t="s">
        <v>1049</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t="s">
        <v>1049</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t="s">
        <v>1049</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t="s">
        <v>1049</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t="s">
        <v>1049</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t="s">
        <v>1049</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t="s">
        <v>1049</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t="s">
        <v>1049</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t="s">
        <v>1049</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t="s">
        <v>1049</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t="s">
        <v>1049</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t="s">
        <v>1049</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t="s">
        <v>1049</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t="s">
        <v>1049</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t="s">
        <v>1049</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t="s">
        <v>1049</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t="s">
        <v>1049</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t="s">
        <v>1049</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t="s">
        <v>1049</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t="s">
        <v>1049</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t="s">
        <v>1049</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t="s">
        <v>1049</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t="s">
        <v>1049</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t="s">
        <v>1049</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t="s">
        <v>1049</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t="s">
        <v>1049</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t="s">
        <v>1049</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t="s">
        <v>1049</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t="s">
        <v>1049</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t="s">
        <v>1049</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t="s">
        <v>1049</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t="s">
        <v>1049</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t="s">
        <v>1049</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t="s">
        <v>1049</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t="s">
        <v>1049</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t="s">
        <v>1049</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t="s">
        <v>1049</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t="s">
        <v>1049</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t="s">
        <v>1049</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t="s">
        <v>1049</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t="s">
        <v>1049</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t="s">
        <v>1049</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t="s">
        <v>1049</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t="s">
        <v>1049</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t="s">
        <v>1049</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t="s">
        <v>1049</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t="s">
        <v>1049</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t="s">
        <v>1049</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t="s">
        <v>1049</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t="s">
        <v>1049</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t="s">
        <v>1049</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t="s">
        <v>1049</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t="s">
        <v>1049</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t="s">
        <v>1049</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t="s">
        <v>1049</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t="s">
        <v>1049</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t="s">
        <v>1049</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t="s">
        <v>1049</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t="s">
        <v>1049</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1050</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1051</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1050</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1051</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1044</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1050</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1051</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1050</v>
      </c>
      <c r="N253" s="8"/>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1051</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1044</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1050</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1051</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0.1</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13</v>
      </c>
      <c r="K269" s="81" t="str">
        <f t="shared" si="8"/>
        <v/>
      </c>
      <c r="L269" s="147">
        <v>13</v>
      </c>
      <c r="M269" s="147">
        <v>0</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2</v>
      </c>
      <c r="M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3</v>
      </c>
      <c r="K273" s="81" t="str">
        <f t="shared" si="8"/>
        <v/>
      </c>
      <c r="L273" s="147">
        <v>3</v>
      </c>
      <c r="M273" s="147">
        <v>0</v>
      </c>
    </row>
    <row r="274" spans="1:13" s="83" customFormat="1" ht="34.5" customHeight="1">
      <c r="A274" s="249" t="s">
        <v>727</v>
      </c>
      <c r="B274" s="120"/>
      <c r="C274" s="372"/>
      <c r="D274" s="372"/>
      <c r="E274" s="372"/>
      <c r="F274" s="372"/>
      <c r="G274" s="371" t="s">
        <v>148</v>
      </c>
      <c r="H274" s="371"/>
      <c r="I274" s="404"/>
      <c r="J274" s="266">
        <f t="shared" si="9"/>
        <v>0.5</v>
      </c>
      <c r="K274" s="81" t="str">
        <f t="shared" si="8"/>
        <v/>
      </c>
      <c r="L274" s="148">
        <v>0.5</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v>
      </c>
      <c r="K277" s="81" t="str">
        <f t="shared" si="8"/>
        <v/>
      </c>
      <c r="L277" s="147">
        <v>1</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0.5</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1050</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1051</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1050</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1051</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1050</v>
      </c>
    </row>
    <row r="368" spans="1:22" s="118" customFormat="1" ht="20.25" customHeight="1">
      <c r="A368" s="243"/>
      <c r="B368" s="1"/>
      <c r="C368" s="3"/>
      <c r="D368" s="3"/>
      <c r="E368" s="3"/>
      <c r="F368" s="3"/>
      <c r="G368" s="3"/>
      <c r="H368" s="287"/>
      <c r="I368" s="67" t="s">
        <v>36</v>
      </c>
      <c r="J368" s="170"/>
      <c r="K368" s="79"/>
      <c r="L368" s="137" t="s">
        <v>1047</v>
      </c>
      <c r="M368" s="137" t="s">
        <v>1051</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1050</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1051</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810</v>
      </c>
      <c r="K392" s="81" t="str">
        <f t="shared" ref="K392:K397" si="12">IF(OR(COUNTIF(L392:M392,"未確認")&gt;0,COUNTIF(L392:M392,"~*")&gt;0),"※","")</f>
        <v/>
      </c>
      <c r="L392" s="147">
        <v>405</v>
      </c>
      <c r="M392" s="147">
        <v>405</v>
      </c>
    </row>
    <row r="393" spans="1:22" s="83" customFormat="1" ht="34.5" customHeight="1">
      <c r="A393" s="249" t="s">
        <v>773</v>
      </c>
      <c r="B393" s="84"/>
      <c r="C393" s="370"/>
      <c r="D393" s="380"/>
      <c r="E393" s="320" t="s">
        <v>224</v>
      </c>
      <c r="F393" s="321"/>
      <c r="G393" s="321"/>
      <c r="H393" s="322"/>
      <c r="I393" s="343"/>
      <c r="J393" s="140">
        <f t="shared" si="11"/>
        <v>210</v>
      </c>
      <c r="K393" s="81" t="str">
        <f t="shared" si="12"/>
        <v/>
      </c>
      <c r="L393" s="147">
        <v>105</v>
      </c>
      <c r="M393" s="147">
        <v>105</v>
      </c>
    </row>
    <row r="394" spans="1:22" s="83" customFormat="1" ht="34.5" customHeight="1">
      <c r="A394" s="250" t="s">
        <v>774</v>
      </c>
      <c r="B394" s="84"/>
      <c r="C394" s="370"/>
      <c r="D394" s="381"/>
      <c r="E394" s="320" t="s">
        <v>225</v>
      </c>
      <c r="F394" s="321"/>
      <c r="G394" s="321"/>
      <c r="H394" s="322"/>
      <c r="I394" s="343"/>
      <c r="J394" s="140">
        <f t="shared" si="11"/>
        <v>138</v>
      </c>
      <c r="K394" s="81" t="str">
        <f t="shared" si="12"/>
        <v/>
      </c>
      <c r="L394" s="147">
        <v>69</v>
      </c>
      <c r="M394" s="147">
        <v>69</v>
      </c>
    </row>
    <row r="395" spans="1:22" s="83" customFormat="1" ht="34.5" customHeight="1">
      <c r="A395" s="250" t="s">
        <v>775</v>
      </c>
      <c r="B395" s="84"/>
      <c r="C395" s="370"/>
      <c r="D395" s="382"/>
      <c r="E395" s="320" t="s">
        <v>226</v>
      </c>
      <c r="F395" s="321"/>
      <c r="G395" s="321"/>
      <c r="H395" s="322"/>
      <c r="I395" s="343"/>
      <c r="J395" s="140">
        <f t="shared" si="11"/>
        <v>462</v>
      </c>
      <c r="K395" s="81" t="str">
        <f t="shared" si="12"/>
        <v/>
      </c>
      <c r="L395" s="147">
        <v>231</v>
      </c>
      <c r="M395" s="147">
        <v>231</v>
      </c>
    </row>
    <row r="396" spans="1:22" s="83" customFormat="1" ht="34.5" customHeight="1">
      <c r="A396" s="250" t="s">
        <v>776</v>
      </c>
      <c r="B396" s="1"/>
      <c r="C396" s="370"/>
      <c r="D396" s="320" t="s">
        <v>227</v>
      </c>
      <c r="E396" s="321"/>
      <c r="F396" s="321"/>
      <c r="G396" s="321"/>
      <c r="H396" s="322"/>
      <c r="I396" s="343"/>
      <c r="J396" s="140">
        <f t="shared" si="11"/>
        <v>16424</v>
      </c>
      <c r="K396" s="81" t="str">
        <f t="shared" si="12"/>
        <v/>
      </c>
      <c r="L396" s="147">
        <v>8212</v>
      </c>
      <c r="M396" s="147">
        <v>8212</v>
      </c>
    </row>
    <row r="397" spans="1:22" s="83" customFormat="1" ht="34.5" customHeight="1">
      <c r="A397" s="250" t="s">
        <v>777</v>
      </c>
      <c r="B397" s="119"/>
      <c r="C397" s="370"/>
      <c r="D397" s="320" t="s">
        <v>228</v>
      </c>
      <c r="E397" s="321"/>
      <c r="F397" s="321"/>
      <c r="G397" s="321"/>
      <c r="H397" s="322"/>
      <c r="I397" s="344"/>
      <c r="J397" s="140">
        <f t="shared" si="11"/>
        <v>808</v>
      </c>
      <c r="K397" s="81" t="str">
        <f t="shared" si="12"/>
        <v/>
      </c>
      <c r="L397" s="147">
        <v>404</v>
      </c>
      <c r="M397" s="147">
        <v>404</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1050</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1051</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810</v>
      </c>
      <c r="K405" s="81" t="str">
        <f t="shared" ref="K405:K422" si="14">IF(OR(COUNTIF(L405:M405,"未確認")&gt;0,COUNTIF(L405:M405,"~*")&gt;0),"※","")</f>
        <v/>
      </c>
      <c r="L405" s="147">
        <v>405</v>
      </c>
      <c r="M405" s="147">
        <v>405</v>
      </c>
    </row>
    <row r="406" spans="1:22" s="83" customFormat="1" ht="34.5" customHeight="1">
      <c r="A406" s="251" t="s">
        <v>779</v>
      </c>
      <c r="B406" s="119"/>
      <c r="C406" s="369"/>
      <c r="D406" s="375" t="s">
        <v>233</v>
      </c>
      <c r="E406" s="377" t="s">
        <v>234</v>
      </c>
      <c r="F406" s="378"/>
      <c r="G406" s="378"/>
      <c r="H406" s="379"/>
      <c r="I406" s="361"/>
      <c r="J406" s="140">
        <f t="shared" si="13"/>
        <v>320</v>
      </c>
      <c r="K406" s="81" t="str">
        <f t="shared" si="14"/>
        <v/>
      </c>
      <c r="L406" s="147">
        <v>0</v>
      </c>
      <c r="M406" s="147">
        <v>320</v>
      </c>
    </row>
    <row r="407" spans="1:22" s="83" customFormat="1" ht="34.5" customHeight="1">
      <c r="A407" s="251" t="s">
        <v>780</v>
      </c>
      <c r="B407" s="119"/>
      <c r="C407" s="369"/>
      <c r="D407" s="369"/>
      <c r="E407" s="320" t="s">
        <v>235</v>
      </c>
      <c r="F407" s="321"/>
      <c r="G407" s="321"/>
      <c r="H407" s="322"/>
      <c r="I407" s="361"/>
      <c r="J407" s="140">
        <f t="shared" si="13"/>
        <v>367</v>
      </c>
      <c r="K407" s="81" t="str">
        <f t="shared" si="14"/>
        <v/>
      </c>
      <c r="L407" s="147">
        <v>320</v>
      </c>
      <c r="M407" s="147">
        <v>47</v>
      </c>
    </row>
    <row r="408" spans="1:22" s="83" customFormat="1" ht="34.5" customHeight="1">
      <c r="A408" s="251" t="s">
        <v>781</v>
      </c>
      <c r="B408" s="119"/>
      <c r="C408" s="369"/>
      <c r="D408" s="369"/>
      <c r="E408" s="320" t="s">
        <v>236</v>
      </c>
      <c r="F408" s="321"/>
      <c r="G408" s="321"/>
      <c r="H408" s="322"/>
      <c r="I408" s="361"/>
      <c r="J408" s="140">
        <f t="shared" si="13"/>
        <v>85</v>
      </c>
      <c r="K408" s="81" t="str">
        <f t="shared" si="14"/>
        <v/>
      </c>
      <c r="L408" s="147">
        <v>47</v>
      </c>
      <c r="M408" s="147">
        <v>38</v>
      </c>
    </row>
    <row r="409" spans="1:22" s="83" customFormat="1" ht="34.5" customHeight="1">
      <c r="A409" s="251" t="s">
        <v>782</v>
      </c>
      <c r="B409" s="119"/>
      <c r="C409" s="369"/>
      <c r="D409" s="369"/>
      <c r="E409" s="317" t="s">
        <v>989</v>
      </c>
      <c r="F409" s="318"/>
      <c r="G409" s="318"/>
      <c r="H409" s="319"/>
      <c r="I409" s="361"/>
      <c r="J409" s="140">
        <f t="shared" si="13"/>
        <v>38</v>
      </c>
      <c r="K409" s="81" t="str">
        <f t="shared" si="14"/>
        <v/>
      </c>
      <c r="L409" s="147">
        <v>38</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808</v>
      </c>
      <c r="K413" s="81" t="str">
        <f t="shared" si="14"/>
        <v/>
      </c>
      <c r="L413" s="147">
        <v>404</v>
      </c>
      <c r="M413" s="147">
        <v>404</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616</v>
      </c>
      <c r="K415" s="81" t="str">
        <f t="shared" si="14"/>
        <v/>
      </c>
      <c r="L415" s="147">
        <v>308</v>
      </c>
      <c r="M415" s="147">
        <v>308</v>
      </c>
    </row>
    <row r="416" spans="1:22" s="83" customFormat="1" ht="34.5" customHeight="1">
      <c r="A416" s="251" t="s">
        <v>789</v>
      </c>
      <c r="B416" s="119"/>
      <c r="C416" s="369"/>
      <c r="D416" s="369"/>
      <c r="E416" s="320" t="s">
        <v>243</v>
      </c>
      <c r="F416" s="321"/>
      <c r="G416" s="321"/>
      <c r="H416" s="322"/>
      <c r="I416" s="361"/>
      <c r="J416" s="140">
        <f t="shared" si="13"/>
        <v>52</v>
      </c>
      <c r="K416" s="81" t="str">
        <f t="shared" si="14"/>
        <v/>
      </c>
      <c r="L416" s="147">
        <v>26</v>
      </c>
      <c r="M416" s="147">
        <v>26</v>
      </c>
    </row>
    <row r="417" spans="1:22" s="83" customFormat="1" ht="34.5" customHeight="1">
      <c r="A417" s="251" t="s">
        <v>790</v>
      </c>
      <c r="B417" s="119"/>
      <c r="C417" s="369"/>
      <c r="D417" s="369"/>
      <c r="E417" s="320" t="s">
        <v>244</v>
      </c>
      <c r="F417" s="321"/>
      <c r="G417" s="321"/>
      <c r="H417" s="322"/>
      <c r="I417" s="361"/>
      <c r="J417" s="140">
        <f t="shared" si="13"/>
        <v>16</v>
      </c>
      <c r="K417" s="81" t="str">
        <f t="shared" si="14"/>
        <v/>
      </c>
      <c r="L417" s="147">
        <v>8</v>
      </c>
      <c r="M417" s="147">
        <v>8</v>
      </c>
    </row>
    <row r="418" spans="1:22" s="83" customFormat="1" ht="34.5" customHeight="1">
      <c r="A418" s="251" t="s">
        <v>791</v>
      </c>
      <c r="B418" s="119"/>
      <c r="C418" s="369"/>
      <c r="D418" s="369"/>
      <c r="E418" s="320" t="s">
        <v>245</v>
      </c>
      <c r="F418" s="321"/>
      <c r="G418" s="321"/>
      <c r="H418" s="322"/>
      <c r="I418" s="361"/>
      <c r="J418" s="140">
        <f t="shared" si="13"/>
        <v>68</v>
      </c>
      <c r="K418" s="81" t="str">
        <f t="shared" si="14"/>
        <v/>
      </c>
      <c r="L418" s="147">
        <v>34</v>
      </c>
      <c r="M418" s="147">
        <v>34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56</v>
      </c>
      <c r="K421" s="81" t="str">
        <f t="shared" si="14"/>
        <v/>
      </c>
      <c r="L421" s="147">
        <v>28</v>
      </c>
      <c r="M421" s="147">
        <v>28</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1050</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1051</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808</v>
      </c>
      <c r="K430" s="193" t="str">
        <f>IF(OR(COUNTIF(L430:M430,"未確認")&gt;0,COUNTIF(L430:M430,"~*")&gt;0),"※","")</f>
        <v/>
      </c>
      <c r="L430" s="147">
        <v>404</v>
      </c>
      <c r="M430" s="147">
        <v>404</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210</v>
      </c>
      <c r="K431" s="193" t="str">
        <f>IF(OR(COUNTIF(L431:M431,"未確認")&gt;0,COUNTIF(L431:M431,"~*")&gt;0),"※","")</f>
        <v/>
      </c>
      <c r="L431" s="147">
        <v>105</v>
      </c>
      <c r="M431" s="147">
        <v>105</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28</v>
      </c>
      <c r="K432" s="193" t="str">
        <f>IF(OR(COUNTIF(L432:M432,"未確認")&gt;0,COUNTIF(L432:M432,"~*")&gt;0),"※","")</f>
        <v/>
      </c>
      <c r="L432" s="147">
        <v>14</v>
      </c>
      <c r="M432" s="147">
        <v>14</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570</v>
      </c>
      <c r="K433" s="193" t="str">
        <f>IF(OR(COUNTIF(L433:M433,"未確認")&gt;0,COUNTIF(L433:M433,"~*")&gt;0),"※","")</f>
        <v/>
      </c>
      <c r="L433" s="147">
        <v>285</v>
      </c>
      <c r="M433" s="147">
        <v>285</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1050</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1051</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2</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2</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28</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28</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1050</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1051</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v>0</v>
      </c>
      <c r="M468" s="117" t="s">
        <v>1049</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v>0</v>
      </c>
      <c r="M481" s="117" t="s">
        <v>1049</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t="s">
        <v>1049</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t="s">
        <v>1049</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v>0</v>
      </c>
      <c r="M496" s="117" t="s">
        <v>1049</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1050</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1051</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v>
      </c>
      <c r="L504" s="117">
        <v>0</v>
      </c>
      <c r="M504" s="117" t="s">
        <v>1049</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v>0</v>
      </c>
      <c r="M505" s="117" t="s">
        <v>1049</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t="s">
        <v>1049</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t="s">
        <v>1049</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v>0</v>
      </c>
      <c r="M508" s="117" t="s">
        <v>1049</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v>
      </c>
      <c r="L509" s="117">
        <v>0</v>
      </c>
      <c r="M509" s="117" t="s">
        <v>1049</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t="s">
        <v>1049</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t="s">
        <v>1049</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1050</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1051</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v>
      </c>
      <c r="L516" s="117">
        <v>0</v>
      </c>
      <c r="M516" s="117" t="s">
        <v>1049</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v>
      </c>
      <c r="L517" s="117">
        <v>0</v>
      </c>
      <c r="M517" s="117" t="s">
        <v>1049</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1050</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1051</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v>
      </c>
      <c r="L522" s="117">
        <v>0</v>
      </c>
      <c r="M522" s="117" t="s">
        <v>1049</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1050</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1051</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1050</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1051</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v>
      </c>
      <c r="L532" s="117">
        <v>0</v>
      </c>
      <c r="M532" s="117" t="s">
        <v>1049</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t="s">
        <v>1049</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t="s">
        <v>1049</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t="s">
        <v>1049</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t="s">
        <v>1049</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t="s">
        <v>1049</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1050</v>
      </c>
    </row>
    <row r="544" spans="1:22" s="1" customFormat="1" ht="20.25" customHeight="1">
      <c r="A544" s="243"/>
      <c r="C544" s="62"/>
      <c r="D544" s="3"/>
      <c r="E544" s="3"/>
      <c r="F544" s="3"/>
      <c r="G544" s="3"/>
      <c r="H544" s="287"/>
      <c r="I544" s="67" t="s">
        <v>36</v>
      </c>
      <c r="J544" s="68"/>
      <c r="K544" s="186"/>
      <c r="L544" s="70" t="s">
        <v>1047</v>
      </c>
      <c r="M544" s="70" t="s">
        <v>1051</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v>
      </c>
      <c r="L545" s="117">
        <v>0</v>
      </c>
      <c r="M545" s="117" t="s">
        <v>1049</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t="s">
        <v>1049</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t="s">
        <v>1049</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t="s">
        <v>1049</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t="s">
        <v>1049</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t="s">
        <v>1049</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t="s">
        <v>1049</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t="s">
        <v>1049</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v>
      </c>
      <c r="L553" s="117">
        <v>0</v>
      </c>
      <c r="M553" s="117" t="s">
        <v>1049</v>
      </c>
    </row>
    <row r="554" spans="1:13" s="115" customFormat="1" ht="56">
      <c r="A554" s="252" t="s">
        <v>862</v>
      </c>
      <c r="B554" s="119"/>
      <c r="C554" s="320" t="s">
        <v>366</v>
      </c>
      <c r="D554" s="321"/>
      <c r="E554" s="321"/>
      <c r="F554" s="321"/>
      <c r="G554" s="321"/>
      <c r="H554" s="322"/>
      <c r="I554" s="138" t="s">
        <v>367</v>
      </c>
      <c r="J554" s="116">
        <f t="shared" si="24"/>
        <v>0</v>
      </c>
      <c r="K554" s="201" t="str">
        <f t="shared" si="25"/>
        <v>※</v>
      </c>
      <c r="L554" s="117">
        <v>0</v>
      </c>
      <c r="M554" s="117" t="s">
        <v>1049</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t="s">
        <v>1049</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t="s">
        <v>1049</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t="s">
        <v>1049</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1045</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21.1</v>
      </c>
      <c r="M560" s="211">
        <v>21.1</v>
      </c>
    </row>
    <row r="561" spans="1:13" s="91" customFormat="1" ht="34.5" customHeight="1">
      <c r="A561" s="251" t="s">
        <v>871</v>
      </c>
      <c r="B561" s="119"/>
      <c r="C561" s="209"/>
      <c r="D561" s="331" t="s">
        <v>377</v>
      </c>
      <c r="E561" s="342"/>
      <c r="F561" s="342"/>
      <c r="G561" s="342"/>
      <c r="H561" s="332"/>
      <c r="I561" s="343"/>
      <c r="J561" s="207"/>
      <c r="K561" s="210"/>
      <c r="L561" s="211">
        <v>11.7</v>
      </c>
      <c r="M561" s="211">
        <v>11.7</v>
      </c>
    </row>
    <row r="562" spans="1:13" s="91" customFormat="1" ht="34.5" customHeight="1">
      <c r="A562" s="251" t="s">
        <v>872</v>
      </c>
      <c r="B562" s="119"/>
      <c r="C562" s="209"/>
      <c r="D562" s="331" t="s">
        <v>992</v>
      </c>
      <c r="E562" s="342"/>
      <c r="F562" s="342"/>
      <c r="G562" s="342"/>
      <c r="H562" s="332"/>
      <c r="I562" s="343"/>
      <c r="J562" s="207"/>
      <c r="K562" s="210"/>
      <c r="L562" s="211">
        <v>2.4</v>
      </c>
      <c r="M562" s="211">
        <v>2.4</v>
      </c>
    </row>
    <row r="563" spans="1:13" s="91" customFormat="1" ht="34.5" customHeight="1">
      <c r="A563" s="251" t="s">
        <v>873</v>
      </c>
      <c r="B563" s="119"/>
      <c r="C563" s="209"/>
      <c r="D563" s="331" t="s">
        <v>379</v>
      </c>
      <c r="E563" s="342"/>
      <c r="F563" s="342"/>
      <c r="G563" s="342"/>
      <c r="H563" s="332"/>
      <c r="I563" s="343"/>
      <c r="J563" s="207"/>
      <c r="K563" s="210"/>
      <c r="L563" s="211">
        <v>1.2</v>
      </c>
      <c r="M563" s="211">
        <v>1.2</v>
      </c>
    </row>
    <row r="564" spans="1:13" s="91" customFormat="1" ht="34.5" customHeight="1">
      <c r="A564" s="251" t="s">
        <v>874</v>
      </c>
      <c r="B564" s="119"/>
      <c r="C564" s="209"/>
      <c r="D564" s="331" t="s">
        <v>380</v>
      </c>
      <c r="E564" s="342"/>
      <c r="F564" s="342"/>
      <c r="G564" s="342"/>
      <c r="H564" s="332"/>
      <c r="I564" s="343"/>
      <c r="J564" s="207"/>
      <c r="K564" s="210"/>
      <c r="L564" s="211">
        <v>0</v>
      </c>
      <c r="M564" s="211">
        <v>0</v>
      </c>
    </row>
    <row r="565" spans="1:13" s="91" customFormat="1" ht="34.5" customHeight="1">
      <c r="A565" s="251" t="s">
        <v>875</v>
      </c>
      <c r="B565" s="119"/>
      <c r="C565" s="280"/>
      <c r="D565" s="331" t="s">
        <v>869</v>
      </c>
      <c r="E565" s="342"/>
      <c r="F565" s="342"/>
      <c r="G565" s="342"/>
      <c r="H565" s="332"/>
      <c r="I565" s="343"/>
      <c r="J565" s="207"/>
      <c r="K565" s="210"/>
      <c r="L565" s="211">
        <v>0</v>
      </c>
      <c r="M565" s="211">
        <v>0</v>
      </c>
    </row>
    <row r="566" spans="1:13" s="91" customFormat="1" ht="34.5" customHeight="1">
      <c r="A566" s="251" t="s">
        <v>876</v>
      </c>
      <c r="B566" s="119"/>
      <c r="C566" s="285"/>
      <c r="D566" s="331" t="s">
        <v>993</v>
      </c>
      <c r="E566" s="342"/>
      <c r="F566" s="342"/>
      <c r="G566" s="342"/>
      <c r="H566" s="332"/>
      <c r="I566" s="343"/>
      <c r="J566" s="213"/>
      <c r="K566" s="214"/>
      <c r="L566" s="211">
        <v>0</v>
      </c>
      <c r="M566" s="211">
        <v>0</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16.5</v>
      </c>
      <c r="M568" s="211">
        <v>16.5</v>
      </c>
    </row>
    <row r="569" spans="1:13" s="91" customFormat="1" ht="34.5" customHeight="1">
      <c r="A569" s="251" t="s">
        <v>878</v>
      </c>
      <c r="B569" s="119"/>
      <c r="C569" s="209"/>
      <c r="D569" s="331" t="s">
        <v>377</v>
      </c>
      <c r="E569" s="342"/>
      <c r="F569" s="342"/>
      <c r="G569" s="342"/>
      <c r="H569" s="332"/>
      <c r="I569" s="343"/>
      <c r="J569" s="207"/>
      <c r="K569" s="210"/>
      <c r="L569" s="211">
        <v>0</v>
      </c>
      <c r="M569" s="211">
        <v>0</v>
      </c>
    </row>
    <row r="570" spans="1:13" s="91" customFormat="1" ht="34.5" customHeight="1">
      <c r="A570" s="251" t="s">
        <v>879</v>
      </c>
      <c r="B570" s="119"/>
      <c r="C570" s="209"/>
      <c r="D570" s="331" t="s">
        <v>992</v>
      </c>
      <c r="E570" s="342"/>
      <c r="F570" s="342"/>
      <c r="G570" s="342"/>
      <c r="H570" s="332"/>
      <c r="I570" s="343"/>
      <c r="J570" s="207"/>
      <c r="K570" s="210"/>
      <c r="L570" s="211">
        <v>0</v>
      </c>
      <c r="M570" s="211">
        <v>0</v>
      </c>
    </row>
    <row r="571" spans="1:13" s="91" customFormat="1" ht="34.5" customHeight="1">
      <c r="A571" s="251" t="s">
        <v>880</v>
      </c>
      <c r="B571" s="119"/>
      <c r="C571" s="209"/>
      <c r="D571" s="331" t="s">
        <v>379</v>
      </c>
      <c r="E571" s="342"/>
      <c r="F571" s="342"/>
      <c r="G571" s="342"/>
      <c r="H571" s="332"/>
      <c r="I571" s="343"/>
      <c r="J571" s="207"/>
      <c r="K571" s="210"/>
      <c r="L571" s="211">
        <v>0</v>
      </c>
      <c r="M571" s="211">
        <v>0</v>
      </c>
    </row>
    <row r="572" spans="1:13" s="91" customFormat="1" ht="34.5" customHeight="1">
      <c r="A572" s="251" t="s">
        <v>881</v>
      </c>
      <c r="B572" s="119"/>
      <c r="C572" s="209"/>
      <c r="D572" s="331" t="s">
        <v>380</v>
      </c>
      <c r="E572" s="342"/>
      <c r="F572" s="342"/>
      <c r="G572" s="342"/>
      <c r="H572" s="332"/>
      <c r="I572" s="343"/>
      <c r="J572" s="207"/>
      <c r="K572" s="210"/>
      <c r="L572" s="211">
        <v>0</v>
      </c>
      <c r="M572" s="211">
        <v>0</v>
      </c>
    </row>
    <row r="573" spans="1:13" s="91" customFormat="1" ht="34.5" customHeight="1">
      <c r="A573" s="251" t="s">
        <v>882</v>
      </c>
      <c r="B573" s="119"/>
      <c r="C573" s="209"/>
      <c r="D573" s="331" t="s">
        <v>869</v>
      </c>
      <c r="E573" s="342"/>
      <c r="F573" s="342"/>
      <c r="G573" s="342"/>
      <c r="H573" s="332"/>
      <c r="I573" s="343"/>
      <c r="J573" s="207"/>
      <c r="K573" s="210"/>
      <c r="L573" s="211">
        <v>0</v>
      </c>
      <c r="M573" s="211">
        <v>0</v>
      </c>
    </row>
    <row r="574" spans="1:13" s="91" customFormat="1" ht="34.5" customHeight="1">
      <c r="A574" s="251" t="s">
        <v>883</v>
      </c>
      <c r="B574" s="119"/>
      <c r="C574" s="212"/>
      <c r="D574" s="331" t="s">
        <v>993</v>
      </c>
      <c r="E574" s="342"/>
      <c r="F574" s="342"/>
      <c r="G574" s="342"/>
      <c r="H574" s="332"/>
      <c r="I574" s="343"/>
      <c r="J574" s="213"/>
      <c r="K574" s="214"/>
      <c r="L574" s="211">
        <v>0</v>
      </c>
      <c r="M574" s="211">
        <v>0</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1050</v>
      </c>
    </row>
    <row r="589" spans="1:22" s="1" customFormat="1" ht="20.25" customHeight="1">
      <c r="A589" s="243"/>
      <c r="C589" s="62"/>
      <c r="D589" s="3"/>
      <c r="E589" s="3"/>
      <c r="F589" s="3"/>
      <c r="G589" s="3"/>
      <c r="H589" s="287"/>
      <c r="I589" s="67" t="s">
        <v>36</v>
      </c>
      <c r="J589" s="68"/>
      <c r="K589" s="186"/>
      <c r="L589" s="70" t="s">
        <v>1047</v>
      </c>
      <c r="M589" s="70" t="s">
        <v>1051</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v>
      </c>
      <c r="L590" s="117">
        <v>0</v>
      </c>
      <c r="M590" s="117" t="s">
        <v>1049</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v>
      </c>
      <c r="L591" s="117">
        <v>0</v>
      </c>
      <c r="M591" s="117" t="s">
        <v>1049</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v>
      </c>
      <c r="L592" s="117">
        <v>0</v>
      </c>
      <c r="M592" s="117" t="s">
        <v>1049</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v>
      </c>
      <c r="L593" s="117">
        <v>0</v>
      </c>
      <c r="M593" s="117" t="s">
        <v>1049</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v>
      </c>
      <c r="L594" s="117">
        <v>0</v>
      </c>
      <c r="M594" s="117" t="s">
        <v>1049</v>
      </c>
    </row>
    <row r="595" spans="1:13" s="115" customFormat="1" ht="35.15" customHeight="1">
      <c r="A595" s="251" t="s">
        <v>895</v>
      </c>
      <c r="B595" s="84"/>
      <c r="C595" s="323" t="s">
        <v>994</v>
      </c>
      <c r="D595" s="324"/>
      <c r="E595" s="324"/>
      <c r="F595" s="324"/>
      <c r="G595" s="324"/>
      <c r="H595" s="325"/>
      <c r="I595" s="340" t="s">
        <v>397</v>
      </c>
      <c r="J595" s="140">
        <v>228</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24</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359</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57</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76</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v>
      </c>
      <c r="L600" s="117">
        <v>0</v>
      </c>
      <c r="M600" s="117" t="s">
        <v>1049</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t="s">
        <v>1049</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v>
      </c>
      <c r="L602" s="117">
        <v>0</v>
      </c>
      <c r="M602" s="117" t="s">
        <v>1049</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t="s">
        <v>1049</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t="s">
        <v>1049</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t="s">
        <v>1049</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1050</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1051</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v>
      </c>
      <c r="L613" s="117">
        <v>0</v>
      </c>
      <c r="M613" s="117" t="s">
        <v>1049</v>
      </c>
    </row>
    <row r="614" spans="1:22" s="118" customFormat="1" ht="71.25" customHeight="1">
      <c r="A614" s="252" t="s">
        <v>907</v>
      </c>
      <c r="B614" s="115"/>
      <c r="C614" s="317" t="s">
        <v>998</v>
      </c>
      <c r="D614" s="318"/>
      <c r="E614" s="318"/>
      <c r="F614" s="318"/>
      <c r="G614" s="318"/>
      <c r="H614" s="319"/>
      <c r="I614" s="338"/>
      <c r="J614" s="116">
        <f t="shared" si="28"/>
        <v>0</v>
      </c>
      <c r="K614" s="201" t="str">
        <f t="shared" si="29"/>
        <v>※</v>
      </c>
      <c r="L614" s="117">
        <v>0</v>
      </c>
      <c r="M614" s="117" t="s">
        <v>1049</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t="s">
        <v>1049</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v>
      </c>
      <c r="L616" s="117">
        <v>0</v>
      </c>
      <c r="M616" s="117" t="s">
        <v>1049</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t="s">
        <v>1049</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v>
      </c>
      <c r="L618" s="117">
        <v>0</v>
      </c>
      <c r="M618" s="117" t="s">
        <v>1049</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v>
      </c>
      <c r="L619" s="117">
        <v>0</v>
      </c>
      <c r="M619" s="117" t="s">
        <v>1049</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t="s">
        <v>1049</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1049</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v>0</v>
      </c>
      <c r="M622" s="117" t="s">
        <v>1049</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v>0</v>
      </c>
      <c r="M623" s="117" t="s">
        <v>1049</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1050</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1051</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v>
      </c>
      <c r="L631" s="117">
        <v>0</v>
      </c>
      <c r="M631" s="117" t="s">
        <v>1049</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t="s">
        <v>1049</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t="s">
        <v>1049</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v>
      </c>
      <c r="L634" s="117">
        <v>0</v>
      </c>
      <c r="M634" s="117" t="s">
        <v>1049</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v>0</v>
      </c>
      <c r="M635" s="117" t="s">
        <v>1049</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v>0</v>
      </c>
      <c r="M636" s="117" t="s">
        <v>1049</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v>0</v>
      </c>
      <c r="M637" s="117" t="s">
        <v>1049</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1049</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1050</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1051</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t="str">
        <f t="shared" ref="J646:J660" si="32">IF(SUM(L646:M646)=0,IF(COUNTIF(L646:M646,"未確認")&gt;0,"未確認",IF(COUNTIF(L646:M646,"~*")&gt;0,"*",SUM(L646:M646))),SUM(L646:M646))</f>
        <v>*</v>
      </c>
      <c r="K646" s="201" t="str">
        <f t="shared" ref="K646:K660" si="33">IF(OR(COUNTIF(L646:M646,"未確認")&gt;0,COUNTIF(L646:M646,"*")&gt;0),"※","")</f>
        <v>※</v>
      </c>
      <c r="L646" s="117" t="s">
        <v>541</v>
      </c>
      <c r="M646" s="117" t="s">
        <v>1049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t="s">
        <v>1049</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1049</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1049</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1049</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1049</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t="s">
        <v>1049</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t="s">
        <v>1049</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t="s">
        <v>1049</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1049</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v>
      </c>
      <c r="L656" s="117">
        <v>0</v>
      </c>
      <c r="M656" s="117" t="s">
        <v>1049</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v>0</v>
      </c>
      <c r="M657" s="117" t="s">
        <v>1049</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v>0</v>
      </c>
      <c r="M658" s="117" t="s">
        <v>1049</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v>
      </c>
      <c r="L659" s="117">
        <v>0</v>
      </c>
      <c r="M659" s="117" t="s">
        <v>1049</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t="s">
        <v>1049</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1050</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1051</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1050</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1051</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v>
      </c>
      <c r="L683" s="117">
        <v>0</v>
      </c>
      <c r="M683" s="117" t="s">
        <v>1049</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v>
      </c>
      <c r="L684" s="117">
        <v>0</v>
      </c>
      <c r="M684" s="117" t="s">
        <v>1049</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v>
      </c>
      <c r="L685" s="117">
        <v>0</v>
      </c>
      <c r="M685" s="117" t="s">
        <v>1049</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1050</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1051</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v>
      </c>
      <c r="L693" s="117">
        <v>0</v>
      </c>
      <c r="M693" s="117" t="s">
        <v>1049</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v>
      </c>
      <c r="L694" s="117">
        <v>0</v>
      </c>
      <c r="M694" s="117" t="s">
        <v>1049</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v>
      </c>
      <c r="L695" s="117">
        <v>0</v>
      </c>
      <c r="M695" s="117" t="s">
        <v>1049</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v>
      </c>
      <c r="L696" s="117">
        <v>0</v>
      </c>
      <c r="M696" s="117" t="s">
        <v>1049</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v>
      </c>
      <c r="L697" s="117">
        <v>0</v>
      </c>
      <c r="M697" s="117" t="s">
        <v>1049</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1050</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1051</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v>
      </c>
      <c r="L706" s="117">
        <v>0</v>
      </c>
      <c r="M706" s="117" t="s">
        <v>1049</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v>
      </c>
      <c r="L707" s="117">
        <v>0</v>
      </c>
      <c r="M707" s="117" t="s">
        <v>1049</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v>
      </c>
      <c r="L708" s="117">
        <v>0</v>
      </c>
      <c r="M708" s="117" t="s">
        <v>1049</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v>
      </c>
      <c r="L709" s="117">
        <v>0</v>
      </c>
      <c r="M709" s="117" t="s">
        <v>1049</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E6262E0-1E6D-4D94-9233-CE7D115C392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2019-12-23T00:53:38Z</dcterms:modified>
</cp:coreProperties>
</file>