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6BE9D66-8696-4C8D-AD2B-A9DFB3A2390C}"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<sst xmlns="http://schemas.openxmlformats.org/spreadsheetml/2006/main" count="3087" uniqueCount="1048">
  <si>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</si>
  <si>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</si>
  <si>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</si>
  <si>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</si>
  <si>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</si>
  <si>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</si>
  <si>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</si>
  <si>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</si>
  <si>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</si>
  <si>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</si>
  <si>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</si>
  <si>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</si>
  <si>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</si>
  <si>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</si>
  <si>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</si>
  <si>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</si>
  <si>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</si>
  <si>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</si>
  <si>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</si>
  <si>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</si>
  <si>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</si>
  <si>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</si>
  <si>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</si>
  <si>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</si>
  <si>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</si>
  <si>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</si>
  <si>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</si>
  <si>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</si>
  <si>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</si>
  <si>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</si>
  <si>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</si>
  <si>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</si>
  <si>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</si>
  <si>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</si>
  <si>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</si>
  <si>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</si>
  <si>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</si>
  <si>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</si>
  <si>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</si>
  <si>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</si>
  <si>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</si>
  <si>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</si>
  <si>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</si>
  <si>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</si>
  <si>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</si>
  <si>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</si>
  <si>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</si>
  <si>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</si>
  <si>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</si>
  <si>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</si>
  <si>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</si>
  <si>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</si>
  <si>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</si>
  <si>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</si>
  <si>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</si>
  <si>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</si>
  <si>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</si>
  <si>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</si>
  <si>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</si>
  <si>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</si>
  <si>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</si>
  <si>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</si>
  <si>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</si>
  <si>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</si>
  <si>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</si>
  <si>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</si>
  <si>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</si>
  <si>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</si>
  <si>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</si>
  <si>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</si>
  <si>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</si>
  <si>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</si>
  <si>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</si>
  <si>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</si>
  <si>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</si>
  <si>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</si>
  <si>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</si>
  <si>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</si>
  <si>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</si>
  <si>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</si>
  <si>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</si>
  <si>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</si>
  <si>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</si>
  <si>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</si>
  <si>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</si>
  <si>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</si>
  <si>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</si>
  <si>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</si>
  <si>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</si>
  <si>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</si>
  <si>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</si>
  <si>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</si>
  <si>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</si>
  <si>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</si>
  <si>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</si>
  <si>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</si>
  <si>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</si>
  <si>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</si>
  <si>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</si>
  <si>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</si>
  <si>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</si>
  <si>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</si>
  <si>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</si>
  <si>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</si>
  <si>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</si>
  <si>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</si>
  <si>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</si>
  <si>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</si>
  <si>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</si>
  <si>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</si>
  <si>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</si>
  <si>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</si>
  <si>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</si>
  <si>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</si>
  <si>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</si>
  <si>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</si>
  <si>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</si>
  <si>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</si>
  <si>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</si>
  <si>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</si>
  <si>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</si>
  <si>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</si>
  <si>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</si>
  <si>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</si>
  <si>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</si>
  <si>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</si>
  <si>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</si>
  <si>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</si>
  <si>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</si>
  <si>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</si>
  <si>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</si>
  <si>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</si>
  <si>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</si>
  <si>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</si>
  <si>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</si>
  <si>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</si>
  <si>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</si>
  <si>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</si>
  <si>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</si>
  <si>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</si>
  <si>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</si>
  <si>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</si>
  <si>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</si>
  <si>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</si>
  <si>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</si>
  <si>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</si>
  <si>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</si>
  <si>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</si>
  <si>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</si>
  <si>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</si>
  <si>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</si>
  <si>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</si>
  <si>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</si>
  <si>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</si>
  <si>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</si>
  <si>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</si>
  <si>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</si>
  <si>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</si>
  <si>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</si>
  <si>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</si>
  <si>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</si>
  <si>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</si>
  <si>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</si>
  <si>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</si>
  <si>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</si>
  <si>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</si>
  <si>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</si>
  <si>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</si>
  <si>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</si>
  <si>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</si>
  <si>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</si>
  <si>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</si>
  <si>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</si>
  <si>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</si>
  <si>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</si>
  <si>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</si>
  <si>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</si>
  <si>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</si>
  <si>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</si>
  <si>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</si>
  <si>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</si>
  <si>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</si>
  <si>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</si>
  <si>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</si>
  <si>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</si>
  <si>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</si>
  <si>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</si>
  <si>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</si>
  <si>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</si>
  <si>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</si>
  <si>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</si>
  <si>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</si>
  <si>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</si>
  <si>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</si>
  <si>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</si>
  <si>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</si>
  <si>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</si>
  <si>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</si>
  <si>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</si>
  <si>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</si>
  <si>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</si>
  <si>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</si>
  <si>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</si>
  <si>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</si>
  <si>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</si>
  <si>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</si>
  <si>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</si>
  <si>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</si>
  <si>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</si>
  <si>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</si>
  <si>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</si>
  <si>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</si>
  <si>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</si>
  <si>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</si>
  <si>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</si>
  <si>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</si>
  <si>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</si>
  <si>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</si>
  <si>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</si>
  <si>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</si>
  <si>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</si>
  <si>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</si>
  <si>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</si>
  <si>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</si>
  <si>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</si>
  <si>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</si>
  <si>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</si>
  <si>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</si>
  <si>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</si>
  <si>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</si>
  <si>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</si>
  <si>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</si>
  <si>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</si>
  <si>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</si>
  <si>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</si>
  <si>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</si>
  <si>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</si>
  <si>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</si>
  <si>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</si>
  <si>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</si>
  <si>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</si>
  <si>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</si>
  <si>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</si>
  <si>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</si>
  <si>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</si>
  <si>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</si>
  <si>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</si>
  <si>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</si>
  <si>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</si>
  <si>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</si>
  <si>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</si>
  <si>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</si>
  <si>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</si>
  <si>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</si>
  <si>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</si>
  <si>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</si>
  <si>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</si>
  <si>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</si>
  <si>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</si>
  <si>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</si>
  <si>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</si>
  <si>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</si>
  <si>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</si>
  <si>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</si>
  <si>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</si>
  <si>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</si>
  <si>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</si>
  <si>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</si>
  <si>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</si>
  <si>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</si>
  <si>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</si>
  <si>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</si>
  <si>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</si>
  <si>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</si>
  <si>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</si>
  <si>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</si>
  <si>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</si>
  <si>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</si>
  <si>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</si>
  <si>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</si>
  <si>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</si>
  <si>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</si>
  <si>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</si>
  <si>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</si>
  <si>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</si>
  <si>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</si>
  <si>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</si>
  <si>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</si>
  <si>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</si>
  <si>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</si>
  <si>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</si>
  <si>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</si>
  <si>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</si>
  <si>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</si>
  <si>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</si>
  <si>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</si>
  <si>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</si>
  <si>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</si>
  <si>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</si>
  <si>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</si>
  <si>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</si>
  <si>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</si>
  <si>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</si>
  <si>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</si>
  <si>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</si>
  <si>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</si>
  <si>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</si>
  <si>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</si>
  <si>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</si>
  <si>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</si>
  <si>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</si>
  <si>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</si>
  <si>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</si>
  <si>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</si>
  <si>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</si>
  <si>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</si>
  <si>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</si>
  <si>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</si>
  <si>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</si>
  <si>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</si>
  <si>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</si>
  <si>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</si>
  <si>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</si>
  <si>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</si>
  <si>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</si>
  <si>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</si>
  <si>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</si>
  <si>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</si>
  <si>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</si>
  <si>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</si>
  <si>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</si>
  <si>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</si>
  <si>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</si>
  <si>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</si>
  <si>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</si>
  <si>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</si>
  <si>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</si>
  <si>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</si>
  <si>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</si>
  <si>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</si>
  <si>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</si>
  <si>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</si>
  <si>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</si>
  <si>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</si>
  <si>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</si>
  <si>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</si>
  <si>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</si>
  <si>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</si>
  <si>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</si>
  <si>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</si>
  <si>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</si>
  <si>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</si>
  <si>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</si>
  <si>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</si>
  <si>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</si>
  <si>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</si>
  <si>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</si>
  <si>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</si>
  <si>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</si>
  <si>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</si>
  <si>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</si>
  <si>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</si>
  <si>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</si>
  <si>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</si>
  <si>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</si>
  <si>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</si>
  <si>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</si>
  <si>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</si>
  <si>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</si>
  <si>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</si>
  <si>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</si>
  <si>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</si>
  <si>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</si>
  <si>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</si>
  <si>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</si>
  <si>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</si>
  <si>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</si>
  <si>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</si>
  <si>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</si>
  <si>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</si>
  <si>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</si>
  <si>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</si>
  <si>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</si>
  <si>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</si>
  <si>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</si>
  <si>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</si>
  <si>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</si>
  <si>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</si>
  <si>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</si>
  <si>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</si>
  <si>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</si>
  <si>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</si>
  <si>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</si>
  <si>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</si>
  <si>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</si>
  <si>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</si>
  <si>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</si>
  <si>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</si>
  <si>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</si>
  <si>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</si>
  <si>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</si>
  <si>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</si>
  <si>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</si>
  <si>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</si>
  <si>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</si>
  <si>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</si>
  <si>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</si>
  <si>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</si>
  <si>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</si>
  <si>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</si>
  <si>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</si>
  <si>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</si>
  <si>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</si>
  <si>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</si>
  <si>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</si>
  <si>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</si>
  <si>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</si>
  <si>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</si>
  <si>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</si>
  <si>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</si>
  <si>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</si>
  <si>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</si>
  <si>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</si>
  <si>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</si>
  <si>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</si>
  <si>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</si>
  <si>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</si>
  <si>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</si>
  <si>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</si>
  <si>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</si>
  <si>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</si>
  <si>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</si>
  <si>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</si>
  <si>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</si>
  <si>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</si>
  <si>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</si>
  <si>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</si>
  <si>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</si>
  <si>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</si>
  <si>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</si>
  <si>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</si>
  <si>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</si>
  <si>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</si>
  <si>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</si>
  <si>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</si>
  <si>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</si>
  <si>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</si>
  <si>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</si>
  <si>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</si>
  <si>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</si>
  <si>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</si>
  <si>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</si>
  <si>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</si>
  <si>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</si>
  <si>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</si>
  <si>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</si>
  <si>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</si>
  <si>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</si>
  <si>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</si>
  <si>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</si>
  <si>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</si>
  <si>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</si>
  <si>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</si>
  <si>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</si>
  <si>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</si>
  <si>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</si>
  <si>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</si>
  <si>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</si>
  <si>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</si>
  <si>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</si>
  <si>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</si>
  <si>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</si>
  <si>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</si>
  <si>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</si>
  <si>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</si>
  <si>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</si>
  <si>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</si>
  <si>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</si>
  <si>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</si>
  <si>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</si>
  <si>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</si>
  <si>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</si>
  <si>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</si>
  <si>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</si>
  <si>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</si>
  <si>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</si>
  <si>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</si>
  <si>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</si>
  <si>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</si>
  <si>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</si>
  <si>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</si>
  <si>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</si>
  <si>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</si>
  <si>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</si>
  <si>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</si>
  <si>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</si>
  <si>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</si>
  <si>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</si>
  <si>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</si>
  <si>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</si>
  <si>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</si>
  <si>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</si>
  <si>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</si>
  <si>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</si>
  <si>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</si>
  <si>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</si>
  <si>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</si>
  <si>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</si>
  <si>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</si>
  <si>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</si>
  <si>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</si>
  <si>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</si>
  <si>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</si>
  <si>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</si>
  <si>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</si>
  <si>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</si>
  <si>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</si>
  <si>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</si>
  <si>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</si>
  <si>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</si>
  <si>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</si>
  <si>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</si>
  <si>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</si>
  <si>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</si>
  <si>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</si>
  <si>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</si>
  <si>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</si>
  <si>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</si>
  <si>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</si>
  <si>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</si>
  <si>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</si>
  <si>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</si>
  <si>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</si>
  <si>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</si>
  <si>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</si>
  <si>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</si>
  <si>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</si>
  <si>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</si>
  <si>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</si>
  <si>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</si>
  <si>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</si>
  <si>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</si>
  <si>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</si>
  <si>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</si>
  <si>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</si>
  <si>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</si>
  <si>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</si>
  <si>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</si>
  <si>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</si>
  <si>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</si>
  <si>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</si>
  <si>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</si>
  <si>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</si>
  <si>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</si>
  <si>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</si>
  <si>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</si>
  <si>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</si>
  <si>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</si>
  <si>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</si>
  <si>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</si>
  <si>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</si>
  <si>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</si>
  <si>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</si>
  <si>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</si>
  <si>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</si>
  <si>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</si>
  <si>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</si>
  <si>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</si>
  <si>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</si>
  <si>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</si>
  <si>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</si>
  <si>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</si>
  <si>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</si>
  <si>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</si>
  <si>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</si>
  <si>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</si>
  <si>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</si>
  <si>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</si>
  <si>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</si>
  <si>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</si>
  <si>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</si>
  <si>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</si>
  <si>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</si>
  <si>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</si>
  <si>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</si>
  <si>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</si>
  <si>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</si>
  <si>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</si>
  <si>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</si>
  <si>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</si>
  <si>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</si>
  <si>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</si>
  <si>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</si>
  <si>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</si>
  <si>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</si>
  <si>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</si>
  <si>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</si>
  <si>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</si>
  <si>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</si>
  <si>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</si>
  <si>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</si>
  <si>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</si>
  <si>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</si>
  <si>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</si>
  <si>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</si>
  <si>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</si>
  <si>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</si>
  <si>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</si>
  <si>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</si>
  <si>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</si>
  <si>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</si>
  <si>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</si>
  <si>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</si>
  <si>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</si>
  <si>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</si>
  <si>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</si>
  <si>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</si>
  <si>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</si>
  <si>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</si>
  <si>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</si>
  <si>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</si>
  <si>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</si>
  <si>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</si>
  <si>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</si>
  <si>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</si>
  <si>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</si>
  <si>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</si>
  <si>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</si>
  <si>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</si>
  <si>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</si>
  <si>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</si>
  <si>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</si>
  <si>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</si>
  <si>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</si>
  <si>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</si>
  <si>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</si>
  <si>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</si>
  <si>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</si>
  <si>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</si>
  <si>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</si>
  <si>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</si>
  <si>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</si>
  <si>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</si>
  <si>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</si>
  <si>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</si>
  <si>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</si>
  <si>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</si>
  <si>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</si>
  <si>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</si>
  <si>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</si>
  <si>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</si>
  <si>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</si>
  <si>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</si>
  <si>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</si>
  <si>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</si>
  <si>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</si>
  <si>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</si>
  <si>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</si>
  <si>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</si>
  <si>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</si>
  <si>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</si>
  <si>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</si>
  <si>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</si>
  <si>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</si>
  <si>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</si>
  <si>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</si>
  <si>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</si>
  <si>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</si>
  <si>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</si>
  <si>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</si>
  <si>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</si>
  <si>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</si>
  <si>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</si>
  <si>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</si>
  <si>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</si>
  <si>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</si>
  <si>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</si>
  <si>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</si>
  <si>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</si>
  <si>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</si>
  <si>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</si>
  <si>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</si>
  <si>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</si>
  <si>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</si>
  <si>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</si>
  <si>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</si>
  <si>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</si>
  <si>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</si>
  <si>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</si>
  <si>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</si>
  <si>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</si>
  <si>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</si>
  <si>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</si>
  <si>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</si>
  <si>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</si>
  <si>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</si>
  <si>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</si>
  <si>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</si>
  <si>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</si>
  <si>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</si>
  <si>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</si>
  <si>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</si>
  <si>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</si>
  <si>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</si>
  <si>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</si>
  <si>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</si>
  <si>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</si>
  <si>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</si>
  <si>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</si>
  <si>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</si>
  <si>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</si>
  <si>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</si>
  <si>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</si>
  <si>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</si>
  <si>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</si>
  <si>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</si>
  <si>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</si>
  <si>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</si>
  <si>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</si>
  <si>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</si>
  <si>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</si>
  <si>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</si>
  <si>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</si>
  <si>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</si>
  <si>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</si>
  <si>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</si>
  <si>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</si>
  <si>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</si>
  <si>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</si>
  <si>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</si>
  <si>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</si>
  <si>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</si>
  <si>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</si>
  <si>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</si>
  <si>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</si>
  <si>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</si>
  <si>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</si>
  <si>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</si>
  <si>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</si>
  <si>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</si>
  <si>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</si>
  <si>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</si>
  <si>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</si>
  <si>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</si>
  <si>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</si>
  <si>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</si>
  <si>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</si>
  <si>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</si>
  <si>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</si>
  <si>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</si>
  <si>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</si>
  <si>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</si>
  <si>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</si>
  <si>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</si>
  <si>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</si>
  <si>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</si>
  <si>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</si>
  <si>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</si>
  <si>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</si>
  <si>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</si>
  <si>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</si>
  <si>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</si>
  <si>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</si>
  <si>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</si>
  <si>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</si>
  <si>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</si>
  <si>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</si>
  <si>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</si>
  <si>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</si>
  <si>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</si>
  <si>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</si>
  <si>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</si>
  <si>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</si>
  <si>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</si>
  <si>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</si>
  <si>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</si>
  <si>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</si>
  <si>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</si>
  <si>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</si>
  <si>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</si>
  <si>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</si>
  <si>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</si>
  <si>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</si>
  <si>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</si>
  <si>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</si>
  <si>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</si>
  <si>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</si>
  <si>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</si>
  <si>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</si>
  <si>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</si>
  <si>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</si>
  <si>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</si>
  <si>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</si>
  <si>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</si>
  <si>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</si>
  <si>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</si>
  <si>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</si>
  <si>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</si>
  <si>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</si>
  <si>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</si>
  <si>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</si>
  <si>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</si>
  <si>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</si>
  <si>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</si>
  <si>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</si>
  <si>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</si>
  <si>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</si>
  <si>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</si>
  <si>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</si>
  <si>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</si>
  <si>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</si>
  <si>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</si>
  <si>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</si>
  <si>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</si>
  <si>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</si>
  <si>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</si>
  <si>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</si>
  <si>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</si>
  <si>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</si>
  <si>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</si>
  <si>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</si>
  <si>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</si>
  <si>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</si>
  <si>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</si>
  <si>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</si>
  <si>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</si>
  <si>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</si>
  <si>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</si>
  <si>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</si>
  <si>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</si>
  <si>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</si>
  <si>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</si>
  <si>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</si>
  <si>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</si>
  <si>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</si>
  <si>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</si>
  <si>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</si>
  <si>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</si>
  <si>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</si>
  <si>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</si>
  <si>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</si>
  <si>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</si>
  <si>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</si>
  <si>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</si>
  <si>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</si>
  <si>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</si>
  <si>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</si>
  <si>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</si>
  <si>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</si>
  <si>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</si>
  <si>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</si>
  <si>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</si>
  <si>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</si>
  <si>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</si>
  <si>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</si>
  <si>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</si>
  <si>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</si>
  <si>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</si>
  <si>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</si>
  <si>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</si>
  <si>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</si>
  <si>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</si>
  <si>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</si>
  <si>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</si>
  <si>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</si>
  <si>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</si>
  <si>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</si>
  <si>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</si>
  <si>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</si>
  <si>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</si>
  <si>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</si>
  <si>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</si>
  <si>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</si>
  <si>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</si>
  <si>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</si>
  <si>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</si>
  <si>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</si>
  <si>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</si>
  <si>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</si>
  <si>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</si>
  <si>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</si>
  <si>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</si>
  <si>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</si>
  <si>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</si>
  <si>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</si>
  <si>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</si>
  <si>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</si>
  <si>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</si>
  <si>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</si>
  <si>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</si>
  <si>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</si>
  <si>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</si>
  <si>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</si>
  <si>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</si>
  <si>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</si>
  <si>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</si>
  <si>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</si>
  <si>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</si>
  <si>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</si>
  <si>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</si>
  <si>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</si>
  <si>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</si>
  <si>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</si>
  <si>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</si>
  <si>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</si>
  <si>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</si>
  <si>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</si>
  <si>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</si>
  <si>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</si>
  <si>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</si>
  <si>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</si>
  <si>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</si>
  <si>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</si>
  <si>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</si>
  <si>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</si>
  <si>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</si>
  <si>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</si>
  <si>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</si>
  <si>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</si>
  <si>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</si>
  <si>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</si>
  <si>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</si>
  <si>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</si>
  <si>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</si>
  <si>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</si>
  <si>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</si>
  <si>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</si>
  <si>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</si>
  <si>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</si>
  <si>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</si>
  <si>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</si>
  <si>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</si>
  <si>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</si>
  <si>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</si>
  <si>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</si>
  <si>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</si>
  <si>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</si>
  <si>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</si>
  <si>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</si>
  <si>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</si>
  <si>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</si>
  <si>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</si>
  <si>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</si>
  <si>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</si>
  <si>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</si>
  <si>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</si>
  <si>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</si>
  <si>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</si>
  <si>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</si>
  <si>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</si>
  <si>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</si>
  <si>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</si>
  <si>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</si>
  <si>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</si>
  <si>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</si>
  <si>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</si>
  <si>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</si>
  <si>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</si>
  <si>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</si>
  <si>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</si>
  <si>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</si>
  <si>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</si>
  <si>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</si>
  <si>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</si>
  <si>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</si>
  <si>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</si>
  <si>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</si>
  <si>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</si>
  <si>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</si>
  <si>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</si>
  <si>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</si>
  <si>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</si>
  <si>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</si>
  <si>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</si>
  <si>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</si>
  <si>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</si>
  <si>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</si>
  <si>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</si>
  <si>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</si>
  <si>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</si>
  <si>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</si>
  <si>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</si>
  <si>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</si>
  <si>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</si>
  <si>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</si>
  <si>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</si>
  <si>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</si>
  <si>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</si>
  <si>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</si>
  <si>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</si>
  <si>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</si>
  <si>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</si>
  <si>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</si>
  <si>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</si>
  <si>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</si>
  <si>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</si>
  <si>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</si>
  <si>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</si>
  <si>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</si>
  <si>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</si>
  <si>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</si>
  <si>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</si>
  <si>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</si>
  <si>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</si>
  <si>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</si>
  <si>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</si>
  <si>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</si>
  <si>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</si>
  <si>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</si>
  <si>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</si>
  <si>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</si>
  <si>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</si>
  <si>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</si>
  <si>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</si>
  <si>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</si>
  <si>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</si>
  <si>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</si>
  <si>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</si>
  <si>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</si>
  <si>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</si>
  <si>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</si>
  <si>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</si>
  <si>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</si>
  <si>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</si>
  <si>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</si>
  <si>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</si>
  <si>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</si>
  <si>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</si>
  <si>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</si>
  <si>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</si>
  <si>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</si>
  <si>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</si>
  <si>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</si>
  <si>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</si>
  <si>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</si>
  <si>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</si>
  <si>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</si>
  <si>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信原病院</t>
    <phoneticPr fontId="3"/>
  </si>
  <si>
    <t>〒679-4017 たつの市揖西町土師７２０</t>
    <phoneticPr fontId="3"/>
  </si>
  <si>
    <t>〇</t>
  </si>
  <si>
    <t>個人</t>
  </si>
  <si>
    <t>整形外科</t>
  </si>
  <si>
    <t>ＤＰＣ病院ではない</t>
  </si>
  <si>
    <t>有</t>
  </si>
  <si>
    <t>-</t>
    <phoneticPr fontId="3"/>
  </si>
  <si>
    <t>東病棟</t>
  </si>
  <si>
    <t>急性期機能</t>
  </si>
  <si>
    <t>西病棟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</si>
</sst>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0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1047</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1047</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1047</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1047</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1047</v>
      </c>
    </row>
    <row r="90" spans="1:22" s="21" customFormat="1">
      <c r="A90" s="243"/>
      <c r="B90" s="1"/>
      <c r="C90" s="3"/>
      <c r="D90" s="3"/>
      <c r="E90" s="3"/>
      <c r="F90" s="3"/>
      <c r="G90" s="3"/>
      <c r="H90" s="287"/>
      <c r="I90" s="67" t="s">
        <v>36</v>
      </c>
      <c r="J90" s="68"/>
      <c r="K90" s="69"/>
      <c r="L90" s="262" t="s">
        <v>1046</v>
      </c>
      <c r="M90" s="262" t="s">
        <v>1046</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1047</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99</v>
      </c>
      <c r="K99" s="237" t="str">
        <f>IF(OR(COUNTIF(L99:M99,"未確認")&gt;0,COUNTIF(L99:M99,"~*")&gt;0),"※","")</f>
        <v/>
      </c>
      <c r="L99" s="258">
        <v>50</v>
      </c>
      <c r="M99" s="258">
        <v>49</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99</v>
      </c>
      <c r="K101" s="237" t="str">
        <f>IF(OR(COUNTIF(L101:M101,"未確認")&gt;0,COUNTIF(L101:M101,"~*")&gt;0),"※","")</f>
        <v/>
      </c>
      <c r="L101" s="258">
        <v>50</v>
      </c>
      <c r="M101" s="258">
        <v>49</v>
      </c>
    </row>
    <row r="102" spans="1:22" s="83" customFormat="1" ht="34.5" customHeight="1">
      <c r="A102" s="244" t="s">
        <v>610</v>
      </c>
      <c r="B102" s="84"/>
      <c r="C102" s="377"/>
      <c r="D102" s="379"/>
      <c r="E102" s="317" t="s">
        <v>612</v>
      </c>
      <c r="F102" s="318"/>
      <c r="G102" s="318"/>
      <c r="H102" s="319"/>
      <c r="I102" s="420"/>
      <c r="J102" s="256">
        <f t="shared" si="0"/>
        <v>99</v>
      </c>
      <c r="K102" s="237" t="str">
        <f t="shared" ref="K102:K111" si="1">IF(OR(COUNTIF(L101:M101,"未確認")&gt;0,COUNTIF(L101:M101,"~*")&gt;0),"※","")</f>
        <v/>
      </c>
      <c r="L102" s="258">
        <v>50</v>
      </c>
      <c r="M102" s="258">
        <v>49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564</v>
      </c>
    </row>
    <row r="132" spans="1:22" s="83" customFormat="1" ht="34.5" customHeight="1">
      <c r="A132" s="244" t="s">
        <v>621</v>
      </c>
      <c r="B132" s="84"/>
      <c r="C132" s="295"/>
      <c r="D132" s="297"/>
      <c r="E132" s="320" t="s">
        <v>58</v>
      </c>
      <c r="F132" s="321"/>
      <c r="G132" s="321"/>
      <c r="H132" s="322"/>
      <c r="I132" s="389"/>
      <c r="J132" s="101"/>
      <c r="K132" s="102"/>
      <c r="L132" s="82">
        <v>50</v>
      </c>
      <c r="M132" s="82">
        <v>49</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108</v>
      </c>
      <c r="K154" s="264" t="str">
        <f t="shared" si="3"/>
        <v/>
      </c>
      <c r="L154" s="117">
        <v>54</v>
      </c>
      <c r="M154" s="117">
        <v>54</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1047</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23</v>
      </c>
      <c r="K269" s="81" t="str">
        <f t="shared" si="8"/>
        <v/>
      </c>
      <c r="L269" s="147">
        <v>13</v>
      </c>
      <c r="M269" s="147">
        <v>10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3</v>
      </c>
      <c r="M271" s="147">
        <v>4</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8</v>
      </c>
      <c r="K273" s="81" t="str">
        <f t="shared" si="8"/>
        <v/>
      </c>
      <c r="L273" s="147">
        <v>4</v>
      </c>
      <c r="M273" s="147">
        <v>4</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2</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2</v>
      </c>
      <c r="M299" s="147">
        <v>5</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1</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row>
    <row r="368" spans="1:22" s="118" customFormat="1" ht="20.25" customHeight="1">
      <c r="A368" s="243"/>
      <c r="B368" s="1"/>
      <c r="C368" s="3"/>
      <c r="D368" s="3"/>
      <c r="E368" s="3"/>
      <c r="F368" s="3"/>
      <c r="G368" s="3"/>
      <c r="H368" s="287"/>
      <c r="I368" s="67" t="s">
        <v>36</v>
      </c>
      <c r="J368" s="170"/>
      <c r="K368" s="79"/>
      <c r="L368" s="137" t="s">
        <v>1046</v>
      </c>
      <c r="M368" s="137" t="s">
        <v>1046</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596</v>
      </c>
      <c r="K392" s="81" t="str">
        <f t="shared" ref="K392:K397" si="12">IF(OR(COUNTIF(L392:M392,"未確認")&gt;0,COUNTIF(L392:M392,"~*")&gt;0),"※","")</f>
        <v/>
      </c>
      <c r="L392" s="147">
        <v>301</v>
      </c>
      <c r="M392" s="147">
        <v>295</v>
      </c>
    </row>
    <row r="393" spans="1:22" s="83" customFormat="1" ht="34.5" customHeight="1">
      <c r="A393" s="249" t="s">
        <v>773</v>
      </c>
      <c r="B393" s="84"/>
      <c r="C393" s="370"/>
      <c r="D393" s="380"/>
      <c r="E393" s="320" t="s">
        <v>224</v>
      </c>
      <c r="F393" s="321"/>
      <c r="G393" s="321"/>
      <c r="H393" s="322"/>
      <c r="I393" s="343"/>
      <c r="J393" s="140">
        <f t="shared" si="11"/>
        <v>532</v>
      </c>
      <c r="K393" s="81" t="str">
        <f t="shared" si="12"/>
        <v/>
      </c>
      <c r="L393" s="147">
        <v>269</v>
      </c>
      <c r="M393" s="147">
        <v>263</v>
      </c>
    </row>
    <row r="394" spans="1:22" s="83" customFormat="1" ht="34.5" customHeight="1">
      <c r="A394" s="250" t="s">
        <v>774</v>
      </c>
      <c r="B394" s="84"/>
      <c r="C394" s="370"/>
      <c r="D394" s="381"/>
      <c r="E394" s="320" t="s">
        <v>225</v>
      </c>
      <c r="F394" s="321"/>
      <c r="G394" s="321"/>
      <c r="H394" s="322"/>
      <c r="I394" s="343"/>
      <c r="J394" s="140">
        <f t="shared" si="11"/>
        <v>17</v>
      </c>
      <c r="K394" s="81" t="str">
        <f t="shared" si="12"/>
        <v/>
      </c>
      <c r="L394" s="147">
        <v>7</v>
      </c>
      <c r="M394" s="147">
        <v>10</v>
      </c>
    </row>
    <row r="395" spans="1:22" s="83" customFormat="1" ht="34.5" customHeight="1">
      <c r="A395" s="250" t="s">
        <v>775</v>
      </c>
      <c r="B395" s="84"/>
      <c r="C395" s="370"/>
      <c r="D395" s="382"/>
      <c r="E395" s="320" t="s">
        <v>226</v>
      </c>
      <c r="F395" s="321"/>
      <c r="G395" s="321"/>
      <c r="H395" s="322"/>
      <c r="I395" s="343"/>
      <c r="J395" s="140">
        <f t="shared" si="11"/>
        <v>47</v>
      </c>
      <c r="K395" s="81" t="str">
        <f t="shared" si="12"/>
        <v/>
      </c>
      <c r="L395" s="147">
        <v>25</v>
      </c>
      <c r="M395" s="147">
        <v>22</v>
      </c>
    </row>
    <row r="396" spans="1:22" s="83" customFormat="1" ht="34.5" customHeight="1">
      <c r="A396" s="250" t="s">
        <v>776</v>
      </c>
      <c r="B396" s="1"/>
      <c r="C396" s="370"/>
      <c r="D396" s="320" t="s">
        <v>227</v>
      </c>
      <c r="E396" s="321"/>
      <c r="F396" s="321"/>
      <c r="G396" s="321"/>
      <c r="H396" s="322"/>
      <c r="I396" s="343"/>
      <c r="J396" s="140">
        <f t="shared" si="11"/>
        <v>26339</v>
      </c>
      <c r="K396" s="81" t="str">
        <f t="shared" si="12"/>
        <v/>
      </c>
      <c r="L396" s="147">
        <v>13107</v>
      </c>
      <c r="M396" s="147">
        <v>13232</v>
      </c>
    </row>
    <row r="397" spans="1:22" s="83" customFormat="1" ht="34.5" customHeight="1">
      <c r="A397" s="250" t="s">
        <v>777</v>
      </c>
      <c r="B397" s="119"/>
      <c r="C397" s="370"/>
      <c r="D397" s="320" t="s">
        <v>228</v>
      </c>
      <c r="E397" s="321"/>
      <c r="F397" s="321"/>
      <c r="G397" s="321"/>
      <c r="H397" s="322"/>
      <c r="I397" s="344"/>
      <c r="J397" s="140">
        <f t="shared" si="11"/>
        <v>596</v>
      </c>
      <c r="K397" s="81" t="str">
        <f t="shared" si="12"/>
        <v/>
      </c>
      <c r="L397" s="147">
        <v>302</v>
      </c>
      <c r="M397" s="147">
        <v>294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596</v>
      </c>
      <c r="K405" s="81" t="str">
        <f t="shared" ref="K405:K422" si="14">IF(OR(COUNTIF(L405:M405,"未確認")&gt;0,COUNTIF(L405:M405,"~*")&gt;0),"※","")</f>
        <v/>
      </c>
      <c r="L405" s="147">
        <v>301</v>
      </c>
      <c r="M405" s="147">
        <v>295</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588</v>
      </c>
      <c r="K407" s="81" t="str">
        <f t="shared" si="14"/>
        <v/>
      </c>
      <c r="L407" s="147">
        <v>298</v>
      </c>
      <c r="M407" s="147">
        <v>290</v>
      </c>
    </row>
    <row r="408" spans="1:22" s="83" customFormat="1" ht="34.5" customHeight="1">
      <c r="A408" s="251" t="s">
        <v>781</v>
      </c>
      <c r="B408" s="119"/>
      <c r="C408" s="369"/>
      <c r="D408" s="369"/>
      <c r="E408" s="320" t="s">
        <v>236</v>
      </c>
      <c r="F408" s="321"/>
      <c r="G408" s="321"/>
      <c r="H408" s="322"/>
      <c r="I408" s="361"/>
      <c r="J408" s="140">
        <f t="shared" si="13"/>
        <v>6</v>
      </c>
      <c r="K408" s="81" t="str">
        <f t="shared" si="14"/>
        <v/>
      </c>
      <c r="L408" s="147">
        <v>1</v>
      </c>
      <c r="M408" s="147">
        <v>5</v>
      </c>
    </row>
    <row r="409" spans="1:22" s="83" customFormat="1" ht="34.5" customHeight="1">
      <c r="A409" s="251" t="s">
        <v>782</v>
      </c>
      <c r="B409" s="119"/>
      <c r="C409" s="369"/>
      <c r="D409" s="369"/>
      <c r="E409" s="317" t="s">
        <v>989</v>
      </c>
      <c r="F409" s="318"/>
      <c r="G409" s="318"/>
      <c r="H409" s="319"/>
      <c r="I409" s="361"/>
      <c r="J409" s="140">
        <f t="shared" si="13"/>
        <v>2</v>
      </c>
      <c r="K409" s="81" t="str">
        <f t="shared" si="14"/>
        <v/>
      </c>
      <c r="L409" s="147">
        <v>2</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596</v>
      </c>
      <c r="K413" s="81" t="str">
        <f t="shared" si="14"/>
        <v/>
      </c>
      <c r="L413" s="147">
        <v>302</v>
      </c>
      <c r="M413" s="147">
        <v>294</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581</v>
      </c>
      <c r="K415" s="81" t="str">
        <f t="shared" si="14"/>
        <v/>
      </c>
      <c r="L415" s="147">
        <v>293</v>
      </c>
      <c r="M415" s="147">
        <v>288</v>
      </c>
    </row>
    <row r="416" spans="1:22" s="83" customFormat="1" ht="34.5" customHeight="1">
      <c r="A416" s="251" t="s">
        <v>789</v>
      </c>
      <c r="B416" s="119"/>
      <c r="C416" s="369"/>
      <c r="D416" s="369"/>
      <c r="E416" s="320" t="s">
        <v>243</v>
      </c>
      <c r="F416" s="321"/>
      <c r="G416" s="321"/>
      <c r="H416" s="322"/>
      <c r="I416" s="361"/>
      <c r="J416" s="140">
        <f t="shared" si="13"/>
        <v>13</v>
      </c>
      <c r="K416" s="81" t="str">
        <f t="shared" si="14"/>
        <v/>
      </c>
      <c r="L416" s="147">
        <v>7</v>
      </c>
      <c r="M416" s="147">
        <v>6</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1</v>
      </c>
      <c r="K418" s="81" t="str">
        <f t="shared" si="14"/>
        <v/>
      </c>
      <c r="L418" s="147">
        <v>1</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1</v>
      </c>
      <c r="M420" s="147">
        <v>0</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596</v>
      </c>
      <c r="K430" s="193" t="str">
        <f>IF(OR(COUNTIF(L430:M430,"未確認")&gt;0,COUNTIF(L430:M430,"~*")&gt;0),"※","")</f>
        <v/>
      </c>
      <c r="L430" s="147">
        <v>302</v>
      </c>
      <c r="M430" s="147">
        <v>294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596</v>
      </c>
      <c r="K433" s="193" t="str">
        <f>IF(OR(COUNTIF(L433:M433,"未確認")&gt;0,COUNTIF(L433:M433,"~*")&gt;0),"※","")</f>
        <v/>
      </c>
      <c r="L433" s="147">
        <v>302</v>
      </c>
      <c r="M433" s="147">
        <v>294</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40</v>
      </c>
      <c r="K468" s="201" t="str">
        <f t="shared" ref="K468:K475" si="16">IF(OR(COUNTIF(L468:M468,"未確認")&gt;0,COUNTIF(L468:M468,"*")&gt;0),"※","")</f>
        <v/>
      </c>
      <c r="L468" s="117">
        <v>21</v>
      </c>
      <c r="M468" s="117">
        <v>19</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v>0</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41</v>
      </c>
      <c r="K470" s="201" t="str">
        <f t="shared" si="16"/>
        <v/>
      </c>
      <c r="L470" s="117">
        <v>21</v>
      </c>
      <c r="M470" s="117">
        <v>20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34</v>
      </c>
      <c r="K481" s="201" t="str">
        <f t="shared" si="18"/>
        <v/>
      </c>
      <c r="L481" s="117">
        <v>17</v>
      </c>
      <c r="M481" s="117">
        <v>17</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35</v>
      </c>
      <c r="K483" s="201" t="str">
        <f t="shared" si="18"/>
        <v/>
      </c>
      <c r="L483" s="117">
        <v>17</v>
      </c>
      <c r="M483" s="117">
        <v>18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row>
    <row r="544" spans="1:22" s="1" customFormat="1" ht="20.25" customHeight="1">
      <c r="A544" s="243"/>
      <c r="C544" s="62"/>
      <c r="D544" s="3"/>
      <c r="E544" s="3"/>
      <c r="F544" s="3"/>
      <c r="G544" s="3"/>
      <c r="H544" s="287"/>
      <c r="I544" s="67" t="s">
        <v>36</v>
      </c>
      <c r="J544" s="68"/>
      <c r="K544" s="186"/>
      <c r="L544" s="70" t="s">
        <v>1046</v>
      </c>
      <c r="M544" s="70" t="s">
        <v>1046</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row>
    <row r="589" spans="1:22" s="1" customFormat="1" ht="20.25" customHeight="1">
      <c r="A589" s="243"/>
      <c r="C589" s="62"/>
      <c r="D589" s="3"/>
      <c r="E589" s="3"/>
      <c r="F589" s="3"/>
      <c r="G589" s="3"/>
      <c r="H589" s="287"/>
      <c r="I589" s="67" t="s">
        <v>36</v>
      </c>
      <c r="J589" s="68"/>
      <c r="K589" s="186"/>
      <c r="L589" s="70" t="s">
        <v>1046</v>
      </c>
      <c r="M589" s="70" t="s">
        <v>1046</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12</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14</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32</v>
      </c>
      <c r="K622" s="201" t="str">
        <f t="shared" si="29"/>
        <v/>
      </c>
      <c r="L622" s="117">
        <v>13</v>
      </c>
      <c r="M622" s="117">
        <v>19</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103</v>
      </c>
      <c r="K646" s="201" t="str">
        <f t="shared" ref="K646:K660" si="33">IF(OR(COUNTIF(L646:M646,"未確認")&gt;0,COUNTIF(L646:M646,"*")&gt;0),"※","")</f>
        <v/>
      </c>
      <c r="L646" s="117">
        <v>51</v>
      </c>
      <c r="M646" s="117">
        <v>52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103</v>
      </c>
      <c r="K650" s="201" t="str">
        <f t="shared" si="33"/>
        <v/>
      </c>
      <c r="L650" s="117">
        <v>51</v>
      </c>
      <c r="M650" s="117">
        <v>52</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69</v>
      </c>
      <c r="K655" s="201" t="str">
        <f t="shared" si="33"/>
        <v/>
      </c>
      <c r="L655" s="117">
        <v>38</v>
      </c>
      <c r="M655" s="117">
        <v>31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43</v>
      </c>
      <c r="K657" s="201" t="str">
        <f t="shared" si="33"/>
        <v/>
      </c>
      <c r="L657" s="117">
        <v>23</v>
      </c>
      <c r="M657" s="117">
        <v>20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40F5D27-25EA-49BE-BC28-C4EA1195B1B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2019-12-23T00:57:59Z</dcterms:modified>
</cp:coreProperties>
</file>